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1H 2017\"/>
    </mc:Choice>
  </mc:AlternateContent>
  <bookViews>
    <workbookView xWindow="120" yWindow="1650" windowWidth="20730" windowHeight="10260"/>
  </bookViews>
  <sheets>
    <sheet name="30-06-2017 ITA" sheetId="28" r:id="rId1"/>
    <sheet name="30-06-2017 ENG " sheetId="29" r:id="rId2"/>
    <sheet name="pivot" sheetId="3" state="hidden" r:id="rId3"/>
    <sheet name="DB" sheetId="5" state="hidden" r:id="rId4"/>
    <sheet name="SP Gestio OLD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 localSheetId="1">[1]SINTESI!#REF!</definedName>
    <definedName name="\a" localSheetId="0">[1]SINTESI!#REF!</definedName>
    <definedName name="\a" localSheetId="4">[1]SINTESI!#REF!</definedName>
    <definedName name="\a">[1]SINTESI!#REF!</definedName>
    <definedName name="\b" localSheetId="1">[1]SINTESI!#REF!</definedName>
    <definedName name="\b" localSheetId="0">[1]SINTESI!#REF!</definedName>
    <definedName name="\b" localSheetId="4">[1]SINTESI!#REF!</definedName>
    <definedName name="\b">[1]SINTESI!#REF!</definedName>
    <definedName name="\c" localSheetId="1">[1]SINTESI!#REF!</definedName>
    <definedName name="\c" localSheetId="0">[1]SINTESI!#REF!</definedName>
    <definedName name="\c">[1]SINTESI!#REF!</definedName>
    <definedName name="\d" localSheetId="1">[1]SINTESI!#REF!</definedName>
    <definedName name="\d" localSheetId="0">[1]SINTESI!#REF!</definedName>
    <definedName name="\d">[1]SINTESI!#REF!</definedName>
    <definedName name="\e" localSheetId="1">[1]SINTESI!#REF!</definedName>
    <definedName name="\e" localSheetId="0">[1]SINTESI!#REF!</definedName>
    <definedName name="\e">[1]SINTESI!#REF!</definedName>
    <definedName name="\g" localSheetId="1">[1]SINTESI!#REF!</definedName>
    <definedName name="\g" localSheetId="0">[1]SINTESI!#REF!</definedName>
    <definedName name="\g">[1]SINTESI!#REF!</definedName>
    <definedName name="\h" localSheetId="1">[1]SINTESI!#REF!</definedName>
    <definedName name="\h" localSheetId="0">[1]SINTESI!#REF!</definedName>
    <definedName name="\h">[1]SINTESI!#REF!</definedName>
    <definedName name="\i" localSheetId="1">[1]SINTESI!#REF!</definedName>
    <definedName name="\i" localSheetId="0">[1]SINTESI!#REF!</definedName>
    <definedName name="\i">[1]SINTESI!#REF!</definedName>
    <definedName name="\q" localSheetId="1">#REF!</definedName>
    <definedName name="\q" localSheetId="0">#REF!</definedName>
    <definedName name="\q" localSheetId="3">#REF!</definedName>
    <definedName name="\q" localSheetId="4">#REF!</definedName>
    <definedName name="\q">#REF!</definedName>
    <definedName name="\x" localSheetId="1">[1]SINTESI!#REF!</definedName>
    <definedName name="\x" localSheetId="0">[1]SINTESI!#REF!</definedName>
    <definedName name="\x" localSheetId="4">[1]SINTESI!#REF!</definedName>
    <definedName name="\x">[1]SINTESI!#REF!</definedName>
    <definedName name="_______NB0711" localSheetId="1">#REF!</definedName>
    <definedName name="_______NB0711" localSheetId="0">#REF!</definedName>
    <definedName name="_______NB0711" localSheetId="3">#REF!</definedName>
    <definedName name="_______NB0711" localSheetId="4">#REF!</definedName>
    <definedName name="_______NB0711">#REF!</definedName>
    <definedName name="_______NB0713" localSheetId="1">#REF!</definedName>
    <definedName name="_______NB0713" localSheetId="0">#REF!</definedName>
    <definedName name="_______NB0713" localSheetId="3">#REF!</definedName>
    <definedName name="_______NB0713">#REF!</definedName>
    <definedName name="_____NB0202" localSheetId="1">#REF!</definedName>
    <definedName name="_____NB0202" localSheetId="0">#REF!</definedName>
    <definedName name="_____NB0202" localSheetId="3">#REF!</definedName>
    <definedName name="_____NB0202">#REF!</definedName>
    <definedName name="_____NB0204" localSheetId="1">#REF!</definedName>
    <definedName name="_____NB0204" localSheetId="0">#REF!</definedName>
    <definedName name="_____NB0204" localSheetId="3">#REF!</definedName>
    <definedName name="_____NB0204">#REF!</definedName>
    <definedName name="_____NB0306" localSheetId="1">#REF!</definedName>
    <definedName name="_____NB0306" localSheetId="0">#REF!</definedName>
    <definedName name="_____NB0306" localSheetId="3">#REF!</definedName>
    <definedName name="_____NB0306">#REF!</definedName>
    <definedName name="_____NB0307" localSheetId="1">#REF!</definedName>
    <definedName name="_____NB0307" localSheetId="0">#REF!</definedName>
    <definedName name="_____NB0307" localSheetId="3">#REF!</definedName>
    <definedName name="_____NB0307">#REF!</definedName>
    <definedName name="_____NB0401" localSheetId="1">#REF!</definedName>
    <definedName name="_____NB0401" localSheetId="0">#REF!</definedName>
    <definedName name="_____NB0401" localSheetId="3">#REF!</definedName>
    <definedName name="_____NB0401">#REF!</definedName>
    <definedName name="_____NB0402" localSheetId="1">#REF!</definedName>
    <definedName name="_____NB0402" localSheetId="0">#REF!</definedName>
    <definedName name="_____NB0402" localSheetId="3">#REF!</definedName>
    <definedName name="_____NB0402">#REF!</definedName>
    <definedName name="_____NB0702" localSheetId="1">#REF!</definedName>
    <definedName name="_____NB0702" localSheetId="0">#REF!</definedName>
    <definedName name="_____NB0702" localSheetId="3">#REF!</definedName>
    <definedName name="_____NB0702">#REF!</definedName>
    <definedName name="_____NB0704" localSheetId="1">#REF!</definedName>
    <definedName name="_____NB0704" localSheetId="0">#REF!</definedName>
    <definedName name="_____NB0704" localSheetId="3">#REF!</definedName>
    <definedName name="_____NB0704">#REF!</definedName>
    <definedName name="_____NB0705" localSheetId="1">#REF!</definedName>
    <definedName name="_____NB0705" localSheetId="0">#REF!</definedName>
    <definedName name="_____NB0705" localSheetId="3">#REF!</definedName>
    <definedName name="_____NB0705">#REF!</definedName>
    <definedName name="_____NB0706" localSheetId="1">#REF!</definedName>
    <definedName name="_____NB0706" localSheetId="0">#REF!</definedName>
    <definedName name="_____NB0706" localSheetId="3">#REF!</definedName>
    <definedName name="_____NB0706">#REF!</definedName>
    <definedName name="_____NB0707" localSheetId="1">#REF!</definedName>
    <definedName name="_____NB0707" localSheetId="0">#REF!</definedName>
    <definedName name="_____NB0707" localSheetId="3">#REF!</definedName>
    <definedName name="_____NB0707">#REF!</definedName>
    <definedName name="_____NB0710" localSheetId="1">#REF!</definedName>
    <definedName name="_____NB0710" localSheetId="0">#REF!</definedName>
    <definedName name="_____NB0710" localSheetId="3">#REF!</definedName>
    <definedName name="_____NB0710">#REF!</definedName>
    <definedName name="_____NB0711" localSheetId="1">#REF!</definedName>
    <definedName name="_____NB0711" localSheetId="0">#REF!</definedName>
    <definedName name="_____NB0711" localSheetId="3">#REF!</definedName>
    <definedName name="_____NB0711">#REF!</definedName>
    <definedName name="_____NB0712" localSheetId="1">#REF!</definedName>
    <definedName name="_____NB0712" localSheetId="0">#REF!</definedName>
    <definedName name="_____NB0712" localSheetId="3">#REF!</definedName>
    <definedName name="_____NB0712">#REF!</definedName>
    <definedName name="_____NB0713" localSheetId="1">#REF!</definedName>
    <definedName name="_____NB0713" localSheetId="0">#REF!</definedName>
    <definedName name="_____NB0713" localSheetId="3">#REF!</definedName>
    <definedName name="_____NB0713">#REF!</definedName>
    <definedName name="_____NB0809" localSheetId="1">#REF!</definedName>
    <definedName name="_____NB0809" localSheetId="0">#REF!</definedName>
    <definedName name="_____NB0809" localSheetId="3">#REF!</definedName>
    <definedName name="_____NB0809">#REF!</definedName>
    <definedName name="_____NB1133" localSheetId="1">#REF!</definedName>
    <definedName name="_____NB1133" localSheetId="0">#REF!</definedName>
    <definedName name="_____NB1133" localSheetId="3">#REF!</definedName>
    <definedName name="_____NB1133">#REF!</definedName>
    <definedName name="_____NE0701" localSheetId="1">#REF!</definedName>
    <definedName name="_____NE0701" localSheetId="0">#REF!</definedName>
    <definedName name="_____NE0701" localSheetId="3">#REF!</definedName>
    <definedName name="_____NE0701">#REF!</definedName>
    <definedName name="____NB0202" localSheetId="1">#REF!</definedName>
    <definedName name="____NB0202" localSheetId="0">#REF!</definedName>
    <definedName name="____NB0202" localSheetId="3">#REF!</definedName>
    <definedName name="____NB0202">#REF!</definedName>
    <definedName name="____NB0204" localSheetId="1">#REF!</definedName>
    <definedName name="____NB0204" localSheetId="0">#REF!</definedName>
    <definedName name="____NB0204" localSheetId="3">#REF!</definedName>
    <definedName name="____NB0204">#REF!</definedName>
    <definedName name="____NB0306" localSheetId="1">#REF!</definedName>
    <definedName name="____NB0306" localSheetId="0">#REF!</definedName>
    <definedName name="____NB0306" localSheetId="3">#REF!</definedName>
    <definedName name="____NB0306">#REF!</definedName>
    <definedName name="____NB0307" localSheetId="1">#REF!</definedName>
    <definedName name="____NB0307" localSheetId="0">#REF!</definedName>
    <definedName name="____NB0307" localSheetId="3">#REF!</definedName>
    <definedName name="____NB0307">#REF!</definedName>
    <definedName name="____NB0401" localSheetId="1">#REF!</definedName>
    <definedName name="____NB0401" localSheetId="0">#REF!</definedName>
    <definedName name="____NB0401" localSheetId="3">#REF!</definedName>
    <definedName name="____NB0401">#REF!</definedName>
    <definedName name="____NB0402" localSheetId="1">#REF!</definedName>
    <definedName name="____NB0402" localSheetId="0">#REF!</definedName>
    <definedName name="____NB0402" localSheetId="3">#REF!</definedName>
    <definedName name="____NB0402">#REF!</definedName>
    <definedName name="____NB0702" localSheetId="1">#REF!</definedName>
    <definedName name="____NB0702" localSheetId="0">#REF!</definedName>
    <definedName name="____NB0702" localSheetId="3">#REF!</definedName>
    <definedName name="____NB0702">#REF!</definedName>
    <definedName name="____NB0704" localSheetId="1">#REF!</definedName>
    <definedName name="____NB0704" localSheetId="0">#REF!</definedName>
    <definedName name="____NB0704" localSheetId="3">#REF!</definedName>
    <definedName name="____NB0704">#REF!</definedName>
    <definedName name="____NB0705" localSheetId="1">#REF!</definedName>
    <definedName name="____NB0705" localSheetId="0">#REF!</definedName>
    <definedName name="____NB0705" localSheetId="3">#REF!</definedName>
    <definedName name="____NB0705">#REF!</definedName>
    <definedName name="____NB0706" localSheetId="1">#REF!</definedName>
    <definedName name="____NB0706" localSheetId="0">#REF!</definedName>
    <definedName name="____NB0706" localSheetId="3">#REF!</definedName>
    <definedName name="____NB0706">#REF!</definedName>
    <definedName name="____NB0707" localSheetId="1">#REF!</definedName>
    <definedName name="____NB0707" localSheetId="0">#REF!</definedName>
    <definedName name="____NB0707" localSheetId="3">#REF!</definedName>
    <definedName name="____NB0707">#REF!</definedName>
    <definedName name="____NB0710" localSheetId="1">#REF!</definedName>
    <definedName name="____NB0710" localSheetId="0">#REF!</definedName>
    <definedName name="____NB0710" localSheetId="3">#REF!</definedName>
    <definedName name="____NB0710">#REF!</definedName>
    <definedName name="____NB0712" localSheetId="1">#REF!</definedName>
    <definedName name="____NB0712" localSheetId="0">#REF!</definedName>
    <definedName name="____NB0712" localSheetId="3">#REF!</definedName>
    <definedName name="____NB0712">#REF!</definedName>
    <definedName name="____NB0809" localSheetId="1">#REF!</definedName>
    <definedName name="____NB0809" localSheetId="0">#REF!</definedName>
    <definedName name="____NB0809" localSheetId="3">#REF!</definedName>
    <definedName name="____NB0809">#REF!</definedName>
    <definedName name="____NB1133" localSheetId="1">#REF!</definedName>
    <definedName name="____NB1133" localSheetId="0">#REF!</definedName>
    <definedName name="____NB1133" localSheetId="3">#REF!</definedName>
    <definedName name="____NB1133">#REF!</definedName>
    <definedName name="____NE0701" localSheetId="1">#REF!</definedName>
    <definedName name="____NE0701" localSheetId="0">#REF!</definedName>
    <definedName name="____NE0701" localSheetId="3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0">#REF!</definedName>
    <definedName name="___INQ1" localSheetId="3">#REF!</definedName>
    <definedName name="___INQ1" localSheetId="4">#REF!</definedName>
    <definedName name="___INQ1">#REF!</definedName>
    <definedName name="___JAN02">[2]SalaryData!$AK$11</definedName>
    <definedName name="___NB0202" localSheetId="1">#REF!</definedName>
    <definedName name="___NB0202" localSheetId="0">#REF!</definedName>
    <definedName name="___NB0202" localSheetId="3">#REF!</definedName>
    <definedName name="___NB0202" localSheetId="4">#REF!</definedName>
    <definedName name="___NB0202">#REF!</definedName>
    <definedName name="___NB0204" localSheetId="1">#REF!</definedName>
    <definedName name="___NB0204" localSheetId="0">#REF!</definedName>
    <definedName name="___NB0204" localSheetId="3">#REF!</definedName>
    <definedName name="___NB0204">#REF!</definedName>
    <definedName name="___NB0306" localSheetId="1">#REF!</definedName>
    <definedName name="___NB0306" localSheetId="0">#REF!</definedName>
    <definedName name="___NB0306" localSheetId="3">#REF!</definedName>
    <definedName name="___NB0306">#REF!</definedName>
    <definedName name="___NB0307" localSheetId="1">#REF!</definedName>
    <definedName name="___NB0307" localSheetId="0">#REF!</definedName>
    <definedName name="___NB0307" localSheetId="3">#REF!</definedName>
    <definedName name="___NB0307">#REF!</definedName>
    <definedName name="___NB0401" localSheetId="1">#REF!</definedName>
    <definedName name="___NB0401" localSheetId="0">#REF!</definedName>
    <definedName name="___NB0401" localSheetId="3">#REF!</definedName>
    <definedName name="___NB0401">#REF!</definedName>
    <definedName name="___NB0402" localSheetId="1">#REF!</definedName>
    <definedName name="___NB0402" localSheetId="0">#REF!</definedName>
    <definedName name="___NB0402" localSheetId="3">#REF!</definedName>
    <definedName name="___NB0402">#REF!</definedName>
    <definedName name="___NB0702" localSheetId="1">#REF!</definedName>
    <definedName name="___NB0702" localSheetId="0">#REF!</definedName>
    <definedName name="___NB0702" localSheetId="3">#REF!</definedName>
    <definedName name="___NB0702">#REF!</definedName>
    <definedName name="___NB0704" localSheetId="1">#REF!</definedName>
    <definedName name="___NB0704" localSheetId="0">#REF!</definedName>
    <definedName name="___NB0704" localSheetId="3">#REF!</definedName>
    <definedName name="___NB0704">#REF!</definedName>
    <definedName name="___NB0705" localSheetId="1">#REF!</definedName>
    <definedName name="___NB0705" localSheetId="0">#REF!</definedName>
    <definedName name="___NB0705" localSheetId="3">#REF!</definedName>
    <definedName name="___NB0705">#REF!</definedName>
    <definedName name="___NB0706" localSheetId="1">#REF!</definedName>
    <definedName name="___NB0706" localSheetId="0">#REF!</definedName>
    <definedName name="___NB0706" localSheetId="3">#REF!</definedName>
    <definedName name="___NB0706">#REF!</definedName>
    <definedName name="___NB0707" localSheetId="1">#REF!</definedName>
    <definedName name="___NB0707" localSheetId="0">#REF!</definedName>
    <definedName name="___NB0707" localSheetId="3">#REF!</definedName>
    <definedName name="___NB0707">#REF!</definedName>
    <definedName name="___NB0710" localSheetId="1">#REF!</definedName>
    <definedName name="___NB0710" localSheetId="0">#REF!</definedName>
    <definedName name="___NB0710" localSheetId="3">#REF!</definedName>
    <definedName name="___NB0710">#REF!</definedName>
    <definedName name="___NB0711" localSheetId="1">#REF!</definedName>
    <definedName name="___NB0711" localSheetId="0">#REF!</definedName>
    <definedName name="___NB0711" localSheetId="3">#REF!</definedName>
    <definedName name="___NB0711">#REF!</definedName>
    <definedName name="___NB0712" localSheetId="1">#REF!</definedName>
    <definedName name="___NB0712" localSheetId="0">#REF!</definedName>
    <definedName name="___NB0712" localSheetId="3">#REF!</definedName>
    <definedName name="___NB0712">#REF!</definedName>
    <definedName name="___NB0713" localSheetId="1">#REF!</definedName>
    <definedName name="___NB0713" localSheetId="0">#REF!</definedName>
    <definedName name="___NB0713" localSheetId="3">#REF!</definedName>
    <definedName name="___NB0713">#REF!</definedName>
    <definedName name="___NB0809" localSheetId="1">#REF!</definedName>
    <definedName name="___NB0809" localSheetId="0">#REF!</definedName>
    <definedName name="___NB0809" localSheetId="3">#REF!</definedName>
    <definedName name="___NB0809">#REF!</definedName>
    <definedName name="___NB1133" localSheetId="1">#REF!</definedName>
    <definedName name="___NB1133" localSheetId="0">#REF!</definedName>
    <definedName name="___NB1133" localSheetId="3">#REF!</definedName>
    <definedName name="___NB1133">#REF!</definedName>
    <definedName name="___NE0701" localSheetId="1">#REF!</definedName>
    <definedName name="___NE0701" localSheetId="0">#REF!</definedName>
    <definedName name="___NE0701" localSheetId="3">#REF!</definedName>
    <definedName name="___NE0701">#REF!</definedName>
    <definedName name="__123Graph_D" localSheetId="1" hidden="1">[3]Proforma!#REF!</definedName>
    <definedName name="__123Graph_D" localSheetId="0" hidden="1">[3]Proforma!#REF!</definedName>
    <definedName name="__123Graph_D" localSheetId="4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0">#REF!</definedName>
    <definedName name="__INQ1" localSheetId="3">#REF!</definedName>
    <definedName name="__INQ1" localSheetId="4">#REF!</definedName>
    <definedName name="__INQ1">#REF!</definedName>
    <definedName name="__JAN02">[2]SalaryData!$AK$11</definedName>
    <definedName name="__NB0202" localSheetId="1">#REF!</definedName>
    <definedName name="__NB0202" localSheetId="0">#REF!</definedName>
    <definedName name="__NB0202" localSheetId="3">#REF!</definedName>
    <definedName name="__NB0202" localSheetId="4">#REF!</definedName>
    <definedName name="__NB0202">#REF!</definedName>
    <definedName name="__NB0204" localSheetId="1">#REF!</definedName>
    <definedName name="__NB0204" localSheetId="0">#REF!</definedName>
    <definedName name="__NB0204" localSheetId="3">#REF!</definedName>
    <definedName name="__NB0204">#REF!</definedName>
    <definedName name="__NB0306" localSheetId="1">#REF!</definedName>
    <definedName name="__NB0306" localSheetId="0">#REF!</definedName>
    <definedName name="__NB0306" localSheetId="3">#REF!</definedName>
    <definedName name="__NB0306">#REF!</definedName>
    <definedName name="__NB0307" localSheetId="1">#REF!</definedName>
    <definedName name="__NB0307" localSheetId="0">#REF!</definedName>
    <definedName name="__NB0307" localSheetId="3">#REF!</definedName>
    <definedName name="__NB0307">#REF!</definedName>
    <definedName name="__NB0401" localSheetId="1">#REF!</definedName>
    <definedName name="__NB0401" localSheetId="0">#REF!</definedName>
    <definedName name="__NB0401" localSheetId="3">#REF!</definedName>
    <definedName name="__NB0401">#REF!</definedName>
    <definedName name="__NB0402" localSheetId="1">#REF!</definedName>
    <definedName name="__NB0402" localSheetId="0">#REF!</definedName>
    <definedName name="__NB0402" localSheetId="3">#REF!</definedName>
    <definedName name="__NB0402">#REF!</definedName>
    <definedName name="__NB0702" localSheetId="1">#REF!</definedName>
    <definedName name="__NB0702" localSheetId="0">#REF!</definedName>
    <definedName name="__NB0702" localSheetId="3">#REF!</definedName>
    <definedName name="__NB0702">#REF!</definedName>
    <definedName name="__NB0704" localSheetId="1">#REF!</definedName>
    <definedName name="__NB0704" localSheetId="0">#REF!</definedName>
    <definedName name="__NB0704" localSheetId="3">#REF!</definedName>
    <definedName name="__NB0704">#REF!</definedName>
    <definedName name="__NB0705" localSheetId="1">#REF!</definedName>
    <definedName name="__NB0705" localSheetId="0">#REF!</definedName>
    <definedName name="__NB0705" localSheetId="3">#REF!</definedName>
    <definedName name="__NB0705">#REF!</definedName>
    <definedName name="__NB0706" localSheetId="1">#REF!</definedName>
    <definedName name="__NB0706" localSheetId="0">#REF!</definedName>
    <definedName name="__NB0706" localSheetId="3">#REF!</definedName>
    <definedName name="__NB0706">#REF!</definedName>
    <definedName name="__NB0707" localSheetId="1">#REF!</definedName>
    <definedName name="__NB0707" localSheetId="0">#REF!</definedName>
    <definedName name="__NB0707" localSheetId="3">#REF!</definedName>
    <definedName name="__NB0707">#REF!</definedName>
    <definedName name="__NB0710" localSheetId="1">#REF!</definedName>
    <definedName name="__NB0710" localSheetId="0">#REF!</definedName>
    <definedName name="__NB0710" localSheetId="3">#REF!</definedName>
    <definedName name="__NB0710">#REF!</definedName>
    <definedName name="__NB0711" localSheetId="1">#REF!</definedName>
    <definedName name="__NB0711" localSheetId="0">#REF!</definedName>
    <definedName name="__NB0711" localSheetId="3">#REF!</definedName>
    <definedName name="__NB0711">#REF!</definedName>
    <definedName name="__NB0712" localSheetId="1">#REF!</definedName>
    <definedName name="__NB0712" localSheetId="0">#REF!</definedName>
    <definedName name="__NB0712" localSheetId="3">#REF!</definedName>
    <definedName name="__NB0712">#REF!</definedName>
    <definedName name="__NB0713" localSheetId="1">#REF!</definedName>
    <definedName name="__NB0713" localSheetId="0">#REF!</definedName>
    <definedName name="__NB0713" localSheetId="3">#REF!</definedName>
    <definedName name="__NB0713">#REF!</definedName>
    <definedName name="__NB0809" localSheetId="1">#REF!</definedName>
    <definedName name="__NB0809" localSheetId="0">#REF!</definedName>
    <definedName name="__NB0809" localSheetId="3">#REF!</definedName>
    <definedName name="__NB0809">#REF!</definedName>
    <definedName name="__NB1133" localSheetId="1">#REF!</definedName>
    <definedName name="__NB1133" localSheetId="0">#REF!</definedName>
    <definedName name="__NB1133" localSheetId="3">#REF!</definedName>
    <definedName name="__NB1133">#REF!</definedName>
    <definedName name="__NE0701" localSheetId="1">#REF!</definedName>
    <definedName name="__NE0701" localSheetId="0">#REF!</definedName>
    <definedName name="__NE0701" localSheetId="3">#REF!</definedName>
    <definedName name="__NE0701">#REF!</definedName>
    <definedName name="_bil11" localSheetId="4">'[4]sigla holding SP'!$U$2:$W$33</definedName>
    <definedName name="_bil11">'[5]sigla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0" hidden="1">#REF!</definedName>
    <definedName name="_xlnm._FilterDatabase" localSheetId="3" hidden="1">DB!$A$1:$XDW$3207</definedName>
    <definedName name="_xlnm._FilterDatabase" localSheetId="4" hidden="1">#REF!</definedName>
    <definedName name="_xlnm._FilterDatabase" hidden="1">#REF!</definedName>
    <definedName name="_hdg300608" localSheetId="4">'[6]sigla hdg 300908'!$A$1:$C$65</definedName>
    <definedName name="_hdg300608">'[7]sigla hdg 300908'!$A$1:$C$65</definedName>
    <definedName name="_INQ1" localSheetId="1">#REF!</definedName>
    <definedName name="_INQ1" localSheetId="0">#REF!</definedName>
    <definedName name="_INQ1" localSheetId="3">#REF!</definedName>
    <definedName name="_INQ1" localSheetId="4">#REF!</definedName>
    <definedName name="_INQ1">#REF!</definedName>
    <definedName name="_JAN02">[2]SalaryData!$AK$11</definedName>
    <definedName name="_Key1" localSheetId="1" hidden="1">[8]IMM!#REF!</definedName>
    <definedName name="_Key1" localSheetId="0" hidden="1">[8]IMM!#REF!</definedName>
    <definedName name="_Key1" localSheetId="4" hidden="1">[9]IMM!#REF!</definedName>
    <definedName name="_Key1" hidden="1">[8]IMM!#REF!</definedName>
    <definedName name="_Key2" localSheetId="1" hidden="1">[8]IMM!#REF!</definedName>
    <definedName name="_Key2" localSheetId="0" hidden="1">[8]IMM!#REF!</definedName>
    <definedName name="_Key2" localSheetId="4" hidden="1">[9]IMM!#REF!</definedName>
    <definedName name="_Key2" hidden="1">[8]IMM!#REF!</definedName>
    <definedName name="_NB0202" localSheetId="1">#REF!</definedName>
    <definedName name="_NB0202" localSheetId="0">#REF!</definedName>
    <definedName name="_NB0202" localSheetId="3">#REF!</definedName>
    <definedName name="_NB0202" localSheetId="4">#REF!</definedName>
    <definedName name="_NB0202">#REF!</definedName>
    <definedName name="_NB0204" localSheetId="1">#REF!</definedName>
    <definedName name="_NB0204" localSheetId="0">#REF!</definedName>
    <definedName name="_NB0204" localSheetId="3">#REF!</definedName>
    <definedName name="_NB0204">#REF!</definedName>
    <definedName name="_NB0306" localSheetId="1">#REF!</definedName>
    <definedName name="_NB0306" localSheetId="0">#REF!</definedName>
    <definedName name="_NB0306" localSheetId="3">#REF!</definedName>
    <definedName name="_NB0306">#REF!</definedName>
    <definedName name="_NB0307" localSheetId="1">#REF!</definedName>
    <definedName name="_NB0307" localSheetId="0">#REF!</definedName>
    <definedName name="_NB0307" localSheetId="3">#REF!</definedName>
    <definedName name="_NB0307">#REF!</definedName>
    <definedName name="_NB0401" localSheetId="1">#REF!</definedName>
    <definedName name="_NB0401" localSheetId="0">#REF!</definedName>
    <definedName name="_NB0401" localSheetId="3">#REF!</definedName>
    <definedName name="_NB0401">#REF!</definedName>
    <definedName name="_NB0402" localSheetId="1">#REF!</definedName>
    <definedName name="_NB0402" localSheetId="0">#REF!</definedName>
    <definedName name="_NB0402" localSheetId="3">#REF!</definedName>
    <definedName name="_NB0402">#REF!</definedName>
    <definedName name="_NB0702" localSheetId="1">#REF!</definedName>
    <definedName name="_NB0702" localSheetId="0">#REF!</definedName>
    <definedName name="_NB0702" localSheetId="3">#REF!</definedName>
    <definedName name="_NB0702">#REF!</definedName>
    <definedName name="_NB0704" localSheetId="1">#REF!</definedName>
    <definedName name="_NB0704" localSheetId="0">#REF!</definedName>
    <definedName name="_NB0704" localSheetId="3">#REF!</definedName>
    <definedName name="_NB0704">#REF!</definedName>
    <definedName name="_NB0705" localSheetId="1">#REF!</definedName>
    <definedName name="_NB0705" localSheetId="0">#REF!</definedName>
    <definedName name="_NB0705" localSheetId="3">#REF!</definedName>
    <definedName name="_NB0705">#REF!</definedName>
    <definedName name="_NB0706" localSheetId="1">#REF!</definedName>
    <definedName name="_NB0706" localSheetId="0">#REF!</definedName>
    <definedName name="_NB0706" localSheetId="3">#REF!</definedName>
    <definedName name="_NB0706">#REF!</definedName>
    <definedName name="_NB0707" localSheetId="1">#REF!</definedName>
    <definedName name="_NB0707" localSheetId="0">#REF!</definedName>
    <definedName name="_NB0707" localSheetId="3">#REF!</definedName>
    <definedName name="_NB0707">#REF!</definedName>
    <definedName name="_NB0710" localSheetId="1">#REF!</definedName>
    <definedName name="_NB0710" localSheetId="0">#REF!</definedName>
    <definedName name="_NB0710" localSheetId="3">#REF!</definedName>
    <definedName name="_NB0710">#REF!</definedName>
    <definedName name="_NB0711" localSheetId="1">#REF!</definedName>
    <definedName name="_NB0711" localSheetId="0">#REF!</definedName>
    <definedName name="_NB0711" localSheetId="3">#REF!</definedName>
    <definedName name="_NB0711">#REF!</definedName>
    <definedName name="_NB0712" localSheetId="1">#REF!</definedName>
    <definedName name="_NB0712" localSheetId="0">#REF!</definedName>
    <definedName name="_NB0712" localSheetId="3">#REF!</definedName>
    <definedName name="_NB0712">#REF!</definedName>
    <definedName name="_NB0713" localSheetId="1">#REF!</definedName>
    <definedName name="_NB0713" localSheetId="0">#REF!</definedName>
    <definedName name="_NB0713" localSheetId="3">#REF!</definedName>
    <definedName name="_NB0713">#REF!</definedName>
    <definedName name="_NB0809" localSheetId="1">#REF!</definedName>
    <definedName name="_NB0809" localSheetId="0">#REF!</definedName>
    <definedName name="_NB0809" localSheetId="3">#REF!</definedName>
    <definedName name="_NB0809">#REF!</definedName>
    <definedName name="_NB1133" localSheetId="1">#REF!</definedName>
    <definedName name="_NB1133" localSheetId="0">#REF!</definedName>
    <definedName name="_NB1133" localSheetId="3">#REF!</definedName>
    <definedName name="_NB1133">#REF!</definedName>
    <definedName name="_NE0701" localSheetId="1">#REF!</definedName>
    <definedName name="_NE0701" localSheetId="0">#REF!</definedName>
    <definedName name="_NE0701" localSheetId="3">#REF!</definedName>
    <definedName name="_NE0701">#REF!</definedName>
    <definedName name="_nov07" localSheetId="4">'[4]SIGLA SRL CE'!$S$2:$Z$167</definedName>
    <definedName name="_nov07">'[5]SIGLA SRL CE'!$S$2:$Z$167</definedName>
    <definedName name="_Order1" hidden="1">0</definedName>
    <definedName name="_Order2" hidden="1">255</definedName>
    <definedName name="_prova" localSheetId="1" hidden="1">[8]IMM!#REF!</definedName>
    <definedName name="_prova" localSheetId="0" hidden="1">[8]IMM!#REF!</definedName>
    <definedName name="_prova" localSheetId="4" hidden="1">[8]IMM!#REF!</definedName>
    <definedName name="_prova" hidden="1">[8]IMM!#REF!</definedName>
    <definedName name="_sem99" localSheetId="1">#REF!,#REF!</definedName>
    <definedName name="_sem99" localSheetId="0">#REF!,#REF!</definedName>
    <definedName name="_sem99" localSheetId="3">#REF!,#REF!</definedName>
    <definedName name="_sem99" localSheetId="4">#REF!,#REF!</definedName>
    <definedName name="_sem99">#REF!,#REF!</definedName>
    <definedName name="_Sort" localSheetId="1" hidden="1">#REF!</definedName>
    <definedName name="_Sort" localSheetId="0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1" hidden="1">'[3]#REF'!#REF!</definedName>
    <definedName name="_Table1_In1" localSheetId="0" hidden="1">'[3]#REF'!#REF!</definedName>
    <definedName name="_Table1_In1" localSheetId="3" hidden="1">'[3]#REF'!#REF!</definedName>
    <definedName name="_Table1_In1" localSheetId="4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0" hidden="1">'[3]#REF'!#REF!</definedName>
    <definedName name="_Table2_In1" localSheetId="4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 localSheetId="4">'[6]tantira 300908'!$A$1:$C$150</definedName>
    <definedName name="_tan300608">'[7]tantira 300908'!$A$1:$C$150</definedName>
    <definedName name="a" localSheetId="1">[1]SINTESI!#REF!</definedName>
    <definedName name="a" localSheetId="0">[1]SINTESI!#REF!</definedName>
    <definedName name="a" localSheetId="4">[1]SINTESI!#REF!</definedName>
    <definedName name="a">[1]SINTESI!#REF!</definedName>
    <definedName name="aa">[10]fORMULAE!$BG$7</definedName>
    <definedName name="AAA">"V2001-12-31"</definedName>
    <definedName name="aaaa">37242.7523958333</definedName>
    <definedName name="aaaaa">0.000590277777519077</definedName>
    <definedName name="ab">[10]fORMULAE!$CI$7</definedName>
    <definedName name="ABILA1C" localSheetId="1">#REF!</definedName>
    <definedName name="ABILA1C" localSheetId="0">#REF!</definedName>
    <definedName name="ABILA1C" localSheetId="3">#REF!</definedName>
    <definedName name="ABILA1C" localSheetId="4">#REF!</definedName>
    <definedName name="ABILA1C">#REF!</definedName>
    <definedName name="ABILA2C" localSheetId="1">#REF!</definedName>
    <definedName name="ABILA2C" localSheetId="0">#REF!</definedName>
    <definedName name="ABILA2C" localSheetId="3">#REF!</definedName>
    <definedName name="ABILA2C">#REF!</definedName>
    <definedName name="ABILA3C" localSheetId="1">#REF!</definedName>
    <definedName name="ABILA3C" localSheetId="0">#REF!</definedName>
    <definedName name="ABILA3C" localSheetId="3">#REF!</definedName>
    <definedName name="ABILA3C">#REF!</definedName>
    <definedName name="ABILA4C" localSheetId="1">#REF!</definedName>
    <definedName name="ABILA4C" localSheetId="0">#REF!</definedName>
    <definedName name="ABILA4C" localSheetId="3">#REF!</definedName>
    <definedName name="ABILA4C">#REF!</definedName>
    <definedName name="ac">[10]fORMULAE!$BU$7</definedName>
    <definedName name="acc">'[11]11-YTD_MANAG'!$AC$4</definedName>
    <definedName name="acc_ALTRO">[12]Altre!$B$65:$O$69</definedName>
    <definedName name="acc_AMM">[12]Ammin!$B$71:$O$78</definedName>
    <definedName name="acc_DG">[12]DG!$B$80:$O$87</definedName>
    <definedName name="acc_HR">[12]HR!$B$62:$O$69</definedName>
    <definedName name="acc_LEG">[12]Legale!$B$55:$O$59</definedName>
    <definedName name="acc_MKT">[12]MKT!$B$75:$O$84</definedName>
    <definedName name="acc_RISK">[12]Risk!$B$31:$O$36</definedName>
    <definedName name="acc_TESO">[12]Tesoreria!$B$57:$O$61</definedName>
    <definedName name="acconto">'[13]dati generali'!$B$2</definedName>
    <definedName name="ad">[10]fORMULAE!$CW$7</definedName>
    <definedName name="ADDANNO" localSheetId="1">#REF!</definedName>
    <definedName name="ADDANNO" localSheetId="0">#REF!</definedName>
    <definedName name="ADDANNO" localSheetId="3">#REF!</definedName>
    <definedName name="ADDANNO" localSheetId="4">#REF!</definedName>
    <definedName name="ADDANNO">#REF!</definedName>
    <definedName name="ADDMESE" localSheetId="1">#REF!</definedName>
    <definedName name="ADDMESE" localSheetId="0">#REF!</definedName>
    <definedName name="ADDMESE" localSheetId="3">#REF!</definedName>
    <definedName name="ADDMESE">#REF!</definedName>
    <definedName name="af">[10]fORMULAE!$O$7</definedName>
    <definedName name="ai">[10]fORMULAE!$DK$7</definedName>
    <definedName name="ak">[10]fORMULAE!$AC$7</definedName>
    <definedName name="al">[10]fORMULAE!$A$7</definedName>
    <definedName name="ALMUTUA" localSheetId="1">#REF!</definedName>
    <definedName name="ALMUTUA" localSheetId="0">#REF!</definedName>
    <definedName name="ALMUTUA" localSheetId="3">#REF!</definedName>
    <definedName name="ALMUTUA" localSheetId="4">#REF!</definedName>
    <definedName name="ALMUTUA">#REF!</definedName>
    <definedName name="ALTRI" localSheetId="1">#REF!</definedName>
    <definedName name="ALTRI" localSheetId="0">#REF!</definedName>
    <definedName name="ALTRI" localSheetId="3">#REF!</definedName>
    <definedName name="ALTRI">#REF!</definedName>
    <definedName name="ALTRIFAM" localSheetId="1">#REF!</definedName>
    <definedName name="ALTRIFAM" localSheetId="0">#REF!</definedName>
    <definedName name="ALTRIFAM" localSheetId="3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'[14]Original Andrew___Data'!$B$6:$N$507</definedName>
    <definedName name="ANNO">[15]macro!$D$13</definedName>
    <definedName name="ANNUO" localSheetId="1">#REF!</definedName>
    <definedName name="ANNUO" localSheetId="0">#REF!</definedName>
    <definedName name="ANNUO" localSheetId="3">#REF!</definedName>
    <definedName name="ANNUO" localSheetId="4">#REF!</definedName>
    <definedName name="ANNUO">#REF!</definedName>
    <definedName name="anscount" hidden="1">1</definedName>
    <definedName name="APN">'[16]13-USA'!$AF$4</definedName>
    <definedName name="APPRENDISTA">'[17]DATI PER CALCOLO'!$D$4</definedName>
    <definedName name="AREA_COS_LAC_GOG">[18]dettaglio!$B$190:$AF$293</definedName>
    <definedName name="_xlnm.Print_Area" localSheetId="3">DB!$A$1:$H$227</definedName>
    <definedName name="AREALIMONI">[18]dettaglio!$B$4:$AF$96</definedName>
    <definedName name="AREAPEG">[18]dettaglio!$B$99:$AF$186</definedName>
    <definedName name="aRIEPILOGO">[18]dettaglio!$B$313:$AE$381</definedName>
    <definedName name="ASDS">37116.7668121528</definedName>
    <definedName name="B" localSheetId="1">#REF!</definedName>
    <definedName name="B" localSheetId="0">#REF!</definedName>
    <definedName name="B" localSheetId="3">#REF!</definedName>
    <definedName name="B" localSheetId="4">#REF!</definedName>
    <definedName name="B">#REF!</definedName>
    <definedName name="BB">"VGROUP"</definedName>
    <definedName name="bbb">37358.8097222222</definedName>
    <definedName name="BDG">[18]dettaglio!$DO$85</definedName>
    <definedName name="BIL" localSheetId="4">'[19]30_11_07'!$B$1:$D$244</definedName>
    <definedName name="BIL">'[20]30_11_07'!$B$1:$D$244</definedName>
    <definedName name="bila" localSheetId="4">[21]Foglio1!$A$1:$E$280</definedName>
    <definedName name="bila">[22]Foglio1!$A$1:$E$280</definedName>
    <definedName name="Branche1" localSheetId="1">#REF!</definedName>
    <definedName name="Branche1" localSheetId="0">#REF!</definedName>
    <definedName name="Branche1" localSheetId="3">#REF!</definedName>
    <definedName name="Branche1" localSheetId="4">#REF!</definedName>
    <definedName name="Branche1">#REF!</definedName>
    <definedName name="Branche2" localSheetId="1">#REF!</definedName>
    <definedName name="Branche2" localSheetId="0">#REF!</definedName>
    <definedName name="Branche2" localSheetId="3">#REF!</definedName>
    <definedName name="Branche2">#REF!</definedName>
    <definedName name="Branche3" localSheetId="1">#REF!</definedName>
    <definedName name="Branche3" localSheetId="0">#REF!</definedName>
    <definedName name="Branche3" localSheetId="3">#REF!</definedName>
    <definedName name="Branche3">#REF!</definedName>
    <definedName name="CAB">[23]DATI9701!$L$3:$N$43</definedName>
    <definedName name="calcolo" localSheetId="1">#REF!</definedName>
    <definedName name="calcolo" localSheetId="0">#REF!</definedName>
    <definedName name="calcolo" localSheetId="3">#REF!</definedName>
    <definedName name="calcolo" localSheetId="4">#REF!</definedName>
    <definedName name="calcolo">#REF!</definedName>
    <definedName name="CarAllowance">[2]SalaryData!$GA$10</definedName>
    <definedName name="cassamutua" localSheetId="1">#REF!</definedName>
    <definedName name="cassamutua" localSheetId="0">#REF!</definedName>
    <definedName name="cassamutua" localSheetId="3">#REF!</definedName>
    <definedName name="cassamutua" localSheetId="4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localSheetId="4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[24]piano_conti311298!$K$2:$P$40</definedName>
    <definedName name="ce_pivot" localSheetId="1">#REF!</definedName>
    <definedName name="ce_pivot" localSheetId="0">#REF!</definedName>
    <definedName name="ce_pivot" localSheetId="3">#REF!</definedName>
    <definedName name="ce_pivot" localSheetId="4">#REF!</definedName>
    <definedName name="ce_pivot">#REF!</definedName>
    <definedName name="cepivot" localSheetId="1">#REF!</definedName>
    <definedName name="cepivot" localSheetId="0">#REF!</definedName>
    <definedName name="cepivot" localSheetId="3">#REF!</definedName>
    <definedName name="cepivot">#REF!</definedName>
    <definedName name="CERCA" localSheetId="1">#REF!</definedName>
    <definedName name="CERCA" localSheetId="0">#REF!</definedName>
    <definedName name="CERCA" localSheetId="3">#REF!</definedName>
    <definedName name="CERCA">#REF!</definedName>
    <definedName name="cerca_rr" localSheetId="1">#REF!</definedName>
    <definedName name="cerca_rr" localSheetId="0">#REF!</definedName>
    <definedName name="cerca_rr" localSheetId="3">#REF!</definedName>
    <definedName name="cerca_rr">#REF!</definedName>
    <definedName name="CI" localSheetId="1">#REF!</definedName>
    <definedName name="CI" localSheetId="0">#REF!</definedName>
    <definedName name="CI" localSheetId="3">#REF!</definedName>
    <definedName name="CI">#REF!</definedName>
    <definedName name="compet" localSheetId="1">#REF!</definedName>
    <definedName name="compet" localSheetId="0">#REF!</definedName>
    <definedName name="compet" localSheetId="3">#REF!</definedName>
    <definedName name="compet">#REF!</definedName>
    <definedName name="CONIUGE" localSheetId="1">#REF!</definedName>
    <definedName name="CONIUGE" localSheetId="0">#REF!</definedName>
    <definedName name="CONIUGE" localSheetId="3">#REF!</definedName>
    <definedName name="CONIUGE">#REF!</definedName>
    <definedName name="CONS04">[25]PARAM!$D$14</definedName>
    <definedName name="CONS05">[25]PARAM!$D$12</definedName>
    <definedName name="CONTROLLO" localSheetId="1">#REF!</definedName>
    <definedName name="CONTROLLO" localSheetId="0">#REF!</definedName>
    <definedName name="CONTROLLO" localSheetId="3">#REF!</definedName>
    <definedName name="CONTROLLO" localSheetId="4">#REF!</definedName>
    <definedName name="CONTROLLO">#REF!</definedName>
    <definedName name="controllo30695" localSheetId="1">#REF!</definedName>
    <definedName name="controllo30695" localSheetId="0">#REF!</definedName>
    <definedName name="controllo30695" localSheetId="3">#REF!</definedName>
    <definedName name="controllo30695">#REF!</definedName>
    <definedName name="controllo3112195" localSheetId="1">#REF!</definedName>
    <definedName name="controllo3112195" localSheetId="0">#REF!</definedName>
    <definedName name="controllo3112195" localSheetId="3">#REF!</definedName>
    <definedName name="controllo3112195">#REF!</definedName>
    <definedName name="COUNTRY">[26]DATI_MERCATO!$A$1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localSheetId="3" hidden="1">{#N/A,#N/A,FALSE,"INPUTS";#N/A,#N/A,FALSE,"PROFORMA BSHEET";#N/A,#N/A,FALSE,"COMBINED";#N/A,#N/A,FALSE,"HIGH YIELD";#N/A,#N/A,FALSE,"COMB_GRAPHS"}</definedName>
    <definedName name="cred" localSheetId="4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0">#REF!</definedName>
    <definedName name="_xlnm.Criteria" localSheetId="3">#REF!</definedName>
    <definedName name="_xlnm.Criteria" localSheetId="4">#REF!</definedName>
    <definedName name="_xlnm.Criteria">#REF!</definedName>
    <definedName name="CTRAPPRENDISTI" localSheetId="1">#REF!</definedName>
    <definedName name="CTRAPPRENDISTI" localSheetId="0">#REF!</definedName>
    <definedName name="CTRAPPRENDISTI" localSheetId="3">#REF!</definedName>
    <definedName name="CTRAPPRENDISTI">#REF!</definedName>
    <definedName name="CTRRRCD" localSheetId="1">#REF!</definedName>
    <definedName name="CTRRRCD" localSheetId="0">#REF!</definedName>
    <definedName name="CTRRRCD" localSheetId="3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localSheetId="4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0">#REF!</definedName>
    <definedName name="_xlnm.Database" localSheetId="3">#REF!</definedName>
    <definedName name="_xlnm.Database" localSheetId="4">#REF!</definedName>
    <definedName name="_xlnm.Database">#REF!</definedName>
    <definedName name="DATABASE1" localSheetId="4">'[27]SP FINANZIARIA'!$A$1:$C$98</definedName>
    <definedName name="DATABASE1">'[28]SP FINANZIARIA'!$A$1:$C$98</definedName>
    <definedName name="Date_BegModel">[29]NamedVar!$B$1</definedName>
    <definedName name="DATI98" localSheetId="1">#REF!</definedName>
    <definedName name="DATI98" localSheetId="0">#REF!</definedName>
    <definedName name="DATI98" localSheetId="3">#REF!</definedName>
    <definedName name="DATI98" localSheetId="4">#REF!</definedName>
    <definedName name="DATI98">#REF!</definedName>
    <definedName name="DbElementi">[30]Database!$C$2:$T$2000</definedName>
    <definedName name="ddd">"V2001-10-31"</definedName>
    <definedName name="dddd">"V2001-11-30"</definedName>
    <definedName name="DEDPOLINF" localSheetId="1">#REF!</definedName>
    <definedName name="DEDPOLINF" localSheetId="0">#REF!</definedName>
    <definedName name="DEDPOLINF" localSheetId="3">#REF!</definedName>
    <definedName name="DEDPOLINF" localSheetId="4">#REF!</definedName>
    <definedName name="DEDPOLINF">#REF!</definedName>
    <definedName name="DESCRIZIONE1">"Intestazione!R4C2"</definedName>
    <definedName name="DETRLAVDIP" localSheetId="1">#REF!</definedName>
    <definedName name="DETRLAVDIP" localSheetId="0">#REF!</definedName>
    <definedName name="DETRLAVDIP" localSheetId="3">#REF!</definedName>
    <definedName name="DETRLAVDIP" localSheetId="4">#REF!</definedName>
    <definedName name="DETRLAVDIP">#REF!</definedName>
    <definedName name="DETRONERI" localSheetId="1">#REF!</definedName>
    <definedName name="DETRONERI" localSheetId="0">#REF!</definedName>
    <definedName name="DETRONERI" localSheetId="3">#REF!</definedName>
    <definedName name="DETRONERI">#REF!</definedName>
    <definedName name="dfv">0.00366898148058681</definedName>
    <definedName name="DI" localSheetId="1">#REF!</definedName>
    <definedName name="DI" localSheetId="0">#REF!</definedName>
    <definedName name="DI" localSheetId="3">#REF!</definedName>
    <definedName name="DI" localSheetId="4">#REF!</definedName>
    <definedName name="DI">#REF!</definedName>
    <definedName name="DIFAZI" localSheetId="1">#REF!</definedName>
    <definedName name="DIFAZI" localSheetId="0">#REF!</definedName>
    <definedName name="DIFAZI" localSheetId="3">#REF!</definedName>
    <definedName name="DIFAZI">#REF!</definedName>
    <definedName name="DIFDIP" localSheetId="1">#REF!</definedName>
    <definedName name="DIFDIP" localSheetId="0">#REF!</definedName>
    <definedName name="DIFDIP" localSheetId="3">#REF!</definedName>
    <definedName name="DIFDIP">#REF!</definedName>
    <definedName name="DIFFIP" localSheetId="1">#REF!</definedName>
    <definedName name="DIFFIP" localSheetId="0">#REF!</definedName>
    <definedName name="DIFFIP" localSheetId="3">#REF!</definedName>
    <definedName name="DIFFIP">#REF!</definedName>
    <definedName name="dssd" localSheetId="1">#REF!</definedName>
    <definedName name="dssd" localSheetId="0">#REF!</definedName>
    <definedName name="dssd" localSheetId="3">#REF!</definedName>
    <definedName name="dssd">#REF!</definedName>
    <definedName name="EC_cfr" localSheetId="1">#REF!</definedName>
    <definedName name="EC_cfr" localSheetId="0">#REF!</definedName>
    <definedName name="EC_cfr" localSheetId="3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0">#REF!</definedName>
    <definedName name="ERRORE" localSheetId="3">#REF!</definedName>
    <definedName name="ERRORE" localSheetId="4">#REF!</definedName>
    <definedName name="ERRORE">#REF!</definedName>
    <definedName name="ERT">37391.4894097222</definedName>
    <definedName name="ES_cfr" localSheetId="1">#REF!</definedName>
    <definedName name="ES_cfr" localSheetId="0">#REF!</definedName>
    <definedName name="ES_cfr" localSheetId="3">#REF!</definedName>
    <definedName name="ES_cfr" localSheetId="4">#REF!</definedName>
    <definedName name="ES_cfr">#REF!</definedName>
    <definedName name="eur">[31]Overheads!$B$17</definedName>
    <definedName name="EURO">'[13]dati generali'!$B$1</definedName>
    <definedName name="f" localSheetId="1">#REF!</definedName>
    <definedName name="f" localSheetId="0">#REF!</definedName>
    <definedName name="f" localSheetId="3">#REF!</definedName>
    <definedName name="f" localSheetId="4">#REF!</definedName>
    <definedName name="f">#REF!</definedName>
    <definedName name="FAPDIP" localSheetId="1">#REF!</definedName>
    <definedName name="FAPDIP" localSheetId="0">#REF!</definedName>
    <definedName name="FAPDIP" localSheetId="3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0">#REF!</definedName>
    <definedName name="fi" localSheetId="3">#REF!</definedName>
    <definedName name="fi" localSheetId="4">#REF!</definedName>
    <definedName name="fi">#REF!</definedName>
    <definedName name="FICSRR" localSheetId="1">#REF!</definedName>
    <definedName name="FICSRR" localSheetId="0">#REF!</definedName>
    <definedName name="FICSRR" localSheetId="3">#REF!</definedName>
    <definedName name="FICSRR">#REF!</definedName>
    <definedName name="FIGLI" localSheetId="1">#REF!</definedName>
    <definedName name="FIGLI" localSheetId="0">#REF!</definedName>
    <definedName name="FIGLI" localSheetId="3">#REF!</definedName>
    <definedName name="FIGLI">#REF!</definedName>
    <definedName name="fina300608" localSheetId="4">'[6]sigla fin 300908'!$A$1:$C$165</definedName>
    <definedName name="fina300608">'[7]sigla fin 300908'!$A$1:$C$165</definedName>
    <definedName name="FORECAST" localSheetId="4">'[32]SP FINANZIARIA'!$A$1:$C$132</definedName>
    <definedName name="FORLAV" localSheetId="1">#REF!</definedName>
    <definedName name="FORLAV" localSheetId="0">#REF!</definedName>
    <definedName name="FORLAV" localSheetId="3">#REF!</definedName>
    <definedName name="FORLAV" localSheetId="4">#REF!</definedName>
    <definedName name="FORLAV">#REF!</definedName>
    <definedName name="FSC" localSheetId="4">[33]Foglio2!$A$1:$A$3</definedName>
    <definedName name="FSC">[34]Foglio2!$A$1:$A$3</definedName>
    <definedName name="ftebasic">[10]fORMULAE!$AS$7</definedName>
    <definedName name="Funding_date" localSheetId="1">#REF!</definedName>
    <definedName name="Funding_date" localSheetId="0">#REF!</definedName>
    <definedName name="Funding_date" localSheetId="3">#REF!</definedName>
    <definedName name="Funding_date" localSheetId="4">#REF!</definedName>
    <definedName name="Funding_date">#REF!</definedName>
    <definedName name="FX">[35]schede!$K$40:$L$42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localSheetId="4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0">#REF!</definedName>
    <definedName name="GESCALDIP" localSheetId="3">#REF!</definedName>
    <definedName name="GESCALDIP" localSheetId="4">#REF!</definedName>
    <definedName name="GESCALDIP">#REF!</definedName>
    <definedName name="ggg">0.0000901620369404554</definedName>
    <definedName name="ggwwwg">'[16]13-USA'!$AF$4</definedName>
    <definedName name="ghj">"V2002-08-31"</definedName>
    <definedName name="GIU" localSheetId="1">#REF!</definedName>
    <definedName name="GIU" localSheetId="0">#REF!</definedName>
    <definedName name="GIU" localSheetId="3">#REF!</definedName>
    <definedName name="GIU" localSheetId="4">#REF!</definedName>
    <definedName name="GIU">#REF!</definedName>
    <definedName name="GVS">0.00366898148058681</definedName>
    <definedName name="h" localSheetId="1">#REF!</definedName>
    <definedName name="h" localSheetId="0">#REF!</definedName>
    <definedName name="h" localSheetId="3">#REF!</definedName>
    <definedName name="h" localSheetId="4">#REF!</definedName>
    <definedName name="h">#REF!</definedName>
    <definedName name="hh" localSheetId="1">#REF!</definedName>
    <definedName name="hh" localSheetId="0">#REF!</definedName>
    <definedName name="hh" localSheetId="3">#REF!</definedName>
    <definedName name="hh">#REF!</definedName>
    <definedName name="HHH">37331.6600810185</definedName>
    <definedName name="HHHHH">"V2002-02-28"</definedName>
    <definedName name="hjjj" localSheetId="3">#N/A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[18]elabora!$B$10</definedName>
    <definedName name="IDGOG">[18]elabora!$B$12</definedName>
    <definedName name="IDLAC">[18]elabora!$B$11</definedName>
    <definedName name="IDLIM">[18]elabora!$B$8</definedName>
    <definedName name="IDPEG">[18]elabora!$B$9</definedName>
    <definedName name="III">0.000671296293148771</definedName>
    <definedName name="IIItrim" localSheetId="1">#REF!</definedName>
    <definedName name="IIItrim" localSheetId="0">#REF!</definedName>
    <definedName name="IIItrim" localSheetId="3">#REF!</definedName>
    <definedName name="IIItrim" localSheetId="4">#REF!</definedName>
    <definedName name="IIItrim">#REF!</definedName>
    <definedName name="IITRIM" localSheetId="1">#REF!</definedName>
    <definedName name="IITRIM" localSheetId="0">#REF!</definedName>
    <definedName name="IITRIM" localSheetId="3">#REF!</definedName>
    <definedName name="IITRIM">#REF!</definedName>
    <definedName name="imm" localSheetId="1">[1]SINTESI!#REF!</definedName>
    <definedName name="imm" localSheetId="0">[1]SINTESI!#REF!</definedName>
    <definedName name="imm" localSheetId="4">[1]SINTESI!#REF!</definedName>
    <definedName name="imm">[1]SINTESI!#REF!</definedName>
    <definedName name="IMPONIBILEINAIL" localSheetId="1">#REF!</definedName>
    <definedName name="IMPONIBILEINAIL" localSheetId="0">#REF!</definedName>
    <definedName name="IMPONIBILEINAIL" localSheetId="3">#REF!</definedName>
    <definedName name="IMPONIBILEINAIL" localSheetId="4">#REF!</definedName>
    <definedName name="IMPONIBILEINAIL">#REF!</definedName>
    <definedName name="IMPORTOULTSCATTO" localSheetId="1">#REF!</definedName>
    <definedName name="IMPORTOULTSCATTO" localSheetId="0">#REF!</definedName>
    <definedName name="IMPORTOULTSCATTO" localSheetId="3">#REF!</definedName>
    <definedName name="IMPORTOULTSCATTO">#REF!</definedName>
    <definedName name="IMPPART" localSheetId="1">#REF!</definedName>
    <definedName name="IMPPART" localSheetId="0">#REF!</definedName>
    <definedName name="IMPPART" localSheetId="3">#REF!</definedName>
    <definedName name="IMPPART">#REF!</definedName>
    <definedName name="IMPPREV01" localSheetId="1">#REF!</definedName>
    <definedName name="IMPPREV01" localSheetId="0">#REF!</definedName>
    <definedName name="IMPPREV01" localSheetId="3">#REF!</definedName>
    <definedName name="IMPPREV01">#REF!</definedName>
    <definedName name="IND_cfr" localSheetId="1">#REF!</definedName>
    <definedName name="IND_cfr" localSheetId="0">#REF!</definedName>
    <definedName name="IND_cfr" localSheetId="3">#REF!</definedName>
    <definedName name="IND_cfr">#REF!</definedName>
    <definedName name="INPSFIPAZ" localSheetId="1">#REF!</definedName>
    <definedName name="INPSFIPAZ" localSheetId="0">#REF!</definedName>
    <definedName name="INPSFIPAZ" localSheetId="3">#REF!</definedName>
    <definedName name="INPSFIPAZ">#REF!</definedName>
    <definedName name="INPSMUTUA" localSheetId="1">#REF!</definedName>
    <definedName name="INPSMUTUA" localSheetId="0">#REF!</definedName>
    <definedName name="INPSMUTUA" localSheetId="3">#REF!</definedName>
    <definedName name="INPSMUTUA">#REF!</definedName>
    <definedName name="INQUADRAMENTO" localSheetId="1">#REF!</definedName>
    <definedName name="INQUADRAMENTO" localSheetId="0">#REF!</definedName>
    <definedName name="INQUADRAMENTO" localSheetId="3">#REF!</definedName>
    <definedName name="INQUADRAMENTO">#REF!</definedName>
    <definedName name="INQUADRAMENTO1" localSheetId="1">#REF!</definedName>
    <definedName name="INQUADRAMENTO1" localSheetId="0">#REF!</definedName>
    <definedName name="INQUADRAMENTO1" localSheetId="3">#REF!</definedName>
    <definedName name="INQUADRAMENTO1">#REF!</definedName>
    <definedName name="Insert_Cosulich">[18]dettaglio!$CU$197</definedName>
    <definedName name="INVCD" localSheetId="1">#REF!</definedName>
    <definedName name="INVCD" localSheetId="0">#REF!</definedName>
    <definedName name="INVCD" localSheetId="3">#REF!</definedName>
    <definedName name="INVCD" localSheetId="4">#REF!</definedName>
    <definedName name="INVCD">#REF!</definedName>
    <definedName name="IRAP" localSheetId="1">#REF!</definedName>
    <definedName name="IRAP" localSheetId="0">#REF!</definedName>
    <definedName name="IRAP" localSheetId="3">#REF!</definedName>
    <definedName name="IRAP">#REF!</definedName>
    <definedName name="IRSAL30697" localSheetId="1">'[36]311298'!#REF!</definedName>
    <definedName name="IRSAL30697" localSheetId="0">'[36]311298'!#REF!</definedName>
    <definedName name="IRSAL30697" localSheetId="4">'[36]311298'!#REF!</definedName>
    <definedName name="IRSAL30697">'[36]311298'!#REF!</definedName>
    <definedName name="Isemestre" localSheetId="1">#REF!</definedName>
    <definedName name="Isemestre" localSheetId="0">#REF!</definedName>
    <definedName name="Isemestre" localSheetId="3">#REF!</definedName>
    <definedName name="Isemestre" localSheetId="4">#REF!</definedName>
    <definedName name="Isemestre">#REF!</definedName>
    <definedName name="itrim" localSheetId="1">#REF!</definedName>
    <definedName name="itrim" localSheetId="0">#REF!</definedName>
    <definedName name="itrim" localSheetId="3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0">#REF!</definedName>
    <definedName name="lug" localSheetId="3">#REF!</definedName>
    <definedName name="lug" localSheetId="4">#REF!</definedName>
    <definedName name="lug">#REF!</definedName>
    <definedName name="m" localSheetId="3">#N/A</definedName>
    <definedName name="m">#N/A</definedName>
    <definedName name="Macro1" localSheetId="3">#N/A</definedName>
    <definedName name="Macro1">#N/A</definedName>
    <definedName name="Macro3" localSheetId="3">#N/A</definedName>
    <definedName name="Macro3">#N/A</definedName>
    <definedName name="Macro4" localSheetId="3">#N/A</definedName>
    <definedName name="Macro4">#N/A</definedName>
    <definedName name="Macro5" localSheetId="3">#N/A</definedName>
    <definedName name="Macro5">#N/A</definedName>
    <definedName name="MACROX" localSheetId="3">#N/A</definedName>
    <definedName name="MACROX">#N/A</definedName>
    <definedName name="MASTRO" localSheetId="1">#REF!</definedName>
    <definedName name="MASTRO" localSheetId="0">#REF!</definedName>
    <definedName name="MASTRO" localSheetId="3">#REF!</definedName>
    <definedName name="MASTRO" localSheetId="4">#REF!</definedName>
    <definedName name="MASTRO">#REF!</definedName>
    <definedName name="MENSILE" localSheetId="1">#REF!</definedName>
    <definedName name="MENSILE" localSheetId="0">#REF!</definedName>
    <definedName name="MENSILE" localSheetId="3">#REF!</definedName>
    <definedName name="MENSILE">#REF!</definedName>
    <definedName name="mese">[15]macro!$C$13</definedName>
    <definedName name="MMM" localSheetId="3">#N/A</definedName>
    <definedName name="MMM">#N/A</definedName>
    <definedName name="mnm" localSheetId="1">#REF!</definedName>
    <definedName name="mnm" localSheetId="0">#REF!</definedName>
    <definedName name="mnm" localSheetId="3">#REF!</definedName>
    <definedName name="mnm" localSheetId="4">#REF!</definedName>
    <definedName name="mnm">#REF!</definedName>
    <definedName name="MonthEnd" localSheetId="4">[37]MOI!$A$3:$IV$3</definedName>
    <definedName name="MonthEnd">[38]MOI!$A$3:$IV$3</definedName>
    <definedName name="NB0101A" localSheetId="1">#REF!</definedName>
    <definedName name="NB0101A" localSheetId="0">#REF!</definedName>
    <definedName name="NB0101A" localSheetId="3">#REF!</definedName>
    <definedName name="NB0101A" localSheetId="4">#REF!</definedName>
    <definedName name="NB0101A">#REF!</definedName>
    <definedName name="NB0102B" localSheetId="1">#REF!</definedName>
    <definedName name="NB0102B" localSheetId="0">#REF!</definedName>
    <definedName name="NB0102B" localSheetId="3">#REF!</definedName>
    <definedName name="NB0102B">#REF!</definedName>
    <definedName name="NB0103E" localSheetId="1">#REF!</definedName>
    <definedName name="NB0103E" localSheetId="0">#REF!</definedName>
    <definedName name="NB0103E" localSheetId="3">#REF!</definedName>
    <definedName name="NB0103E">#REF!</definedName>
    <definedName name="NB0104F" localSheetId="1">#REF!</definedName>
    <definedName name="NB0104F" localSheetId="0">#REF!</definedName>
    <definedName name="NB0104F" localSheetId="3">#REF!</definedName>
    <definedName name="NB0104F">#REF!</definedName>
    <definedName name="NB0105A" localSheetId="1">#REF!</definedName>
    <definedName name="NB0105A" localSheetId="0">#REF!</definedName>
    <definedName name="NB0105A" localSheetId="3">#REF!</definedName>
    <definedName name="NB0105A">#REF!</definedName>
    <definedName name="NB0106A" localSheetId="1">#REF!</definedName>
    <definedName name="NB0106A" localSheetId="0">#REF!</definedName>
    <definedName name="NB0106A" localSheetId="3">#REF!</definedName>
    <definedName name="NB0106A">#REF!</definedName>
    <definedName name="NB0107B" localSheetId="1">#REF!</definedName>
    <definedName name="NB0107B" localSheetId="0">#REF!</definedName>
    <definedName name="NB0107B" localSheetId="3">#REF!</definedName>
    <definedName name="NB0107B">#REF!</definedName>
    <definedName name="NB0108E" localSheetId="1">#REF!</definedName>
    <definedName name="NB0108E" localSheetId="0">#REF!</definedName>
    <definedName name="NB0108E" localSheetId="3">#REF!</definedName>
    <definedName name="NB0108E">#REF!</definedName>
    <definedName name="NB0109F" localSheetId="1">#REF!</definedName>
    <definedName name="NB0109F" localSheetId="0">#REF!</definedName>
    <definedName name="NB0109F" localSheetId="3">#REF!</definedName>
    <definedName name="NB0109F">#REF!</definedName>
    <definedName name="NB0151C" localSheetId="1">#REF!</definedName>
    <definedName name="NB0151C" localSheetId="0">#REF!</definedName>
    <definedName name="NB0151C" localSheetId="3">#REF!</definedName>
    <definedName name="NB0151C">#REF!</definedName>
    <definedName name="NB0156C" localSheetId="1">#REF!</definedName>
    <definedName name="NB0156C" localSheetId="0">#REF!</definedName>
    <definedName name="NB0156C" localSheetId="3">#REF!</definedName>
    <definedName name="NB0156C">#REF!</definedName>
    <definedName name="NB0161C" localSheetId="1">#REF!</definedName>
    <definedName name="NB0161C" localSheetId="0">#REF!</definedName>
    <definedName name="NB0161C" localSheetId="3">#REF!</definedName>
    <definedName name="NB0161C">#REF!</definedName>
    <definedName name="NB0200C" localSheetId="1">#REF!</definedName>
    <definedName name="NB0200C" localSheetId="0">#REF!</definedName>
    <definedName name="NB0200C" localSheetId="3">#REF!</definedName>
    <definedName name="NB0200C">#REF!</definedName>
    <definedName name="NB0201A" localSheetId="1">#REF!</definedName>
    <definedName name="NB0201A" localSheetId="0">#REF!</definedName>
    <definedName name="NB0201A" localSheetId="3">#REF!</definedName>
    <definedName name="NB0201A">#REF!</definedName>
    <definedName name="NB0203A" localSheetId="1">#REF!</definedName>
    <definedName name="NB0203A" localSheetId="0">#REF!</definedName>
    <definedName name="NB0203A" localSheetId="3">#REF!</definedName>
    <definedName name="NB0203A">#REF!</definedName>
    <definedName name="NB0302A" localSheetId="1">#REF!</definedName>
    <definedName name="NB0302A" localSheetId="0">#REF!</definedName>
    <definedName name="NB0302A" localSheetId="3">#REF!</definedName>
    <definedName name="NB0302A">#REF!</definedName>
    <definedName name="NB0303A" localSheetId="1">#REF!</definedName>
    <definedName name="NB0303A" localSheetId="0">#REF!</definedName>
    <definedName name="NB0303A" localSheetId="3">#REF!</definedName>
    <definedName name="NB0303A">#REF!</definedName>
    <definedName name="NB0304A" localSheetId="1">#REF!</definedName>
    <definedName name="NB0304A" localSheetId="0">#REF!</definedName>
    <definedName name="NB0304A" localSheetId="3">#REF!</definedName>
    <definedName name="NB0304A">#REF!</definedName>
    <definedName name="NB0305A" localSheetId="1">#REF!</definedName>
    <definedName name="NB0305A" localSheetId="0">#REF!</definedName>
    <definedName name="NB0305A" localSheetId="3">#REF!</definedName>
    <definedName name="NB0305A">#REF!</definedName>
    <definedName name="NB0403C" localSheetId="1">#REF!</definedName>
    <definedName name="NB0403C" localSheetId="0">#REF!</definedName>
    <definedName name="NB0403C" localSheetId="3">#REF!</definedName>
    <definedName name="NB0403C">#REF!</definedName>
    <definedName name="NB0404C" localSheetId="1">#REF!</definedName>
    <definedName name="NB0404C" localSheetId="0">#REF!</definedName>
    <definedName name="NB0404C" localSheetId="3">#REF!</definedName>
    <definedName name="NB0404C">#REF!</definedName>
    <definedName name="NB0501C" localSheetId="1">#REF!</definedName>
    <definedName name="NB0501C" localSheetId="0">#REF!</definedName>
    <definedName name="NB0501C" localSheetId="3">#REF!</definedName>
    <definedName name="NB0501C">#REF!</definedName>
    <definedName name="NB0502C" localSheetId="1">#REF!</definedName>
    <definedName name="NB0502C" localSheetId="0">#REF!</definedName>
    <definedName name="NB0502C" localSheetId="3">#REF!</definedName>
    <definedName name="NB0502C">#REF!</definedName>
    <definedName name="NB0503A" localSheetId="1">#REF!</definedName>
    <definedName name="NB0503A" localSheetId="0">#REF!</definedName>
    <definedName name="NB0503A" localSheetId="3">#REF!</definedName>
    <definedName name="NB0503A">#REF!</definedName>
    <definedName name="NB0504A" localSheetId="1">#REF!</definedName>
    <definedName name="NB0504A" localSheetId="0">#REF!</definedName>
    <definedName name="NB0504A" localSheetId="3">#REF!</definedName>
    <definedName name="NB0504A">#REF!</definedName>
    <definedName name="NB0601A" localSheetId="1">#REF!</definedName>
    <definedName name="NB0601A" localSheetId="0">#REF!</definedName>
    <definedName name="NB0601A" localSheetId="3">#REF!</definedName>
    <definedName name="NB0601A">#REF!</definedName>
    <definedName name="NB0602A" localSheetId="1">#REF!</definedName>
    <definedName name="NB0602A" localSheetId="0">#REF!</definedName>
    <definedName name="NB0602A" localSheetId="3">#REF!</definedName>
    <definedName name="NB0602A">#REF!</definedName>
    <definedName name="NB0603C" localSheetId="1">#REF!</definedName>
    <definedName name="NB0603C" localSheetId="0">#REF!</definedName>
    <definedName name="NB0603C" localSheetId="3">#REF!</definedName>
    <definedName name="NB0603C">#REF!</definedName>
    <definedName name="NB0604C" localSheetId="1">#REF!</definedName>
    <definedName name="NB0604C" localSheetId="0">#REF!</definedName>
    <definedName name="NB0604C" localSheetId="3">#REF!</definedName>
    <definedName name="NB0604C">#REF!</definedName>
    <definedName name="NB0605C" localSheetId="1">#REF!</definedName>
    <definedName name="NB0605C" localSheetId="0">#REF!</definedName>
    <definedName name="NB0605C" localSheetId="3">#REF!</definedName>
    <definedName name="NB0605C">#REF!</definedName>
    <definedName name="NB0606C" localSheetId="1">#REF!</definedName>
    <definedName name="NB0606C" localSheetId="0">#REF!</definedName>
    <definedName name="NB0606C" localSheetId="3">#REF!</definedName>
    <definedName name="NB0606C">#REF!</definedName>
    <definedName name="NB0701C" localSheetId="1">#REF!</definedName>
    <definedName name="NB0701C" localSheetId="0">#REF!</definedName>
    <definedName name="NB0701C" localSheetId="3">#REF!</definedName>
    <definedName name="NB0701C">#REF!</definedName>
    <definedName name="NB0703C" localSheetId="1">#REF!</definedName>
    <definedName name="NB0703C" localSheetId="0">#REF!</definedName>
    <definedName name="NB0703C" localSheetId="3">#REF!</definedName>
    <definedName name="NB0703C">#REF!</definedName>
    <definedName name="NB0708C" localSheetId="1">#REF!</definedName>
    <definedName name="NB0708C" localSheetId="0">#REF!</definedName>
    <definedName name="NB0708C" localSheetId="3">#REF!</definedName>
    <definedName name="NB0708C">#REF!</definedName>
    <definedName name="NB0709C" localSheetId="1">#REF!</definedName>
    <definedName name="NB0709C" localSheetId="0">#REF!</definedName>
    <definedName name="NB0709C" localSheetId="3">#REF!</definedName>
    <definedName name="NB0709C">#REF!</definedName>
    <definedName name="NB0801C" localSheetId="1">#REF!</definedName>
    <definedName name="NB0801C" localSheetId="0">#REF!</definedName>
    <definedName name="NB0801C" localSheetId="3">#REF!</definedName>
    <definedName name="NB0801C">#REF!</definedName>
    <definedName name="NB0802C" localSheetId="1">#REF!</definedName>
    <definedName name="NB0802C" localSheetId="0">#REF!</definedName>
    <definedName name="NB0802C" localSheetId="3">#REF!</definedName>
    <definedName name="NB0802C">#REF!</definedName>
    <definedName name="NB0803C" localSheetId="1">#REF!</definedName>
    <definedName name="NB0803C" localSheetId="0">#REF!</definedName>
    <definedName name="NB0803C" localSheetId="3">#REF!</definedName>
    <definedName name="NB0803C">#REF!</definedName>
    <definedName name="NB0804C" localSheetId="1">#REF!</definedName>
    <definedName name="NB0804C" localSheetId="0">#REF!</definedName>
    <definedName name="NB0804C" localSheetId="3">#REF!</definedName>
    <definedName name="NB0804C">#REF!</definedName>
    <definedName name="NB0805C" localSheetId="1">#REF!</definedName>
    <definedName name="NB0805C" localSheetId="0">#REF!</definedName>
    <definedName name="NB0805C" localSheetId="3">#REF!</definedName>
    <definedName name="NB0805C">#REF!</definedName>
    <definedName name="NB0806C" localSheetId="1">#REF!</definedName>
    <definedName name="NB0806C" localSheetId="0">#REF!</definedName>
    <definedName name="NB0806C" localSheetId="3">#REF!</definedName>
    <definedName name="NB0806C">#REF!</definedName>
    <definedName name="NB0807C" localSheetId="1">#REF!</definedName>
    <definedName name="NB0807C" localSheetId="0">#REF!</definedName>
    <definedName name="NB0807C" localSheetId="3">#REF!</definedName>
    <definedName name="NB0807C">#REF!</definedName>
    <definedName name="NB0808C" localSheetId="1">#REF!</definedName>
    <definedName name="NB0808C" localSheetId="0">#REF!</definedName>
    <definedName name="NB0808C" localSheetId="3">#REF!</definedName>
    <definedName name="NB0808C">#REF!</definedName>
    <definedName name="NB0901C" localSheetId="1">#REF!</definedName>
    <definedName name="NB0901C" localSheetId="0">#REF!</definedName>
    <definedName name="NB0901C" localSheetId="3">#REF!</definedName>
    <definedName name="NB0901C">#REF!</definedName>
    <definedName name="NB0902C" localSheetId="1">#REF!</definedName>
    <definedName name="NB0902C" localSheetId="0">#REF!</definedName>
    <definedName name="NB0902C" localSheetId="3">#REF!</definedName>
    <definedName name="NB0902C">#REF!</definedName>
    <definedName name="NB0903A" localSheetId="1">#REF!</definedName>
    <definedName name="NB0903A" localSheetId="0">#REF!</definedName>
    <definedName name="NB0903A" localSheetId="3">#REF!</definedName>
    <definedName name="NB0903A">#REF!</definedName>
    <definedName name="NB1001C" localSheetId="1">#REF!</definedName>
    <definedName name="NB1001C" localSheetId="0">#REF!</definedName>
    <definedName name="NB1001C" localSheetId="3">#REF!</definedName>
    <definedName name="NB1001C">#REF!</definedName>
    <definedName name="NB1002C" localSheetId="1">#REF!</definedName>
    <definedName name="NB1002C" localSheetId="0">#REF!</definedName>
    <definedName name="NB1002C" localSheetId="3">#REF!</definedName>
    <definedName name="NB1002C">#REF!</definedName>
    <definedName name="NB1003A" localSheetId="1">#REF!</definedName>
    <definedName name="NB1003A" localSheetId="0">#REF!</definedName>
    <definedName name="NB1003A" localSheetId="3">#REF!</definedName>
    <definedName name="NB1003A">#REF!</definedName>
    <definedName name="NB1004A" localSheetId="1">#REF!</definedName>
    <definedName name="NB1004A" localSheetId="0">#REF!</definedName>
    <definedName name="NB1004A" localSheetId="3">#REF!</definedName>
    <definedName name="NB1004A">#REF!</definedName>
    <definedName name="NB1005B" localSheetId="1">#REF!</definedName>
    <definedName name="NB1005B" localSheetId="0">#REF!</definedName>
    <definedName name="NB1005B" localSheetId="3">#REF!</definedName>
    <definedName name="NB1005B">#REF!</definedName>
    <definedName name="NB1006A" localSheetId="1">#REF!</definedName>
    <definedName name="NB1006A" localSheetId="0">#REF!</definedName>
    <definedName name="NB1006A" localSheetId="3">#REF!</definedName>
    <definedName name="NB1006A">#REF!</definedName>
    <definedName name="NB1101A" localSheetId="1">#REF!</definedName>
    <definedName name="NB1101A" localSheetId="0">#REF!</definedName>
    <definedName name="NB1101A" localSheetId="3">#REF!</definedName>
    <definedName name="NB1101A">#REF!</definedName>
    <definedName name="NB1102A" localSheetId="1">#REF!</definedName>
    <definedName name="NB1102A" localSheetId="0">#REF!</definedName>
    <definedName name="NB1102A" localSheetId="3">#REF!</definedName>
    <definedName name="NB1102A">#REF!</definedName>
    <definedName name="NB1103A" localSheetId="1">#REF!</definedName>
    <definedName name="NB1103A" localSheetId="0">#REF!</definedName>
    <definedName name="NB1103A" localSheetId="3">#REF!</definedName>
    <definedName name="NB1103A">#REF!</definedName>
    <definedName name="NB1104A" localSheetId="1">#REF!</definedName>
    <definedName name="NB1104A" localSheetId="0">#REF!</definedName>
    <definedName name="NB1104A" localSheetId="3">#REF!</definedName>
    <definedName name="NB1104A">#REF!</definedName>
    <definedName name="NB1105B" localSheetId="1">#REF!</definedName>
    <definedName name="NB1105B" localSheetId="0">#REF!</definedName>
    <definedName name="NB1105B" localSheetId="3">#REF!</definedName>
    <definedName name="NB1105B">#REF!</definedName>
    <definedName name="NB1106D" localSheetId="1">#REF!</definedName>
    <definedName name="NB1106D" localSheetId="0">#REF!</definedName>
    <definedName name="NB1106D" localSheetId="3">#REF!</definedName>
    <definedName name="NB1106D">#REF!</definedName>
    <definedName name="NB1107A" localSheetId="1">#REF!</definedName>
    <definedName name="NB1107A" localSheetId="0">#REF!</definedName>
    <definedName name="NB1107A" localSheetId="3">#REF!</definedName>
    <definedName name="NB1107A">#REF!</definedName>
    <definedName name="NB1201A" localSheetId="1">#REF!</definedName>
    <definedName name="NB1201A" localSheetId="0">#REF!</definedName>
    <definedName name="NB1201A" localSheetId="3">#REF!</definedName>
    <definedName name="NB1201A">#REF!</definedName>
    <definedName name="NB1202A" localSheetId="1">#REF!</definedName>
    <definedName name="NB1202A" localSheetId="0">#REF!</definedName>
    <definedName name="NB1202A" localSheetId="3">#REF!</definedName>
    <definedName name="NB1202A">#REF!</definedName>
    <definedName name="NB1203A" localSheetId="1">#REF!</definedName>
    <definedName name="NB1203A" localSheetId="0">#REF!</definedName>
    <definedName name="NB1203A" localSheetId="3">#REF!</definedName>
    <definedName name="NB1203A">#REF!</definedName>
    <definedName name="NB1204A" localSheetId="1">#REF!</definedName>
    <definedName name="NB1204A" localSheetId="0">#REF!</definedName>
    <definedName name="NB1204A" localSheetId="3">#REF!</definedName>
    <definedName name="NB1204A">#REF!</definedName>
    <definedName name="NB1205A" localSheetId="1">#REF!</definedName>
    <definedName name="NB1205A" localSheetId="0">#REF!</definedName>
    <definedName name="NB1205A" localSheetId="3">#REF!</definedName>
    <definedName name="NB1205A">#REF!</definedName>
    <definedName name="ND0101A" localSheetId="1">#REF!</definedName>
    <definedName name="ND0101A" localSheetId="0">#REF!</definedName>
    <definedName name="ND0101A" localSheetId="3">#REF!</definedName>
    <definedName name="ND0101A">#REF!</definedName>
    <definedName name="ND0102A" localSheetId="1">#REF!</definedName>
    <definedName name="ND0102A" localSheetId="0">#REF!</definedName>
    <definedName name="ND0102A" localSheetId="3">#REF!</definedName>
    <definedName name="ND0102A">#REF!</definedName>
    <definedName name="NE0101C" localSheetId="1">#REF!</definedName>
    <definedName name="NE0101C" localSheetId="0">#REF!</definedName>
    <definedName name="NE0101C" localSheetId="3">#REF!</definedName>
    <definedName name="NE0101C">#REF!</definedName>
    <definedName name="NE0102C" localSheetId="1">#REF!</definedName>
    <definedName name="NE0102C" localSheetId="0">#REF!</definedName>
    <definedName name="NE0102C" localSheetId="3">#REF!</definedName>
    <definedName name="NE0102C">#REF!</definedName>
    <definedName name="NE0103A" localSheetId="1">#REF!</definedName>
    <definedName name="NE0103A" localSheetId="0">#REF!</definedName>
    <definedName name="NE0103A" localSheetId="3">#REF!</definedName>
    <definedName name="NE0103A">#REF!</definedName>
    <definedName name="NE0104A" localSheetId="1">#REF!</definedName>
    <definedName name="NE0104A" localSheetId="0">#REF!</definedName>
    <definedName name="NE0104A" localSheetId="3">#REF!</definedName>
    <definedName name="NE0104A">#REF!</definedName>
    <definedName name="NE0201C" localSheetId="1">#REF!</definedName>
    <definedName name="NE0201C" localSheetId="0">#REF!</definedName>
    <definedName name="NE0201C" localSheetId="3">#REF!</definedName>
    <definedName name="NE0201C">#REF!</definedName>
    <definedName name="NE0202C" localSheetId="1">#REF!</definedName>
    <definedName name="NE0202C" localSheetId="0">#REF!</definedName>
    <definedName name="NE0202C" localSheetId="3">#REF!</definedName>
    <definedName name="NE0202C">#REF!</definedName>
    <definedName name="NE0203C" localSheetId="1">#REF!</definedName>
    <definedName name="NE0203C" localSheetId="0">#REF!</definedName>
    <definedName name="NE0203C" localSheetId="3">#REF!</definedName>
    <definedName name="NE0203C">#REF!</definedName>
    <definedName name="NE0301B" localSheetId="1">#REF!</definedName>
    <definedName name="NE0301B" localSheetId="0">#REF!</definedName>
    <definedName name="NE0301B" localSheetId="3">#REF!</definedName>
    <definedName name="NE0301B">#REF!</definedName>
    <definedName name="NE0302C" localSheetId="1">#REF!</definedName>
    <definedName name="NE0302C" localSheetId="0">#REF!</definedName>
    <definedName name="NE0302C" localSheetId="3">#REF!</definedName>
    <definedName name="NE0302C">#REF!</definedName>
    <definedName name="NE0401B" localSheetId="1">#REF!</definedName>
    <definedName name="NE0401B" localSheetId="0">#REF!</definedName>
    <definedName name="NE0401B" localSheetId="3">#REF!</definedName>
    <definedName name="NE0401B">#REF!</definedName>
    <definedName name="NE0402C" localSheetId="1">#REF!</definedName>
    <definedName name="NE0402C" localSheetId="0">#REF!</definedName>
    <definedName name="NE0402C" localSheetId="3">#REF!</definedName>
    <definedName name="NE0402C">#REF!</definedName>
    <definedName name="NE0501C" localSheetId="1">#REF!</definedName>
    <definedName name="NE0501C" localSheetId="0">#REF!</definedName>
    <definedName name="NE0501C" localSheetId="3">#REF!</definedName>
    <definedName name="NE0501C">#REF!</definedName>
    <definedName name="NE0502C" localSheetId="1">#REF!</definedName>
    <definedName name="NE0502C" localSheetId="0">#REF!</definedName>
    <definedName name="NE0502C" localSheetId="3">#REF!</definedName>
    <definedName name="NE0502C">#REF!</definedName>
    <definedName name="NE0503C" localSheetId="1">#REF!</definedName>
    <definedName name="NE0503C" localSheetId="0">#REF!</definedName>
    <definedName name="NE0503C" localSheetId="3">#REF!</definedName>
    <definedName name="NE0503C">#REF!</definedName>
    <definedName name="NE0504C" localSheetId="1">#REF!</definedName>
    <definedName name="NE0504C" localSheetId="0">#REF!</definedName>
    <definedName name="NE0504C" localSheetId="3">#REF!</definedName>
    <definedName name="NE0504C">#REF!</definedName>
    <definedName name="NE0505B" localSheetId="1">#REF!</definedName>
    <definedName name="NE0505B" localSheetId="0">#REF!</definedName>
    <definedName name="NE0505B" localSheetId="3">#REF!</definedName>
    <definedName name="NE0505B">#REF!</definedName>
    <definedName name="NE0506B" localSheetId="1">#REF!</definedName>
    <definedName name="NE0506B" localSheetId="0">#REF!</definedName>
    <definedName name="NE0506B" localSheetId="3">#REF!</definedName>
    <definedName name="NE0506B">#REF!</definedName>
    <definedName name="NE0601C" localSheetId="1">#REF!</definedName>
    <definedName name="NE0601C" localSheetId="0">#REF!</definedName>
    <definedName name="NE0601C" localSheetId="3">#REF!</definedName>
    <definedName name="NE0601C">#REF!</definedName>
    <definedName name="NE0602C" localSheetId="1">#REF!</definedName>
    <definedName name="NE0602C" localSheetId="0">#REF!</definedName>
    <definedName name="NE0602C" localSheetId="3">#REF!</definedName>
    <definedName name="NE0602C">#REF!</definedName>
    <definedName name="NE0603C" localSheetId="1">#REF!</definedName>
    <definedName name="NE0603C" localSheetId="0">#REF!</definedName>
    <definedName name="NE0603C" localSheetId="3">#REF!</definedName>
    <definedName name="NE0603C">#REF!</definedName>
    <definedName name="NE0604C" localSheetId="1">#REF!</definedName>
    <definedName name="NE0604C" localSheetId="0">#REF!</definedName>
    <definedName name="NE0604C" localSheetId="3">#REF!</definedName>
    <definedName name="NE0604C">#REF!</definedName>
    <definedName name="NEO" localSheetId="1">#REF!</definedName>
    <definedName name="NEO" localSheetId="0">#REF!</definedName>
    <definedName name="NEO" localSheetId="3">#REF!</definedName>
    <definedName name="NEO">#REF!</definedName>
    <definedName name="NI_cfr" localSheetId="1">#REF!</definedName>
    <definedName name="NI_cfr" localSheetId="0">#REF!</definedName>
    <definedName name="NI_cfr" localSheetId="3">#REF!</definedName>
    <definedName name="NI_cfr">#REF!</definedName>
    <definedName name="NI1_cfr" localSheetId="1">#REF!</definedName>
    <definedName name="NI1_cfr" localSheetId="0">#REF!</definedName>
    <definedName name="NI1_cfr" localSheetId="3">#REF!</definedName>
    <definedName name="NI1_cfr">#REF!</definedName>
    <definedName name="NI2_cfr" localSheetId="1">#REF!</definedName>
    <definedName name="NI2_cfr" localSheetId="0">#REF!</definedName>
    <definedName name="NI2_cfr" localSheetId="3">#REF!</definedName>
    <definedName name="NI2_cfr">#REF!</definedName>
    <definedName name="NI3_cfr" localSheetId="1">#REF!</definedName>
    <definedName name="NI3_cfr" localSheetId="0">#REF!</definedName>
    <definedName name="NI3_cfr" localSheetId="3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0">#REF!</definedName>
    <definedName name="oàlp" localSheetId="3">#REF!</definedName>
    <definedName name="oàlp" localSheetId="4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0">#REF!</definedName>
    <definedName name="PA_cfr" localSheetId="3">#REF!</definedName>
    <definedName name="PA_cfr" localSheetId="4">#REF!</definedName>
    <definedName name="PA_cfr">#REF!</definedName>
    <definedName name="pageee">[39]Overheads!$B$17</definedName>
    <definedName name="Part" hidden="1">255</definedName>
    <definedName name="PASTO" localSheetId="1">#REF!</definedName>
    <definedName name="PASTO" localSheetId="0">#REF!</definedName>
    <definedName name="PASTO" localSheetId="3">#REF!</definedName>
    <definedName name="PASTO" localSheetId="4">#REF!</definedName>
    <definedName name="PASTO">#REF!</definedName>
    <definedName name="PCTA" localSheetId="1">#REF!</definedName>
    <definedName name="PCTA" localSheetId="0">#REF!</definedName>
    <definedName name="PCTA" localSheetId="3">#REF!</definedName>
    <definedName name="PCTA">#REF!</definedName>
    <definedName name="PCTP" localSheetId="1">#REF!</definedName>
    <definedName name="PCTP" localSheetId="0">#REF!</definedName>
    <definedName name="PCTP" localSheetId="3">#REF!</definedName>
    <definedName name="PCTP">#REF!</definedName>
    <definedName name="percent_inc">[40]Assistance!$D$3</definedName>
    <definedName name="PERCENTUALE" localSheetId="1">#REF!</definedName>
    <definedName name="PERCENTUALE" localSheetId="0">#REF!</definedName>
    <definedName name="PERCENTUALE" localSheetId="3">#REF!</definedName>
    <definedName name="PERCENTUALE" localSheetId="4">#REF!</definedName>
    <definedName name="PERCENTUALE">#REF!</definedName>
    <definedName name="PERCFIPAZ" localSheetId="1">#REF!</definedName>
    <definedName name="PERCFIPAZ" localSheetId="0">#REF!</definedName>
    <definedName name="PERCFIPAZ" localSheetId="3">#REF!</definedName>
    <definedName name="PERCFIPAZ">#REF!</definedName>
    <definedName name="PERCFIPDIP" localSheetId="1">#REF!</definedName>
    <definedName name="PERCFIPDIP" localSheetId="0">#REF!</definedName>
    <definedName name="PERCFIPDIP" localSheetId="3">#REF!</definedName>
    <definedName name="PERCFIPDIP">#REF!</definedName>
    <definedName name="percollini" localSheetId="1">#REF!</definedName>
    <definedName name="percollini" localSheetId="0">#REF!</definedName>
    <definedName name="percollini" localSheetId="3">#REF!</definedName>
    <definedName name="percollini">#REF!</definedName>
    <definedName name="PERCONERI" localSheetId="1">#REF!</definedName>
    <definedName name="PERCONERI" localSheetId="0">#REF!</definedName>
    <definedName name="PERCONERI" localSheetId="3">#REF!</definedName>
    <definedName name="PERCONERI">#REF!</definedName>
    <definedName name="perf">'[41]USA_$'!$E$41</definedName>
    <definedName name="Pillar1">[42]Assumptions!$D$6</definedName>
    <definedName name="pippo" localSheetId="1">#REF!</definedName>
    <definedName name="pippo" localSheetId="0">#REF!</definedName>
    <definedName name="pippo" localSheetId="3">#REF!</definedName>
    <definedName name="pippo" localSheetId="4">#REF!</definedName>
    <definedName name="pippo">#REF!</definedName>
    <definedName name="Plu_Min_cfr" localSheetId="1">#REF!</definedName>
    <definedName name="Plu_Min_cfr" localSheetId="0">#REF!</definedName>
    <definedName name="Plu_Min_cfr" localSheetId="3">#REF!</definedName>
    <definedName name="Plu_Min_cfr">#REF!</definedName>
    <definedName name="poi">"V2002-04-30"</definedName>
    <definedName name="POLINF" localSheetId="1">#REF!</definedName>
    <definedName name="POLINF" localSheetId="0">#REF!</definedName>
    <definedName name="POLINF" localSheetId="3">#REF!</definedName>
    <definedName name="POLINF" localSheetId="4">#REF!</definedName>
    <definedName name="POLINF">#REF!</definedName>
    <definedName name="polizzainf" localSheetId="1">#REF!</definedName>
    <definedName name="polizzainf" localSheetId="0">#REF!</definedName>
    <definedName name="polizzainf" localSheetId="3">#REF!</definedName>
    <definedName name="polizzainf">#REF!</definedName>
    <definedName name="PP_cfr" localSheetId="1">#REF!</definedName>
    <definedName name="PP_cfr" localSheetId="0">#REF!</definedName>
    <definedName name="PP_cfr" localSheetId="3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[43]RIVALIM!#REF!</definedName>
    <definedName name="Print_Area_MI" localSheetId="0">[43]RIVALIM!#REF!</definedName>
    <definedName name="Print_Area_MI" localSheetId="4">[43]RIVALIM!#REF!</definedName>
    <definedName name="Print_Area_MI">[43]RIVALIM!#REF!</definedName>
    <definedName name="Print_Titles_MI" localSheetId="1">[43]RIVALIM!#REF!</definedName>
    <definedName name="Print_Titles_MI" localSheetId="0">[43]RIVALIM!#REF!</definedName>
    <definedName name="Print_Titles_MI" localSheetId="4">[43]RIVALIM!#REF!</definedName>
    <definedName name="Print_Titles_MI">[43]RIVALIM!#REF!</definedName>
    <definedName name="Progetti">[44]Riepilogo!$B$51:$O$62</definedName>
    <definedName name="q" localSheetId="1">#REF!</definedName>
    <definedName name="q" localSheetId="0">#REF!</definedName>
    <definedName name="q" localSheetId="3">#REF!</definedName>
    <definedName name="q" localSheetId="4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localSheetId="3" hidden="1">{#N/A,#N/A,FALSE,"MFS-98";#N/A,#N/A,FALSE,"Administrative Expenses";#N/A,#N/A,FALSE,"Stat bal sheet";#N/A,#N/A,FALSE,"Debtors &amp; creditors"}</definedName>
    <definedName name="qe" localSheetId="4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0">#REF!,#REF!</definedName>
    <definedName name="Quote" localSheetId="3">#REF!,#REF!</definedName>
    <definedName name="Quote" localSheetId="4">#REF!,#REF!</definedName>
    <definedName name="Quote">#REF!,#REF!</definedName>
    <definedName name="RACC_cfr" localSheetId="1">#REF!</definedName>
    <definedName name="RACC_cfr" localSheetId="0">#REF!</definedName>
    <definedName name="RACC_cfr" localSheetId="3">#REF!</definedName>
    <definedName name="RACC_cfr" localSheetId="4">#REF!</definedName>
    <definedName name="RACC_cfr">#REF!</definedName>
    <definedName name="racnet">[45]DATI_INPUT!$A$6</definedName>
    <definedName name="rateo310397" localSheetId="1">#REF!</definedName>
    <definedName name="rateo310397" localSheetId="0">#REF!</definedName>
    <definedName name="rateo310397" localSheetId="3">#REF!</definedName>
    <definedName name="rateo310397" localSheetId="4">#REF!</definedName>
    <definedName name="rateo310397">#REF!</definedName>
    <definedName name="RECUPEROFNP" localSheetId="1">#REF!</definedName>
    <definedName name="RECUPEROFNP" localSheetId="0">#REF!</definedName>
    <definedName name="RECUPEROFNP" localSheetId="3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0">#REF!</definedName>
    <definedName name="Ric_EC_cfr" localSheetId="3">#REF!</definedName>
    <definedName name="Ric_EC_cfr" localSheetId="4">#REF!</definedName>
    <definedName name="Ric_EC_cfr">#REF!</definedName>
    <definedName name="Ric_EC_cfr_sintesi" localSheetId="1">#REF!</definedName>
    <definedName name="Ric_EC_cfr_sintesi" localSheetId="0">#REF!</definedName>
    <definedName name="Ric_EC_cfr_sintesi" localSheetId="3">#REF!</definedName>
    <definedName name="Ric_EC_cfr_sintesi">#REF!</definedName>
    <definedName name="Riclassificato1">"Intestazione!R9C2"</definedName>
    <definedName name="RIEPILOGO">[18]dettaglio!$B$312</definedName>
    <definedName name="rrr">0.00190972221753327</definedName>
    <definedName name="RWA">[42]Assumptions!$D$23</definedName>
    <definedName name="RWA_LATE">[42]Assumptions!$D$24</definedName>
    <definedName name="sa" localSheetId="4">[46]Foglio1!$A$1:$C$300</definedName>
    <definedName name="sa">[47]Foglio1!$A$1:$C$300</definedName>
    <definedName name="SCATTI" localSheetId="1">#REF!</definedName>
    <definedName name="SCATTI" localSheetId="0">#REF!</definedName>
    <definedName name="SCATTI" localSheetId="3">#REF!</definedName>
    <definedName name="SCATTI" localSheetId="4">#REF!</definedName>
    <definedName name="SCATTI">#REF!</definedName>
    <definedName name="sdxc">37420.647962963</definedName>
    <definedName name="se" localSheetId="4">[48]Foglio3!$A$1:$F$63</definedName>
    <definedName name="se">[49]Foglio3!$A$1:$F$63</definedName>
    <definedName name="Service_fee" localSheetId="1">#REF!</definedName>
    <definedName name="Service_fee" localSheetId="0">#REF!</definedName>
    <definedName name="Service_fee" localSheetId="3">#REF!</definedName>
    <definedName name="Service_fee" localSheetId="4">#REF!</definedName>
    <definedName name="Service_fee">#REF!</definedName>
    <definedName name="siglasrl300908" localSheetId="4">'[6]sigla srl 300908'!$A$1:$C$348</definedName>
    <definedName name="siglasrl300908">'[7]sigla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0">#REF!</definedName>
    <definedName name="SOLIDDIP" localSheetId="3">#REF!</definedName>
    <definedName name="SOLIDDIP" localSheetId="4">#REF!</definedName>
    <definedName name="SOLIDDIP">#REF!</definedName>
    <definedName name="Spread" localSheetId="1">#REF!</definedName>
    <definedName name="Spread" localSheetId="0">#REF!</definedName>
    <definedName name="Spread" localSheetId="3">#REF!</definedName>
    <definedName name="Spread">#REF!</definedName>
    <definedName name="ss">"VGROUP"</definedName>
    <definedName name="SSNDIP" localSheetId="1">#REF!</definedName>
    <definedName name="SSNDIP" localSheetId="0">#REF!</definedName>
    <definedName name="SSNDIP" localSheetId="3">#REF!</definedName>
    <definedName name="SSNDIP" localSheetId="4">#REF!</definedName>
    <definedName name="SSNDIP">#REF!</definedName>
    <definedName name="SSS">'[50]13-USA'!$AG$4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[51]Ipotesi!$C$3</definedName>
    <definedName name="stock">[18]dettaglio!$GM$9</definedName>
    <definedName name="Stress_factor" localSheetId="4">'[52]Std Price'!$H$4</definedName>
    <definedName name="Stress_factor">'[53]Std Price'!$H$4</definedName>
    <definedName name="Stress_Pricing" localSheetId="4">[54]ALL!$H$3</definedName>
    <definedName name="Stress_Pricing">[55]ALL!$H$3</definedName>
    <definedName name="TABINTFICS" localSheetId="1">#REF!</definedName>
    <definedName name="TABINTFICS" localSheetId="0">#REF!</definedName>
    <definedName name="TABINTFICS" localSheetId="3">#REF!</definedName>
    <definedName name="TABINTFICS" localSheetId="4">#REF!</definedName>
    <definedName name="TABINTFICS">#REF!</definedName>
    <definedName name="TABPREPOSTO" localSheetId="1">#REF!</definedName>
    <definedName name="TABPREPOSTO" localSheetId="0">#REF!</definedName>
    <definedName name="TABPREPOSTO" localSheetId="3">#REF!</definedName>
    <definedName name="TABPREPOSTO">#REF!</definedName>
    <definedName name="TABRRFICS" localSheetId="1">#REF!</definedName>
    <definedName name="TABRRFICS" localSheetId="0">#REF!</definedName>
    <definedName name="TABRRFICS" localSheetId="3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0">#REF!</definedName>
    <definedName name="TI_cfr" localSheetId="3">#REF!</definedName>
    <definedName name="TI_cfr" localSheetId="4">#REF!</definedName>
    <definedName name="TI_cfr">#REF!</definedName>
    <definedName name="TREMONTIFORMAZIONE">[13]RA!$G$225</definedName>
    <definedName name="ttt">37321.3805787037</definedName>
    <definedName name="ttttt">'[56]11-INTERNL'!$AG$4</definedName>
    <definedName name="ULTDETR" localSheetId="1">#REF!</definedName>
    <definedName name="ULTDETR" localSheetId="0">#REF!</definedName>
    <definedName name="ULTDETR" localSheetId="3">#REF!</definedName>
    <definedName name="ULTDETR" localSheetId="4">#REF!</definedName>
    <definedName name="ULTDETR">#REF!</definedName>
    <definedName name="ULTSCATTO" localSheetId="1">#REF!</definedName>
    <definedName name="ULTSCATTO" localSheetId="0">#REF!</definedName>
    <definedName name="ULTSCATTO" localSheetId="3">#REF!</definedName>
    <definedName name="ULTSCATTO">#REF!</definedName>
    <definedName name="UNIT">[25]PARAM!$D$7</definedName>
    <definedName name="UTENTE1">"Intestazione!R7C2"</definedName>
    <definedName name="valuta">[26]INPUT_SEDE!$B$2</definedName>
    <definedName name="vedere">[57]OBBL313!$A$1:$N$1</definedName>
    <definedName name="vedere2">[57]OBBL313!$A$1:$N$8</definedName>
    <definedName name="VERFIP" localSheetId="1">#REF!</definedName>
    <definedName name="VERFIP" localSheetId="0">#REF!</definedName>
    <definedName name="VERFIP" localSheetId="3">#REF!</definedName>
    <definedName name="VERFIP" localSheetId="4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localSheetId="3" hidden="1">{#N/A,#N/A,TRUE,"Directors Report1";#N/A,#N/A,TRUE,"Directors Report2";#N/A,#N/A,TRUE,"accounting policies"}</definedName>
    <definedName name="wegjkolooo" localSheetId="4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localSheetId="3" hidden="1">{#N/A,#N/A,TRUE,"Factors";#N/A,#N/A,TRUE,"P &amp; L capbs";#N/A,#N/A,TRUE,"Outplan";#N/A,#N/A,TRUE,"BS Budget 2002"}</definedName>
    <definedName name="wrn.argos." localSheetId="4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localSheetId="3" hidden="1">{#N/A,#N/A,FALSE,"BSD3";#N/A,#N/A,FALSE,"RBS SUMMARY";#N/A,#N/A,FALSE,"RBS REC"}</definedName>
    <definedName name="wrn.Balances._.and._.Journals." localSheetId="4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localSheetId="4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localSheetId="3" hidden="1">{#N/A,#N/A,FALSE,"MFS-98";#N/A,#N/A,FALSE,"Administrative Expenses";#N/A,#N/A,FALSE,"Stat bal sheet";#N/A,#N/A,FALSE,"Debtors &amp; creditors"}</definedName>
    <definedName name="wrn.dbury." localSheetId="4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4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localSheetId="3" hidden="1">{#N/A,#N/A,FALSE,"ACQ_GRAPHS";#N/A,#N/A,FALSE,"T_1 GRAPHS";#N/A,#N/A,FALSE,"T_2 GRAPHS";#N/A,#N/A,FALSE,"COMB_GRAPHS"}</definedName>
    <definedName name="wrn.jim" localSheetId="4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4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4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4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4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4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4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4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4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localSheetId="3" hidden="1">{#N/A,#N/A,TRUE,"Directors Report1";#N/A,#N/A,TRUE,"Directors Report2";#N/A,#N/A,TRUE,"accounting policies"}</definedName>
    <definedName name="wrn.test." localSheetId="4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localSheetId="3" hidden="1">{#N/A,#N/A,TRUE,"Factors";#N/A,#N/A,TRUE,"P &amp; L capbs";#N/A,#N/A,TRUE,"Outplan";#N/A,#N/A,TRUE,"BS Budget 2002"}</definedName>
    <definedName name="wwerert" localSheetId="4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0">[1]SINTESI!#REF!</definedName>
    <definedName name="x" localSheetId="4">[1]SINTESI!#REF!</definedName>
    <definedName name="x">[1]SINTESI!#REF!</definedName>
    <definedName name="x_formula" localSheetId="1">#REF!</definedName>
    <definedName name="x_formula" localSheetId="0">#REF!</definedName>
    <definedName name="x_formula" localSheetId="3">#REF!</definedName>
    <definedName name="x_formula" localSheetId="4">#REF!</definedName>
    <definedName name="x_formula">#REF!</definedName>
    <definedName name="x_formula_tutto" localSheetId="1">#REF!</definedName>
    <definedName name="x_formula_tutto" localSheetId="0">#REF!</definedName>
    <definedName name="x_formula_tutto" localSheetId="3">#REF!</definedName>
    <definedName name="x_formula_tutto">#REF!</definedName>
    <definedName name="x_tutto_uno" localSheetId="1">#REF!</definedName>
    <definedName name="x_tutto_uno" localSheetId="0">#REF!</definedName>
    <definedName name="x_tutto_uno" localSheetId="3">#REF!</definedName>
    <definedName name="x_tutto_uno">#REF!</definedName>
    <definedName name="xxx">0.000984953709121328</definedName>
    <definedName name="YEAR">'[16]13-USA'!$AG$4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1027"/>
  <pivotCaches>
    <pivotCache cacheId="0" r:id="rId63"/>
  </pivotCaches>
</workbook>
</file>

<file path=xl/calcChain.xml><?xml version="1.0" encoding="utf-8"?>
<calcChain xmlns="http://schemas.openxmlformats.org/spreadsheetml/2006/main">
  <c r="H45" i="9" l="1"/>
  <c r="H44" i="9"/>
  <c r="H21" i="9"/>
  <c r="H42" i="9"/>
  <c r="H47" i="9" l="1"/>
  <c r="H49" i="9"/>
  <c r="E49" i="9"/>
  <c r="F49" i="9"/>
  <c r="F44" i="9"/>
  <c r="F47" i="9" s="1"/>
  <c r="F17" i="9"/>
  <c r="D44" i="9" l="1"/>
  <c r="G45" i="9" l="1"/>
  <c r="C37" i="9"/>
  <c r="G49" i="9" l="1"/>
  <c r="G44" i="9"/>
  <c r="G47" i="9" s="1"/>
  <c r="E44" i="9"/>
  <c r="E47" i="9" s="1"/>
  <c r="C44" i="9" l="1"/>
  <c r="D12" i="9" l="1"/>
  <c r="E37" i="9" l="1"/>
  <c r="D37" i="9"/>
  <c r="E26" i="9"/>
  <c r="D26" i="9"/>
  <c r="E22" i="9"/>
  <c r="D22" i="9"/>
  <c r="E8" i="9"/>
  <c r="E21" i="9" s="1"/>
  <c r="D8" i="9"/>
  <c r="D21" i="9" s="1"/>
  <c r="D42" i="9" l="1"/>
  <c r="E42" i="9"/>
  <c r="D43" i="9" l="1"/>
  <c r="C45" i="9" l="1"/>
  <c r="C47" i="9" s="1"/>
  <c r="C49" i="9" l="1"/>
  <c r="C50" i="9" s="1"/>
  <c r="D45" i="9" l="1"/>
  <c r="D47" i="9" s="1"/>
  <c r="G50" i="9" s="1"/>
  <c r="D49" i="9" l="1"/>
  <c r="D50" i="9" s="1"/>
  <c r="H50" i="9"/>
  <c r="E50" i="9"/>
  <c r="F50" i="9"/>
</calcChain>
</file>

<file path=xl/sharedStrings.xml><?xml version="1.0" encoding="utf-8"?>
<sst xmlns="http://schemas.openxmlformats.org/spreadsheetml/2006/main" count="6878" uniqueCount="1752">
  <si>
    <t>Class</t>
  </si>
  <si>
    <t>Conto</t>
  </si>
  <si>
    <t>Descr conto</t>
  </si>
  <si>
    <t>Mese</t>
  </si>
  <si>
    <t>Voce consolidata</t>
  </si>
  <si>
    <t>DIC 13</t>
  </si>
  <si>
    <t>FSC</t>
  </si>
  <si>
    <t>Account</t>
  </si>
  <si>
    <t>Società</t>
  </si>
  <si>
    <t>c</t>
  </si>
  <si>
    <t>Voce consolidata 2012</t>
  </si>
  <si>
    <t>Spese amm.tive</t>
  </si>
  <si>
    <t>Banca Sistema</t>
  </si>
  <si>
    <t>CE</t>
  </si>
  <si>
    <t>4059 14 0002</t>
  </si>
  <si>
    <t>Utile (perdita) delle partecipazioni</t>
  </si>
  <si>
    <t>4001 02 0001</t>
  </si>
  <si>
    <t>INT. PASS. DEP. LIB. CL. R/E           (M</t>
  </si>
  <si>
    <t>Interessi passivi ed oneri assimilati</t>
  </si>
  <si>
    <t>Interessi passivi ed oneri assimilati - Debiti verso clientela - cc e depositi liberi</t>
  </si>
  <si>
    <t>4001 06 0001</t>
  </si>
  <si>
    <t xml:space="preserve">INT. PASS. C/C CL. R/E                 </t>
  </si>
  <si>
    <t>4001 06 0002</t>
  </si>
  <si>
    <t xml:space="preserve">INT. PASS. C/C CL. R/E ESENTI RIT. FIS </t>
  </si>
  <si>
    <t>4001 06 0004</t>
  </si>
  <si>
    <t xml:space="preserve">INT. PASS. C/C CL. NR/E                </t>
  </si>
  <si>
    <t>4007 12 0004</t>
  </si>
  <si>
    <t>INT. PASS. DEP. LIB. NR/V BANCHE       (M</t>
  </si>
  <si>
    <t>Interessi passivi ed oneri assimilati - Debiti verso banche - cc e depositi liberi</t>
  </si>
  <si>
    <t>4007 15 0001</t>
  </si>
  <si>
    <t>INT. PASS. DEP. VINC. R/E BANCHE       (M</t>
  </si>
  <si>
    <t>Interessi passivi ed oneri assimilati - Debiti verso banche - depositi vincolati</t>
  </si>
  <si>
    <t>4007 02 0001</t>
  </si>
  <si>
    <t>INT. PASS. C/BANCHE</t>
  </si>
  <si>
    <t>4011 02 1001</t>
  </si>
  <si>
    <t>INT. PASS. PCT PROPR. R/E              (M</t>
  </si>
  <si>
    <t>Interessi passivi ed oneri assimilati - Debiti verso clientela - Pct passivi</t>
  </si>
  <si>
    <t>4011 06 1001</t>
  </si>
  <si>
    <t xml:space="preserve">INT. PASS. PCT IST. CRED. R/E          </t>
  </si>
  <si>
    <t>Interessi passivi ed oneri assimilati - Debiti verso banche - finanziamenti  - pct passivi</t>
  </si>
  <si>
    <t>4014 62 1801</t>
  </si>
  <si>
    <t xml:space="preserve">INT. PASS. NS. OBBLIG. PCA R/E         </t>
  </si>
  <si>
    <t>Interessi passivi ed oneri assimilati su titoli di debito - obbligazioni - altre</t>
  </si>
  <si>
    <t>4014 64 1801</t>
  </si>
  <si>
    <t>INT. PASS. NS. OBBLIG. SUB. PCA R/E    (M</t>
  </si>
  <si>
    <t>Interessi passivi ed oneri assimilati su titoli di debito - obbligazioni - subordinate</t>
  </si>
  <si>
    <t>4019 02 0401</t>
  </si>
  <si>
    <t xml:space="preserve">PERDITE NEGOZ. TIT. DEBITO TRA R/E     </t>
  </si>
  <si>
    <t>Risultato netto delle attività di negoziazione</t>
  </si>
  <si>
    <t>Risultato netto delle attività di negoziazione - AF di negoz. - Tit. debito - PERDITE DA NEGOZIAZIONE</t>
  </si>
  <si>
    <t>4019 12 0401</t>
  </si>
  <si>
    <t xml:space="preserve">MINUSVALENZE TIT. DEBITO TRA R/E       </t>
  </si>
  <si>
    <t>Risultato netto delle attività di negoziazione - AF di negoz. - Tit. debito - MINUSVALENZE</t>
  </si>
  <si>
    <t>4025 32 0005</t>
  </si>
  <si>
    <t xml:space="preserve">SPESE BANCARIE BONIFICI ASL DA RECUPER </t>
  </si>
  <si>
    <t>Commissioni passive</t>
  </si>
  <si>
    <t>Commissioni passive - Servizi incasso e pagamento</t>
  </si>
  <si>
    <t>4025 42 0002</t>
  </si>
  <si>
    <t>COMMISSIONI COLL.TO E MANTEN. SI CONTO (M</t>
  </si>
  <si>
    <t>Commissioni passive - Collocamento di strumenti finanziari</t>
  </si>
  <si>
    <t>4025 32 0009</t>
  </si>
  <si>
    <t>COMM. INTERB. E-MID                    (M</t>
  </si>
  <si>
    <t>4025 32 0007</t>
  </si>
  <si>
    <t>COMM. INTERB. ICBPI                    (M</t>
  </si>
  <si>
    <t>4025 32 0008</t>
  </si>
  <si>
    <t xml:space="preserve">COMM. INTERB. BANCOMAT/POS/EUROPAY     </t>
  </si>
  <si>
    <t>4025 32 0010</t>
  </si>
  <si>
    <t xml:space="preserve">COMM. INTERB. DETTAGLIO (ALTRE PROCEDU </t>
  </si>
  <si>
    <t>4025 32 0012</t>
  </si>
  <si>
    <t>TARIFFAZIONI BANCA D'ITALIA            (M</t>
  </si>
  <si>
    <t>4025 48 0007</t>
  </si>
  <si>
    <t>COMM. PASS. INCASSO - SOLVI            (M</t>
  </si>
  <si>
    <t>180b</t>
  </si>
  <si>
    <t xml:space="preserve">Spese amministrative </t>
  </si>
  <si>
    <t>Altre Spese amministrative - Consulenze</t>
  </si>
  <si>
    <t>4025 32 0011</t>
  </si>
  <si>
    <t xml:space="preserve">ONERI INTERB. DETTAGLIO (ALTRE PROCEDU </t>
  </si>
  <si>
    <t>4025 34 0001</t>
  </si>
  <si>
    <t xml:space="preserve">COMM. NEGOZIAZIONE TITOLI              </t>
  </si>
  <si>
    <t>Commissioni passive - Servizi di gestione e intermediazione - Negoziazione di strumenti finanziari</t>
  </si>
  <si>
    <t>4025 34 0003</t>
  </si>
  <si>
    <t>COMMISSIONI PASSIVE DA DISAGGIO DI EMISSIONE</t>
  </si>
  <si>
    <t>4025 34 0004</t>
  </si>
  <si>
    <t>INT. PASSIVO - QUOTA RICONOSCIUTA AI SOCI</t>
  </si>
  <si>
    <t>4025 42 0001</t>
  </si>
  <si>
    <t xml:space="preserve">COLLOCAMENTO DI TITOLI                 </t>
  </si>
  <si>
    <t>4025 48 0001</t>
  </si>
  <si>
    <t xml:space="preserve">COMM./SPESE/ONERI ESTERO               </t>
  </si>
  <si>
    <t>Commissioni passive - Altri servizi</t>
  </si>
  <si>
    <t>4025 48 0008</t>
  </si>
  <si>
    <t>COMM. PASS. PF 615                     (M</t>
  </si>
  <si>
    <t>4071 04 0017</t>
  </si>
  <si>
    <t>COMPENSI SEGNALATORI                   (M</t>
  </si>
  <si>
    <t>4025 48 0003</t>
  </si>
  <si>
    <t xml:space="preserve">COMMISSIONI/SPESE/ONERI/VARIE          </t>
  </si>
  <si>
    <t>4025 48 0004</t>
  </si>
  <si>
    <t xml:space="preserve">COMM.NI PRATICHE CREDITIZIE            </t>
  </si>
  <si>
    <t>4033 02 0001</t>
  </si>
  <si>
    <t xml:space="preserve">STIPENDI E INDENNITA' VARIE            </t>
  </si>
  <si>
    <t>180a</t>
  </si>
  <si>
    <t>Spese per il personale - Salari e Stipendi</t>
  </si>
  <si>
    <t>4033 02 0009</t>
  </si>
  <si>
    <t>RETRIBUZIONI - STRAORDINARI            (M</t>
  </si>
  <si>
    <t>4033 02 0002</t>
  </si>
  <si>
    <t xml:space="preserve">COMPENSI VARI AL PERSONALE             </t>
  </si>
  <si>
    <t>4033 02 0008</t>
  </si>
  <si>
    <t>RETRIBUZIONI - TRASFERTE E MISSIONI    (M</t>
  </si>
  <si>
    <t>4033 02 0017</t>
  </si>
  <si>
    <t xml:space="preserve">RIMBORSI SPESE AMEX DIRETTORE GENERALE </t>
  </si>
  <si>
    <t>Altre Spese amministrative - Altre</t>
  </si>
  <si>
    <t>4033 04 0001</t>
  </si>
  <si>
    <t xml:space="preserve">CONTRIBUTI SOCIALI (INPS/GESCAL/ALTRO) </t>
  </si>
  <si>
    <t>Spese per il personale - Oneri Sociali</t>
  </si>
  <si>
    <t>4033 04 0002</t>
  </si>
  <si>
    <t xml:space="preserve">CONTRIBUTI I.N.A.I.L.                  </t>
  </si>
  <si>
    <t>4033 04 0007</t>
  </si>
  <si>
    <t xml:space="preserve">CONTRIBUTI SOCIALI BESUSSO             </t>
  </si>
  <si>
    <t>Spese per il personale - Versamenti ai fondi di previdenza complementare esterni</t>
  </si>
  <si>
    <t>4033 04 0008</t>
  </si>
  <si>
    <t xml:space="preserve">CONTRIBUTI SOCIALI PASTORE             </t>
  </si>
  <si>
    <t>4033 04 0009</t>
  </si>
  <si>
    <t xml:space="preserve">CONTRIBUTI SOCIALI NEGRI               </t>
  </si>
  <si>
    <t>4033 10 0001</t>
  </si>
  <si>
    <t xml:space="preserve">ACC.TO F.DO INDENNITA' DI FINE RAPPORT </t>
  </si>
  <si>
    <t>Spese per il personale - accantonamento al trattamento di fine rapporto</t>
  </si>
  <si>
    <t>4033 02 0010</t>
  </si>
  <si>
    <t>RETRIBUZIONI - INCENTIVI ALL'ESODO     (M</t>
  </si>
  <si>
    <t>Spese per il personale - Altri benefici a favore dipendenti</t>
  </si>
  <si>
    <t>4033 42 0005</t>
  </si>
  <si>
    <t xml:space="preserve">GITE E RIMBORSO SPESE                  </t>
  </si>
  <si>
    <t>4071 02 0007</t>
  </si>
  <si>
    <t>SP. LINEE TRASMISSIONE DATI            (M</t>
  </si>
  <si>
    <t>Altre Spese amministrative - Linee trasmissione dati</t>
  </si>
  <si>
    <t>4033 16 0002</t>
  </si>
  <si>
    <t>TICKETS RESTAURANT                     (M</t>
  </si>
  <si>
    <t>4033 42 0007</t>
  </si>
  <si>
    <t xml:space="preserve">ALTRE SPESE PER IL PERSONALE           </t>
  </si>
  <si>
    <t>4033 02 0006</t>
  </si>
  <si>
    <t>RETRIBUZIONI - BONUS                   (M</t>
  </si>
  <si>
    <t>4033 42 0011</t>
  </si>
  <si>
    <t xml:space="preserve">INDENNITA' DI TRASFERTA                </t>
  </si>
  <si>
    <t>4043 46 0005</t>
  </si>
  <si>
    <t xml:space="preserve">IMPOSTA SOSTITUTIVA SU FINANZIAMENTI   </t>
  </si>
  <si>
    <t>Altre Spese amministrative - imposte indirette e tasse</t>
  </si>
  <si>
    <t>4043 46 0009</t>
  </si>
  <si>
    <t xml:space="preserve">DIRITTI CAMERALI                       </t>
  </si>
  <si>
    <t>4043 46 0013</t>
  </si>
  <si>
    <t xml:space="preserve">IMPOSTE INDIRETTE E TASSE - ALTRE      </t>
  </si>
  <si>
    <t>4043 46 0015</t>
  </si>
  <si>
    <t>BOLLI (STIMA)</t>
  </si>
  <si>
    <t>4043 46 0014</t>
  </si>
  <si>
    <t>IMP.BOLLO VIRT. SU CC-CT-DR CARICO BAN (M</t>
  </si>
  <si>
    <t>4065 12 0001</t>
  </si>
  <si>
    <t>AMMORTAMENTO BENI MATERIALI</t>
  </si>
  <si>
    <t>Rettifiche/riprese di valore su attività materiali</t>
  </si>
  <si>
    <t>4073 14 0001</t>
  </si>
  <si>
    <t>PERDITE DA REALIZZI - DI ALTRI BENI MO (M</t>
  </si>
  <si>
    <t>4065 20 0001</t>
  </si>
  <si>
    <t>AMMORTAMENTO BENI IMMATERIALI</t>
  </si>
  <si>
    <t>Rettifiche/riprese di valore su attività immateriali</t>
  </si>
  <si>
    <t>4065 12 0004</t>
  </si>
  <si>
    <t>AMM.TO BENI INFERIORI A 516 EURO M.02. (M</t>
  </si>
  <si>
    <t>4065 12 0005</t>
  </si>
  <si>
    <t>AMM.TO ARREDAMENTI M.02.07             (M</t>
  </si>
  <si>
    <t>4069 02 0001</t>
  </si>
  <si>
    <t xml:space="preserve">RETT. VAL. CRED. SOFF. Q. CAP. NUOVE P </t>
  </si>
  <si>
    <t>130a</t>
  </si>
  <si>
    <t>Rettifiche di valore nette per deterioramento di crediti</t>
  </si>
  <si>
    <t>4071 02 0001</t>
  </si>
  <si>
    <t xml:space="preserve">SPESE TELEFONIA FISSA                  </t>
  </si>
  <si>
    <t>Altre Spese amministrative - Telefoniche</t>
  </si>
  <si>
    <t>4071 02 0003</t>
  </si>
  <si>
    <t xml:space="preserve">SPESE TELEFONIA MOBILE                 </t>
  </si>
  <si>
    <t>4071 02 0012</t>
  </si>
  <si>
    <t xml:space="preserve">CANONI ABBONAMENTI SERVIZI SATELLITARI </t>
  </si>
  <si>
    <t>4071 06 0002</t>
  </si>
  <si>
    <t>CANONI LIC. SOFTWARE                   (M</t>
  </si>
  <si>
    <t>Altre Spese amministrative - Spese informatiche</t>
  </si>
  <si>
    <t>4071 02 0118</t>
  </si>
  <si>
    <t xml:space="preserve">VISURE CAMERALI E IPOCATASTALI         </t>
  </si>
  <si>
    <t>4071 06 0001</t>
  </si>
  <si>
    <t>CANONI LIC. IT-SOFTWARE - UTILIZZO DIR (M</t>
  </si>
  <si>
    <t>4071 02 0200</t>
  </si>
  <si>
    <t xml:space="preserve">SPESE ACQUA                            </t>
  </si>
  <si>
    <t>Altre Spese amministrative - Spese per utenze acqua, luce, gas e pulizia</t>
  </si>
  <si>
    <t>4071 02 0400</t>
  </si>
  <si>
    <t xml:space="preserve">SPESE ENERGIA ELETTRICA - GAS          </t>
  </si>
  <si>
    <t>4071 02 0501</t>
  </si>
  <si>
    <t>MANUTENZIONE AREE VERDI                (M</t>
  </si>
  <si>
    <t>4071 02 0500</t>
  </si>
  <si>
    <t xml:space="preserve">SPESE PULIZIA LOCALI E AREE VERDI      </t>
  </si>
  <si>
    <t>4071 04 0006</t>
  </si>
  <si>
    <t>COMPENSI CONSUL.PAGHE-CONTRIBUTI       (M</t>
  </si>
  <si>
    <t>4071 04 0005</t>
  </si>
  <si>
    <t xml:space="preserve">COMPENSI CONSUL. FISCALE               </t>
  </si>
  <si>
    <t>4071 04 0018</t>
  </si>
  <si>
    <t>Contratto service SFTS</t>
  </si>
  <si>
    <t>Altre Spese amministrative - Services SFTS</t>
  </si>
  <si>
    <t>4071 04 0007</t>
  </si>
  <si>
    <t>COMPENSI CONTRATTI SERVICE CRSM</t>
  </si>
  <si>
    <t>Altre Spese amministrative - Services CRSM</t>
  </si>
  <si>
    <t>4071 04 0010</t>
  </si>
  <si>
    <t xml:space="preserve">COMPENSI CONSULENZA LEGALE             </t>
  </si>
  <si>
    <t>4071 04 0011</t>
  </si>
  <si>
    <t xml:space="preserve">SPESE NOTARILI E SPESE LEGALI          </t>
  </si>
  <si>
    <t>Altre Spese amministrative - Spese Legali</t>
  </si>
  <si>
    <t>4071 04 0014</t>
  </si>
  <si>
    <t xml:space="preserve">COMPENSI CONSULENZA SVILUPPO ORGANIZZA </t>
  </si>
  <si>
    <t>4071 04 0015</t>
  </si>
  <si>
    <t xml:space="preserve">COMPENSI SOCIETA' DI REVISIONE         </t>
  </si>
  <si>
    <t>Altre Spese amministrative - Spese di revisione contabile</t>
  </si>
  <si>
    <t>4071 06 0003</t>
  </si>
  <si>
    <t xml:space="preserve">CANONI PASSIVI-INFOPROVIDER E ALTRI    </t>
  </si>
  <si>
    <t xml:space="preserve">Altre Spese amministrative - Spese infoprovider </t>
  </si>
  <si>
    <t>4071 06 0004</t>
  </si>
  <si>
    <t>CANONI PASSIVI- MERCATI E-MID          (M</t>
  </si>
  <si>
    <t>4071 38 0033</t>
  </si>
  <si>
    <t>MATERIALE ELETTRONICO E INFORMATICO    (M</t>
  </si>
  <si>
    <t>4071 06 0007</t>
  </si>
  <si>
    <t>CANONI PASSIVI- ICBPI -                (M</t>
  </si>
  <si>
    <t>4071 06 0005</t>
  </si>
  <si>
    <t xml:space="preserve">CANONI PASSIVI-ALTRI-CSE               </t>
  </si>
  <si>
    <t>Altre Spese amministrative - Spese informatiche - CSE</t>
  </si>
  <si>
    <t>4071 08 0002</t>
  </si>
  <si>
    <t>MANUT. NON CONTRAT. IMMOBILI           (M</t>
  </si>
  <si>
    <t>Altre Spese amministrative - Manutenzione beni mobili e immobili</t>
  </si>
  <si>
    <t>4071 02 0013</t>
  </si>
  <si>
    <t>SERVIZI DI TRASLOCO                    (M</t>
  </si>
  <si>
    <t>4071 06 0006</t>
  </si>
  <si>
    <t xml:space="preserve">CANONI PASSIVI ASS. TECNICA MACCHINE   </t>
  </si>
  <si>
    <t>4071 08 0003</t>
  </si>
  <si>
    <t xml:space="preserve">MANUT. ORDIN. IMMOBILI NON STRUMENTALI </t>
  </si>
  <si>
    <t>4071 08 0115</t>
  </si>
  <si>
    <t xml:space="preserve">MANUT. NON CONTRATT. ORD. TRASMISSIONE </t>
  </si>
  <si>
    <t>4071 08 0132</t>
  </si>
  <si>
    <t xml:space="preserve"> MANUT. NON CONTRATT. ORD. MOBIL</t>
  </si>
  <si>
    <t>4071 08 0131</t>
  </si>
  <si>
    <t>MANUT. CONTRATT. ORDIN. MOBILI E ARRED (M</t>
  </si>
  <si>
    <t>4071 10 0002</t>
  </si>
  <si>
    <t xml:space="preserve">POL. ASSIC. RESP. CIVILI VARIE         </t>
  </si>
  <si>
    <t>Altre Spese amministrative - Assicurazioni</t>
  </si>
  <si>
    <t>4071 14 0001</t>
  </si>
  <si>
    <t xml:space="preserve">EROGAZIONI LIBERALI DEDUCIBILI         </t>
  </si>
  <si>
    <t>Altre Spese amministrative - Erogazioni liberali</t>
  </si>
  <si>
    <t>4071 14 5001</t>
  </si>
  <si>
    <t xml:space="preserve">SPESE VARIE INDEDUCIBILI               </t>
  </si>
  <si>
    <t>4071 16 0002</t>
  </si>
  <si>
    <t xml:space="preserve">MANUT.ORD.IMMOBILI IN LOCAZ. NON STRUM </t>
  </si>
  <si>
    <t>4071 06 0008</t>
  </si>
  <si>
    <t>CANONI PASSIVI- CARICESE -             (M</t>
  </si>
  <si>
    <t>Altre Spese amministrative - Altri servizi professionali</t>
  </si>
  <si>
    <t>4071 16 0003</t>
  </si>
  <si>
    <t xml:space="preserve">MANUT. STRAORDINARIA UFF. STRUMENTALI  </t>
  </si>
  <si>
    <t>4071 16 0007</t>
  </si>
  <si>
    <t xml:space="preserve">ALTRE SPESE/ MATERIALI DI CONSUMO      </t>
  </si>
  <si>
    <t>4071 04 0013</t>
  </si>
  <si>
    <t>COMPENSI CONSUL.SICUREZZA              (M</t>
  </si>
  <si>
    <t>4071 16 0008</t>
  </si>
  <si>
    <t xml:space="preserve">ALTRE SPESE/SERVIZI VARI               </t>
  </si>
  <si>
    <t>4071 16 0053</t>
  </si>
  <si>
    <t>ALTRE SPESE GEST.SERV.BANCOMAT         (M</t>
  </si>
  <si>
    <t>Altre Spese amministrative - Bancomat/carte</t>
  </si>
  <si>
    <t>4071 16 0009</t>
  </si>
  <si>
    <t>RIMOBORSO SPESE TRASFERTE (VITTO E ALLOGGIO)</t>
  </si>
  <si>
    <t>Altre Spese amministrative - Rimborsi spese dipendenti</t>
  </si>
  <si>
    <t>4071 16 0010</t>
  </si>
  <si>
    <t>RIMOBORSO SPESE TRASFERTE (VIAGGI E TRASPORTI)</t>
  </si>
  <si>
    <t>4071 16 0014</t>
  </si>
  <si>
    <t xml:space="preserve">COMPENSI AMMINISTRATORI E RIMB. SPESE  </t>
  </si>
  <si>
    <t>Spese per il personale - Amministratori</t>
  </si>
  <si>
    <t>4071 16 0016</t>
  </si>
  <si>
    <t xml:space="preserve">COMPENSI SINDACI E RIMBORSI SPESE SIND </t>
  </si>
  <si>
    <t>Spese per il personale - Sindaci</t>
  </si>
  <si>
    <t>4071 16 0017</t>
  </si>
  <si>
    <t xml:space="preserve">COMPENSI COLLABORATORI A PROGETTO      </t>
  </si>
  <si>
    <t>Spese per il personale - Altro personale in attività</t>
  </si>
  <si>
    <t>4071 20 0001</t>
  </si>
  <si>
    <t xml:space="preserve">COSTO PERSONALE DISTACCATO             </t>
  </si>
  <si>
    <t>Spese per il personale - Rimborsi di spese per dipendenti di terzi distaccati presso la società</t>
  </si>
  <si>
    <t>4071 22 0004</t>
  </si>
  <si>
    <t xml:space="preserve">NOLEGGIO AUTOVETTURE USO DIPENDENTI-AL </t>
  </si>
  <si>
    <t>Altre Spese amministrative - Noleggio e spese inerenti auto</t>
  </si>
  <si>
    <t>4071 04 0012</t>
  </si>
  <si>
    <t>COMPENSI PROGETTAZIONE UFFICI          (M</t>
  </si>
  <si>
    <t>4071 02 0600</t>
  </si>
  <si>
    <t>SPESE VIGILANZA                        (M</t>
  </si>
  <si>
    <t>4071 24 0001</t>
  </si>
  <si>
    <t xml:space="preserve">CANONI FITTI PASS. IMM. TERZI - USO ST </t>
  </si>
  <si>
    <t>Altre Spese amministrative - Affitti e spese inerenti</t>
  </si>
  <si>
    <t>4071 34 0001</t>
  </si>
  <si>
    <t xml:space="preserve">SPESE POSTALI - MARCHE DA BOLLO        </t>
  </si>
  <si>
    <t>Altre Spese amministrative - Postali</t>
  </si>
  <si>
    <t>4071 36 0035</t>
  </si>
  <si>
    <t xml:space="preserve">SPESE CONDOMINIALI                     </t>
  </si>
  <si>
    <t>4071 38 0001</t>
  </si>
  <si>
    <t xml:space="preserve">CANCELLERIA                            </t>
  </si>
  <si>
    <t>Altre Spese amministrative - Cancelleria e stampati</t>
  </si>
  <si>
    <t>4071 38 0005</t>
  </si>
  <si>
    <t xml:space="preserve">STAMPATI/MODULI                        </t>
  </si>
  <si>
    <t>4071 38 0031</t>
  </si>
  <si>
    <t xml:space="preserve">LIBRI/GIORNALI/VARIE                   </t>
  </si>
  <si>
    <t>Altre Spese amministrative - Giornali/libri</t>
  </si>
  <si>
    <t>4071 50 0001</t>
  </si>
  <si>
    <t xml:space="preserve">CONTRIBUTI ASSOCIATIVI                 </t>
  </si>
  <si>
    <t>Altre Spese amministrative - Contributi associativi</t>
  </si>
  <si>
    <t>4071 52 0001</t>
  </si>
  <si>
    <t xml:space="preserve">SPESE DI RAPPRESENTANZA                </t>
  </si>
  <si>
    <t>Altre Spese amministrative - Spese di rappresentanza</t>
  </si>
  <si>
    <t>4071 52 0004</t>
  </si>
  <si>
    <t>SPESE PER EVENTI                       (M</t>
  </si>
  <si>
    <t>Altre Spese amministrative - Pubblicità</t>
  </si>
  <si>
    <t>4071 52 0003</t>
  </si>
  <si>
    <t>SPESE DI PUBBLICITA'-INTERNET          (M</t>
  </si>
  <si>
    <t>4071 52 0002</t>
  </si>
  <si>
    <t xml:space="preserve">SPESE DI PUBBLICITA'                   </t>
  </si>
  <si>
    <t>4072 14 0003</t>
  </si>
  <si>
    <t xml:space="preserve">REFUSIONE INT. BANCOMAT/POS            </t>
  </si>
  <si>
    <t>Altri oneri /proventi di gestione</t>
  </si>
  <si>
    <t>Altri oneri di gestione</t>
  </si>
  <si>
    <t>4185 00 0008</t>
  </si>
  <si>
    <t>SOPR. ATT.: ARROT. E PARTITE MINIME    (M</t>
  </si>
  <si>
    <t>4072 14 0005</t>
  </si>
  <si>
    <t xml:space="preserve">REFUSIONE INT. DETTAGLIO (ALTRE PROCED </t>
  </si>
  <si>
    <t>4072 14 0006</t>
  </si>
  <si>
    <t xml:space="preserve">PENALI INTERB. DETTAGLIO (ALTRE PROCED </t>
  </si>
  <si>
    <t>4072 14 0008</t>
  </si>
  <si>
    <t xml:space="preserve">ONERI PER INTERVENTI EROGATI DA F.I.T. </t>
  </si>
  <si>
    <t>4075 00 0006</t>
  </si>
  <si>
    <t xml:space="preserve">SOPRAVVENIENZE PASSIVE                 </t>
  </si>
  <si>
    <t>4075 00 0008</t>
  </si>
  <si>
    <t>SOPR. PASS.: ARROT. E PARTITE MINIME   (M</t>
  </si>
  <si>
    <t>4075 00 0009</t>
  </si>
  <si>
    <t xml:space="preserve">SOPR. PASS.: PARTITE VARIE NON RILEV.  </t>
  </si>
  <si>
    <t>4101 04 0001</t>
  </si>
  <si>
    <t xml:space="preserve">INT. ATT. C/C CL. R/E                  </t>
  </si>
  <si>
    <t>Interessi attivi e proventi assimilati</t>
  </si>
  <si>
    <t>Interessi attivi e proventi assimilati - Crediti verso clientela - c/c e depositi</t>
  </si>
  <si>
    <t>4101 04 0003</t>
  </si>
  <si>
    <t xml:space="preserve">INT. ATT. C/C CL. NR/E                 </t>
  </si>
  <si>
    <t>4101 04 0005</t>
  </si>
  <si>
    <t xml:space="preserve">COMMISSIONI MAX SCOPERTO               </t>
  </si>
  <si>
    <t>4101 04 0009</t>
  </si>
  <si>
    <t>INT. ATT. C/C DENARO CALDO             (M</t>
  </si>
  <si>
    <t>Interessi attivi e proventi assimilati - Crediti verso clientela - altri finanziamenti</t>
  </si>
  <si>
    <t>4101 16 0026</t>
  </si>
  <si>
    <t>INT. ATT. INCASSI PAGAMENTI DA CEDENTI (M</t>
  </si>
  <si>
    <t>Interessi attivi e proventi assimilati - Crediti verso clientela - operazioni di factoring</t>
  </si>
  <si>
    <t>4101 16 0005</t>
  </si>
  <si>
    <t xml:space="preserve">INT. ATT. MORA A.C. PF SENZA EFFETTI   </t>
  </si>
  <si>
    <t>Interessi attivi e proventi assimilati - Crediti verso clientela -  mutui su imm. Residenziali</t>
  </si>
  <si>
    <t>4101 16 0007</t>
  </si>
  <si>
    <t xml:space="preserve">INT. ATT. MUTUI IP. TV ML/T NON AGEVOL </t>
  </si>
  <si>
    <t>4101 16 0008</t>
  </si>
  <si>
    <t xml:space="preserve">INT. ATT. MUTUI CH. TF ML/T NON AGEVOL </t>
  </si>
  <si>
    <t>Interessi attivi e proventi assimilati - Crediti verso clientela - mutui altri</t>
  </si>
  <si>
    <t>4101 16 0009</t>
  </si>
  <si>
    <t xml:space="preserve">INT. ATT. MUTUI CH. TV ML/T NON AGEVOL </t>
  </si>
  <si>
    <t>4101 16 0012</t>
  </si>
  <si>
    <t xml:space="preserve">INT. ATT. PR. PERS. TF ML/T NON AGEVOL </t>
  </si>
  <si>
    <t>Interessi attivi e proventi assimilati - Crediti verso clientela - carte di credito, prestiti personali e cessioni del quinto</t>
  </si>
  <si>
    <t>4101 16 0023</t>
  </si>
  <si>
    <t>INT. ATT.CESSIONI ML/T PF 615 COMM. ME (M</t>
  </si>
  <si>
    <t>4101 16 0020</t>
  </si>
  <si>
    <t xml:space="preserve">INT. ATT. CESSIONI ASL B/T NON AGEVOLA </t>
  </si>
  <si>
    <t>4101 16 0021</t>
  </si>
  <si>
    <t xml:space="preserve">INT. ATT. CESSIONI ASL ML/T NON AGEVOL </t>
  </si>
  <si>
    <t>4101 16 0022</t>
  </si>
  <si>
    <t>INT. ATT. CESSIONI B/T PF 615 COMM. ME (M</t>
  </si>
  <si>
    <t>4107 02 0001</t>
  </si>
  <si>
    <t xml:space="preserve">INT. ATT. C/C BANCHE R/E               </t>
  </si>
  <si>
    <t>Interessi attivi e proventi assimilati - Crediti verso banche -  cc e depositi</t>
  </si>
  <si>
    <t>4107 16 0001</t>
  </si>
  <si>
    <t xml:space="preserve">INT. ATT. DEP. LIB. R/E BANCHE         </t>
  </si>
  <si>
    <t>4007 12 0001</t>
  </si>
  <si>
    <t>INT. PASS. DEP. LIB. R/E BANCHE        (M</t>
  </si>
  <si>
    <t>4107 19 0001</t>
  </si>
  <si>
    <t xml:space="preserve">INT. ATT. DEP. VINC. R/E BANCHE        </t>
  </si>
  <si>
    <t>4101 16 0030</t>
  </si>
  <si>
    <t>INTERESSI DEPOSITI MARGINATURA ICBPI   (M</t>
  </si>
  <si>
    <t>4113 02 0001</t>
  </si>
  <si>
    <t xml:space="preserve">INT. ATT. BANKIT C/RISERVA OBBLIGATORI </t>
  </si>
  <si>
    <t>Interessi attivi e proventi assimilati - Crediti verso banche centrali - riserva obbligatoria</t>
  </si>
  <si>
    <t>4119 14 0401</t>
  </si>
  <si>
    <t xml:space="preserve">INT. ATT. TIT. STATO TRA R/E           </t>
  </si>
  <si>
    <t>Interessi attivi e proventi assimilati - TITOLI DI STATO - trading</t>
  </si>
  <si>
    <t>4119 18 0401</t>
  </si>
  <si>
    <t xml:space="preserve">INT. ATT. TIT. BANCHE TRA R/E          </t>
  </si>
  <si>
    <t>Interessi attivi e proventi assimilati - Titoli emessi da banche - trading</t>
  </si>
  <si>
    <t>4119 18 0403</t>
  </si>
  <si>
    <t xml:space="preserve">INT. ATT. TIT. BANCHE TRA NR/E         </t>
  </si>
  <si>
    <t>4119 24 0401</t>
  </si>
  <si>
    <t xml:space="preserve">INT. ATT. TIT. ALTRI SOGG. TRA R/E     </t>
  </si>
  <si>
    <t>Interessi attivi e proventi assimilati - TRA</t>
  </si>
  <si>
    <t>4119 64 0401</t>
  </si>
  <si>
    <t>INT. ATT. NS. OBBLIG. SUB. TRA R/E     (M</t>
  </si>
  <si>
    <t>4131 10 0001</t>
  </si>
  <si>
    <t xml:space="preserve">INTERESSI DI MORA SU SOFFERENZE        </t>
  </si>
  <si>
    <t>Interessi attivi e proventi assimilati - Crediti verso clientela - sofferenze non ripartite</t>
  </si>
  <si>
    <t>4133 06 1001</t>
  </si>
  <si>
    <t>INT. ATT. PCT IST. CRED. R/E           (M</t>
  </si>
  <si>
    <t>Interessi attivi e proventi assimilati - Crediti verso banche - pronti conti termine attivi</t>
  </si>
  <si>
    <t>4011 02 1201</t>
  </si>
  <si>
    <t>DIFF. PRZ. PCT CL. ORD. R/E            (M</t>
  </si>
  <si>
    <t>4011 02 1101</t>
  </si>
  <si>
    <t>SCAR. EM. PCT CL. ORD. R/E             (M</t>
  </si>
  <si>
    <t>4133 02 1001</t>
  </si>
  <si>
    <t xml:space="preserve">INT. ATT. PCT CL. ORD. R/E             </t>
  </si>
  <si>
    <t>Interessi attivi e proventi assimilati - Crediti verso clientela - pronti contro termine attivi</t>
  </si>
  <si>
    <t>4143 02 0401</t>
  </si>
  <si>
    <t xml:space="preserve">UTILI NEGOZ. TIT. DEBITO TRA R/E       </t>
  </si>
  <si>
    <t>Risultato netto delle attività di negoziazione - AF di negoz. - Tit. debito - UTILI DA NEGOZIAZIONE</t>
  </si>
  <si>
    <t>4143 02 1001</t>
  </si>
  <si>
    <t>UTILI CESSIONE TIT. DEBITO HTM R/E     (M</t>
  </si>
  <si>
    <t>100 c</t>
  </si>
  <si>
    <t>Utile (perditae) da cessione o riacquisto</t>
  </si>
  <si>
    <t>Utili da cessione/riacquisto - Attività finanziarie detenute sino alla scadenza</t>
  </si>
  <si>
    <t>4143 02 0403</t>
  </si>
  <si>
    <t xml:space="preserve">UTILI NEGOZ. TIT. DEBITO TRA NR/E      </t>
  </si>
  <si>
    <t>4143 06 0001</t>
  </si>
  <si>
    <t xml:space="preserve">UTILE SU CAMBI PER RIVALUTAZIONE       </t>
  </si>
  <si>
    <t>Risultato netto delle attività di negoziazione - A e P di negoz. - DIFFERENZE CAMBIO</t>
  </si>
  <si>
    <t>4143 12 0401</t>
  </si>
  <si>
    <t xml:space="preserve">PLUSVALENZE TIT. DEBITO TRA R/E        </t>
  </si>
  <si>
    <t>Risultato netto delle attività di negoziazione - AF di negoz. - Tit. debito - PLUSVALENZE</t>
  </si>
  <si>
    <t>4166 02 0002</t>
  </si>
  <si>
    <t xml:space="preserve">COMM. CREDITI DI FIRMA ITALIA          </t>
  </si>
  <si>
    <t>Commissioni attive</t>
  </si>
  <si>
    <t>Commissioni attive - Garanzie rilasciate</t>
  </si>
  <si>
    <t>4166 04 0003</t>
  </si>
  <si>
    <t xml:space="preserve">COMM. E SPESE C/C DEB. ESTERO          </t>
  </si>
  <si>
    <t>Commissioni attive - Tenuta e gestione conti correnti</t>
  </si>
  <si>
    <t>4166 04 0004</t>
  </si>
  <si>
    <t xml:space="preserve">COMM. E SPESE LIQ. C/C DEB. ITALIA     </t>
  </si>
  <si>
    <t>4166 06 0005</t>
  </si>
  <si>
    <t>COMM. SERVICING PF 615 COMM. MENSILI   (M</t>
  </si>
  <si>
    <t>Commissioni attive - Servizi di incasso e pagamento</t>
  </si>
  <si>
    <t>4166 06 0001</t>
  </si>
  <si>
    <t xml:space="preserve">COMM. INCASSO RATE FINANZIAMENTI ITALI </t>
  </si>
  <si>
    <t>4166 06 0002</t>
  </si>
  <si>
    <t xml:space="preserve">COMM. EST. ANT. FINANZIAMENTI ITALIA   </t>
  </si>
  <si>
    <t>4166 06 0004</t>
  </si>
  <si>
    <t xml:space="preserve">COMM. SERVICING CESSIONI ASL           </t>
  </si>
  <si>
    <t>4166 16 0006</t>
  </si>
  <si>
    <t xml:space="preserve">CANONI HOME BANKING                    </t>
  </si>
  <si>
    <t>Commissioni attive - Altri servizi</t>
  </si>
  <si>
    <t>4166 16 0013</t>
  </si>
  <si>
    <t xml:space="preserve">COMM. TRASF. TITOLI AD ALTRE BANCHE    </t>
  </si>
  <si>
    <t>Commissioni attive - Servizi di gestione, intermediazione e consulenza - Custodia e Amministrazione titoli</t>
  </si>
  <si>
    <t>4166 16 0024</t>
  </si>
  <si>
    <t xml:space="preserve">COMM. VARIE - CORPORATE FINANCE        </t>
  </si>
  <si>
    <t>4166 16 0026</t>
  </si>
  <si>
    <t>4166 16 0028</t>
  </si>
  <si>
    <t>4166 18 0002</t>
  </si>
  <si>
    <t xml:space="preserve">COMM. BONIFICI/PAGAMENTI/DOCUMENTATE   </t>
  </si>
  <si>
    <t>4166 18 0005</t>
  </si>
  <si>
    <t xml:space="preserve">COMM. SERVIZIO BANCOMAT                </t>
  </si>
  <si>
    <t>4166 18 0015</t>
  </si>
  <si>
    <t>COMM. INCASSO RAV/BOLL.BANCARI         (M</t>
  </si>
  <si>
    <t>4166 18 0014</t>
  </si>
  <si>
    <t xml:space="preserve">COMM. UTENZE/SETIF/RID                 </t>
  </si>
  <si>
    <t>4166 18 0017</t>
  </si>
  <si>
    <t xml:space="preserve">COMM. SERVIZIO PAG.TO PENSIONI INPS    </t>
  </si>
  <si>
    <t>4166 18 0021</t>
  </si>
  <si>
    <t>COMM. INCASSO F24                      (M</t>
  </si>
  <si>
    <t>4166 22 0001</t>
  </si>
  <si>
    <t xml:space="preserve">COMM. VALUTARIE                        </t>
  </si>
  <si>
    <t>4166 16 0005</t>
  </si>
  <si>
    <t>COMM. POSSESSO PAGOBANCOMAT            (M</t>
  </si>
  <si>
    <t>4166 28 0001</t>
  </si>
  <si>
    <t xml:space="preserve">COMM. GESTIONE GPM                     </t>
  </si>
  <si>
    <t>4166 44 0001</t>
  </si>
  <si>
    <t xml:space="preserve">DIRITTI CUSTODIA/AMM.NE TITOLI         </t>
  </si>
  <si>
    <t>4166 44 0002</t>
  </si>
  <si>
    <t>4166 46 0003</t>
  </si>
  <si>
    <t xml:space="preserve">COMM. ATT. MANTENIMENTO TITOLI E MT    </t>
  </si>
  <si>
    <t>Commissioni attive - Servizi di gestione, intermediazione e consulenza - Collocamento di titoli</t>
  </si>
  <si>
    <t>4166 54 0002</t>
  </si>
  <si>
    <t xml:space="preserve">COMM. RACC. ORDINI TITOLI              </t>
  </si>
  <si>
    <t>Commissioni attive - Servizi di gestione, intermediazione e consulenza - Attività di ricezione e trasmissione ordini</t>
  </si>
  <si>
    <t>4167 26 0001</t>
  </si>
  <si>
    <t xml:space="preserve">REC. BOLLI SERVIZIO ESTERO             </t>
  </si>
  <si>
    <t>Recupero imposte e tasse</t>
  </si>
  <si>
    <t>4167 26 0005</t>
  </si>
  <si>
    <t xml:space="preserve">REC. BOLLI SU ESTRATTI C/TITOLI        </t>
  </si>
  <si>
    <t>4167 26 0006</t>
  </si>
  <si>
    <t xml:space="preserve">REC. BOLLI SU ESTRATTI C/C             </t>
  </si>
  <si>
    <t>4167 26 0011</t>
  </si>
  <si>
    <t xml:space="preserve">REC. IMP. SOSTITUTIVA FINANZIAMENTI    </t>
  </si>
  <si>
    <t>4167 26 0012</t>
  </si>
  <si>
    <t xml:space="preserve">REC. BOLLI SU ESTRATTI C/GPM           </t>
  </si>
  <si>
    <t>4167 30 0002</t>
  </si>
  <si>
    <t xml:space="preserve">REC. PREMI ASS.NE C/C                  </t>
  </si>
  <si>
    <t>Altri proventi di gestione</t>
  </si>
  <si>
    <t>4167 34 0002</t>
  </si>
  <si>
    <t xml:space="preserve">REC. SPESE SERVIZIO ESTERO             </t>
  </si>
  <si>
    <t>Recupero di spese su depositi e cc</t>
  </si>
  <si>
    <t>4167 34 0005</t>
  </si>
  <si>
    <t>REC. SPESE DEP. ITALIA                 (M</t>
  </si>
  <si>
    <t>Interessi passivi ed oneri assimilati - Debiti verso clientela - depositi vincolati</t>
  </si>
  <si>
    <t>4167 34 0003</t>
  </si>
  <si>
    <t xml:space="preserve">REC. SPESE OP. C/C CRED. ITALIA        </t>
  </si>
  <si>
    <t>4167 34 0004</t>
  </si>
  <si>
    <t xml:space="preserve">REC. SPESE LIQ. C/C CRED. ITALIA       </t>
  </si>
  <si>
    <t>4167 42 0009</t>
  </si>
  <si>
    <t xml:space="preserve">REC. SPESE VARIE                       </t>
  </si>
  <si>
    <t>4167 42 0015</t>
  </si>
  <si>
    <t xml:space="preserve">REC. SPESE ISTRUTTORIA FINANZIAMENTI   </t>
  </si>
  <si>
    <t>Recupero di spese su depositi e cc - altri</t>
  </si>
  <si>
    <t>4167 42 0016</t>
  </si>
  <si>
    <t xml:space="preserve">REC. SPESE SOLLECITI SU FINANZIARIO    </t>
  </si>
  <si>
    <t>4167 42 0029</t>
  </si>
  <si>
    <t xml:space="preserve">RIFUSIONE INTERESSI DETTAGLIO (ALTRE P </t>
  </si>
  <si>
    <t>4167 42 0031</t>
  </si>
  <si>
    <t>4167 42 0035</t>
  </si>
  <si>
    <t xml:space="preserve">RECUPERO SPESE SU OPERAZIONI COMPRAV.  </t>
  </si>
  <si>
    <t>4169 02 0003</t>
  </si>
  <si>
    <t xml:space="preserve">RIPR. VAL. SOFF. Q. CAP. DA VALUTAZION </t>
  </si>
  <si>
    <t>4169 02 0006</t>
  </si>
  <si>
    <t xml:space="preserve">RIPR. VAL. SOFF. Q. INT. DA INCASSO    </t>
  </si>
  <si>
    <t>4173 02 0001</t>
  </si>
  <si>
    <t>RICAVI PER IMPOSTE ANTICIPATE</t>
  </si>
  <si>
    <t>Imposte sul reddito d'eserciizo</t>
  </si>
  <si>
    <t>4043 38 0001</t>
  </si>
  <si>
    <t>irap</t>
  </si>
  <si>
    <t>Imposte sul reddito d'eserciizo - ires</t>
  </si>
  <si>
    <t>4043 36 0001</t>
  </si>
  <si>
    <t>ires</t>
  </si>
  <si>
    <t>Imposte sul reddito d'eserciizo - irap</t>
  </si>
  <si>
    <t>4185 00 0003</t>
  </si>
  <si>
    <t xml:space="preserve">SOPR. ATT.: ARROTONDAMENTI F24         </t>
  </si>
  <si>
    <t>4185 00 0010</t>
  </si>
  <si>
    <t xml:space="preserve">SOPRAVVENIENZE ATTIVE                  </t>
  </si>
  <si>
    <t>4166 26 0001</t>
  </si>
  <si>
    <t xml:space="preserve">RIMBORSI SPESE PER PERSONALE DISTACCAT </t>
  </si>
  <si>
    <t>Spese per il personale - Recuperi di spese per dipendenti distaccati presso altre aziende</t>
  </si>
  <si>
    <t>4119 14 0801</t>
  </si>
  <si>
    <t xml:space="preserve">INT. ATT. TIT. STATO AFS R/E           </t>
  </si>
  <si>
    <t>Interessi attivi e proventi assimilati - TITOLI DI STATO - afs</t>
  </si>
  <si>
    <t>4119 24 1003</t>
  </si>
  <si>
    <t>INT. ATT. TIT. ALTRI SOGG. HTM NR/E    (M</t>
  </si>
  <si>
    <t>Interessi attivi e proventi assimilati - Titoli emessi da altri soggetti - HTM</t>
  </si>
  <si>
    <t>4119 14 1001</t>
  </si>
  <si>
    <t>INT. ATT. TIT. STATO HTM R/E           (M</t>
  </si>
  <si>
    <t>Interessi attivi e proventi assimilati - TITOLI DI STATO - HTM</t>
  </si>
  <si>
    <t>4119 20 0403</t>
  </si>
  <si>
    <t xml:space="preserve">INT. ATT. TIT. SOC. FIN. TRA NR/E      </t>
  </si>
  <si>
    <t>Interessi attivi e proventi assimilati - Titoli emessi da società finanziarie - trading</t>
  </si>
  <si>
    <t>4033 04 0010</t>
  </si>
  <si>
    <t>CONTRIBUTI SECONDA PENSIONE</t>
  </si>
  <si>
    <t>4001 02 0010</t>
  </si>
  <si>
    <t xml:space="preserve">INT. PASS. DEP. VINC. 3 MESI RETAIL-BU </t>
  </si>
  <si>
    <t>4001 02 0016</t>
  </si>
  <si>
    <t>INT. PASS. DEP. VINC. 30M RETAIL-BUSIN (M</t>
  </si>
  <si>
    <t>4001 02 0017</t>
  </si>
  <si>
    <t>INT. PASS. DEP. VINC. 36M RETAIL-BUSIN (M</t>
  </si>
  <si>
    <t>Attività finanziarie detenute sino alla scadenza</t>
  </si>
  <si>
    <t>4001 02 0011</t>
  </si>
  <si>
    <t xml:space="preserve">INT. PASS. DEP. VINC. 6 MESI RETAIL-BU </t>
  </si>
  <si>
    <t>4001 02 0012</t>
  </si>
  <si>
    <t xml:space="preserve">INT. PASS. DEP. VINC. 9 MESI RETAIL-BU </t>
  </si>
  <si>
    <t>4001 02 0013</t>
  </si>
  <si>
    <t xml:space="preserve">INT. PASS. DEP. VINC. 12 MESI RETAIL-B </t>
  </si>
  <si>
    <t>4001 02 0014</t>
  </si>
  <si>
    <t xml:space="preserve">INT. PASS. DEP. VINC. 18 MESI RETAIL-B </t>
  </si>
  <si>
    <t>4001 02 0115</t>
  </si>
  <si>
    <t>INT. PASS. DEP. VINC. 24 MESI ESENTI R (M</t>
  </si>
  <si>
    <t>4001 02 0110</t>
  </si>
  <si>
    <t>INT. PASS. DEP. VINC. 3 MESI ESENTI RI (M</t>
  </si>
  <si>
    <t>4001 02 0015</t>
  </si>
  <si>
    <t xml:space="preserve">INT. PASS. DEP. VINC. 24 MESI RETAIL-B </t>
  </si>
  <si>
    <t>4007 02 0002</t>
  </si>
  <si>
    <t xml:space="preserve">INT. PASS. C/C BANCHE R/V              </t>
  </si>
  <si>
    <t>4025 34 0005</t>
  </si>
  <si>
    <t xml:space="preserve">DISAGGIO DI EMISSIONE - PRESTITO SUBOR </t>
  </si>
  <si>
    <t>4033 02 0007</t>
  </si>
  <si>
    <t xml:space="preserve">MENSILITA' SUPPLEMENTARI E GRATIFICHE  </t>
  </si>
  <si>
    <t>4033 04 0011</t>
  </si>
  <si>
    <t xml:space="preserve">CONTR. SOLIDARIETA' F. BESUSSO         </t>
  </si>
  <si>
    <t>4033 04 0012</t>
  </si>
  <si>
    <t xml:space="preserve">CONTR. SOLIDARIETA' F. PASTORE         </t>
  </si>
  <si>
    <t>4033 04 0013</t>
  </si>
  <si>
    <t xml:space="preserve">CONTR. SOLIDARIETA' F. NEGRI           </t>
  </si>
  <si>
    <t>4033 04 0014</t>
  </si>
  <si>
    <t xml:space="preserve">CONTR. SOLIDARIETA' SECONDA PENSIONE   </t>
  </si>
  <si>
    <t>4033 04 0015</t>
  </si>
  <si>
    <t xml:space="preserve">CONTRIBUTI AMMINISTRATORI              </t>
  </si>
  <si>
    <t>Spese per il personale - Amministratori e sindaci</t>
  </si>
  <si>
    <t>4033 04 0017</t>
  </si>
  <si>
    <t xml:space="preserve">CONTRIBUTI CO.CO.PRO                   </t>
  </si>
  <si>
    <t>4033 42 0012</t>
  </si>
  <si>
    <t xml:space="preserve">CORSI DI FORMAZIONE                    </t>
  </si>
  <si>
    <t>4065 12 0002</t>
  </si>
  <si>
    <t xml:space="preserve">AMM.TO MACCHINE ELETTRONICHE M.02.65   </t>
  </si>
  <si>
    <t>4065 12 0006</t>
  </si>
  <si>
    <t xml:space="preserve">AMM.TO MACCHINARI APPAR. E ATTREZZ. VA </t>
  </si>
  <si>
    <t>4065 20 0002</t>
  </si>
  <si>
    <t xml:space="preserve">AMM.TO SOFTWARE 33% P.02.21            </t>
  </si>
  <si>
    <t>4065 20 0008_1</t>
  </si>
  <si>
    <t xml:space="preserve">AMM.TO ALTRI ONERI PLURIENNALI P.02.34 </t>
  </si>
  <si>
    <t>4065 20 0008</t>
  </si>
  <si>
    <t>4069 10 0001</t>
  </si>
  <si>
    <t xml:space="preserve">SVALUTAZIONI FORFETARIE                </t>
  </si>
  <si>
    <t>Rettifiche di valore crediti verso clientela finanziamento di portafoglio</t>
  </si>
  <si>
    <t>4071 16 0015</t>
  </si>
  <si>
    <t xml:space="preserve">RIMBORSI SPESE AMMINISTRATORI          </t>
  </si>
  <si>
    <t>Altre Spese amministrative - Rimborsi spese amministratori</t>
  </si>
  <si>
    <t>4071 16 0018</t>
  </si>
  <si>
    <t xml:space="preserve">COMPENSI COLLABORATORI INTERINALI      </t>
  </si>
  <si>
    <t>4073 02 0002</t>
  </si>
  <si>
    <t xml:space="preserve">MINUS. BENI IMMOB. NON STRUMENTALI     </t>
  </si>
  <si>
    <t>4019 02 0801</t>
  </si>
  <si>
    <t>PERDITE CESSIONE TIT. DEBITO AFS R/E   (M</t>
  </si>
  <si>
    <t>100 b</t>
  </si>
  <si>
    <t>Perdita da cessione/riacquisto - attività finanziarie disponibili per la vendita</t>
  </si>
  <si>
    <t>4019 02 1001</t>
  </si>
  <si>
    <t>PERDITE CESSIONE TIT. DEBITO HTM R/E   (M</t>
  </si>
  <si>
    <t>4143 02 0801</t>
  </si>
  <si>
    <t xml:space="preserve">UTILI CESSIONE TIT. DEBITO AFS R/E     </t>
  </si>
  <si>
    <t>Utili da cessione/riacquisto - attività finanziarie disponibili per la vendita</t>
  </si>
  <si>
    <t>4143 22 1801</t>
  </si>
  <si>
    <t>UTILI RIACQUISTO TIT. DEBITO PCA R/E   (M</t>
  </si>
  <si>
    <t>100 d</t>
  </si>
  <si>
    <t>Utili (perdite) da cessione o riacquisto di:</t>
  </si>
  <si>
    <t>d) passività finanziarie</t>
  </si>
  <si>
    <t>4007 15 0005</t>
  </si>
  <si>
    <t>INT. PASS. OMA FINANZIAMENTO           (M</t>
  </si>
  <si>
    <t>Interessi passivi ed oneri assimilati - Debiti verso banche centrali</t>
  </si>
  <si>
    <t>4007 02 0005</t>
  </si>
  <si>
    <t>INT. PASS. LINEA FINANZIAMENTO -COMM SOCI</t>
  </si>
  <si>
    <t>4014 62 0001</t>
  </si>
  <si>
    <t>INT. PASS. NS. OBBLIG. PCA R/E - COMM SOCI</t>
  </si>
  <si>
    <t>4025 28 0009</t>
  </si>
  <si>
    <t>COMM.PASS.SU CONTI CC&amp;G                (M</t>
  </si>
  <si>
    <t>4025 48 0005</t>
  </si>
  <si>
    <t xml:space="preserve">COMM.NI INTRODUCING CREDITI ASL - SF TRUST IT </t>
  </si>
  <si>
    <t>4071 20 0002</t>
  </si>
  <si>
    <t xml:space="preserve">COSTO PERSONALE DISTACCATO SF TRUST ITALIA </t>
  </si>
  <si>
    <t>4001 02 0113</t>
  </si>
  <si>
    <t>INT. PASS. DEP. VINC. 12 MESI ESENTI R (M</t>
  </si>
  <si>
    <t>4001 06 0006</t>
  </si>
  <si>
    <t>PREMIO CDS</t>
  </si>
  <si>
    <t>4001 06 0007</t>
  </si>
  <si>
    <t>INT. PASSIVI CASSA DD PP</t>
  </si>
  <si>
    <t>Interessi passivi ed oneri assimilati - Debiti verso clientela</t>
  </si>
  <si>
    <t>4011 08 1001</t>
  </si>
  <si>
    <t>INT. PASS. PCT PROPR. CC&amp;G             (M</t>
  </si>
  <si>
    <t>4143 02 0402</t>
  </si>
  <si>
    <t>UTILI NEGOZ. TIT. DEBITO TRA R/V       (M</t>
  </si>
  <si>
    <t>4143 02 1003</t>
  </si>
  <si>
    <t>UTILI CESSIONE TIT. DEBITO HTM NR/E    (M</t>
  </si>
  <si>
    <t>4071 04 0021</t>
  </si>
  <si>
    <t>COMPENSI CONSUL.PAGHE-CONTRIBUTI   EX SOLVI</t>
  </si>
  <si>
    <t>4071 04 0024</t>
  </si>
  <si>
    <t xml:space="preserve">COMPENSI SOCIETA' DI REVISIONE EX SOLVI   </t>
  </si>
  <si>
    <t>4071 04 0019</t>
  </si>
  <si>
    <t>COMM. PASS. INCASSO - Officine</t>
  </si>
  <si>
    <t>4025 48 0010</t>
  </si>
  <si>
    <t>COMMISSIONI/SPESE/ONERI/VARIE  EX SOLVI</t>
  </si>
  <si>
    <t>4071 04 0022</t>
  </si>
  <si>
    <t>SOLVI CONSULENZE COLLECTOR             (M</t>
  </si>
  <si>
    <t>4025 32 0001</t>
  </si>
  <si>
    <t>COMM. INTERB. ASS. INS./RICH./PROT.    (M</t>
  </si>
  <si>
    <t>4033 02 0020</t>
  </si>
  <si>
    <t>STIPENDI E INDENNITA' VARIE  EX SOLVI</t>
  </si>
  <si>
    <t>4033 02 0021</t>
  </si>
  <si>
    <t>COMPENSI VARI AL PERSONALE/RATEO FERIE EX SOLVI</t>
  </si>
  <si>
    <t>4071 16 0022</t>
  </si>
  <si>
    <t>COMPENSI COLLABORATORI A PROGETTO EX SOLVI</t>
  </si>
  <si>
    <t>4071 14 5002</t>
  </si>
  <si>
    <t>SPESE VARIE INDEDUCIBILI EX SOLVI</t>
  </si>
  <si>
    <t>4071 16 0054</t>
  </si>
  <si>
    <t xml:space="preserve">ALTRE SPESE/SERVIZI VARI EX SOLVI           </t>
  </si>
  <si>
    <t>4071 16 0099</t>
  </si>
  <si>
    <t>ALTRE SPESE EX SOLVI</t>
  </si>
  <si>
    <t>4033 04 0025</t>
  </si>
  <si>
    <t>contributi enti bilaterali EX SOLVI</t>
  </si>
  <si>
    <t>4033 04 0024</t>
  </si>
  <si>
    <t>assistenza sanitaria E.S.T. EX SOLVI</t>
  </si>
  <si>
    <t>4033 10 0010</t>
  </si>
  <si>
    <t>ACC.TO F.DO INDENNITA' DI FINE RAPPORT EX SOLVI</t>
  </si>
  <si>
    <t>4033 42 0015</t>
  </si>
  <si>
    <t xml:space="preserve">CORSI DI FORMAZIONE  EX SOLVI   </t>
  </si>
  <si>
    <t>4033 16 0023</t>
  </si>
  <si>
    <t>SOLVI TICKETS RESTAURANT               (M</t>
  </si>
  <si>
    <t>4043 46 0026</t>
  </si>
  <si>
    <t>IMPOSTE INDIRETTE E TASSE - ALTRE EX SOLVI</t>
  </si>
  <si>
    <t>4043 46 0027</t>
  </si>
  <si>
    <t xml:space="preserve">DIRITTI CAMERALI EX SOLVI                       </t>
  </si>
  <si>
    <t>4043 46 0004</t>
  </si>
  <si>
    <t>IMPOSTA SOSTITUTIVA AFFRANCAMENTO AVVI (M</t>
  </si>
  <si>
    <t>4043 46 0016</t>
  </si>
  <si>
    <t>MARCHE E VALORI BOLLATI                (M</t>
  </si>
  <si>
    <t>4069 02 0015</t>
  </si>
  <si>
    <t>PERDITE CREDITI VIVI Q. CAPITALE       (M</t>
  </si>
  <si>
    <t>4071 02 0002</t>
  </si>
  <si>
    <t xml:space="preserve">SPESE TELEFONIA FISSA EX SOLVI           </t>
  </si>
  <si>
    <t>4071 02 0004</t>
  </si>
  <si>
    <t xml:space="preserve">SPESE TELEFONIA MOBILE EX SOLVI           </t>
  </si>
  <si>
    <t>4071 06 0024</t>
  </si>
  <si>
    <t>SOLVI CANONI LIC IT SOFTW - UTILIZZO D (M</t>
  </si>
  <si>
    <t xml:space="preserve">Altre Spese amministrative - Spese informatiche </t>
  </si>
  <si>
    <t>4071 02 0401</t>
  </si>
  <si>
    <t>SPESE ENERGIA ELETTRICA - GAS  EX SOLVI</t>
  </si>
  <si>
    <t>4071 02 0502</t>
  </si>
  <si>
    <t>SPESE PULIZIA LOCALI E AREE VERDI      EX SOLVI</t>
  </si>
  <si>
    <t>4043 46 0021</t>
  </si>
  <si>
    <t>ABBONAMENTI RADIO TV                   (M</t>
  </si>
  <si>
    <t>4071 04 0009</t>
  </si>
  <si>
    <t xml:space="preserve">ALTRE SPESE LEGALI  </t>
  </si>
  <si>
    <t>4071 04 0023</t>
  </si>
  <si>
    <t>SOLVI SPESE NOTARILI E SPESE LEGALI    (M</t>
  </si>
  <si>
    <t>4071 04 0025</t>
  </si>
  <si>
    <t>SPESE LEGALI FACTORING                 (M</t>
  </si>
  <si>
    <t>4071 04 0026</t>
  </si>
  <si>
    <t>ASSISTENZA GIUDIZIALE FACTORING        (M</t>
  </si>
  <si>
    <t>4071 06 0010</t>
  </si>
  <si>
    <t>CANONI PASSIVI SERVIZI ICT</t>
  </si>
  <si>
    <t>4071 06 0009</t>
  </si>
  <si>
    <t>CANONI PASSIVI ASS. TECNICA MACCHINE   EX SOLVI</t>
  </si>
  <si>
    <t>4071 08 0004</t>
  </si>
  <si>
    <t>MANUT. NON CONTRAT. IMMOBILI EX SOLVI</t>
  </si>
  <si>
    <t>4071 08 0001</t>
  </si>
  <si>
    <t>MANUT. CONTRATT. ORDIN. IMMOBILI CRSM  (M</t>
  </si>
  <si>
    <t>4071 10 0009</t>
  </si>
  <si>
    <t xml:space="preserve">POL. ASSIC. RESP. CIVILI VARIE  EX SOLVI    </t>
  </si>
  <si>
    <t>4071 10 0004</t>
  </si>
  <si>
    <t>ASSICURAZIONI PERSONALE                (M</t>
  </si>
  <si>
    <t>4043 46 0025</t>
  </si>
  <si>
    <t>F23 DECRETI INGIUNTIVI FACTORING       (M</t>
  </si>
  <si>
    <t>4071 04 0020</t>
  </si>
  <si>
    <t>COMPENSI DUE DILIG CREDITI IVA      (M</t>
  </si>
  <si>
    <t>x</t>
  </si>
  <si>
    <t>4071 16 0020</t>
  </si>
  <si>
    <t>RIMOBORSO SPESE TRASFERTE (VITTO E ALLOGGIO) EX SOLVI</t>
  </si>
  <si>
    <t>4071 16 0021</t>
  </si>
  <si>
    <t>SOLVI RIMB SPES TRASFERT(VIAGGI E TRAS (M</t>
  </si>
  <si>
    <t>4071 16 0056</t>
  </si>
  <si>
    <t>COMPENSI AMMINISTRATORI E RIMB. SPESE  EX SOLVI</t>
  </si>
  <si>
    <t>4071 16 0055</t>
  </si>
  <si>
    <t>SOLVI COMPENSI SINDACI                 (M</t>
  </si>
  <si>
    <t>4071 22 0007</t>
  </si>
  <si>
    <t>SOLVI NOLEG AUTO USO DIP - SPESE INERE (M</t>
  </si>
  <si>
    <t>4071 36 0036</t>
  </si>
  <si>
    <t>SPESE CONDOMINIALI EX SOLVI</t>
  </si>
  <si>
    <t>4071 24 0004</t>
  </si>
  <si>
    <t>CANONI FITTI PASS. IMM. TERZI - USO STRUM EX SOLVI</t>
  </si>
  <si>
    <t>4071 34 0002</t>
  </si>
  <si>
    <t>SPESE POSTALI - MARCHE DA BOLLO  EX SOLVI</t>
  </si>
  <si>
    <t>4071 38 0034</t>
  </si>
  <si>
    <t xml:space="preserve">CANCELLERIA EX SOLVI       </t>
  </si>
  <si>
    <t>4071 38 0035</t>
  </si>
  <si>
    <t xml:space="preserve">LIBRI/GIORNALI/VARIE  EX SOLVI         </t>
  </si>
  <si>
    <t>4071 50 0002</t>
  </si>
  <si>
    <t xml:space="preserve">CONTRIBUTI ASSOCIATIVI EX SOLVI     </t>
  </si>
  <si>
    <t>4071 52 0005</t>
  </si>
  <si>
    <t xml:space="preserve">SPESE DI RAPPRESENTANZA  EX SOLVI              </t>
  </si>
  <si>
    <t>4075 00 0016</t>
  </si>
  <si>
    <t>SOPR. PASS.: INT. PASS. SU IMPOSTE COR (M</t>
  </si>
  <si>
    <t>4101 16 0027</t>
  </si>
  <si>
    <t xml:space="preserve">INT. ATT. INCASSI DILAZIONE PAGAMENTI FA </t>
  </si>
  <si>
    <t>Interessi attivi e proventi assimilati - Crediti verso clientela - operazioni di factoring (Int Mora)</t>
  </si>
  <si>
    <t>4101 16 0028</t>
  </si>
  <si>
    <t>INT. ATT. MORA RITARDATO PAGAMENTO FAC (M</t>
  </si>
  <si>
    <t>4101 16 0202</t>
  </si>
  <si>
    <t>INT. ATT. PRODOTTI FACT PRO SOLVENDO C (M</t>
  </si>
  <si>
    <t>4101 16 0029</t>
  </si>
  <si>
    <t>INT. ATT. MORA DA CEDENTI</t>
  </si>
  <si>
    <t>4101 16 0013</t>
  </si>
  <si>
    <t>INT. ATT. PR. PERS. TV ML/T NON AGEVOL (M</t>
  </si>
  <si>
    <t>4101 16 0015</t>
  </si>
  <si>
    <t>INT. ATT. PR. PERS. TV B/T NON AGEVOLA (M</t>
  </si>
  <si>
    <t>4101 16 0100</t>
  </si>
  <si>
    <t>INT. ATT. PRODOTTI FACTORING           (M</t>
  </si>
  <si>
    <t>4101 16 0300</t>
  </si>
  <si>
    <t>INT. ATT. PRODOTTI FACTORING CRED IVA  (M</t>
  </si>
  <si>
    <t>4101 16 0200</t>
  </si>
  <si>
    <t>INT. ATT. PRODOTTI FACTORING PDO BRIDG (M</t>
  </si>
  <si>
    <t>4166 06 0030</t>
  </si>
  <si>
    <t>COMM. SALDO FINE MESE     (Pro-soluto)</t>
  </si>
  <si>
    <t>Commissioni attive - Servizi per operazioni di factoring</t>
  </si>
  <si>
    <t>4166 06 0031</t>
  </si>
  <si>
    <t>COMM. ATT. CREDITI IVA FINE MESE       (M</t>
  </si>
  <si>
    <t>4166 06 0016</t>
  </si>
  <si>
    <t>COMM. SALDO FINE MESE                  (M</t>
  </si>
  <si>
    <t>4101 16 0301</t>
  </si>
  <si>
    <t xml:space="preserve">INT. ATT. LEGALI FACTORING CRED IVA  </t>
  </si>
  <si>
    <t>4107 02 0005</t>
  </si>
  <si>
    <t>INT. ATT. C/C BANCHE R/E  EX SOLVI</t>
  </si>
  <si>
    <t>4119 62 0401</t>
  </si>
  <si>
    <t>INT. ATT. NS. OBBLIG. TRA R/E          (M</t>
  </si>
  <si>
    <t>4166 06 0007</t>
  </si>
  <si>
    <t>COMM. ATT. GESTIONE CREDITI PDO BRIDGE (M</t>
  </si>
  <si>
    <t>4166 06 0017</t>
  </si>
  <si>
    <t>COMM. ATT. GEST CRED. PRO SOLVENDO CLA (M</t>
  </si>
  <si>
    <t>4166 06 0040</t>
  </si>
  <si>
    <t>COMMISSIONI STRUTTURAZ.PRO SOLUTO      (M</t>
  </si>
  <si>
    <t>4166 16 0033</t>
  </si>
  <si>
    <t>SOLVI COMMISSIONI ATTIVE ATT COLLECTIO (M</t>
  </si>
  <si>
    <t>4166 70 0007</t>
  </si>
  <si>
    <t>COMM.ATTIVITA' INTERMEDIAZIONE ASSICUR (M</t>
  </si>
  <si>
    <t>Commissioni attive - Distribuzione di servizi di terzi - prodotti assicurativi</t>
  </si>
  <si>
    <t>4167 34 0007</t>
  </si>
  <si>
    <t>RECUPERO SPESE LIBRETTI ASSEGNI INVIAT (M</t>
  </si>
  <si>
    <t>4166 06 0006</t>
  </si>
  <si>
    <t>COMM. SERVICING CREDITI FISCALI        (M</t>
  </si>
  <si>
    <t>4166 06 0013</t>
  </si>
  <si>
    <t>COMMISSIONI STRUTTURAZIONE CRED. IVA   (M</t>
  </si>
  <si>
    <t>4166 06 0015</t>
  </si>
  <si>
    <t>COMM. PLUSFACTORING                    (M</t>
  </si>
  <si>
    <t>4166 06 0051</t>
  </si>
  <si>
    <t>COMM. MENSILE PROSOLVENDO CLASSE A     (M</t>
  </si>
  <si>
    <t>4166 06 0050</t>
  </si>
  <si>
    <t>COMM. PLUSFACTORING CLASSE A           (M</t>
  </si>
  <si>
    <t>4166 18 0001</t>
  </si>
  <si>
    <t>COMM. PRESENTAZIONE PORTAFOGLIO        (M</t>
  </si>
  <si>
    <t>4166 18 0009</t>
  </si>
  <si>
    <t>COMM. RICH./INS./PROT./ESITI/ALTRO GI  (M</t>
  </si>
  <si>
    <t>4167 42 0036</t>
  </si>
  <si>
    <t>REC. SPESE FORFETARIE-BREAK UP FEE CRE (M</t>
  </si>
  <si>
    <t>4166 18 0010</t>
  </si>
  <si>
    <t>COMM. ASSEGNI INSOL./PROTESTATI        (M</t>
  </si>
  <si>
    <t>4166 20 0001</t>
  </si>
  <si>
    <t>COMM. NEGOZIAZIONE TITOLI              (M</t>
  </si>
  <si>
    <t>Commissioni attive - Servizi di gestione, intermediazione e consulenza - Neg. di strumenti finanziari</t>
  </si>
  <si>
    <t>4166 44 0004</t>
  </si>
  <si>
    <t>COLLOCAMENTO TITOLI                    (M</t>
  </si>
  <si>
    <t>4185 00 0011</t>
  </si>
  <si>
    <t>SOPRAVVENIENZE ATTIVE  EX SOLVI</t>
  </si>
  <si>
    <t>4167 42 0037</t>
  </si>
  <si>
    <t>REC. SPESE CORSI FORMAZIONE FONDIR     (M</t>
  </si>
  <si>
    <t>4069 10 0002</t>
  </si>
  <si>
    <t>SVALUTAZIONI FORFETARIE  EX SOLVI</t>
  </si>
  <si>
    <t>4169 02 0012</t>
  </si>
  <si>
    <t>RIPR. VAL. F.DO INTERESSI DI MORA      (M</t>
  </si>
  <si>
    <t>4173 02 0002</t>
  </si>
  <si>
    <t>IRAP RICAVI PER IMPOSTE ANTICIPATE</t>
  </si>
  <si>
    <t>4001 02 0019</t>
  </si>
  <si>
    <t>INT. PASS. DEP. VINC. 48M RETAIL-BUSIN (M</t>
  </si>
  <si>
    <t>4001 02 0021</t>
  </si>
  <si>
    <t>INT. PASS. DEP. VINC. 60M RETAIL-BUSIN (M</t>
  </si>
  <si>
    <t>4001 06 0008</t>
  </si>
  <si>
    <t>INT. PASS. DEPOSITI VINCOLATI          (M</t>
  </si>
  <si>
    <t>4001 02 0018</t>
  </si>
  <si>
    <t>INT. PASS. DEP. VINC. 42M RETAIL-BUSIN (M</t>
  </si>
  <si>
    <t>4033 04 0023</t>
  </si>
  <si>
    <t>CONTRIBUTI SOCIALI (INPS/GESCAL/ALTRO) EX SOLVI</t>
  </si>
  <si>
    <t>4033 04 0026</t>
  </si>
  <si>
    <t xml:space="preserve">CONTRIBUTI SOCIALI BESUSSO  EX SOLVI           </t>
  </si>
  <si>
    <t>4033 04 0027</t>
  </si>
  <si>
    <t xml:space="preserve">CONTRIBUTI SOCIALI NEGRI  EX SOLVI        </t>
  </si>
  <si>
    <t>4033 04 0029</t>
  </si>
  <si>
    <t>CONTRIBUTI SOCIALI PASTORE  EX SOLVI</t>
  </si>
  <si>
    <t>4033 04 0030</t>
  </si>
  <si>
    <t xml:space="preserve">CONTRIBUTI I.N.A.I.L. EX SOLVI    </t>
  </si>
  <si>
    <t>4065 12 8886</t>
  </si>
  <si>
    <t>F.DO AMM.MACCHIN. APPARECCHI E ATTREZZ.  1 M 0 1</t>
  </si>
  <si>
    <t>4065 12 8881</t>
  </si>
  <si>
    <t xml:space="preserve">AMM.TO MOBILI DA UFFICIO EX SOLVI  </t>
  </si>
  <si>
    <t>4065 12 8885</t>
  </si>
  <si>
    <t xml:space="preserve">AMM.TO ARREDAMENTI SOLVI        </t>
  </si>
  <si>
    <t>4065 12 8882</t>
  </si>
  <si>
    <t xml:space="preserve">MACCHINE ELETTRONICHE EX SOLVI  </t>
  </si>
  <si>
    <t>4075 00 0022</t>
  </si>
  <si>
    <t xml:space="preserve">SOPRAVVENIENZE PASSIVE EX SOLVI        </t>
  </si>
  <si>
    <t>4065 20 8888</t>
  </si>
  <si>
    <t xml:space="preserve"> AMM.TO ALTRI ONERI PLURIENNALI SOLVI  </t>
  </si>
  <si>
    <t>4065 20 8882</t>
  </si>
  <si>
    <t xml:space="preserve">AMM.TO SOFTWARE 33% SOLVI            </t>
  </si>
  <si>
    <t>4071 16 0019</t>
  </si>
  <si>
    <t>RIMBORSI SPESE AMMINISTRATORI EX SOLVI</t>
  </si>
  <si>
    <t>4019 22 1801</t>
  </si>
  <si>
    <t>PERDITE RIACQUISTO TIT. DEBITO PCA R/E (M</t>
  </si>
  <si>
    <t>4071 20 0003</t>
  </si>
  <si>
    <t>COSTO PERSONALE DISTACCATO SOLVI       (M</t>
  </si>
  <si>
    <t>SF Trust Holding</t>
  </si>
  <si>
    <t>1130300SFTH</t>
  </si>
  <si>
    <t>Secondment fees to Banca Sistema</t>
  </si>
  <si>
    <t>4100100SFTH</t>
  </si>
  <si>
    <t>Interest on own company account</t>
  </si>
  <si>
    <t>3115000SFTH</t>
  </si>
  <si>
    <t>Staff training</t>
  </si>
  <si>
    <t>3283500SFTH</t>
  </si>
  <si>
    <t>Deal fees</t>
  </si>
  <si>
    <t>3272006SFTH</t>
  </si>
  <si>
    <t>Collection Legal expenses - SOLVI</t>
  </si>
  <si>
    <t>3284500SFTH</t>
  </si>
  <si>
    <t>Late fees paid</t>
  </si>
  <si>
    <t>3252200SFTH</t>
  </si>
  <si>
    <t>NSE hosted e-mail</t>
  </si>
  <si>
    <t>3246000SFTH</t>
  </si>
  <si>
    <t>Catering supplies</t>
  </si>
  <si>
    <t>3244000SFTH</t>
  </si>
  <si>
    <t>Photocopier supplies</t>
  </si>
  <si>
    <t>1130100SFTH</t>
  </si>
  <si>
    <t>Servicing fees - Pubblica Funding</t>
  </si>
  <si>
    <t>Commissioni attive - servizi di servicing per operazioni di cartolarizzazione</t>
  </si>
  <si>
    <t>1130200SFTH</t>
  </si>
  <si>
    <t>Management fees Banca Sistema</t>
  </si>
  <si>
    <t>1130000SFTH</t>
  </si>
  <si>
    <t>Processing fees receivable</t>
  </si>
  <si>
    <t>Utili (Perdite) da cessione di investimenti</t>
  </si>
  <si>
    <t>3500000SFTH</t>
  </si>
  <si>
    <t>Amounts written off investments</t>
  </si>
  <si>
    <t>3294000SFTH</t>
  </si>
  <si>
    <t>Depreciation of office furniture and equipment</t>
  </si>
  <si>
    <t>3293002SFTH</t>
  </si>
  <si>
    <t>Depreciation of Computer hardware</t>
  </si>
  <si>
    <t>4200400SFTH</t>
  </si>
  <si>
    <t>Other interest payable</t>
  </si>
  <si>
    <t>3287000SFTH</t>
  </si>
  <si>
    <t>Provision for bad or doubtful debts</t>
  </si>
  <si>
    <t>3291302SFTH</t>
  </si>
  <si>
    <t>Depreciation - Leasehold Duke House</t>
  </si>
  <si>
    <t>3225000SFTH</t>
  </si>
  <si>
    <t>Light &amp; heat</t>
  </si>
  <si>
    <t>3254100SFTH</t>
  </si>
  <si>
    <t>Hosting charges - NSE</t>
  </si>
  <si>
    <t>3111100SFTH</t>
  </si>
  <si>
    <t>Basic pay</t>
  </si>
  <si>
    <t>3111101SFTH</t>
  </si>
  <si>
    <t>Payroll Accruals</t>
  </si>
  <si>
    <t>3111106SFTH</t>
  </si>
  <si>
    <t>RBS Non-Executive fees</t>
  </si>
  <si>
    <t>3111108SFTH</t>
  </si>
  <si>
    <t>Donato Pinto fees</t>
  </si>
  <si>
    <t>3111109SFTH</t>
  </si>
  <si>
    <t>Chairman fees</t>
  </si>
  <si>
    <t>3111111SFTH</t>
  </si>
  <si>
    <t>Salary Recharges</t>
  </si>
  <si>
    <t>3111112SFTH</t>
  </si>
  <si>
    <t>Fabio Sangiovani</t>
  </si>
  <si>
    <t>3111113SFTH</t>
  </si>
  <si>
    <t>Gianluca Garbi</t>
  </si>
  <si>
    <t>3111300SFTH</t>
  </si>
  <si>
    <t>Bonuses</t>
  </si>
  <si>
    <t>3112000SFTH</t>
  </si>
  <si>
    <t>National insurance</t>
  </si>
  <si>
    <t>3114000SFTH</t>
  </si>
  <si>
    <t>Staff recruitment</t>
  </si>
  <si>
    <t>3116100SFTH</t>
  </si>
  <si>
    <t>Medical &amp; staff welfare</t>
  </si>
  <si>
    <t>3117200SFTH</t>
  </si>
  <si>
    <t>Housing costs</t>
  </si>
  <si>
    <t>3119400SFTH</t>
  </si>
  <si>
    <t>Language tuition</t>
  </si>
  <si>
    <t>3117300SFTH</t>
  </si>
  <si>
    <t>Subsistence</t>
  </si>
  <si>
    <t>3118200SFTH</t>
  </si>
  <si>
    <t>Staff entertaining - recoverable</t>
  </si>
  <si>
    <t>3118300SFTH</t>
  </si>
  <si>
    <t>Staff entertaining - not recoverable</t>
  </si>
  <si>
    <t>3119200SFTH</t>
  </si>
  <si>
    <t>Temporary staff</t>
  </si>
  <si>
    <t>3119300SFTH</t>
  </si>
  <si>
    <t>Contract staff</t>
  </si>
  <si>
    <t>3119600SFTH</t>
  </si>
  <si>
    <t>Termination payments</t>
  </si>
  <si>
    <t>3221000SFTH</t>
  </si>
  <si>
    <t>Rent</t>
  </si>
  <si>
    <t>3237000SFTH</t>
  </si>
  <si>
    <t>Travel</t>
  </si>
  <si>
    <t>3237010SFTH</t>
  </si>
  <si>
    <t>Chairman expenses</t>
  </si>
  <si>
    <t>3238000SFTH</t>
  </si>
  <si>
    <t>Hotel and accommodation</t>
  </si>
  <si>
    <t>3239000SFTH</t>
  </si>
  <si>
    <t>Taxi &amp; public transport fares</t>
  </si>
  <si>
    <t>3241000SFTH</t>
  </si>
  <si>
    <t>Office stationery</t>
  </si>
  <si>
    <t>3242000SFTH</t>
  </si>
  <si>
    <t>Computer stationery</t>
  </si>
  <si>
    <t>3243000SFTH</t>
  </si>
  <si>
    <t>Periodicals and newspapers</t>
  </si>
  <si>
    <t>3245000SFTH</t>
  </si>
  <si>
    <t>Printed supplies</t>
  </si>
  <si>
    <t>3251000SFTH</t>
  </si>
  <si>
    <t>Postage</t>
  </si>
  <si>
    <t>3252000SFTH</t>
  </si>
  <si>
    <t>Telephones</t>
  </si>
  <si>
    <t>3252010SFTH</t>
  </si>
  <si>
    <t>Telephones - Voxige</t>
  </si>
  <si>
    <t>3252100SFTH</t>
  </si>
  <si>
    <t>Mobile telephones</t>
  </si>
  <si>
    <t>3253000SFTH</t>
  </si>
  <si>
    <t>Data lines</t>
  </si>
  <si>
    <t>3254000SFTH</t>
  </si>
  <si>
    <t>Delivery - couriers</t>
  </si>
  <si>
    <t>3256000SFTH</t>
  </si>
  <si>
    <t>Systems maintenance and support</t>
  </si>
  <si>
    <t>3262500SFTH</t>
  </si>
  <si>
    <t>Web site</t>
  </si>
  <si>
    <t>3252020SFTH</t>
  </si>
  <si>
    <t>Telephones - Powwow</t>
  </si>
  <si>
    <t>3264000SFTH</t>
  </si>
  <si>
    <t>Corporate subscriptions</t>
  </si>
  <si>
    <t>3265000SFTH</t>
  </si>
  <si>
    <t>Promotional events</t>
  </si>
  <si>
    <t>3266000SFTH</t>
  </si>
  <si>
    <t>Other events</t>
  </si>
  <si>
    <t>3268000SFTH</t>
  </si>
  <si>
    <t>Business entertaining</t>
  </si>
  <si>
    <t>3268500SFTH</t>
  </si>
  <si>
    <t>Donations</t>
  </si>
  <si>
    <t>3271000SFTH</t>
  </si>
  <si>
    <t>Consultancy</t>
  </si>
  <si>
    <t>3271100SFTH</t>
  </si>
  <si>
    <t>Consultancy - FDS</t>
  </si>
  <si>
    <t>3271200SFTH</t>
  </si>
  <si>
    <t>Consultancy - Marketing</t>
  </si>
  <si>
    <t>3271400SFTH</t>
  </si>
  <si>
    <t>Consultancy - e-Cocoon</t>
  </si>
  <si>
    <t>3272000SFTH</t>
  </si>
  <si>
    <t>Legal</t>
  </si>
  <si>
    <t>3272005SFTH</t>
  </si>
  <si>
    <t>Legal - Orick</t>
  </si>
  <si>
    <t>3272010SFTH</t>
  </si>
  <si>
    <t>Legal - SPV costs</t>
  </si>
  <si>
    <t>3272100SFTH</t>
  </si>
  <si>
    <t>Legale/SFM</t>
  </si>
  <si>
    <t>3272200SFTH</t>
  </si>
  <si>
    <t>Legale - Norton Rose</t>
  </si>
  <si>
    <t>3272300SFTH</t>
  </si>
  <si>
    <t>Legale - Ashurst</t>
  </si>
  <si>
    <t>3273000SFTH</t>
  </si>
  <si>
    <t>Audit</t>
  </si>
  <si>
    <t>Altre Spese amministrative - Spese di Revisione contabile</t>
  </si>
  <si>
    <t>3276000SFTH</t>
  </si>
  <si>
    <t>Payroll management</t>
  </si>
  <si>
    <t>3278000SFTH</t>
  </si>
  <si>
    <t>Company secretarial costs</t>
  </si>
  <si>
    <t>3279000SFTH</t>
  </si>
  <si>
    <t>Other professional services</t>
  </si>
  <si>
    <t>3279100SFTH</t>
  </si>
  <si>
    <t>SPV professional fees</t>
  </si>
  <si>
    <t>3279200SFTH</t>
  </si>
  <si>
    <t>Translation services</t>
  </si>
  <si>
    <t>3281000SFTH</t>
  </si>
  <si>
    <t>Employer &amp; Public Liability insurance</t>
  </si>
  <si>
    <t>3282000SFTH</t>
  </si>
  <si>
    <t>Other insurances</t>
  </si>
  <si>
    <t>3284000SFTH</t>
  </si>
  <si>
    <t>Bank charges</t>
  </si>
  <si>
    <t>3284100SFTH</t>
  </si>
  <si>
    <t>Bank fees</t>
  </si>
  <si>
    <t>3285000SFTH</t>
  </si>
  <si>
    <t>Irrecoverable VAT</t>
  </si>
  <si>
    <t>3285200SFTH</t>
  </si>
  <si>
    <t>Miscellaneous Expenses</t>
  </si>
  <si>
    <t>3288100SFTH</t>
  </si>
  <si>
    <t>Realised exchange differences</t>
  </si>
  <si>
    <t>3288200SFTH</t>
  </si>
  <si>
    <t>Unrealised exchange differences</t>
  </si>
  <si>
    <t>3293001SFTH</t>
  </si>
  <si>
    <t>Depreciation of Computer software</t>
  </si>
  <si>
    <t>4100200SFTH</t>
  </si>
  <si>
    <t>Bank deposit interest</t>
  </si>
  <si>
    <t>Interessi attivi e proventi assimilati - Crediti verso banche</t>
  </si>
  <si>
    <t>4100600SFTH</t>
  </si>
  <si>
    <t>Group interest receivable</t>
  </si>
  <si>
    <t>Interessi attivi e proventi assimilati - Altri</t>
  </si>
  <si>
    <t>4200100SFTH</t>
  </si>
  <si>
    <t>Overdraft interest</t>
  </si>
  <si>
    <t>4200200SFTH</t>
  </si>
  <si>
    <t>Term loan interest</t>
  </si>
  <si>
    <t>4200501SFTH</t>
  </si>
  <si>
    <t>Senior loan interest</t>
  </si>
  <si>
    <t>5512020SFTH</t>
  </si>
  <si>
    <t>Software development - FDS</t>
  </si>
  <si>
    <t>3226000SFTH</t>
  </si>
  <si>
    <t>Relocation, Removal and storage costs</t>
  </si>
  <si>
    <t>3111105SFTH</t>
  </si>
  <si>
    <t>Consultancy fees</t>
  </si>
  <si>
    <t>3272030SFTH</t>
  </si>
  <si>
    <t>Companies House fees</t>
  </si>
  <si>
    <t>3118100SFTH</t>
  </si>
  <si>
    <t>Subscription &amp; membership</t>
  </si>
  <si>
    <t>3275000SFTH</t>
  </si>
  <si>
    <t>Accountancy services</t>
  </si>
  <si>
    <t>3274000SFTH</t>
  </si>
  <si>
    <t>Taxation</t>
  </si>
  <si>
    <t>3257000SFTH</t>
  </si>
  <si>
    <t>Other maintenance and support</t>
  </si>
  <si>
    <t>3228000SFTH</t>
  </si>
  <si>
    <t>Cleaning</t>
  </si>
  <si>
    <t>3227000SFTH</t>
  </si>
  <si>
    <t>Repairs, maintenance and renewals</t>
  </si>
  <si>
    <t>3222000SFTH</t>
  </si>
  <si>
    <t>Rates</t>
  </si>
  <si>
    <t>3225100SFTH</t>
  </si>
  <si>
    <t>Electricity</t>
  </si>
  <si>
    <t>3600000SFTH</t>
  </si>
  <si>
    <t>Exceptional income</t>
  </si>
  <si>
    <t>SF Trust Services</t>
  </si>
  <si>
    <t>1130000SFTS</t>
  </si>
  <si>
    <t>1150000SFTS</t>
  </si>
  <si>
    <t>SAPA fees receivable</t>
  </si>
  <si>
    <t>3284100SFTS</t>
  </si>
  <si>
    <t>3283000SFTS</t>
  </si>
  <si>
    <t>2230000SFTS</t>
  </si>
  <si>
    <t>Provision for credits</t>
  </si>
  <si>
    <t>3111108SFTS</t>
  </si>
  <si>
    <t>3111111SFTS</t>
  </si>
  <si>
    <t>3236000SFTS</t>
  </si>
  <si>
    <t>Car parking</t>
  </si>
  <si>
    <t>2350000SFTS</t>
  </si>
  <si>
    <t>Notification fees</t>
  </si>
  <si>
    <t>3246000SFTS</t>
  </si>
  <si>
    <t>3242000SFTS</t>
  </si>
  <si>
    <t>3245000SFTS</t>
  </si>
  <si>
    <t>3276000SFTS</t>
  </si>
  <si>
    <t>3241000SFTS</t>
  </si>
  <si>
    <t>3253000SFTS</t>
  </si>
  <si>
    <t>1140000SFTS</t>
  </si>
  <si>
    <t>Other servicing fees receivable</t>
  </si>
  <si>
    <t>1300000SFTS</t>
  </si>
  <si>
    <t>Arrangement fees</t>
  </si>
  <si>
    <t>3111107SFTS</t>
  </si>
  <si>
    <t>Inghingolo Carlo fees</t>
  </si>
  <si>
    <t>3111105SFTS</t>
  </si>
  <si>
    <t>3111109SFTS</t>
  </si>
  <si>
    <t>3111300SFTS</t>
  </si>
  <si>
    <t>3114000SFTS</t>
  </si>
  <si>
    <t>3115000SFTS</t>
  </si>
  <si>
    <t>3116100SFTS</t>
  </si>
  <si>
    <t>3225000SFTS</t>
  </si>
  <si>
    <t>3117200SFTS</t>
  </si>
  <si>
    <t>3117300SFTS</t>
  </si>
  <si>
    <t>3118100SFTS</t>
  </si>
  <si>
    <t>3118200SFTS</t>
  </si>
  <si>
    <t>3118300SFTS</t>
  </si>
  <si>
    <t>3119200SFTS</t>
  </si>
  <si>
    <t>3119300SFTS</t>
  </si>
  <si>
    <t>3119400SFTS</t>
  </si>
  <si>
    <t>3119600SFTS</t>
  </si>
  <si>
    <t>1130200SFTS</t>
  </si>
  <si>
    <t>Altri proventi - recuperi di spesa da Banca SISTEMA</t>
  </si>
  <si>
    <t>3600000SFTS</t>
  </si>
  <si>
    <t>Altri proventi - storno per rinuncia a debito IC vs SFTH</t>
  </si>
  <si>
    <t>3221000SFTS</t>
  </si>
  <si>
    <t>3223000SFTS</t>
  </si>
  <si>
    <t>Service charge</t>
  </si>
  <si>
    <t>3224000SFTS</t>
  </si>
  <si>
    <t>Buildings insurance</t>
  </si>
  <si>
    <t>3226000SFTS</t>
  </si>
  <si>
    <t>Removal and storage costs</t>
  </si>
  <si>
    <t>3227000SFTS</t>
  </si>
  <si>
    <t>3228000SFTS</t>
  </si>
  <si>
    <t>3233000SFTS</t>
  </si>
  <si>
    <t>Fleet costs - insurance</t>
  </si>
  <si>
    <t>3237000SFTS</t>
  </si>
  <si>
    <t>3237010SFTS</t>
  </si>
  <si>
    <t>3225100SFTS</t>
  </si>
  <si>
    <t>3238000SFTS</t>
  </si>
  <si>
    <t>3239000SFTS</t>
  </si>
  <si>
    <t>3243000SFTS</t>
  </si>
  <si>
    <t>3244000SFTS</t>
  </si>
  <si>
    <t>3251000SFTS</t>
  </si>
  <si>
    <t>3252020SFTS</t>
  </si>
  <si>
    <t>3252000SFTS</t>
  </si>
  <si>
    <t>3252010SFTS</t>
  </si>
  <si>
    <t>3252100SFTS</t>
  </si>
  <si>
    <t>3252200SFTS</t>
  </si>
  <si>
    <t>3254000SFTS</t>
  </si>
  <si>
    <t>3254100SFTS</t>
  </si>
  <si>
    <t>3255000SFTS</t>
  </si>
  <si>
    <t>Equipment leasing</t>
  </si>
  <si>
    <t>3256000SFTS</t>
  </si>
  <si>
    <t>3257000SFTS</t>
  </si>
  <si>
    <t>3265000SFTS</t>
  </si>
  <si>
    <t>3268000SFTS</t>
  </si>
  <si>
    <t>3269100SFTS</t>
  </si>
  <si>
    <t>Sales commissions</t>
  </si>
  <si>
    <t>3271000SFTS</t>
  </si>
  <si>
    <t>3271100SFTS</t>
  </si>
  <si>
    <t>3271200SFTS</t>
  </si>
  <si>
    <t>3271300SFTS</t>
  </si>
  <si>
    <t>Consultancy - IConsulting</t>
  </si>
  <si>
    <t>3272000SFTS</t>
  </si>
  <si>
    <t>3272001SFTS</t>
  </si>
  <si>
    <t>Legal - transactions</t>
  </si>
  <si>
    <t>3272006SFTS</t>
  </si>
  <si>
    <t>3272007SFTS</t>
  </si>
  <si>
    <t>Solvi Collection Costs - Bancasistema</t>
  </si>
  <si>
    <t>3272010SFTS</t>
  </si>
  <si>
    <t>3272020SFTS</t>
  </si>
  <si>
    <t>Cerved Fee</t>
  </si>
  <si>
    <t>3272030SFTS</t>
  </si>
  <si>
    <t>3273000SFTS</t>
  </si>
  <si>
    <t>3275000SFTS</t>
  </si>
  <si>
    <t>3279100SFTS</t>
  </si>
  <si>
    <t>3279200SFTS</t>
  </si>
  <si>
    <t>3281000SFTS</t>
  </si>
  <si>
    <t>3282000SFTS</t>
  </si>
  <si>
    <t>3283500SFTS</t>
  </si>
  <si>
    <t>3284000SFTS</t>
  </si>
  <si>
    <t>3284500SFTS</t>
  </si>
  <si>
    <t>3285000SFTS</t>
  </si>
  <si>
    <t>3285200SFTS</t>
  </si>
  <si>
    <t>3288100SFTS</t>
  </si>
  <si>
    <t>3288200SFTS</t>
  </si>
  <si>
    <t>3293001SFTS</t>
  </si>
  <si>
    <t>3293002SFTS</t>
  </si>
  <si>
    <t>3294000SFTS</t>
  </si>
  <si>
    <t>4100100SFTS</t>
  </si>
  <si>
    <t>4100200SFTS</t>
  </si>
  <si>
    <t>4100500SFTS</t>
  </si>
  <si>
    <t>Other interest receivable</t>
  </si>
  <si>
    <t>4100600SFTS</t>
  </si>
  <si>
    <t>4200600SFTS</t>
  </si>
  <si>
    <t>Group interest payable</t>
  </si>
  <si>
    <t>Interessi passivi ed oneri assimilati - Altre passività</t>
  </si>
  <si>
    <t>4200100SFTS</t>
  </si>
  <si>
    <t>4200400SFTS</t>
  </si>
  <si>
    <t>4200700SFTS</t>
  </si>
  <si>
    <t>3111101SFTS</t>
  </si>
  <si>
    <t>3112000SFTS</t>
  </si>
  <si>
    <t>3111100SFTS</t>
  </si>
  <si>
    <t>3291302SFTS</t>
  </si>
  <si>
    <t>Depreciation - Leasehold Dukehouse</t>
  </si>
  <si>
    <t>1130100SFTS</t>
  </si>
  <si>
    <t>3800000SFTS</t>
  </si>
  <si>
    <t>3279300SFTS</t>
  </si>
  <si>
    <t>Liquidators' fees</t>
  </si>
  <si>
    <t>Scritture conso</t>
  </si>
  <si>
    <t>Altri oneri/proventi di gestione</t>
  </si>
  <si>
    <t>Dividendi e proventi simili</t>
  </si>
  <si>
    <t>Rettifiche/riprese di valore per deterioramento di:</t>
  </si>
  <si>
    <t>Commissioni passive Vs SFT</t>
  </si>
  <si>
    <t>SFTH - IC</t>
  </si>
  <si>
    <t>SERVICE SFTS</t>
  </si>
  <si>
    <t>SFTS - IC</t>
  </si>
  <si>
    <t>B SISTEMA - IC</t>
  </si>
  <si>
    <t>COMM.NI INTRODUCING CREDITI</t>
  </si>
  <si>
    <t>COMM PASSIVE DI INCASSO SOLVI</t>
  </si>
  <si>
    <t>SERVICE SFTH</t>
  </si>
  <si>
    <t>270</t>
  </si>
  <si>
    <t>SF Trust Italia</t>
  </si>
  <si>
    <t>sssssss</t>
  </si>
  <si>
    <t>Rettifica di valore terza rata</t>
  </si>
  <si>
    <t>Collaboratori</t>
  </si>
  <si>
    <t>Ricupero spese d'imposta e di notarizzazione</t>
  </si>
  <si>
    <t>Interessi attivi bancari</t>
  </si>
  <si>
    <t>TFR su mensalita aggiuntive</t>
  </si>
  <si>
    <t>Plus_SOLVI</t>
  </si>
  <si>
    <t>Plusvalenza cessione partecipazione</t>
  </si>
  <si>
    <t>Commissioni di organizzazione</t>
  </si>
  <si>
    <t>Crediti ceduti</t>
  </si>
  <si>
    <t>Proventi da consolidato</t>
  </si>
  <si>
    <t>Commissione d'acquisto crediti</t>
  </si>
  <si>
    <t>Interessi attivi  vs clienti (SAPA)</t>
  </si>
  <si>
    <t>Crediti vs P.Funding per correspettivi factoring</t>
  </si>
  <si>
    <t>Ricavi per corrispettivi factoring vs Pubblica Funding</t>
  </si>
  <si>
    <t>Altri ricavi</t>
  </si>
  <si>
    <t>Sopravvenienze attive</t>
  </si>
  <si>
    <t>Crediti acquisiti</t>
  </si>
  <si>
    <t>Spese notarili</t>
  </si>
  <si>
    <t>Sopravennienze passive</t>
  </si>
  <si>
    <t>Incentivo all'esodo</t>
  </si>
  <si>
    <t>Stipendi</t>
  </si>
  <si>
    <t>Ticket Restaurant</t>
  </si>
  <si>
    <t>Mensilita aggiuntive</t>
  </si>
  <si>
    <t>Consulenze Finanziarie</t>
  </si>
  <si>
    <t>Compensi per servizi commerciali</t>
  </si>
  <si>
    <t>Compensi organo amministrativo</t>
  </si>
  <si>
    <t>Premi</t>
  </si>
  <si>
    <t>Previdenza sociale</t>
  </si>
  <si>
    <t>Contributi INPS</t>
  </si>
  <si>
    <t>Contributi INPS Ditta COCOCO</t>
  </si>
  <si>
    <t>INAIL</t>
  </si>
  <si>
    <t>Cont. Arti &amp; Mestieri c/Ditta</t>
  </si>
  <si>
    <t>Contributi INPS su menalita aggiuntive</t>
  </si>
  <si>
    <t>Contributi Negri C/Ditta</t>
  </si>
  <si>
    <t>Contributi Besusso C/Ditta</t>
  </si>
  <si>
    <t>Contributi Pastore C/Ditta</t>
  </si>
  <si>
    <t>Contributi Formazione C/Ditta</t>
  </si>
  <si>
    <t>Fondo QUAS</t>
  </si>
  <si>
    <t>Bonus</t>
  </si>
  <si>
    <t>Spese per recruitment</t>
  </si>
  <si>
    <t>Formazione</t>
  </si>
  <si>
    <t>Previdenza medica e sociale</t>
  </si>
  <si>
    <t>Spese di vitto per trasferte nel Comune</t>
  </si>
  <si>
    <t>Spese di vitto all'estero</t>
  </si>
  <si>
    <t>Intrattenimento del personale - non ricuperabile</t>
  </si>
  <si>
    <t>Accontonamento TFR</t>
  </si>
  <si>
    <t>Affitto</t>
  </si>
  <si>
    <t>Termination costs</t>
  </si>
  <si>
    <t>Elettricità</t>
  </si>
  <si>
    <t>GAS</t>
  </si>
  <si>
    <t>Riparazioni, manutenzione e rinnovamenti</t>
  </si>
  <si>
    <t>Pulizie</t>
  </si>
  <si>
    <t>Sicurezza</t>
  </si>
  <si>
    <t>Costi autovetture - leasing</t>
  </si>
  <si>
    <t>Costi autovetture - mantutenzione</t>
  </si>
  <si>
    <t>Costi autovetture - bolle ed imposte</t>
  </si>
  <si>
    <t>Parcheggio</t>
  </si>
  <si>
    <t>Spese Viaggio</t>
  </si>
  <si>
    <t>CARTA CARBURANTE</t>
  </si>
  <si>
    <t>Spese di alloggio per trasferte fuori Comune</t>
  </si>
  <si>
    <t>Spese di alloggio per trasferte nel Comune</t>
  </si>
  <si>
    <t>Spese di alloggio all'estero</t>
  </si>
  <si>
    <t>Altre spese di viaggio</t>
  </si>
  <si>
    <t>Periodici e giornali</t>
  </si>
  <si>
    <t>Fotocopiatrice</t>
  </si>
  <si>
    <t>Spese di catering</t>
  </si>
  <si>
    <t>Biglietti da visita</t>
  </si>
  <si>
    <t>Spese postali</t>
  </si>
  <si>
    <t>Spese telefoniche fisse</t>
  </si>
  <si>
    <t>Telefonia - Voxige</t>
  </si>
  <si>
    <t>Telefoni portatili</t>
  </si>
  <si>
    <t>Costi hosting  - NSE</t>
  </si>
  <si>
    <t>Manutenzione e supporto di sistemi</t>
  </si>
  <si>
    <t>Altri costi di manutenzione e supporto</t>
  </si>
  <si>
    <t>Spese di pubblicità commerciale</t>
  </si>
  <si>
    <t>Spese di rappresentanza</t>
  </si>
  <si>
    <t>Commissioni di vendita - Campania</t>
  </si>
  <si>
    <t>Consulenza finanziaria</t>
  </si>
  <si>
    <t>Consulenza - Marketing</t>
  </si>
  <si>
    <t>Consulenze</t>
  </si>
  <si>
    <t>Spese legali</t>
  </si>
  <si>
    <t>Costo legale SPV</t>
  </si>
  <si>
    <t>Camera del Commercio</t>
  </si>
  <si>
    <t>Altri costi professionali</t>
  </si>
  <si>
    <t>SPV- spese professionali</t>
  </si>
  <si>
    <t>Assicurazione ufficio</t>
  </si>
  <si>
    <t>Spese bancarie</t>
  </si>
  <si>
    <t>IVA non recuperabile su SFTS commissioni</t>
  </si>
  <si>
    <t>Arrotondamenti</t>
  </si>
  <si>
    <t>Ammortamento Computer</t>
  </si>
  <si>
    <t>Ammortamento mobili e arredi</t>
  </si>
  <si>
    <t>Ammortamento impianti specifici</t>
  </si>
  <si>
    <t>Sopravvenienze passive</t>
  </si>
  <si>
    <t>Interessi su depositi bancari</t>
  </si>
  <si>
    <t>Interessi vs SFT Servicing PLC</t>
  </si>
  <si>
    <t>Interessi passivi bancari</t>
  </si>
  <si>
    <t>Interessi passivi vs Royal Bank of Scotland</t>
  </si>
  <si>
    <t>Margine su interessi passivi SPV</t>
  </si>
  <si>
    <t>Corporation tax - CY charge</t>
  </si>
  <si>
    <t>Consegna - corrieri</t>
  </si>
  <si>
    <t>Fondo Est</t>
  </si>
  <si>
    <t>Interessi di mora</t>
  </si>
  <si>
    <t>Abbonamenti</t>
  </si>
  <si>
    <t>Rimborso Chilometrico Dipendenti</t>
  </si>
  <si>
    <t>Computer accessori</t>
  </si>
  <si>
    <t>Onorario Cerved</t>
  </si>
  <si>
    <t>Spese di vitto per trasferte fuori Comune</t>
  </si>
  <si>
    <t>Commissioni bancarie</t>
  </si>
  <si>
    <t>Costi autovetture - assicurazioni</t>
  </si>
  <si>
    <t>Accantonamento TFR</t>
  </si>
  <si>
    <t>Utili da dividendi</t>
  </si>
  <si>
    <t>Cancelleria dell'ufficio</t>
  </si>
  <si>
    <t>Spese di consulenza fiscale</t>
  </si>
  <si>
    <t>Servizi di contabilità</t>
  </si>
  <si>
    <t>Interessi passivi vs Group</t>
  </si>
  <si>
    <t>Competenze Collegio Sindicale</t>
  </si>
  <si>
    <t>Commissioni di vendita</t>
  </si>
  <si>
    <t>Linee di trasferimento dati</t>
  </si>
  <si>
    <t>Web sito</t>
  </si>
  <si>
    <t>Fiere ed eventi promozionali</t>
  </si>
  <si>
    <t>Altri eventi</t>
  </si>
  <si>
    <t>Amministrazione Libro paga</t>
  </si>
  <si>
    <t>Compensi bancarie</t>
  </si>
  <si>
    <t>IVA non recuperabile</t>
  </si>
  <si>
    <t>Differenza di cambio realizzata</t>
  </si>
  <si>
    <t>Differenza di cambio irrealizzata</t>
  </si>
  <si>
    <t>Compenso organo amministrativo</t>
  </si>
  <si>
    <t>SFTI - IC</t>
  </si>
  <si>
    <t>Solvi srl</t>
  </si>
  <si>
    <t>sopravvenienze attive</t>
  </si>
  <si>
    <t>abbuoni attivi</t>
  </si>
  <si>
    <t>domini</t>
  </si>
  <si>
    <t>cancelleria-stampati-mat.uffic</t>
  </si>
  <si>
    <t>spese varie deducibili</t>
  </si>
  <si>
    <t>spese varie indeducibili</t>
  </si>
  <si>
    <t>retribuzioni ordinarie</t>
  </si>
  <si>
    <t>ratei ferie e 14^</t>
  </si>
  <si>
    <t>compensi coll.progetto</t>
  </si>
  <si>
    <t>contributi ratei</t>
  </si>
  <si>
    <t>contributi carico azienda</t>
  </si>
  <si>
    <t>contributi formazione dirig.</t>
  </si>
  <si>
    <t>contributi M.Besusso</t>
  </si>
  <si>
    <t>contributi M.Negri+formazione</t>
  </si>
  <si>
    <t>contributi A.Pastore</t>
  </si>
  <si>
    <t>contributi enti bilaterali</t>
  </si>
  <si>
    <t>contributi inail</t>
  </si>
  <si>
    <t>rivalutazione TFR</t>
  </si>
  <si>
    <t>accantonamento t.f.r.</t>
  </si>
  <si>
    <t>assistenza sanitaria E.S.T.</t>
  </si>
  <si>
    <t>spese ristoro dipendenti</t>
  </si>
  <si>
    <t>affitti passivi</t>
  </si>
  <si>
    <t>noleggi diversi</t>
  </si>
  <si>
    <t>noleggi autovetture</t>
  </si>
  <si>
    <t>energia e forza motrice</t>
  </si>
  <si>
    <t>telefoniche</t>
  </si>
  <si>
    <t>postali</t>
  </si>
  <si>
    <t>spese Vodafone</t>
  </si>
  <si>
    <t>manutenzione ufficio</t>
  </si>
  <si>
    <t>manutenzione macchine ufficio</t>
  </si>
  <si>
    <t>manutenzione imp.telefonici</t>
  </si>
  <si>
    <t>canone manutenzione edp</t>
  </si>
  <si>
    <t>canone manutenzione impianti</t>
  </si>
  <si>
    <t>note spese amministratore</t>
  </si>
  <si>
    <t>alberghi e ristoranti</t>
  </si>
  <si>
    <t>note spese collaboratori</t>
  </si>
  <si>
    <t>spese viaggi</t>
  </si>
  <si>
    <t>carburante autovetture</t>
  </si>
  <si>
    <t>spese gestione autovetture</t>
  </si>
  <si>
    <t>spese/manutez. mini</t>
  </si>
  <si>
    <t>rimborso spese consulenti</t>
  </si>
  <si>
    <t>amm. Ordinario macc.ufficio</t>
  </si>
  <si>
    <t>amm.impianto codizionamento</t>
  </si>
  <si>
    <t>amm.arredi</t>
  </si>
  <si>
    <t>amm.telefonia fissa</t>
  </si>
  <si>
    <t>amm.telefonia mobile</t>
  </si>
  <si>
    <t>plusvalenze cessione cespiti</t>
  </si>
  <si>
    <t>amm.oneri pluriennali</t>
  </si>
  <si>
    <t>amm.spese costituzione</t>
  </si>
  <si>
    <t>amm.spese edp</t>
  </si>
  <si>
    <t>amm.brevetti e marchi</t>
  </si>
  <si>
    <t>trasporti</t>
  </si>
  <si>
    <t>assic.autovetture/motoveicoli</t>
  </si>
  <si>
    <t>assic.auto mini</t>
  </si>
  <si>
    <t>assic.autoveicoli</t>
  </si>
  <si>
    <t>assicurazione ufficio</t>
  </si>
  <si>
    <t>legali e notarili</t>
  </si>
  <si>
    <t>compensi collegio Sindacale</t>
  </si>
  <si>
    <t>prestazioni occasionali lavoro</t>
  </si>
  <si>
    <t>consulenza amm.ne personale</t>
  </si>
  <si>
    <t>consulenza G.C.C.</t>
  </si>
  <si>
    <t xml:space="preserve">consulenza Pischedda </t>
  </si>
  <si>
    <t xml:space="preserve">consulenza Seila di M.Silvio </t>
  </si>
  <si>
    <t>consulenza Montecucco</t>
  </si>
  <si>
    <t>consulenza Bosso Rosaria</t>
  </si>
  <si>
    <t>consulenza Viele</t>
  </si>
  <si>
    <t>consulenza Moschetti</t>
  </si>
  <si>
    <t>consulenza Pompeo Giovanni</t>
  </si>
  <si>
    <t>consulenza Trasforini</t>
  </si>
  <si>
    <t>34606/34625</t>
  </si>
  <si>
    <t>consulenza Moschetti/ElleEmme</t>
  </si>
  <si>
    <t>consulenza Clinicservice</t>
  </si>
  <si>
    <t>consulenza Schipilliti</t>
  </si>
  <si>
    <t>consulenza Pipitone</t>
  </si>
  <si>
    <t>consulenza certificaz.ISO 900</t>
  </si>
  <si>
    <t>consulenza Carcaterra</t>
  </si>
  <si>
    <t>consulenza varia</t>
  </si>
  <si>
    <t>consulenza Pinti</t>
  </si>
  <si>
    <t>consulenza Maccio'</t>
  </si>
  <si>
    <t>consul.-assisten.Cata 1</t>
  </si>
  <si>
    <t>supporto sistemistico Ntt is</t>
  </si>
  <si>
    <t>consul.assist.Ntt is</t>
  </si>
  <si>
    <t>consulenza Compagnino</t>
  </si>
  <si>
    <t>consulenza Lunetta</t>
  </si>
  <si>
    <t>consulenza Simone</t>
  </si>
  <si>
    <t xml:space="preserve">STIMA consulenza </t>
  </si>
  <si>
    <t>Stima consulenze</t>
  </si>
  <si>
    <t>consulenza Ska-te</t>
  </si>
  <si>
    <t>Consul/Assist. Ntt</t>
  </si>
  <si>
    <t>amm.svalutazione crediti</t>
  </si>
  <si>
    <t>emolumenti</t>
  </si>
  <si>
    <t>contributi Inps comp.collab.</t>
  </si>
  <si>
    <t>indennita'kilometriche</t>
  </si>
  <si>
    <t>spese di pubblicita'</t>
  </si>
  <si>
    <t>libri e abbonamenti</t>
  </si>
  <si>
    <t>quote associative</t>
  </si>
  <si>
    <t xml:space="preserve">sp.acc.noleggio auto </t>
  </si>
  <si>
    <t>spese autostrada</t>
  </si>
  <si>
    <t>spese-bolli fatt.ricevute</t>
  </si>
  <si>
    <t>partecipazione corsi</t>
  </si>
  <si>
    <t>valori bollati</t>
  </si>
  <si>
    <t>tassa ann.vidimaz.libri social</t>
  </si>
  <si>
    <t>spese di pulizia</t>
  </si>
  <si>
    <t>diritti annuali c.c.i.a.a.</t>
  </si>
  <si>
    <t>imposte e tasse comunali</t>
  </si>
  <si>
    <t>sanzioni x imposte e tasse</t>
  </si>
  <si>
    <t>imposte e tasse varie</t>
  </si>
  <si>
    <t>bollo auto/moto</t>
  </si>
  <si>
    <t>informazioni commerciali</t>
  </si>
  <si>
    <t>spese parcheggio autovett.</t>
  </si>
  <si>
    <t>spese condominiali</t>
  </si>
  <si>
    <t>certificati/bolli bilanci</t>
  </si>
  <si>
    <t>spese rappresentanza da 2009</t>
  </si>
  <si>
    <t>omaggi&lt;euro 50,00</t>
  </si>
  <si>
    <t>interessi passivi</t>
  </si>
  <si>
    <t>interessi rateizz.imposte</t>
  </si>
  <si>
    <t>spese bancarie</t>
  </si>
  <si>
    <t>spese gestione fidi</t>
  </si>
  <si>
    <t>minusvalenza cess.Mini</t>
  </si>
  <si>
    <t>soprav. attive non tassabili</t>
  </si>
  <si>
    <t>abbuoni passivi</t>
  </si>
  <si>
    <t>sopravvenienze passive</t>
  </si>
  <si>
    <t>ricavi maquet</t>
  </si>
  <si>
    <t>ricavi Biogen IDEC</t>
  </si>
  <si>
    <t>ricavi Banca Sistema</t>
  </si>
  <si>
    <t>ricavi Getinge</t>
  </si>
  <si>
    <t>ricavi Teva</t>
  </si>
  <si>
    <t>ricavi w.l.gore &amp; associati</t>
  </si>
  <si>
    <t>ricavi edwards lifesciences</t>
  </si>
  <si>
    <t>ricavi samo spa</t>
  </si>
  <si>
    <t>ricavi dompe' spa</t>
  </si>
  <si>
    <t>ricavi schering</t>
  </si>
  <si>
    <t>ricavi essex</t>
  </si>
  <si>
    <t>ricavi diversi</t>
  </si>
  <si>
    <t>ricavi D.Group</t>
  </si>
  <si>
    <t>ricavi Medicair</t>
  </si>
  <si>
    <t>ricavi Sf Trust</t>
  </si>
  <si>
    <t>ricavi cis bio/iba</t>
  </si>
  <si>
    <t>ricavi Eupharma</t>
  </si>
  <si>
    <t>ricavi ST.Jude Medical Italia</t>
  </si>
  <si>
    <t>ricavi Novo Nordisk</t>
  </si>
  <si>
    <t>ricavi formazione</t>
  </si>
  <si>
    <t>interessi attivi c/c</t>
  </si>
  <si>
    <t>Interessi attivi diversi</t>
  </si>
  <si>
    <t>plusvalenza cessione auto</t>
  </si>
  <si>
    <t>materiale vario (toner cart.)</t>
  </si>
  <si>
    <t>manutenzione &amp; riparazione</t>
  </si>
  <si>
    <t>canone manut.macch.ufficio</t>
  </si>
  <si>
    <t>amm.to mobili ufficio</t>
  </si>
  <si>
    <t>amm.to macchine elettron.</t>
  </si>
  <si>
    <t>amm.to centralino telefonico</t>
  </si>
  <si>
    <t>spese notarili</t>
  </si>
  <si>
    <t>consulenza Con Lor</t>
  </si>
  <si>
    <t>compensi revisione legale</t>
  </si>
  <si>
    <t>vidimazione registraz.diritti</t>
  </si>
  <si>
    <t>erogazioni liberali</t>
  </si>
  <si>
    <t>imposte anticipate anno preced</t>
  </si>
  <si>
    <t>ricavi Aloka</t>
  </si>
  <si>
    <t>ricavi Synthes</t>
  </si>
  <si>
    <t>rimborso telefonia mobile</t>
  </si>
  <si>
    <t>imposte anticipate</t>
  </si>
  <si>
    <t>Imposta ires</t>
  </si>
  <si>
    <t>Imposta irap</t>
  </si>
  <si>
    <t>Solvi - IC</t>
  </si>
  <si>
    <t>interessi attivi c/c bancario</t>
  </si>
  <si>
    <t>ricavi v/ SFTS</t>
  </si>
  <si>
    <t>ricavi v/Banca Sistema</t>
  </si>
  <si>
    <t>ricavi v/ SFTI interessi attivi cash pooling</t>
  </si>
  <si>
    <t>PF</t>
  </si>
  <si>
    <t>Interessi passivi e oneri assimilati</t>
  </si>
  <si>
    <t>Interessi attivi e proventi assimilati - IRS</t>
  </si>
  <si>
    <t>Interessi passivi e oneri assimilati - Notes</t>
  </si>
  <si>
    <t>Rettifiche/riprese di valore su crediti</t>
  </si>
  <si>
    <t>b) altre spese amministrative</t>
  </si>
  <si>
    <t>PF - IC</t>
  </si>
  <si>
    <t>Servicing fees SFTS</t>
  </si>
  <si>
    <t>Commissioni Collocamento</t>
  </si>
  <si>
    <t>Totale complessivo</t>
  </si>
  <si>
    <t>2013</t>
  </si>
  <si>
    <t>(vuoto)</t>
  </si>
  <si>
    <t>Commissioni passive - SOLVI</t>
  </si>
  <si>
    <t>Commissioni passive - Introducing factoring</t>
  </si>
  <si>
    <t xml:space="preserve">derivati su crediti </t>
  </si>
  <si>
    <t>Commissioni passive - OFFICINE</t>
  </si>
  <si>
    <t>Commissioni passive - Collectors ex Solvi</t>
  </si>
  <si>
    <t>Altre Spese amministrative - DD crediti IVA</t>
  </si>
  <si>
    <t>Spese per il personale - Accantonamento al trattamento di fine rapporto</t>
  </si>
  <si>
    <t>Imposte sul reddito d'eserciizo - ires - saldo positivo</t>
  </si>
  <si>
    <t>Altre Spese amministrative - Collectors</t>
  </si>
  <si>
    <t>Rettifiche di valore crediti verso clientela finanziamento specifiche</t>
  </si>
  <si>
    <t>Commissioni passive - Collector</t>
  </si>
  <si>
    <t>Imposte sul reddito d'esercizio - anticipate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</si>
  <si>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</si>
  <si>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</si>
  <si>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</si>
  <si>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</si>
  <si>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</si>
  <si>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</si>
  <si>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230</t>
  </si>
  <si>
    <t>Costi operativi</t>
  </si>
  <si>
    <t>Imposte sul reddito d’esercizio</t>
  </si>
  <si>
    <t>Cassa e disponibilità liquide</t>
  </si>
  <si>
    <t>Portafoglio titoli</t>
  </si>
  <si>
    <t>Crediti verso banche</t>
  </si>
  <si>
    <t>Crediti verso clientela</t>
  </si>
  <si>
    <t>Attività materiali e immateriali</t>
  </si>
  <si>
    <t>Altre attività</t>
  </si>
  <si>
    <t>Totale attivo</t>
  </si>
  <si>
    <t>Debiti verso banche</t>
  </si>
  <si>
    <t>Debiti verso clientela</t>
  </si>
  <si>
    <t>di cui Clienti Cedenti</t>
  </si>
  <si>
    <t>Titoli in circolazione</t>
  </si>
  <si>
    <t>Altre passività</t>
  </si>
  <si>
    <t>Patrimonio netto</t>
  </si>
  <si>
    <t>Utile della operatività corrente al lordo delle imposte</t>
  </si>
  <si>
    <t>10.</t>
  </si>
  <si>
    <t>20.</t>
  </si>
  <si>
    <t>Attività finanziarie detenute per la negoziazione</t>
  </si>
  <si>
    <t>40.</t>
  </si>
  <si>
    <t>Attività finanziarie disponibili per la vendita</t>
  </si>
  <si>
    <t>70.</t>
  </si>
  <si>
    <t>120.</t>
  </si>
  <si>
    <t>Attività materiali</t>
  </si>
  <si>
    <t>130.</t>
  </si>
  <si>
    <t>Attività immateriali</t>
  </si>
  <si>
    <t>140.</t>
  </si>
  <si>
    <t xml:space="preserve"> Attività fiscali</t>
  </si>
  <si>
    <t>160.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</si>
  <si>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</si>
  <si>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</si>
  <si>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</si>
  <si>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</si>
  <si>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</si>
  <si>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</si>
  <si>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</si>
  <si>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Fondi per rischi e oneri</t>
  </si>
  <si>
    <t>Riserve</t>
  </si>
  <si>
    <t>190.</t>
  </si>
  <si>
    <t>Capitale</t>
  </si>
  <si>
    <t>220.</t>
  </si>
  <si>
    <t>Totale del passivo e del patrimonio netto</t>
  </si>
  <si>
    <t>240.</t>
  </si>
  <si>
    <t xml:space="preserve">Utili (Perdite) delle partecipazioni </t>
  </si>
  <si>
    <t xml:space="preserve"> </t>
  </si>
  <si>
    <t>Gruppo Banca SISTEMA</t>
  </si>
  <si>
    <t>Stato patrimoniale consolidato</t>
  </si>
  <si>
    <t>Fonte</t>
  </si>
  <si>
    <r>
      <t>STATO PATRIMONIALE</t>
    </r>
    <r>
      <rPr>
        <i/>
        <sz val="9"/>
        <color theme="0"/>
        <rFont val="Calibri"/>
        <family val="2"/>
        <scheme val="minor"/>
      </rPr>
      <t xml:space="preserve"> (€'000)</t>
    </r>
  </si>
  <si>
    <t>31 Dic 13</t>
  </si>
  <si>
    <t>10A</t>
  </si>
  <si>
    <t>40A</t>
  </si>
  <si>
    <t>60A</t>
  </si>
  <si>
    <t>70A</t>
  </si>
  <si>
    <t>di cui factoring crediti commerciali</t>
  </si>
  <si>
    <t>di cui factoring crediti IVA</t>
  </si>
  <si>
    <t>di cui PCT</t>
  </si>
  <si>
    <t>di cui C/C clientela</t>
  </si>
  <si>
    <t>di cui CQS</t>
  </si>
  <si>
    <t>di cui Finanziamenti PMI</t>
  </si>
  <si>
    <t>di cui SIConto Subito</t>
  </si>
  <si>
    <t>di cui altro</t>
  </si>
  <si>
    <t>120A</t>
  </si>
  <si>
    <t>Partecipazione Candia/St.Ing</t>
  </si>
  <si>
    <t>140A</t>
  </si>
  <si>
    <t>Attività fiscali</t>
  </si>
  <si>
    <t>160A</t>
  </si>
  <si>
    <t>10P</t>
  </si>
  <si>
    <t>di cui Banche</t>
  </si>
  <si>
    <t>di cui BCE</t>
  </si>
  <si>
    <t>di cui Abaco</t>
  </si>
  <si>
    <t>20P</t>
  </si>
  <si>
    <t>di cui SI Conto! Deposito</t>
  </si>
  <si>
    <t>di cui pct</t>
  </si>
  <si>
    <t>30P</t>
  </si>
  <si>
    <t>100P</t>
  </si>
  <si>
    <t>110P</t>
  </si>
  <si>
    <t>TFR</t>
  </si>
  <si>
    <t>120P</t>
  </si>
  <si>
    <t>Fondi per rischi ed oneri</t>
  </si>
  <si>
    <t>80P</t>
  </si>
  <si>
    <t>140P</t>
  </si>
  <si>
    <t>Riserve da valutazione</t>
  </si>
  <si>
    <t>190P</t>
  </si>
  <si>
    <t>170P</t>
  </si>
  <si>
    <t>utile di periodo/d'esercizio</t>
  </si>
  <si>
    <t>Totale Passivo e Patrimonio Netto</t>
  </si>
  <si>
    <t>31 Mar 14</t>
  </si>
  <si>
    <t>Dividendi</t>
  </si>
  <si>
    <t>PN senza utile</t>
  </si>
  <si>
    <t>Utile da CE</t>
  </si>
  <si>
    <t xml:space="preserve">PN </t>
  </si>
  <si>
    <t>PN medio</t>
  </si>
  <si>
    <t>Utile annualizzato</t>
  </si>
  <si>
    <t>ROE annualizzato</t>
  </si>
  <si>
    <t>dividend distribution</t>
  </si>
  <si>
    <t>FORECAST 2014</t>
  </si>
  <si>
    <t>BDG 2013</t>
  </si>
  <si>
    <t>Partecipazioni</t>
  </si>
  <si>
    <t>Margine di interesse</t>
  </si>
  <si>
    <t>Spese per il personale</t>
  </si>
  <si>
    <t>Importi in migliaia di Euro</t>
  </si>
  <si>
    <t>40. - 50.</t>
  </si>
  <si>
    <t>80. + 90. + 100. + 110.</t>
  </si>
  <si>
    <t>Risultato netto dell’attività di negoziazione, copertura, cessione/riacquisto e delle attività/passività valutate al fair value</t>
  </si>
  <si>
    <t>Rettifiche/riprese di valore nette per deterioramento di crediti</t>
  </si>
  <si>
    <t>Spese amministrative</t>
  </si>
  <si>
    <t>180. a)</t>
  </si>
  <si>
    <t>180. b)</t>
  </si>
  <si>
    <t>200. + 210.</t>
  </si>
  <si>
    <t>Rettifiche/riprese di valore su attività materiali e immateriali</t>
  </si>
  <si>
    <t>340.</t>
  </si>
  <si>
    <t>Utile (perdita) di periodo di pertinenza della capogruppo</t>
  </si>
  <si>
    <t>280.</t>
  </si>
  <si>
    <t>290.</t>
  </si>
  <si>
    <t>Variazioni
A - B</t>
  </si>
  <si>
    <t>Variazioni %
A - B</t>
  </si>
  <si>
    <t xml:space="preserve"> di cui avviamento</t>
  </si>
  <si>
    <t>Capitale, sovrapprezzi di emissione, riserve, riserve da valutazione</t>
  </si>
  <si>
    <t>Utile (Perdita) di periodo/d'esercizio (+/-)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</si>
  <si>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</si>
  <si>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</si>
  <si>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</si>
  <si>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</si>
  <si>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</si>
  <si>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</si>
  <si>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</si>
  <si>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</si>
  <si>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</si>
  <si>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</si>
  <si>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</si>
  <si>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</si>
  <si>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</si>
  <si>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</si>
  <si>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</si>
  <si>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</si>
  <si>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</si>
  <si>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</si>
  <si>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</si>
  <si>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</si>
  <si>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</si>
  <si>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</si>
  <si>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</si>
  <si>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</si>
  <si>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</si>
  <si>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</si>
  <si>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</si>
  <si>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</si>
  <si>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</si>
  <si>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</si>
  <si>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</si>
  <si>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</si>
  <si>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</si>
  <si>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</si>
  <si>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</si>
  <si>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</si>
  <si>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</si>
  <si>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</si>
  <si>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</si>
  <si>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</si>
  <si>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</si>
  <si>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</si>
  <si>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</si>
  <si>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</si>
  <si>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</si>
  <si>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</si>
  <si>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</si>
  <si>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</si>
  <si>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</si>
  <si>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</si>
  <si>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 xml:space="preserve">Profit (loss) for the year attributable to the shareholders of the Parent </t>
  </si>
  <si>
    <t>n.a.</t>
  </si>
  <si>
    <t>31.12.2016
B</t>
  </si>
  <si>
    <t>50.</t>
  </si>
  <si>
    <t>Held to maturity</t>
  </si>
  <si>
    <t>BANCA SISTEMA GROUP: CONSOLIDATED FINANCIAL REPORT</t>
  </si>
  <si>
    <t>30.06.2017
A</t>
  </si>
  <si>
    <t>30.06.2016
B</t>
  </si>
  <si>
    <t>Figures in thousands of Euro</t>
  </si>
  <si>
    <t>140. + 170. + 180. + 190.</t>
  </si>
  <si>
    <t>210.</t>
  </si>
  <si>
    <t xml:space="preserve">Patrimonio di pertinenza di terzi </t>
  </si>
  <si>
    <t xml:space="preserve"> 210.</t>
  </si>
  <si>
    <t>Minority interests</t>
  </si>
  <si>
    <t>nm</t>
  </si>
  <si>
    <t>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</si>
</sst>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1"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_-;\-* #,##0_-;_-* &quot;-&quot;??_-;_-@_-"/>
    <numFmt numFmtId="168" formatCode="_-* #,##0_-;\ \(#,##0\);_-* &quot;-&quot;_-;_-@_-"/>
    <numFmt numFmtId="169" formatCode="#,##0_ ;[Red]\-#,##0\ "/>
    <numFmt numFmtId="170" formatCode="[$-410]dd\-mmm\-yy;@"/>
    <numFmt numFmtId="171" formatCode="_-[$€-2]\ * #,##0.00_-;\-[$€-2]\ * #,##0.00_-;_-[$€-2]\ * &quot;-&quot;??_-"/>
    <numFmt numFmtId="172" formatCode="#,##0.00_ ;[Red]\-#,##0.00;\-"/>
    <numFmt numFmtId="173" formatCode="#,##0;\(#,##0\)"/>
    <numFmt numFmtId="174" formatCode="#,##0.0_);\(#,##0.0\)"/>
    <numFmt numFmtId="175" formatCode="_(* #,##0.0000_);_(* \(#,##0.0000\);_(* &quot;-&quot;??_);_(@_)"/>
    <numFmt numFmtId="176" formatCode="0.0%;[Red]\-0.0%"/>
    <numFmt numFmtId="177" formatCode="0%;[Red]\-0%"/>
    <numFmt numFmtId="178" formatCode="_(&quot;$&quot;* #,##0.00_);_(&quot;$&quot;* \(#,##0.00\);_(&quot;$&quot;* &quot;-&quot;??_);_(@_)"/>
    <numFmt numFmtId="179" formatCode="0.0%;\(0.0%\)"/>
    <numFmt numFmtId="180" formatCode="_(* #,##0_);_(* \(#,##0\);_(* &quot;-&quot;_);_(@_)"/>
    <numFmt numFmtId="181" formatCode="&quot; &quot;#,##0.00&quot; &quot;;&quot;-&quot;#,##0.00&quot; &quot;;&quot; -&quot;00&quot; &quot;;&quot; &quot;@&quot; &quot;"/>
    <numFmt numFmtId="182" formatCode="_(* #,##0.00_);_(* \(#,##0.00\);_(* &quot;-&quot;??_);_(@_)"/>
    <numFmt numFmtId="183" formatCode="0.0000%"/>
    <numFmt numFmtId="184" formatCode="0.000"/>
    <numFmt numFmtId="185" formatCode="_-&quot;IR£&quot;* #,##0_-;\-&quot;IR£&quot;* #,##0_-;_-&quot;IR£&quot;* &quot;-&quot;_-;_-@_-"/>
    <numFmt numFmtId="186" formatCode="0.000%"/>
    <numFmt numFmtId="187" formatCode="_ * #,##0_ ;_ * \-#,##0_ ;_ * &quot;-&quot;_ ;_ @_ "/>
    <numFmt numFmtId="188" formatCode="\$#,##0.00_ ;\(\$#,##0.00\)"/>
    <numFmt numFmtId="189" formatCode="#,##0.0000"/>
    <numFmt numFmtId="190" formatCode="&quot; &quot;[$€-402]&quot; &quot;#,##0.00&quot; &quot;;&quot;-&quot;[$€-402]&quot; &quot;#,##0.00&quot; &quot;;&quot; &quot;[$€-402]&quot; -&quot;00&quot; &quot;"/>
    <numFmt numFmtId="191" formatCode="_-[$€-2]* #,##0.00_-;\-[$€-2]* #,##0.00_-;_-[$€-2]* &quot;-&quot;??_-"/>
    <numFmt numFmtId="192" formatCode="#,##0.0_ ;\(#,##0.0\)"/>
    <numFmt numFmtId="193" formatCode="0.0%"/>
    <numFmt numFmtId="194" formatCode="&quot; &quot;#,##0&quot; &quot;;&quot;-&quot;#,##0&quot; &quot;;&quot; - &quot;;&quot; &quot;@&quot; &quot;"/>
    <numFmt numFmtId="195" formatCode="_(\$* #,##0_);_(\$* \(#,##0\);_(\$* &quot;-&quot;_);_(@_)"/>
    <numFmt numFmtId="196" formatCode="#,##0.00;[Red]\(#,##0.00\)"/>
    <numFmt numFmtId="197" formatCode="#,##0.0_)\x;\(#,##0.0\)\x;#,##0.0_)\x;@_)_x"/>
    <numFmt numFmtId="198" formatCode="#,###;\(#,###\)"/>
    <numFmt numFmtId="199" formatCode="0_ ;\(0\)"/>
    <numFmt numFmtId="200" formatCode="0.00_)"/>
    <numFmt numFmtId="201" formatCode="#,##0\ ;\(#,##0\)"/>
    <numFmt numFmtId="202" formatCode="_-[$€-410]\ * #,##0.00_-;\-[$€-410]\ * #,##0.00_-;_-[$€-410]\ * &quot;-&quot;??_-;_-@_-"/>
    <numFmt numFmtId="203" formatCode="_-* #,##0\ &quot;TL&quot;_-;\-* #,##0\ &quot;TL&quot;_-;_-* &quot;-&quot;\ &quot;TL&quot;_-;_-@_-"/>
    <numFmt numFmtId="204" formatCode="_-* #,##0.00\ &quot;TL&quot;_-;\-* #,##0.00\ &quot;TL&quot;_-;_-* &quot;-&quot;??\ &quot;TL&quot;_-;_-@_-"/>
    <numFmt numFmtId="205" formatCode="#,##0,;\(#,##0,\)"/>
    <numFmt numFmtId="206" formatCode="#,##0.0\x_ ;\(#,##0.0\x\)"/>
    <numFmt numFmtId="207" formatCode="&quot;L.&quot;\ #,##0;[Red]\-&quot;L.&quot;\ #,##0"/>
    <numFmt numFmtId="208" formatCode="_-* #,##0\ _T_L_-;\-* #,##0\ _T_L_-;_-* &quot;-&quot;\ _T_L_-;_-@_-"/>
    <numFmt numFmtId="209" formatCode="_-* #,##0.00\ _T_L_-;\-* #,##0.00\ _T_L_-;_-* &quot;-&quot;??\ _T_L_-;_-@_-"/>
    <numFmt numFmtId="210" formatCode="_ &quot;DEM&quot;* #,##0.00_ ;_ &quot;DEM&quot;* \-#,##0.00_ ;_ &quot;DEM&quot;* &quot;-&quot;??_ ;_ @_ "/>
    <numFmt numFmtId="211" formatCode="_-* #,##0.0_-;\-* #,##0.0_-;_-* &quot;-&quot;?_-;_-@_-"/>
    <numFmt numFmtId="212" formatCode="0.000000"/>
    <numFmt numFmtId="213" formatCode="_-* #,##0_-;\(#,##0\)\ ;\-\ \ ;\-@_-"/>
    <numFmt numFmtId="214" formatCode="[$-410]mmm\-yy;@"/>
  </numFmts>
  <fonts count="14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9"/>
      <name val="Calibri"/>
      <family val="2"/>
      <scheme val="minor"/>
    </font>
    <font>
      <i/>
      <sz val="8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thin">
        <color rgb="FF002060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/>
      <bottom style="thin">
        <color rgb="FF002060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73">
    <xf numFmtId="0" fontId="0" fillId="0" borderId="0"/>
    <xf numFmtId="166" fontId="1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17" fillId="0" borderId="0"/>
    <xf numFmtId="10" fontId="29" fillId="0" borderId="0"/>
    <xf numFmtId="9" fontId="30" fillId="0" borderId="0"/>
    <xf numFmtId="171" fontId="30" fillId="0" borderId="0"/>
    <xf numFmtId="10" fontId="30" fillId="0" borderId="0"/>
    <xf numFmtId="171" fontId="23" fillId="0" borderId="0">
      <alignment horizontal="left" wrapText="1"/>
    </xf>
    <xf numFmtId="172" fontId="23" fillId="38" borderId="19"/>
    <xf numFmtId="171" fontId="23" fillId="39" borderId="0"/>
    <xf numFmtId="171" fontId="31" fillId="39" borderId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9" fontId="23" fillId="40" borderId="0"/>
    <xf numFmtId="171" fontId="23" fillId="0" borderId="0"/>
    <xf numFmtId="173" fontId="30" fillId="0" borderId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3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4" fillId="55" borderId="0" applyNumberFormat="0" applyBorder="0" applyAlignment="0" applyProtection="0"/>
    <xf numFmtId="0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8" borderId="0" applyNumberFormat="0" applyBorder="0" applyAlignment="0" applyProtection="0"/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7" fillId="0" borderId="0"/>
    <xf numFmtId="9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3" fillId="0" borderId="0"/>
    <xf numFmtId="171" fontId="30" fillId="0" borderId="0"/>
    <xf numFmtId="0" fontId="38" fillId="42" borderId="0" applyNumberFormat="0" applyBorder="0" applyAlignment="0" applyProtection="0"/>
    <xf numFmtId="38" fontId="39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30" fillId="0" borderId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23" fillId="0" borderId="22" applyBorder="0">
      <alignment horizontal="centerContinuous"/>
    </xf>
    <xf numFmtId="171" fontId="30" fillId="0" borderId="0" applyFont="0" applyFill="0" applyBorder="0" applyAlignment="0" applyProtection="0"/>
    <xf numFmtId="171" fontId="41" fillId="0" borderId="0"/>
    <xf numFmtId="171" fontId="29" fillId="0" borderId="0"/>
    <xf numFmtId="171" fontId="37" fillId="0" borderId="0">
      <alignment horizontal="right"/>
    </xf>
    <xf numFmtId="171" fontId="37" fillId="0" borderId="0">
      <alignment horizontal="right"/>
    </xf>
    <xf numFmtId="171" fontId="37" fillId="0" borderId="0">
      <alignment horizontal="right"/>
    </xf>
    <xf numFmtId="37" fontId="30" fillId="0" borderId="0">
      <alignment horizontal="center"/>
    </xf>
    <xf numFmtId="171" fontId="36" fillId="0" borderId="0"/>
    <xf numFmtId="171" fontId="23" fillId="0" borderId="0" applyFill="0" applyBorder="0" applyAlignment="0"/>
    <xf numFmtId="174" fontId="42" fillId="0" borderId="0" applyFill="0" applyBorder="0" applyAlignment="0"/>
    <xf numFmtId="175" fontId="42" fillId="0" borderId="0" applyFill="0" applyBorder="0" applyAlignment="0"/>
    <xf numFmtId="176" fontId="43" fillId="0" borderId="0" applyFill="0" applyBorder="0" applyAlignment="0"/>
    <xf numFmtId="177" fontId="43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44" fillId="6" borderId="4" applyNumberFormat="0" applyAlignment="0" applyProtection="0"/>
    <xf numFmtId="0" fontId="44" fillId="6" borderId="4" applyNumberFormat="0" applyAlignment="0" applyProtection="0"/>
    <xf numFmtId="0" fontId="10" fillId="6" borderId="4" applyNumberFormat="0" applyAlignment="0" applyProtection="0"/>
    <xf numFmtId="0" fontId="45" fillId="59" borderId="23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11" fillId="0" borderId="6" applyNumberFormat="0" applyFill="0" applyAlignment="0" applyProtection="0"/>
    <xf numFmtId="0" fontId="47" fillId="7" borderId="7" applyNumberFormat="0" applyAlignment="0" applyProtection="0"/>
    <xf numFmtId="0" fontId="47" fillId="7" borderId="7" applyNumberFormat="0" applyAlignment="0" applyProtection="0"/>
    <xf numFmtId="0" fontId="12" fillId="7" borderId="7" applyNumberFormat="0" applyAlignment="0" applyProtection="0"/>
    <xf numFmtId="0" fontId="48" fillId="60" borderId="24" applyNumberFormat="0" applyAlignment="0" applyProtection="0"/>
    <xf numFmtId="171" fontId="3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8" fontId="42" fillId="0" borderId="0" applyFont="0" applyFill="0" applyBorder="0" applyAlignment="0" applyProtection="0"/>
    <xf numFmtId="171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74" fontId="4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30" fillId="0" borderId="0" applyFont="0" applyFill="0" applyBorder="0" applyAlignment="0" applyProtection="0"/>
    <xf numFmtId="14" fontId="53" fillId="0" borderId="0" applyFill="0" applyBorder="0" applyAlignment="0"/>
    <xf numFmtId="4" fontId="54" fillId="0" borderId="0" applyFill="0" applyBorder="0" applyAlignment="0" applyProtection="0"/>
    <xf numFmtId="187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1" fontId="55" fillId="0" borderId="0" applyFont="0" applyFill="0" applyBorder="0" applyAlignment="0" applyProtection="0"/>
    <xf numFmtId="189" fontId="23" fillId="0" borderId="0" applyFon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22" fillId="61" borderId="0" applyFont="0" applyFill="0" applyBorder="0" applyAlignment="0" applyProtection="0"/>
    <xf numFmtId="170" fontId="22" fillId="61" borderId="0" applyFont="0" applyFill="0" applyBorder="0" applyAlignment="0" applyProtection="0"/>
    <xf numFmtId="190" fontId="50" fillId="0" borderId="0" applyFont="0" applyFill="0" applyBorder="0" applyAlignment="0" applyProtection="0"/>
    <xf numFmtId="171" fontId="22" fillId="61" borderId="0" applyFont="0" applyFill="0" applyBorder="0" applyAlignment="0" applyProtection="0"/>
    <xf numFmtId="191" fontId="23" fillId="0" borderId="0" applyFont="0" applyFill="0" applyBorder="0" applyAlignment="0" applyProtection="0">
      <alignment horizontal="left" wrapText="1"/>
    </xf>
    <xf numFmtId="0" fontId="56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38" fontId="60" fillId="39" borderId="0" applyNumberFormat="0" applyBorder="0" applyAlignment="0" applyProtection="0"/>
    <xf numFmtId="171" fontId="61" fillId="0" borderId="0" applyNumberFormat="0" applyFill="0" applyProtection="0">
      <alignment horizontal="left"/>
    </xf>
    <xf numFmtId="171" fontId="62" fillId="0" borderId="25">
      <alignment horizontal="center"/>
    </xf>
    <xf numFmtId="1" fontId="23" fillId="0" borderId="22" applyFill="0">
      <alignment horizontal="center" vertical="center" wrapText="1"/>
    </xf>
    <xf numFmtId="171" fontId="31" fillId="39" borderId="0"/>
    <xf numFmtId="171" fontId="63" fillId="0" borderId="26" applyNumberFormat="0" applyAlignment="0" applyProtection="0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66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0" fontId="68" fillId="5" borderId="4" applyNumberFormat="0" applyAlignment="0" applyProtection="0"/>
    <xf numFmtId="0" fontId="69" fillId="46" borderId="23" applyNumberFormat="0" applyAlignment="0" applyProtection="0"/>
    <xf numFmtId="0" fontId="8" fillId="5" borderId="4" applyNumberFormat="0" applyAlignment="0" applyProtection="0"/>
    <xf numFmtId="171" fontId="29" fillId="0" borderId="0" applyNumberFormat="0" applyFill="0" applyBorder="0" applyAlignment="0">
      <protection locked="0"/>
    </xf>
    <xf numFmtId="171" fontId="70" fillId="0" borderId="0" applyNumberFormat="0" applyFill="0" applyBorder="0" applyAlignment="0"/>
    <xf numFmtId="38" fontId="71" fillId="0" borderId="0"/>
    <xf numFmtId="38" fontId="72" fillId="0" borderId="0"/>
    <xf numFmtId="38" fontId="73" fillId="0" borderId="0"/>
    <xf numFmtId="38" fontId="74" fillId="0" borderId="0"/>
    <xf numFmtId="171" fontId="75" fillId="0" borderId="0"/>
    <xf numFmtId="171" fontId="75" fillId="0" borderId="0"/>
    <xf numFmtId="192" fontId="76" fillId="0" borderId="0" applyNumberForma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77" fillId="0" borderId="32" applyNumberFormat="0" applyFill="0" applyAlignment="0" applyProtection="0"/>
    <xf numFmtId="193" fontId="23" fillId="0" borderId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38" fontId="4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3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8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95" fontId="5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79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196" fontId="82" fillId="0" borderId="33"/>
    <xf numFmtId="197" fontId="23" fillId="0" borderId="0" applyFont="0" applyFill="0" applyBorder="0" applyAlignment="0" applyProtection="0"/>
    <xf numFmtId="198" fontId="42" fillId="0" borderId="0" applyFont="0" applyFill="0" applyBorder="0" applyAlignment="0"/>
    <xf numFmtId="0" fontId="83" fillId="62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7" fillId="4" borderId="0" applyNumberFormat="0" applyBorder="0" applyAlignment="0" applyProtection="0"/>
    <xf numFmtId="171" fontId="37" fillId="0" borderId="0">
      <alignment horizontal="left"/>
    </xf>
    <xf numFmtId="199" fontId="23" fillId="0" borderId="0" applyFont="0" applyFill="0" applyBorder="0" applyAlignment="0" applyProtection="0"/>
    <xf numFmtId="171" fontId="85" fillId="0" borderId="0"/>
    <xf numFmtId="200" fontId="86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70" fontId="23" fillId="0" borderId="0"/>
    <xf numFmtId="0" fontId="23" fillId="0" borderId="0">
      <alignment horizontal="left" wrapText="1"/>
    </xf>
    <xf numFmtId="170" fontId="23" fillId="0" borderId="0"/>
    <xf numFmtId="202" fontId="23" fillId="0" borderId="0"/>
    <xf numFmtId="0" fontId="17" fillId="0" borderId="0"/>
    <xf numFmtId="0" fontId="23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0" fontId="23" fillId="0" borderId="0"/>
    <xf numFmtId="0" fontId="23" fillId="0" borderId="0"/>
    <xf numFmtId="0" fontId="17" fillId="0" borderId="0"/>
    <xf numFmtId="202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>
      <alignment horizontal="left" wrapText="1"/>
    </xf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 applyNumberFormat="0" applyBorder="0" applyProtection="0"/>
    <xf numFmtId="170" fontId="23" fillId="0" borderId="0"/>
    <xf numFmtId="0" fontId="23" fillId="0" borderId="0"/>
    <xf numFmtId="0" fontId="23" fillId="0" borderId="0"/>
    <xf numFmtId="171" fontId="33" fillId="0" borderId="0"/>
    <xf numFmtId="171" fontId="23" fillId="0" borderId="0">
      <alignment wrapText="1"/>
    </xf>
    <xf numFmtId="0" fontId="88" fillId="0" borderId="0" applyNumberFormat="0" applyBorder="0" applyProtection="0">
      <alignment wrapText="1"/>
    </xf>
    <xf numFmtId="0" fontId="17" fillId="0" borderId="0"/>
    <xf numFmtId="0" fontId="23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>
      <alignment horizontal="left" wrapText="1"/>
    </xf>
    <xf numFmtId="0" fontId="50" fillId="0" borderId="0"/>
    <xf numFmtId="0" fontId="17" fillId="0" borderId="0"/>
    <xf numFmtId="0" fontId="28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201" fontId="87" fillId="0" borderId="0"/>
    <xf numFmtId="171" fontId="23" fillId="0" borderId="0"/>
    <xf numFmtId="0" fontId="89" fillId="0" borderId="0"/>
    <xf numFmtId="201" fontId="87" fillId="0" borderId="0"/>
    <xf numFmtId="171" fontId="23" fillId="0" borderId="0">
      <alignment horizontal="left" wrapText="1"/>
    </xf>
    <xf numFmtId="0" fontId="88" fillId="0" borderId="0" applyNumberFormat="0" applyBorder="0" applyProtection="0">
      <alignment horizontal="left" wrapText="1"/>
    </xf>
    <xf numFmtId="0" fontId="23" fillId="0" borderId="0">
      <alignment horizontal="left" wrapText="1"/>
    </xf>
    <xf numFmtId="201" fontId="87" fillId="0" borderId="0"/>
    <xf numFmtId="171" fontId="51" fillId="0" borderId="0"/>
    <xf numFmtId="0" fontId="23" fillId="0" borderId="0"/>
    <xf numFmtId="201" fontId="87" fillId="0" borderId="0"/>
    <xf numFmtId="171" fontId="51" fillId="0" borderId="0"/>
    <xf numFmtId="0" fontId="23" fillId="0" borderId="0"/>
    <xf numFmtId="201" fontId="87" fillId="0" borderId="0"/>
    <xf numFmtId="0" fontId="23" fillId="0" borderId="0"/>
    <xf numFmtId="0" fontId="79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7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88" fillId="0" borderId="0" applyNumberFormat="0" applyBorder="0" applyProtection="0"/>
    <xf numFmtId="0" fontId="1" fillId="0" borderId="0"/>
    <xf numFmtId="0" fontId="78" fillId="0" borderId="0"/>
    <xf numFmtId="170" fontId="23" fillId="0" borderId="0"/>
    <xf numFmtId="202" fontId="23" fillId="0" borderId="0"/>
    <xf numFmtId="0" fontId="23" fillId="0" borderId="0"/>
    <xf numFmtId="0" fontId="17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7" fillId="0" borderId="0"/>
    <xf numFmtId="202" fontId="23" fillId="0" borderId="0"/>
    <xf numFmtId="0" fontId="1" fillId="0" borderId="0"/>
    <xf numFmtId="0" fontId="17" fillId="0" borderId="0"/>
    <xf numFmtId="0" fontId="17" fillId="0" borderId="0"/>
    <xf numFmtId="202" fontId="23" fillId="0" borderId="0"/>
    <xf numFmtId="0" fontId="1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0" fontId="23" fillId="0" borderId="0"/>
    <xf numFmtId="170" fontId="23" fillId="0" borderId="0"/>
    <xf numFmtId="0" fontId="88" fillId="0" borderId="0" applyNumberFormat="0" applyBorder="0" applyProtection="0"/>
    <xf numFmtId="0" fontId="23" fillId="0" borderId="0"/>
    <xf numFmtId="0" fontId="17" fillId="0" borderId="0"/>
    <xf numFmtId="171" fontId="17" fillId="0" borderId="0"/>
    <xf numFmtId="170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1" fillId="0" borderId="0"/>
    <xf numFmtId="170" fontId="17" fillId="0" borderId="0"/>
    <xf numFmtId="170" fontId="17" fillId="0" borderId="0"/>
    <xf numFmtId="0" fontId="50" fillId="0" borderId="0"/>
    <xf numFmtId="170" fontId="17" fillId="0" borderId="0"/>
    <xf numFmtId="170" fontId="17" fillId="0" borderId="0"/>
    <xf numFmtId="0" fontId="17" fillId="0" borderId="0"/>
    <xf numFmtId="0" fontId="17" fillId="0" borderId="0"/>
    <xf numFmtId="170" fontId="17" fillId="0" borderId="0"/>
    <xf numFmtId="0" fontId="1" fillId="0" borderId="0"/>
    <xf numFmtId="0" fontId="23" fillId="0" borderId="0">
      <alignment vertical="center"/>
    </xf>
    <xf numFmtId="171" fontId="17" fillId="0" borderId="0"/>
    <xf numFmtId="171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70" fontId="17" fillId="0" borderId="0"/>
    <xf numFmtId="202" fontId="23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202" fontId="23" fillId="0" borderId="0"/>
    <xf numFmtId="170" fontId="17" fillId="0" borderId="0"/>
    <xf numFmtId="0" fontId="17" fillId="0" borderId="0"/>
    <xf numFmtId="202" fontId="23" fillId="0" borderId="0"/>
    <xf numFmtId="170" fontId="17" fillId="0" borderId="0"/>
    <xf numFmtId="0" fontId="23" fillId="0" borderId="0"/>
    <xf numFmtId="0" fontId="23" fillId="0" borderId="0"/>
    <xf numFmtId="202" fontId="23" fillId="0" borderId="0"/>
    <xf numFmtId="0" fontId="51" fillId="0" borderId="0"/>
    <xf numFmtId="0" fontId="17" fillId="0" borderId="0"/>
    <xf numFmtId="202" fontId="23" fillId="0" borderId="0"/>
    <xf numFmtId="171" fontId="55" fillId="0" borderId="0"/>
    <xf numFmtId="171" fontId="91" fillId="0" borderId="0"/>
    <xf numFmtId="171" fontId="55" fillId="0" borderId="0"/>
    <xf numFmtId="171" fontId="55" fillId="0" borderId="0"/>
    <xf numFmtId="171" fontId="53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2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2" fillId="6" borderId="5" applyNumberFormat="0" applyAlignment="0" applyProtection="0"/>
    <xf numFmtId="0" fontId="92" fillId="6" borderId="5" applyNumberFormat="0" applyAlignment="0" applyProtection="0"/>
    <xf numFmtId="0" fontId="9" fillId="6" borderId="5" applyNumberFormat="0" applyAlignment="0" applyProtection="0"/>
    <xf numFmtId="0" fontId="93" fillId="59" borderId="35" applyNumberFormat="0" applyAlignment="0" applyProtection="0"/>
    <xf numFmtId="10" fontId="30" fillId="0" borderId="36"/>
    <xf numFmtId="203" fontId="94" fillId="0" borderId="0" applyFont="0" applyFill="0" applyBorder="0" applyAlignment="0" applyProtection="0"/>
    <xf numFmtId="204" fontId="94" fillId="0" borderId="0" applyFont="0" applyFill="0" applyBorder="0" applyAlignment="0" applyProtection="0"/>
    <xf numFmtId="171" fontId="95" fillId="0" borderId="37" applyNumberFormat="0" applyAlignment="0" applyProtection="0"/>
    <xf numFmtId="171" fontId="90" fillId="40" borderId="0" applyNumberFormat="0" applyFont="0" applyBorder="0" applyAlignment="0" applyProtection="0"/>
    <xf numFmtId="171" fontId="60" fillId="64" borderId="11" applyNumberFormat="0" applyFont="0" applyBorder="0" applyAlignment="0" applyProtection="0">
      <alignment horizontal="center"/>
    </xf>
    <xf numFmtId="171" fontId="60" fillId="65" borderId="11" applyNumberFormat="0" applyFont="0" applyBorder="0" applyAlignment="0" applyProtection="0">
      <alignment horizontal="center"/>
    </xf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9" applyNumberFormat="0" applyAlignment="0" applyProtection="0"/>
    <xf numFmtId="171" fontId="90" fillId="0" borderId="39" applyNumberFormat="0" applyAlignment="0" applyProtection="0"/>
    <xf numFmtId="171" fontId="95" fillId="0" borderId="40" applyNumberFormat="0" applyAlignment="0" applyProtection="0"/>
    <xf numFmtId="49" fontId="96" fillId="0" borderId="15" applyFill="0" applyProtection="0">
      <alignment vertical="center"/>
    </xf>
    <xf numFmtId="171" fontId="37" fillId="0" borderId="0"/>
    <xf numFmtId="171" fontId="97" fillId="0" borderId="0"/>
    <xf numFmtId="9" fontId="39" fillId="0" borderId="0" applyFont="0" applyFill="0" applyBorder="0" applyAlignment="0" applyProtection="0"/>
    <xf numFmtId="169" fontId="43" fillId="0" borderId="0" applyFont="0" applyFill="0" applyBorder="0" applyAlignment="0" applyProtection="0"/>
    <xf numFmtId="171" fontId="98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71" fontId="100" fillId="0" borderId="22">
      <alignment horizontal="center"/>
    </xf>
    <xf numFmtId="3" fontId="43" fillId="0" borderId="0" applyFont="0" applyFill="0" applyBorder="0" applyAlignment="0" applyProtection="0"/>
    <xf numFmtId="171" fontId="43" fillId="66" borderId="0" applyNumberFormat="0" applyFont="0" applyBorder="0" applyAlignment="0" applyProtection="0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23" fillId="0" borderId="0"/>
    <xf numFmtId="2" fontId="30" fillId="0" borderId="0">
      <alignment horizontal="right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0"/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90" fillId="0" borderId="0">
      <alignment horizontal="center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3" fillId="67" borderId="0" applyNumberFormat="0" applyFont="0" applyBorder="0" applyAlignment="0" applyProtection="0"/>
    <xf numFmtId="171" fontId="23" fillId="0" borderId="0"/>
    <xf numFmtId="171" fontId="23" fillId="0" borderId="0"/>
    <xf numFmtId="171" fontId="23" fillId="0" borderId="0">
      <alignment horizontal="left" wrapText="1"/>
    </xf>
    <xf numFmtId="17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104" fillId="68" borderId="41" applyBorder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53" fillId="0" borderId="0" applyFill="0" applyBorder="0" applyAlignment="0"/>
    <xf numFmtId="169" fontId="43" fillId="0" borderId="0" applyFill="0" applyBorder="0" applyAlignment="0"/>
    <xf numFmtId="177" fontId="43" fillId="0" borderId="0" applyFill="0" applyBorder="0" applyAlignment="0"/>
    <xf numFmtId="205" fontId="107" fillId="0" borderId="0"/>
    <xf numFmtId="206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110" fillId="70" borderId="43" applyNumberFormat="0" applyAlignment="0" applyProtection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71" fontId="39" fillId="0" borderId="44" applyNumberFormat="0" applyFont="0" applyFill="0" applyAlignment="0" applyProtection="0"/>
    <xf numFmtId="0" fontId="111" fillId="0" borderId="45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9" applyNumberFormat="0" applyFill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6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" fillId="2" borderId="0" applyNumberFormat="0" applyBorder="0" applyAlignment="0" applyProtection="0"/>
    <xf numFmtId="207" fontId="43" fillId="0" borderId="0" applyFont="0" applyFill="0" applyBorder="0" applyAlignment="0" applyProtection="0"/>
    <xf numFmtId="208" fontId="94" fillId="0" borderId="0" applyFont="0" applyFill="0" applyBorder="0" applyAlignment="0" applyProtection="0"/>
    <xf numFmtId="209" fontId="94" fillId="0" borderId="0" applyFont="0" applyFill="0" applyBorder="0" applyAlignment="0" applyProtection="0"/>
    <xf numFmtId="171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211" fontId="23" fillId="0" borderId="0" applyFont="0" applyFill="0" applyBorder="0" applyAlignment="0" applyProtection="0"/>
    <xf numFmtId="212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171" fontId="23" fillId="0" borderId="0"/>
    <xf numFmtId="171" fontId="23" fillId="0" borderId="0"/>
    <xf numFmtId="171" fontId="23" fillId="0" borderId="0"/>
    <xf numFmtId="9" fontId="17" fillId="0" borderId="0" applyFont="0" applyFill="0" applyBorder="0" applyAlignment="0" applyProtection="0"/>
    <xf numFmtId="170" fontId="2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7" fillId="0" borderId="0" applyFont="0" applyFill="0" applyBorder="0" applyAlignment="0" applyProtection="0"/>
    <xf numFmtId="166" fontId="79" fillId="0" borderId="0" applyFont="0" applyFill="0" applyBorder="0" applyAlignment="0" applyProtection="0"/>
    <xf numFmtId="171" fontId="23" fillId="0" borderId="0"/>
    <xf numFmtId="16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</cellStyleXfs>
  <cellXfs count="236">
    <xf numFmtId="0" fontId="0" fillId="0" borderId="0" xfId="0"/>
    <xf numFmtId="0" fontId="18" fillId="0" borderId="0" xfId="0" applyFont="1" applyFill="1"/>
    <xf numFmtId="166" fontId="19" fillId="0" borderId="0" xfId="1" applyFont="1" applyFill="1"/>
    <xf numFmtId="0" fontId="18" fillId="0" borderId="0" xfId="0" applyFont="1" applyFill="1" applyAlignment="1">
      <alignment horizontal="right"/>
    </xf>
    <xf numFmtId="167" fontId="19" fillId="0" borderId="0" xfId="1" quotePrefix="1" applyNumberFormat="1" applyFont="1" applyFill="1"/>
    <xf numFmtId="0" fontId="19" fillId="0" borderId="0" xfId="0" applyFont="1" applyFill="1"/>
    <xf numFmtId="167" fontId="19" fillId="0" borderId="0" xfId="1" applyNumberFormat="1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4" fontId="19" fillId="0" borderId="0" xfId="0" applyNumberFormat="1" applyFont="1" applyFill="1"/>
    <xf numFmtId="167" fontId="19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0" fillId="33" borderId="0" xfId="0" applyFill="1" applyAlignment="1">
      <alignment horizontal="left" indent="2"/>
    </xf>
    <xf numFmtId="0" fontId="18" fillId="0" borderId="0" xfId="0" applyFont="1" applyFill="1" applyAlignment="1">
      <alignment horizontal="left" indent="1"/>
    </xf>
    <xf numFmtId="0" fontId="19" fillId="0" borderId="0" xfId="0" applyFont="1" applyFill="1" applyAlignment="1">
      <alignment horizontal="left" indent="2"/>
    </xf>
    <xf numFmtId="0" fontId="0" fillId="0" borderId="0" xfId="0" applyAlignment="1">
      <alignment horizontal="left" indent="2"/>
    </xf>
    <xf numFmtId="0" fontId="22" fillId="0" borderId="0" xfId="0" applyFont="1" applyFill="1"/>
    <xf numFmtId="167" fontId="22" fillId="0" borderId="0" xfId="1" applyNumberFormat="1" applyFont="1" applyFill="1"/>
    <xf numFmtId="0" fontId="22" fillId="0" borderId="11" xfId="2" applyFont="1" applyFill="1" applyBorder="1" applyAlignment="1">
      <alignment vertical="center"/>
    </xf>
    <xf numFmtId="0" fontId="20" fillId="0" borderId="0" xfId="0" applyFont="1" applyFill="1" applyAlignment="1">
      <alignment horizontal="right"/>
    </xf>
    <xf numFmtId="0" fontId="0" fillId="34" borderId="10" xfId="0" applyFont="1" applyFill="1" applyBorder="1"/>
    <xf numFmtId="0" fontId="22" fillId="0" borderId="11" xfId="3" applyFont="1" applyFill="1" applyBorder="1" applyAlignment="1">
      <alignment vertical="center"/>
    </xf>
    <xf numFmtId="0" fontId="24" fillId="0" borderId="11" xfId="3" applyFont="1" applyFill="1" applyBorder="1" applyAlignment="1">
      <alignment vertical="center"/>
    </xf>
    <xf numFmtId="0" fontId="19" fillId="0" borderId="12" xfId="0" applyFont="1" applyFill="1" applyBorder="1"/>
    <xf numFmtId="0" fontId="22" fillId="0" borderId="0" xfId="0" applyFont="1" applyFill="1" applyBorder="1"/>
    <xf numFmtId="0" fontId="0" fillId="34" borderId="13" xfId="0" applyFont="1" applyFill="1" applyBorder="1"/>
    <xf numFmtId="0" fontId="0" fillId="35" borderId="0" xfId="0" applyFont="1" applyFill="1" applyBorder="1"/>
    <xf numFmtId="0" fontId="25" fillId="36" borderId="0" xfId="0" applyFont="1" applyFill="1" applyAlignment="1">
      <alignment horizontal="left" indent="1"/>
    </xf>
    <xf numFmtId="0" fontId="19" fillId="0" borderId="0" xfId="0" applyFont="1" applyFill="1" applyProtection="1"/>
    <xf numFmtId="0" fontId="19" fillId="0" borderId="0" xfId="0" applyNumberFormat="1" applyFont="1" applyFill="1"/>
    <xf numFmtId="0" fontId="22" fillId="0" borderId="0" xfId="0" applyFont="1" applyFill="1" applyAlignment="1">
      <alignment horizontal="left" indent="2"/>
    </xf>
    <xf numFmtId="0" fontId="19" fillId="0" borderId="0" xfId="0" applyNumberFormat="1" applyFont="1" applyFill="1" applyAlignment="1" applyProtection="1">
      <alignment horizontal="right"/>
    </xf>
    <xf numFmtId="0" fontId="19" fillId="0" borderId="0" xfId="0" applyNumberFormat="1" applyFont="1" applyFill="1" applyAlignment="1" applyProtection="1">
      <alignment horizontal="left"/>
    </xf>
    <xf numFmtId="0" fontId="19" fillId="0" borderId="0" xfId="0" applyFont="1" applyFill="1" applyAlignment="1"/>
    <xf numFmtId="0" fontId="19" fillId="0" borderId="14" xfId="0" applyFont="1" applyFill="1" applyBorder="1"/>
    <xf numFmtId="0" fontId="19" fillId="37" borderId="0" xfId="0" applyFont="1" applyFill="1"/>
    <xf numFmtId="167" fontId="19" fillId="37" borderId="0" xfId="1" applyNumberFormat="1" applyFont="1" applyFill="1"/>
    <xf numFmtId="0" fontId="19" fillId="37" borderId="0" xfId="0" applyFont="1" applyFill="1" applyAlignment="1">
      <alignment horizontal="right"/>
    </xf>
    <xf numFmtId="0" fontId="19" fillId="0" borderId="15" xfId="0" applyNumberFormat="1" applyFont="1" applyFill="1" applyBorder="1" applyAlignment="1" applyProtection="1">
      <alignment horizontal="right"/>
    </xf>
    <xf numFmtId="0" fontId="19" fillId="0" borderId="15" xfId="0" applyFont="1" applyFill="1" applyBorder="1" applyAlignment="1"/>
    <xf numFmtId="49" fontId="20" fillId="0" borderId="11" xfId="4" applyNumberFormat="1" applyFont="1" applyFill="1" applyBorder="1" applyAlignment="1" applyProtection="1">
      <alignment horizontal="center" vertical="center"/>
    </xf>
    <xf numFmtId="0" fontId="20" fillId="0" borderId="11" xfId="4" applyFont="1" applyFill="1" applyBorder="1" applyAlignment="1" applyProtection="1">
      <alignment vertical="center"/>
    </xf>
    <xf numFmtId="168" fontId="20" fillId="0" borderId="11" xfId="1" applyNumberFormat="1" applyFont="1" applyFill="1" applyBorder="1" applyAlignment="1" applyProtection="1">
      <alignment vertical="center"/>
      <protection locked="0"/>
    </xf>
    <xf numFmtId="0" fontId="26" fillId="0" borderId="16" xfId="0" applyFont="1" applyFill="1" applyBorder="1" applyAlignment="1">
      <alignment horizontal="left"/>
    </xf>
    <xf numFmtId="0" fontId="20" fillId="0" borderId="0" xfId="0" applyFont="1" applyFill="1" applyAlignment="1">
      <alignment horizontal="left" indent="1"/>
    </xf>
    <xf numFmtId="49" fontId="20" fillId="0" borderId="11" xfId="5" applyNumberFormat="1" applyFont="1" applyFill="1" applyBorder="1" applyAlignment="1" applyProtection="1">
      <alignment horizontal="center" vertical="center"/>
    </xf>
    <xf numFmtId="0" fontId="20" fillId="0" borderId="11" xfId="5" applyFont="1" applyFill="1" applyBorder="1" applyAlignment="1" applyProtection="1">
      <alignment vertical="center"/>
    </xf>
    <xf numFmtId="0" fontId="26" fillId="0" borderId="0" xfId="0" applyFont="1" applyFill="1" applyAlignment="1">
      <alignment horizontal="left" indent="1"/>
    </xf>
    <xf numFmtId="49" fontId="20" fillId="0" borderId="11" xfId="0" applyNumberFormat="1" applyFont="1" applyFill="1" applyBorder="1" applyAlignment="1">
      <alignment horizontal="left"/>
    </xf>
    <xf numFmtId="37" fontId="19" fillId="0" borderId="11" xfId="0" applyNumberFormat="1" applyFont="1" applyFill="1" applyBorder="1"/>
    <xf numFmtId="49" fontId="19" fillId="0" borderId="11" xfId="0" applyNumberFormat="1" applyFont="1" applyFill="1" applyBorder="1" applyAlignment="1">
      <alignment horizontal="right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left"/>
    </xf>
    <xf numFmtId="14" fontId="19" fillId="0" borderId="11" xfId="0" applyNumberFormat="1" applyFont="1" applyFill="1" applyBorder="1" applyAlignment="1">
      <alignment horizontal="left"/>
    </xf>
    <xf numFmtId="49" fontId="19" fillId="0" borderId="0" xfId="0" applyNumberFormat="1" applyFont="1" applyFill="1" applyAlignment="1">
      <alignment horizontal="right"/>
    </xf>
    <xf numFmtId="49" fontId="19" fillId="0" borderId="0" xfId="0" applyNumberFormat="1" applyFont="1" applyFill="1"/>
    <xf numFmtId="0" fontId="19" fillId="0" borderId="0" xfId="0" applyNumberFormat="1" applyFont="1" applyFill="1" applyAlignment="1">
      <alignment horizontal="right"/>
    </xf>
    <xf numFmtId="169" fontId="22" fillId="0" borderId="17" xfId="1" applyNumberFormat="1" applyFont="1" applyFill="1" applyBorder="1"/>
    <xf numFmtId="0" fontId="19" fillId="0" borderId="0" xfId="0" quotePrefix="1" applyFont="1" applyFill="1"/>
    <xf numFmtId="49" fontId="24" fillId="0" borderId="11" xfId="3" applyNumberFormat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right"/>
    </xf>
    <xf numFmtId="0" fontId="19" fillId="0" borderId="0" xfId="0" applyFont="1" applyFill="1" applyBorder="1" applyAlignment="1"/>
    <xf numFmtId="166" fontId="19" fillId="0" borderId="0" xfId="1" applyNumberFormat="1" applyFont="1" applyFill="1"/>
    <xf numFmtId="49" fontId="0" fillId="0" borderId="11" xfId="0" applyNumberFormat="1" applyFill="1" applyBorder="1" applyAlignment="1">
      <alignment horizontal="left"/>
    </xf>
    <xf numFmtId="0" fontId="22" fillId="0" borderId="11" xfId="4" applyFont="1" applyFill="1" applyBorder="1" applyAlignment="1" applyProtection="1">
      <alignment vertical="center"/>
    </xf>
    <xf numFmtId="168" fontId="22" fillId="0" borderId="11" xfId="1" applyNumberFormat="1" applyFont="1" applyFill="1" applyBorder="1" applyAlignment="1" applyProtection="1">
      <alignment vertical="center"/>
      <protection locked="0"/>
    </xf>
    <xf numFmtId="0" fontId="18" fillId="0" borderId="16" xfId="0" applyFont="1" applyFill="1" applyBorder="1" applyAlignment="1">
      <alignment horizontal="left"/>
    </xf>
    <xf numFmtId="0" fontId="0" fillId="0" borderId="0" xfId="0" applyFont="1" applyFill="1" applyAlignment="1">
      <alignment horizontal="left" indent="1"/>
    </xf>
    <xf numFmtId="0" fontId="27" fillId="0" borderId="11" xfId="4" applyFont="1" applyFill="1" applyBorder="1" applyAlignment="1" applyProtection="1">
      <alignment vertical="center"/>
    </xf>
    <xf numFmtId="14" fontId="19" fillId="0" borderId="11" xfId="0" applyNumberFormat="1" applyFont="1" applyFill="1" applyBorder="1"/>
    <xf numFmtId="170" fontId="22" fillId="0" borderId="11" xfId="6" applyFont="1" applyFill="1" applyBorder="1" applyAlignment="1" applyProtection="1">
      <alignment vertical="center"/>
    </xf>
    <xf numFmtId="0" fontId="27" fillId="0" borderId="11" xfId="7" applyFont="1" applyFill="1" applyBorder="1" applyAlignment="1" applyProtection="1">
      <alignment vertical="center"/>
    </xf>
    <xf numFmtId="0" fontId="0" fillId="0" borderId="0" xfId="0" applyFill="1"/>
    <xf numFmtId="0" fontId="22" fillId="0" borderId="11" xfId="7" applyFont="1" applyFill="1" applyBorder="1" applyAlignment="1" applyProtection="1">
      <alignment vertical="center"/>
    </xf>
    <xf numFmtId="0" fontId="27" fillId="0" borderId="11" xfId="3" applyFont="1" applyFill="1" applyBorder="1" applyAlignment="1">
      <alignment vertical="center"/>
    </xf>
    <xf numFmtId="0" fontId="27" fillId="37" borderId="11" xfId="3" applyFont="1" applyFill="1" applyBorder="1" applyAlignment="1">
      <alignment vertical="center"/>
    </xf>
    <xf numFmtId="0" fontId="27" fillId="37" borderId="18" xfId="3" applyFont="1" applyFill="1" applyBorder="1" applyAlignment="1">
      <alignment vertical="center"/>
    </xf>
    <xf numFmtId="0" fontId="27" fillId="0" borderId="18" xfId="3" applyFont="1" applyFill="1" applyBorder="1" applyAlignment="1">
      <alignment vertical="center"/>
    </xf>
    <xf numFmtId="0" fontId="28" fillId="0" borderId="0" xfId="8" applyFont="1" applyFill="1" applyBorder="1"/>
    <xf numFmtId="0" fontId="27" fillId="0" borderId="0" xfId="3" applyFont="1" applyFill="1" applyBorder="1" applyAlignment="1">
      <alignment vertical="center"/>
    </xf>
    <xf numFmtId="0" fontId="24" fillId="0" borderId="11" xfId="2" applyFont="1" applyFill="1" applyBorder="1" applyAlignment="1">
      <alignment vertical="center"/>
    </xf>
    <xf numFmtId="167" fontId="19" fillId="0" borderId="0" xfId="0" applyNumberFormat="1" applyFont="1" applyFill="1"/>
    <xf numFmtId="0" fontId="1" fillId="0" borderId="0" xfId="0" applyFont="1"/>
    <xf numFmtId="213" fontId="1" fillId="0" borderId="0" xfId="1" applyNumberFormat="1" applyFont="1"/>
    <xf numFmtId="213" fontId="1" fillId="0" borderId="0" xfId="0" applyNumberFormat="1" applyFont="1"/>
    <xf numFmtId="0" fontId="1" fillId="0" borderId="0" xfId="0" pivotButton="1" applyFont="1" applyAlignment="1">
      <alignment vertical="center"/>
    </xf>
    <xf numFmtId="0" fontId="1" fillId="0" borderId="0" xfId="0" applyFont="1" applyAlignment="1">
      <alignment vertical="center"/>
    </xf>
    <xf numFmtId="0" fontId="27" fillId="36" borderId="0" xfId="0" applyFont="1" applyFill="1" applyAlignment="1">
      <alignment horizontal="left" indent="2"/>
    </xf>
    <xf numFmtId="0" fontId="1" fillId="0" borderId="0" xfId="0" applyFont="1" applyAlignment="1">
      <alignment horizontal="center"/>
    </xf>
    <xf numFmtId="0" fontId="1" fillId="0" borderId="0" xfId="0" pivotButton="1" applyFont="1" applyAlignment="1">
      <alignment horizontal="center" vertical="center"/>
    </xf>
    <xf numFmtId="171" fontId="118" fillId="0" borderId="0" xfId="12216" applyFont="1" applyFill="1" applyAlignment="1">
      <alignment vertical="center"/>
    </xf>
    <xf numFmtId="171" fontId="119" fillId="0" borderId="0" xfId="12216" applyFont="1" applyFill="1" applyAlignment="1">
      <alignment vertical="center"/>
    </xf>
    <xf numFmtId="167" fontId="120" fillId="0" borderId="0" xfId="1" applyNumberFormat="1" applyFont="1" applyFill="1" applyAlignment="1">
      <alignment vertical="center"/>
    </xf>
    <xf numFmtId="171" fontId="121" fillId="0" borderId="0" xfId="12216" applyFont="1" applyFill="1" applyAlignment="1">
      <alignment vertical="center"/>
    </xf>
    <xf numFmtId="171" fontId="118" fillId="0" borderId="0" xfId="12216" applyFont="1" applyFill="1" applyBorder="1" applyAlignment="1">
      <alignment vertical="center"/>
    </xf>
    <xf numFmtId="171" fontId="122" fillId="0" borderId="0" xfId="12216" applyFont="1" applyFill="1" applyAlignment="1">
      <alignment vertical="center"/>
    </xf>
    <xf numFmtId="9" fontId="121" fillId="0" borderId="0" xfId="33452" applyFont="1" applyFill="1" applyBorder="1" applyAlignment="1">
      <alignment vertical="center" wrapText="1"/>
    </xf>
    <xf numFmtId="171" fontId="121" fillId="0" borderId="0" xfId="12216" applyFont="1" applyFill="1" applyBorder="1" applyAlignment="1">
      <alignment vertical="center"/>
    </xf>
    <xf numFmtId="14" fontId="123" fillId="0" borderId="0" xfId="12216" applyNumberFormat="1" applyFont="1" applyFill="1" applyBorder="1" applyAlignment="1">
      <alignment vertical="center" wrapText="1"/>
    </xf>
    <xf numFmtId="14" fontId="124" fillId="72" borderId="49" xfId="12216" applyNumberFormat="1" applyFont="1" applyFill="1" applyBorder="1" applyAlignment="1" applyProtection="1">
      <alignment horizontal="center" vertical="center"/>
    </xf>
    <xf numFmtId="214" fontId="123" fillId="72" borderId="31" xfId="12216" applyNumberFormat="1" applyFont="1" applyFill="1" applyBorder="1" applyAlignment="1">
      <alignment horizontal="center" vertical="center" wrapText="1"/>
    </xf>
    <xf numFmtId="214" fontId="124" fillId="72" borderId="31" xfId="12216" quotePrefix="1" applyNumberFormat="1" applyFont="1" applyFill="1" applyBorder="1" applyAlignment="1">
      <alignment horizontal="center" vertical="center" wrapText="1"/>
    </xf>
    <xf numFmtId="171" fontId="126" fillId="0" borderId="0" xfId="12216" applyFont="1" applyFill="1" applyAlignment="1">
      <alignment horizontal="center" vertical="center"/>
    </xf>
    <xf numFmtId="170" fontId="25" fillId="0" borderId="17" xfId="33453" applyNumberFormat="1" applyFont="1" applyFill="1" applyBorder="1" applyAlignment="1" applyProtection="1">
      <alignment horizontal="left" vertical="center"/>
    </xf>
    <xf numFmtId="167" fontId="122" fillId="0" borderId="11" xfId="1" applyNumberFormat="1" applyFont="1" applyBorder="1" applyAlignment="1">
      <alignment horizontal="left" vertical="center" wrapText="1"/>
    </xf>
    <xf numFmtId="167" fontId="127" fillId="0" borderId="50" xfId="1" applyNumberFormat="1" applyFont="1" applyFill="1" applyBorder="1" applyAlignment="1" applyProtection="1">
      <alignment vertical="center"/>
      <protection locked="0"/>
    </xf>
    <xf numFmtId="167" fontId="128" fillId="0" borderId="0" xfId="1" applyNumberFormat="1" applyFont="1" applyFill="1" applyAlignment="1">
      <alignment vertical="center"/>
    </xf>
    <xf numFmtId="167" fontId="122" fillId="0" borderId="50" xfId="1" applyNumberFormat="1" applyFont="1" applyBorder="1" applyAlignment="1">
      <alignment horizontal="left" vertical="center" wrapText="1"/>
    </xf>
    <xf numFmtId="167" fontId="127" fillId="0" borderId="0" xfId="1" applyNumberFormat="1" applyFont="1" applyFill="1" applyAlignment="1">
      <alignment horizontal="left" vertical="center"/>
    </xf>
    <xf numFmtId="167" fontId="122" fillId="0" borderId="50" xfId="1" applyNumberFormat="1" applyFont="1" applyFill="1" applyBorder="1" applyAlignment="1" applyProtection="1">
      <alignment vertical="center"/>
      <protection locked="0"/>
    </xf>
    <xf numFmtId="167" fontId="119" fillId="0" borderId="0" xfId="1" applyNumberFormat="1" applyFont="1" applyFill="1" applyAlignment="1">
      <alignment vertical="center"/>
    </xf>
    <xf numFmtId="167" fontId="122" fillId="0" borderId="50" xfId="1" applyNumberFormat="1" applyFont="1" applyFill="1" applyBorder="1" applyAlignment="1">
      <alignment horizontal="left" vertical="center" wrapText="1"/>
    </xf>
    <xf numFmtId="167" fontId="114" fillId="0" borderId="0" xfId="1" applyNumberFormat="1" applyFont="1" applyFill="1" applyAlignment="1">
      <alignment horizontal="left" vertical="center"/>
    </xf>
    <xf numFmtId="167" fontId="114" fillId="0" borderId="11" xfId="1" applyNumberFormat="1" applyFont="1" applyBorder="1" applyAlignment="1">
      <alignment horizontal="left" vertical="center" wrapText="1" indent="1"/>
    </xf>
    <xf numFmtId="167" fontId="114" fillId="0" borderId="50" xfId="1" applyNumberFormat="1" applyFont="1" applyFill="1" applyBorder="1" applyAlignment="1" applyProtection="1">
      <alignment vertical="center"/>
      <protection locked="0"/>
    </xf>
    <xf numFmtId="167" fontId="116" fillId="0" borderId="0" xfId="1" applyNumberFormat="1" applyFont="1" applyFill="1" applyAlignment="1">
      <alignment vertical="center"/>
    </xf>
    <xf numFmtId="167" fontId="114" fillId="0" borderId="50" xfId="1" applyNumberFormat="1" applyFont="1" applyFill="1" applyBorder="1" applyAlignment="1">
      <alignment horizontal="left" vertical="center" wrapText="1" indent="1"/>
    </xf>
    <xf numFmtId="167" fontId="114" fillId="0" borderId="11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Alignment="1">
      <alignment horizontal="left" vertical="center"/>
    </xf>
    <xf numFmtId="167" fontId="122" fillId="0" borderId="0" xfId="1" applyNumberFormat="1" applyFont="1" applyFill="1" applyAlignment="1">
      <alignment vertical="center"/>
    </xf>
    <xf numFmtId="167" fontId="122" fillId="0" borderId="11" xfId="1" applyNumberFormat="1" applyFont="1" applyFill="1" applyBorder="1" applyAlignment="1">
      <alignment horizontal="left" vertical="center" wrapText="1"/>
    </xf>
    <xf numFmtId="167" fontId="129" fillId="0" borderId="0" xfId="1" applyNumberFormat="1" applyFont="1" applyFill="1" applyAlignment="1">
      <alignment vertical="center"/>
    </xf>
    <xf numFmtId="171" fontId="117" fillId="71" borderId="51" xfId="33451" applyFont="1" applyFill="1" applyBorder="1" applyAlignment="1">
      <alignment vertical="center"/>
    </xf>
    <xf numFmtId="167" fontId="117" fillId="71" borderId="52" xfId="1" applyNumberFormat="1" applyFont="1" applyFill="1" applyBorder="1" applyAlignment="1">
      <alignment vertical="center"/>
    </xf>
    <xf numFmtId="167" fontId="130" fillId="0" borderId="0" xfId="1" applyNumberFormat="1" applyFont="1" applyFill="1" applyAlignment="1">
      <alignment vertical="center"/>
    </xf>
    <xf numFmtId="167" fontId="131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horizontal="right" vertical="center"/>
    </xf>
    <xf numFmtId="167" fontId="127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vertical="center"/>
    </xf>
    <xf numFmtId="167" fontId="132" fillId="0" borderId="0" xfId="1" applyNumberFormat="1" applyFont="1" applyFill="1" applyAlignment="1">
      <alignment vertical="center"/>
    </xf>
    <xf numFmtId="173" fontId="115" fillId="0" borderId="50" xfId="1" applyNumberFormat="1" applyFont="1" applyFill="1" applyBorder="1" applyAlignment="1" applyProtection="1">
      <alignment vertical="center"/>
      <protection locked="0"/>
    </xf>
    <xf numFmtId="167" fontId="115" fillId="0" borderId="0" xfId="1" applyNumberFormat="1" applyFont="1" applyFill="1" applyAlignment="1">
      <alignment vertical="center"/>
    </xf>
    <xf numFmtId="167" fontId="115" fillId="0" borderId="50" xfId="1" applyNumberFormat="1" applyFont="1" applyBorder="1" applyAlignment="1">
      <alignment horizontal="left" vertical="center" wrapText="1"/>
    </xf>
    <xf numFmtId="167" fontId="114" fillId="0" borderId="11" xfId="1" quotePrefix="1" applyNumberFormat="1" applyFont="1" applyBorder="1" applyAlignment="1">
      <alignment horizontal="left" vertical="center" wrapText="1" indent="1"/>
    </xf>
    <xf numFmtId="173" fontId="114" fillId="0" borderId="53" xfId="1" applyNumberFormat="1" applyFont="1" applyFill="1" applyBorder="1" applyAlignment="1" applyProtection="1">
      <alignment vertical="center"/>
      <protection locked="0"/>
    </xf>
    <xf numFmtId="167" fontId="118" fillId="0" borderId="0" xfId="1" applyNumberFormat="1" applyFont="1" applyFill="1" applyAlignment="1">
      <alignment vertical="center"/>
    </xf>
    <xf numFmtId="167" fontId="118" fillId="0" borderId="0" xfId="1" applyNumberFormat="1" applyFont="1" applyFill="1" applyBorder="1" applyAlignment="1">
      <alignment vertical="center"/>
    </xf>
    <xf numFmtId="167" fontId="121" fillId="0" borderId="0" xfId="1" applyNumberFormat="1" applyFont="1" applyFill="1" applyAlignment="1">
      <alignment vertical="center"/>
    </xf>
    <xf numFmtId="167" fontId="121" fillId="73" borderId="0" xfId="1" applyNumberFormat="1" applyFont="1" applyFill="1" applyAlignment="1">
      <alignment vertical="center"/>
    </xf>
    <xf numFmtId="193" fontId="121" fillId="0" borderId="0" xfId="33452" applyNumberFormat="1" applyFont="1" applyFill="1" applyAlignment="1">
      <alignment vertical="center"/>
    </xf>
    <xf numFmtId="167" fontId="122" fillId="0" borderId="0" xfId="1" applyNumberFormat="1" applyFont="1" applyBorder="1" applyAlignment="1">
      <alignment horizontal="left" vertical="center" wrapText="1"/>
    </xf>
    <xf numFmtId="167" fontId="114" fillId="0" borderId="0" xfId="1" applyNumberFormat="1" applyFont="1" applyBorder="1" applyAlignment="1">
      <alignment horizontal="left" vertical="center" wrapText="1" indent="1"/>
    </xf>
    <xf numFmtId="167" fontId="114" fillId="0" borderId="0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Border="1" applyAlignment="1">
      <alignment horizontal="left" vertical="center" wrapText="1"/>
    </xf>
    <xf numFmtId="167" fontId="114" fillId="0" borderId="0" xfId="1" quotePrefix="1" applyNumberFormat="1" applyFont="1" applyBorder="1" applyAlignment="1">
      <alignment horizontal="left" vertical="center" wrapText="1" indent="1"/>
    </xf>
    <xf numFmtId="167" fontId="117" fillId="71" borderId="54" xfId="1" applyNumberFormat="1" applyFont="1" applyFill="1" applyBorder="1" applyAlignment="1">
      <alignment vertical="center"/>
    </xf>
    <xf numFmtId="171" fontId="121" fillId="73" borderId="0" xfId="12216" applyFont="1" applyFill="1" applyAlignment="1">
      <alignment vertical="center"/>
    </xf>
    <xf numFmtId="214" fontId="12" fillId="37" borderId="31" xfId="12216" quotePrefix="1" applyNumberFormat="1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Border="1"/>
    <xf numFmtId="0" fontId="133" fillId="0" borderId="0" xfId="0" applyFont="1"/>
    <xf numFmtId="0" fontId="135" fillId="0" borderId="0" xfId="0" applyFont="1"/>
    <xf numFmtId="0" fontId="136" fillId="0" borderId="0" xfId="0" applyFont="1"/>
    <xf numFmtId="0" fontId="0" fillId="0" borderId="0" xfId="0" applyFont="1"/>
    <xf numFmtId="0" fontId="12" fillId="75" borderId="31" xfId="0" applyFont="1" applyFill="1" applyBorder="1" applyAlignment="1">
      <alignment horizontal="center" vertical="center" wrapText="1"/>
    </xf>
    <xf numFmtId="14" fontId="123" fillId="76" borderId="31" xfId="0" applyNumberFormat="1" applyFont="1" applyFill="1" applyBorder="1" applyAlignment="1">
      <alignment horizontal="center" vertical="center" wrapText="1"/>
    </xf>
    <xf numFmtId="0" fontId="123" fillId="75" borderId="31" xfId="0" applyFont="1" applyFill="1" applyBorder="1" applyAlignment="1">
      <alignment horizontal="center" vertical="center" wrapText="1"/>
    </xf>
    <xf numFmtId="0" fontId="123" fillId="75" borderId="58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/>
    </xf>
    <xf numFmtId="0" fontId="121" fillId="0" borderId="55" xfId="0" applyFont="1" applyFill="1" applyBorder="1" applyAlignment="1">
      <alignment horizontal="left" vertical="center"/>
    </xf>
    <xf numFmtId="213" fontId="121" fillId="0" borderId="11" xfId="0" applyNumberFormat="1" applyFont="1" applyFill="1" applyBorder="1" applyAlignment="1">
      <alignment horizontal="right" vertical="center"/>
    </xf>
    <xf numFmtId="193" fontId="121" fillId="0" borderId="59" xfId="33452" applyNumberFormat="1" applyFont="1" applyFill="1" applyBorder="1" applyAlignment="1">
      <alignment horizontal="right" vertical="center"/>
    </xf>
    <xf numFmtId="0" fontId="115" fillId="0" borderId="47" xfId="0" applyFont="1" applyFill="1" applyBorder="1" applyAlignment="1">
      <alignment horizontal="center" vertical="center"/>
    </xf>
    <xf numFmtId="0" fontId="121" fillId="0" borderId="56" xfId="0" applyFont="1" applyFill="1" applyBorder="1" applyAlignment="1">
      <alignment horizontal="left" vertical="center"/>
    </xf>
    <xf numFmtId="0" fontId="137" fillId="0" borderId="11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left" vertical="center"/>
    </xf>
    <xf numFmtId="213" fontId="122" fillId="0" borderId="46" xfId="0" applyNumberFormat="1" applyFont="1" applyFill="1" applyBorder="1" applyAlignment="1">
      <alignment horizontal="right" vertical="center"/>
    </xf>
    <xf numFmtId="193" fontId="122" fillId="0" borderId="60" xfId="33452" applyNumberFormat="1" applyFont="1" applyFill="1" applyBorder="1" applyAlignment="1">
      <alignment horizontal="right" vertical="center"/>
    </xf>
    <xf numFmtId="0" fontId="115" fillId="0" borderId="11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left" vertical="center"/>
    </xf>
    <xf numFmtId="0" fontId="115" fillId="0" borderId="11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37" fillId="0" borderId="46" xfId="0" applyFont="1" applyFill="1" applyBorder="1" applyAlignment="1">
      <alignment horizontal="center" vertical="center"/>
    </xf>
    <xf numFmtId="0" fontId="122" fillId="0" borderId="21" xfId="0" applyFont="1" applyFill="1" applyBorder="1" applyAlignment="1">
      <alignment horizontal="left" vertical="center"/>
    </xf>
    <xf numFmtId="0" fontId="136" fillId="0" borderId="0" xfId="0" applyFont="1" applyBorder="1" applyAlignment="1">
      <alignment wrapText="1"/>
    </xf>
    <xf numFmtId="0" fontId="0" fillId="0" borderId="0" xfId="0" applyFont="1" applyBorder="1"/>
    <xf numFmtId="213" fontId="122" fillId="0" borderId="0" xfId="0" applyNumberFormat="1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center" vertical="center"/>
    </xf>
    <xf numFmtId="0" fontId="137" fillId="0" borderId="61" xfId="0" applyFont="1" applyFill="1" applyBorder="1" applyAlignment="1">
      <alignment horizontal="center" vertical="center"/>
    </xf>
    <xf numFmtId="0" fontId="122" fillId="0" borderId="62" xfId="0" applyFont="1" applyFill="1" applyBorder="1" applyAlignment="1">
      <alignment horizontal="left" vertical="center"/>
    </xf>
    <xf numFmtId="213" fontId="122" fillId="0" borderId="61" xfId="0" applyNumberFormat="1" applyFont="1" applyFill="1" applyBorder="1" applyAlignment="1">
      <alignment horizontal="right" vertical="center"/>
    </xf>
    <xf numFmtId="193" fontId="122" fillId="0" borderId="57" xfId="33452" applyNumberFormat="1" applyFont="1" applyFill="1" applyBorder="1" applyAlignment="1">
      <alignment horizontal="right" vertical="center"/>
    </xf>
    <xf numFmtId="213" fontId="122" fillId="0" borderId="0" xfId="0" applyNumberFormat="1" applyFont="1" applyFill="1" applyBorder="1" applyAlignment="1">
      <alignment horizontal="right" vertical="center"/>
    </xf>
    <xf numFmtId="193" fontId="122" fillId="0" borderId="0" xfId="33452" applyNumberFormat="1" applyFont="1" applyFill="1" applyBorder="1" applyAlignment="1">
      <alignment horizontal="right" vertical="center"/>
    </xf>
    <xf numFmtId="14" fontId="123" fillId="75" borderId="31" xfId="0" applyNumberFormat="1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138" fillId="0" borderId="46" xfId="0" applyFont="1" applyBorder="1" applyAlignment="1">
      <alignment horizontal="left" vertical="center"/>
    </xf>
    <xf numFmtId="14" fontId="138" fillId="74" borderId="46" xfId="0" applyNumberFormat="1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33" fillId="0" borderId="11" xfId="0" applyFont="1" applyBorder="1" applyAlignment="1">
      <alignment horizontal="left" vertical="center" wrapText="1"/>
    </xf>
    <xf numFmtId="213" fontId="133" fillId="0" borderId="11" xfId="0" applyNumberFormat="1" applyFont="1" applyBorder="1" applyAlignment="1">
      <alignment horizontal="right" vertical="center" wrapText="1"/>
    </xf>
    <xf numFmtId="193" fontId="133" fillId="0" borderId="59" xfId="33452" applyNumberFormat="1" applyFont="1" applyBorder="1" applyAlignment="1">
      <alignment horizontal="right" vertical="center" wrapText="1"/>
    </xf>
    <xf numFmtId="0" fontId="136" fillId="0" borderId="11" xfId="0" applyFont="1" applyBorder="1" applyAlignment="1">
      <alignment horizontal="center" vertical="center"/>
    </xf>
    <xf numFmtId="193" fontId="134" fillId="0" borderId="59" xfId="33452" applyNumberFormat="1" applyFont="1" applyBorder="1" applyAlignment="1">
      <alignment horizontal="right" vertical="center" wrapText="1"/>
    </xf>
    <xf numFmtId="0" fontId="1" fillId="0" borderId="47" xfId="0" applyFont="1" applyBorder="1" applyAlignment="1">
      <alignment horizontal="center" vertical="center"/>
    </xf>
    <xf numFmtId="0" fontId="133" fillId="0" borderId="47" xfId="0" applyFont="1" applyBorder="1" applyAlignment="1">
      <alignment horizontal="left" vertical="center" wrapText="1"/>
    </xf>
    <xf numFmtId="0" fontId="1" fillId="0" borderId="63" xfId="0" applyFont="1" applyBorder="1" applyAlignment="1">
      <alignment horizontal="center" vertical="center"/>
    </xf>
    <xf numFmtId="0" fontId="138" fillId="0" borderId="64" xfId="0" applyFont="1" applyBorder="1" applyAlignment="1">
      <alignment horizontal="left" vertical="center" wrapText="1"/>
    </xf>
    <xf numFmtId="213" fontId="138" fillId="0" borderId="61" xfId="0" applyNumberFormat="1" applyFont="1" applyBorder="1" applyAlignment="1">
      <alignment horizontal="right" vertical="center"/>
    </xf>
    <xf numFmtId="193" fontId="138" fillId="0" borderId="57" xfId="33452" applyNumberFormat="1" applyFont="1" applyBorder="1" applyAlignment="1">
      <alignment horizontal="right" vertical="center"/>
    </xf>
    <xf numFmtId="0" fontId="133" fillId="0" borderId="17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left" vertical="center" wrapText="1"/>
    </xf>
    <xf numFmtId="213" fontId="133" fillId="0" borderId="47" xfId="0" applyNumberFormat="1" applyFont="1" applyBorder="1" applyAlignment="1">
      <alignment horizontal="right" vertical="center" wrapText="1"/>
    </xf>
    <xf numFmtId="193" fontId="133" fillId="0" borderId="65" xfId="33452" applyNumberFormat="1" applyFont="1" applyBorder="1" applyAlignment="1">
      <alignment horizontal="right" vertical="center" wrapText="1"/>
    </xf>
    <xf numFmtId="0" fontId="1" fillId="0" borderId="66" xfId="0" applyFont="1" applyBorder="1" applyAlignment="1">
      <alignment horizontal="center" vertical="center"/>
    </xf>
    <xf numFmtId="0" fontId="138" fillId="0" borderId="67" xfId="0" applyFont="1" applyBorder="1" applyAlignment="1">
      <alignment horizontal="left" vertical="center" wrapText="1"/>
    </xf>
    <xf numFmtId="3" fontId="138" fillId="0" borderId="68" xfId="0" applyNumberFormat="1" applyFont="1" applyBorder="1" applyAlignment="1">
      <alignment horizontal="right" vertical="center"/>
    </xf>
    <xf numFmtId="213" fontId="138" fillId="0" borderId="68" xfId="0" applyNumberFormat="1" applyFont="1" applyBorder="1" applyAlignment="1">
      <alignment horizontal="right" vertical="center"/>
    </xf>
    <xf numFmtId="193" fontId="138" fillId="0" borderId="69" xfId="33452" applyNumberFormat="1" applyFont="1" applyBorder="1" applyAlignment="1">
      <alignment horizontal="right" vertical="center"/>
    </xf>
    <xf numFmtId="3" fontId="0" fillId="0" borderId="0" xfId="0" applyNumberFormat="1" applyFont="1"/>
    <xf numFmtId="0" fontId="139" fillId="0" borderId="0" xfId="0" applyFont="1"/>
    <xf numFmtId="0" fontId="140" fillId="0" borderId="0" xfId="0" applyFont="1"/>
    <xf numFmtId="0" fontId="121" fillId="0" borderId="55" xfId="0" applyFont="1" applyFill="1" applyBorder="1" applyAlignment="1">
      <alignment horizontal="left" vertical="center" wrapText="1"/>
    </xf>
    <xf numFmtId="0" fontId="121" fillId="0" borderId="56" xfId="0" applyFont="1" applyFill="1" applyBorder="1" applyAlignment="1">
      <alignment horizontal="left" vertical="center" wrapText="1"/>
    </xf>
    <xf numFmtId="0" fontId="122" fillId="0" borderId="21" xfId="0" applyFont="1" applyFill="1" applyBorder="1" applyAlignment="1">
      <alignment horizontal="left" vertical="center" wrapText="1"/>
    </xf>
    <xf numFmtId="0" fontId="138" fillId="0" borderId="0" xfId="0" applyFont="1"/>
    <xf numFmtId="0" fontId="133" fillId="0" borderId="0" xfId="0" applyFont="1" applyAlignment="1">
      <alignment wrapText="1"/>
    </xf>
    <xf numFmtId="0" fontId="133" fillId="0" borderId="0" xfId="0" applyFont="1" applyBorder="1" applyAlignment="1">
      <alignment wrapText="1"/>
    </xf>
    <xf numFmtId="0" fontId="114" fillId="0" borderId="11" xfId="0" applyFont="1" applyFill="1" applyBorder="1" applyAlignment="1">
      <alignment horizontal="center" vertical="center"/>
    </xf>
    <xf numFmtId="0" fontId="133" fillId="0" borderId="0" xfId="0" applyFont="1" applyBorder="1"/>
    <xf numFmtId="0" fontId="138" fillId="0" borderId="0" xfId="0" applyFont="1" applyBorder="1"/>
    <xf numFmtId="0" fontId="122" fillId="0" borderId="62" xfId="0" applyFont="1" applyFill="1" applyBorder="1" applyAlignment="1">
      <alignment horizontal="left" vertical="center" wrapText="1"/>
    </xf>
    <xf numFmtId="0" fontId="122" fillId="0" borderId="0" xfId="0" applyFont="1" applyFill="1" applyBorder="1" applyAlignment="1">
      <alignment horizontal="left" vertical="center" wrapText="1"/>
    </xf>
    <xf numFmtId="0" fontId="141" fillId="0" borderId="11" xfId="0" applyFont="1" applyBorder="1" applyAlignment="1">
      <alignment horizontal="left" vertical="center" wrapText="1"/>
    </xf>
    <xf numFmtId="213" fontId="141" fillId="0" borderId="11" xfId="0" applyNumberFormat="1" applyFont="1" applyBorder="1" applyAlignment="1">
      <alignment horizontal="right" vertical="center" wrapText="1"/>
    </xf>
    <xf numFmtId="0" fontId="137" fillId="0" borderId="46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left" vertical="center"/>
    </xf>
    <xf numFmtId="193" fontId="141" fillId="0" borderId="59" xfId="33452" applyNumberFormat="1" applyFont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center" vertical="center"/>
    </xf>
    <xf numFmtId="0" fontId="135" fillId="0" borderId="11" xfId="0" applyFont="1" applyBorder="1" applyAlignment="1">
      <alignment horizontal="center" vertical="center"/>
    </xf>
    <xf numFmtId="213" fontId="133" fillId="0" borderId="0" xfId="0" applyNumberFormat="1" applyFont="1"/>
    <xf numFmtId="0" fontId="0" fillId="0" borderId="0" xfId="1" applyNumberFormat="1" applyFont="1"/>
  </cellXfs>
  <cellStyles count="33473">
    <cellStyle name="%" xfId="9"/>
    <cellStyle name="%0" xfId="10"/>
    <cellStyle name="%1" xfId="11"/>
    <cellStyle name="%2" xfId="12"/>
    <cellStyle name="_Arca Sgr - CE _ST" xfId="13"/>
    <cellStyle name="_Data" xfId="14"/>
    <cellStyle name="_Row1" xfId="15"/>
    <cellStyle name="_Row2" xfId="16"/>
    <cellStyle name="£ BP" xfId="17"/>
    <cellStyle name="¥ JY" xfId="18"/>
    <cellStyle name="=C:\WINDOWS\SYSTEM32\COMMAND.COM" xfId="19"/>
    <cellStyle name="•W€_laroux" xfId="20"/>
    <cellStyle name="0" xfId="21"/>
    <cellStyle name="0.0x" xfId="22"/>
    <cellStyle name="0.0x 10" xfId="23"/>
    <cellStyle name="0.0x 2" xfId="24"/>
    <cellStyle name="0.0x 2 2" xfId="25"/>
    <cellStyle name="0.0x 2 2 2" xfId="26"/>
    <cellStyle name="0.0x 2 2 2 2" xfId="27"/>
    <cellStyle name="0.0x 2 2 2 2 2" xfId="28"/>
    <cellStyle name="0.0x 2 2 2 2 3" xfId="29"/>
    <cellStyle name="0.0x 2 2 2 3" xfId="30"/>
    <cellStyle name="0.0x 2 2 2 4" xfId="31"/>
    <cellStyle name="0.0x 2 2 3" xfId="32"/>
    <cellStyle name="0.0x 2 2 3 2" xfId="33"/>
    <cellStyle name="0.0x 2 2 3 3" xfId="34"/>
    <cellStyle name="0.0x 2 2 4" xfId="35"/>
    <cellStyle name="0.0x 2 2 5" xfId="36"/>
    <cellStyle name="0.0x 2 3" xfId="37"/>
    <cellStyle name="0.0x 2 3 2" xfId="38"/>
    <cellStyle name="0.0x 2 3 2 2" xfId="39"/>
    <cellStyle name="0.0x 2 3 2 2 2" xfId="40"/>
    <cellStyle name="0.0x 2 3 2 2 3" xfId="41"/>
    <cellStyle name="0.0x 2 3 2 3" xfId="42"/>
    <cellStyle name="0.0x 2 3 2 4" xfId="43"/>
    <cellStyle name="0.0x 2 3 3" xfId="44"/>
    <cellStyle name="0.0x 2 3 3 2" xfId="45"/>
    <cellStyle name="0.0x 2 3 3 3" xfId="46"/>
    <cellStyle name="0.0x 2 3 4" xfId="47"/>
    <cellStyle name="0.0x 2 3 5" xfId="48"/>
    <cellStyle name="0.0x 2 4" xfId="49"/>
    <cellStyle name="0.0x 2 4 2" xfId="50"/>
    <cellStyle name="0.0x 2 4 2 2" xfId="51"/>
    <cellStyle name="0.0x 2 4 2 2 2" xfId="52"/>
    <cellStyle name="0.0x 2 4 2 2 3" xfId="53"/>
    <cellStyle name="0.0x 2 4 2 3" xfId="54"/>
    <cellStyle name="0.0x 2 4 2 4" xfId="55"/>
    <cellStyle name="0.0x 2 4 3" xfId="56"/>
    <cellStyle name="0.0x 2 4 3 2" xfId="57"/>
    <cellStyle name="0.0x 2 4 3 3" xfId="58"/>
    <cellStyle name="0.0x 2 4 4" xfId="59"/>
    <cellStyle name="0.0x 2 4 5" xfId="60"/>
    <cellStyle name="0.0x 2 5" xfId="61"/>
    <cellStyle name="0.0x 2 5 2" xfId="62"/>
    <cellStyle name="0.0x 2 5 2 2" xfId="63"/>
    <cellStyle name="0.0x 2 5 2 3" xfId="64"/>
    <cellStyle name="0.0x 2 5 3" xfId="65"/>
    <cellStyle name="0.0x 2 5 4" xfId="66"/>
    <cellStyle name="0.0x 2 6" xfId="67"/>
    <cellStyle name="0.0x 2 6 2" xfId="68"/>
    <cellStyle name="0.0x 2 6 3" xfId="69"/>
    <cellStyle name="0.0x 2 7" xfId="70"/>
    <cellStyle name="0.0x 2 8" xfId="71"/>
    <cellStyle name="0.0x 3" xfId="72"/>
    <cellStyle name="0.0x 3 2" xfId="73"/>
    <cellStyle name="0.0x 3 2 2" xfId="74"/>
    <cellStyle name="0.0x 3 2 2 2" xfId="75"/>
    <cellStyle name="0.0x 3 2 2 2 2" xfId="76"/>
    <cellStyle name="0.0x 3 2 2 2 3" xfId="77"/>
    <cellStyle name="0.0x 3 2 2 3" xfId="78"/>
    <cellStyle name="0.0x 3 2 2 4" xfId="79"/>
    <cellStyle name="0.0x 3 2 3" xfId="80"/>
    <cellStyle name="0.0x 3 2 3 2" xfId="81"/>
    <cellStyle name="0.0x 3 2 3 3" xfId="82"/>
    <cellStyle name="0.0x 3 2 4" xfId="83"/>
    <cellStyle name="0.0x 3 2 5" xfId="84"/>
    <cellStyle name="0.0x 3 3" xfId="85"/>
    <cellStyle name="0.0x 3 3 2" xfId="86"/>
    <cellStyle name="0.0x 3 3 2 2" xfId="87"/>
    <cellStyle name="0.0x 3 3 2 2 2" xfId="88"/>
    <cellStyle name="0.0x 3 3 2 2 3" xfId="89"/>
    <cellStyle name="0.0x 3 3 2 3" xfId="90"/>
    <cellStyle name="0.0x 3 3 2 4" xfId="91"/>
    <cellStyle name="0.0x 3 3 3" xfId="92"/>
    <cellStyle name="0.0x 3 3 3 2" xfId="93"/>
    <cellStyle name="0.0x 3 3 3 3" xfId="94"/>
    <cellStyle name="0.0x 3 3 4" xfId="95"/>
    <cellStyle name="0.0x 3 3 5" xfId="96"/>
    <cellStyle name="0.0x 3 4" xfId="97"/>
    <cellStyle name="0.0x 3 4 2" xfId="98"/>
    <cellStyle name="0.0x 3 4 2 2" xfId="99"/>
    <cellStyle name="0.0x 3 4 2 2 2" xfId="100"/>
    <cellStyle name="0.0x 3 4 2 2 3" xfId="101"/>
    <cellStyle name="0.0x 3 4 2 3" xfId="102"/>
    <cellStyle name="0.0x 3 4 2 4" xfId="103"/>
    <cellStyle name="0.0x 3 4 3" xfId="104"/>
    <cellStyle name="0.0x 3 4 3 2" xfId="105"/>
    <cellStyle name="0.0x 3 4 3 3" xfId="106"/>
    <cellStyle name="0.0x 3 4 4" xfId="107"/>
    <cellStyle name="0.0x 3 4 5" xfId="108"/>
    <cellStyle name="0.0x 3 5" xfId="109"/>
    <cellStyle name="0.0x 3 5 2" xfId="110"/>
    <cellStyle name="0.0x 3 5 2 2" xfId="111"/>
    <cellStyle name="0.0x 3 5 2 3" xfId="112"/>
    <cellStyle name="0.0x 3 5 3" xfId="113"/>
    <cellStyle name="0.0x 3 5 4" xfId="114"/>
    <cellStyle name="0.0x 3 6" xfId="115"/>
    <cellStyle name="0.0x 3 6 2" xfId="116"/>
    <cellStyle name="0.0x 3 6 3" xfId="117"/>
    <cellStyle name="0.0x 3 7" xfId="118"/>
    <cellStyle name="0.0x 3 8" xfId="119"/>
    <cellStyle name="0.0x 4" xfId="120"/>
    <cellStyle name="0.0x 4 2" xfId="121"/>
    <cellStyle name="0.0x 4 2 2" xfId="122"/>
    <cellStyle name="0.0x 4 2 2 2" xfId="123"/>
    <cellStyle name="0.0x 4 2 2 3" xfId="124"/>
    <cellStyle name="0.0x 4 2 3" xfId="125"/>
    <cellStyle name="0.0x 4 2 4" xfId="126"/>
    <cellStyle name="0.0x 4 3" xfId="127"/>
    <cellStyle name="0.0x 4 3 2" xfId="128"/>
    <cellStyle name="0.0x 4 3 3" xfId="129"/>
    <cellStyle name="0.0x 4 4" xfId="130"/>
    <cellStyle name="0.0x 4 5" xfId="131"/>
    <cellStyle name="0.0x 5" xfId="132"/>
    <cellStyle name="0.0x 5 2" xfId="133"/>
    <cellStyle name="0.0x 5 2 2" xfId="134"/>
    <cellStyle name="0.0x 5 2 2 2" xfId="135"/>
    <cellStyle name="0.0x 5 2 2 3" xfId="136"/>
    <cellStyle name="0.0x 5 2 3" xfId="137"/>
    <cellStyle name="0.0x 5 2 4" xfId="138"/>
    <cellStyle name="0.0x 5 3" xfId="139"/>
    <cellStyle name="0.0x 5 3 2" xfId="140"/>
    <cellStyle name="0.0x 5 3 3" xfId="141"/>
    <cellStyle name="0.0x 5 4" xfId="142"/>
    <cellStyle name="0.0x 5 5" xfId="143"/>
    <cellStyle name="0.0x 6" xfId="144"/>
    <cellStyle name="0.0x 6 2" xfId="145"/>
    <cellStyle name="0.0x 6 2 2" xfId="146"/>
    <cellStyle name="0.0x 6 2 2 2" xfId="147"/>
    <cellStyle name="0.0x 6 2 2 3" xfId="148"/>
    <cellStyle name="0.0x 6 2 3" xfId="149"/>
    <cellStyle name="0.0x 6 2 4" xfId="150"/>
    <cellStyle name="0.0x 6 3" xfId="151"/>
    <cellStyle name="0.0x 6 3 2" xfId="152"/>
    <cellStyle name="0.0x 6 3 3" xfId="153"/>
    <cellStyle name="0.0x 6 4" xfId="154"/>
    <cellStyle name="0.0x 6 5" xfId="155"/>
    <cellStyle name="0.0x 7" xfId="156"/>
    <cellStyle name="0.0x 7 2" xfId="157"/>
    <cellStyle name="0.0x 7 2 2" xfId="158"/>
    <cellStyle name="0.0x 7 2 3" xfId="159"/>
    <cellStyle name="0.0x 7 3" xfId="160"/>
    <cellStyle name="0.0x 7 4" xfId="161"/>
    <cellStyle name="0.0x 8" xfId="162"/>
    <cellStyle name="0.0x 8 2" xfId="163"/>
    <cellStyle name="0.0x 8 3" xfId="164"/>
    <cellStyle name="0.0x 9" xfId="165"/>
    <cellStyle name="20% - Accent1 2" xfId="166"/>
    <cellStyle name="20% - Accent2 2" xfId="167"/>
    <cellStyle name="20% - Accent3 2" xfId="168"/>
    <cellStyle name="20% - Accent4 2" xfId="169"/>
    <cellStyle name="20% - Accent5 2" xfId="170"/>
    <cellStyle name="20% - Accent6 2" xfId="171"/>
    <cellStyle name="20% - Colore 1 2" xfId="172"/>
    <cellStyle name="20% - Colore 1 2 2" xfId="173"/>
    <cellStyle name="20% - Colore 1 2 3" xfId="174"/>
    <cellStyle name="20% - Colore 2 2" xfId="175"/>
    <cellStyle name="20% - Colore 2 2 2" xfId="176"/>
    <cellStyle name="20% - Colore 2 2 3" xfId="177"/>
    <cellStyle name="20% - Colore 3 2" xfId="178"/>
    <cellStyle name="20% - Colore 3 2 2" xfId="179"/>
    <cellStyle name="20% - Colore 3 2 3" xfId="180"/>
    <cellStyle name="20% - Colore 4 2" xfId="181"/>
    <cellStyle name="20% - Colore 4 2 2" xfId="182"/>
    <cellStyle name="20% - Colore 4 2 3" xfId="183"/>
    <cellStyle name="20% - Colore 5 2" xfId="184"/>
    <cellStyle name="20% - Colore 5 2 2" xfId="185"/>
    <cellStyle name="20% - Colore 5 2 3" xfId="186"/>
    <cellStyle name="20% - Colore 6 2" xfId="187"/>
    <cellStyle name="20% - Colore 6 2 2" xfId="188"/>
    <cellStyle name="20% - Colore 6 2 3" xfId="189"/>
    <cellStyle name="40% - Accent1 2" xfId="190"/>
    <cellStyle name="40% - Accent2 2" xfId="191"/>
    <cellStyle name="40% - Accent3 2" xfId="192"/>
    <cellStyle name="40% - Accent4 2" xfId="193"/>
    <cellStyle name="40% - Accent5 2" xfId="194"/>
    <cellStyle name="40% - Accent6 2" xfId="195"/>
    <cellStyle name="40% - Colore 1 2" xfId="196"/>
    <cellStyle name="40% - Colore 1 2 2" xfId="197"/>
    <cellStyle name="40% - Colore 1 2 3" xfId="198"/>
    <cellStyle name="40% - Colore 2 2" xfId="199"/>
    <cellStyle name="40% - Colore 2 2 2" xfId="200"/>
    <cellStyle name="40% - Colore 2 2 3" xfId="201"/>
    <cellStyle name="40% - Colore 3 2" xfId="202"/>
    <cellStyle name="40% - Colore 3 2 2" xfId="203"/>
    <cellStyle name="40% - Colore 3 2 3" xfId="204"/>
    <cellStyle name="40% - Colore 4 2" xfId="205"/>
    <cellStyle name="40% - Colore 4 2 2" xfId="206"/>
    <cellStyle name="40% - Colore 4 2 3" xfId="207"/>
    <cellStyle name="40% - Colore 5 2" xfId="208"/>
    <cellStyle name="40% - Colore 5 2 2" xfId="209"/>
    <cellStyle name="40% - Colore 5 2 3" xfId="210"/>
    <cellStyle name="40% - Colore 6 2" xfId="211"/>
    <cellStyle name="40% - Colore 6 2 2" xfId="212"/>
    <cellStyle name="40% - Colore 6 2 3" xfId="213"/>
    <cellStyle name="60% - Accent1 2" xfId="214"/>
    <cellStyle name="60% - Accent2 2" xfId="215"/>
    <cellStyle name="60% - Accent3 2" xfId="216"/>
    <cellStyle name="60% - Accent4 2" xfId="217"/>
    <cellStyle name="60% - Accent5 2" xfId="218"/>
    <cellStyle name="60% - Accent6 2" xfId="219"/>
    <cellStyle name="60% - Colore 1 2" xfId="220"/>
    <cellStyle name="60% - Colore 1 2 2" xfId="221"/>
    <cellStyle name="60% - Colore 1 2 3" xfId="222"/>
    <cellStyle name="60% - Colore 2 2" xfId="223"/>
    <cellStyle name="60% - Colore 2 2 2" xfId="224"/>
    <cellStyle name="60% - Colore 2 2 3" xfId="225"/>
    <cellStyle name="60% - Colore 3 2" xfId="226"/>
    <cellStyle name="60% - Colore 3 2 2" xfId="227"/>
    <cellStyle name="60% - Colore 3 2 3" xfId="228"/>
    <cellStyle name="60% - Colore 4 2" xfId="229"/>
    <cellStyle name="60% - Colore 4 2 2" xfId="230"/>
    <cellStyle name="60% - Colore 4 2 3" xfId="231"/>
    <cellStyle name="60% - Colore 5 2" xfId="232"/>
    <cellStyle name="60% - Colore 5 2 2" xfId="233"/>
    <cellStyle name="60% - Colore 5 2 3" xfId="234"/>
    <cellStyle name="60% - Colore 6 2" xfId="235"/>
    <cellStyle name="60% - Colore 6 2 2" xfId="236"/>
    <cellStyle name="60% - Colore 6 2 3" xfId="237"/>
    <cellStyle name="Accent1 2" xfId="238"/>
    <cellStyle name="Accent1 3" xfId="239"/>
    <cellStyle name="Accent1 4" xfId="240"/>
    <cellStyle name="Accent2 2" xfId="241"/>
    <cellStyle name="Accent3 2" xfId="242"/>
    <cellStyle name="Accent4 2" xfId="243"/>
    <cellStyle name="Accent4 3" xfId="244"/>
    <cellStyle name="Accent5 2" xfId="245"/>
    <cellStyle name="Accent6 2" xfId="246"/>
    <cellStyle name="at" xfId="247"/>
    <cellStyle name="at 10" xfId="248"/>
    <cellStyle name="at 10 2" xfId="249"/>
    <cellStyle name="at 10 2 2" xfId="250"/>
    <cellStyle name="at 10 2 3" xfId="251"/>
    <cellStyle name="at 10 3" xfId="252"/>
    <cellStyle name="at 10 3 2" xfId="253"/>
    <cellStyle name="at 10 4" xfId="254"/>
    <cellStyle name="at 10 5" xfId="255"/>
    <cellStyle name="at 11" xfId="256"/>
    <cellStyle name="at 11 2" xfId="257"/>
    <cellStyle name="at 11 3" xfId="258"/>
    <cellStyle name="at 12" xfId="259"/>
    <cellStyle name="at 12 2" xfId="260"/>
    <cellStyle name="at 13" xfId="261"/>
    <cellStyle name="at 14" xfId="262"/>
    <cellStyle name="at 2" xfId="263"/>
    <cellStyle name="at 2 10" xfId="264"/>
    <cellStyle name="at 2 10 2" xfId="265"/>
    <cellStyle name="at 2 10 3" xfId="266"/>
    <cellStyle name="at 2 11" xfId="267"/>
    <cellStyle name="at 2 11 2" xfId="268"/>
    <cellStyle name="at 2 12" xfId="269"/>
    <cellStyle name="at 2 13" xfId="270"/>
    <cellStyle name="at 2 2" xfId="271"/>
    <cellStyle name="at 2 2 10" xfId="272"/>
    <cellStyle name="at 2 2 11" xfId="273"/>
    <cellStyle name="at 2 2 2" xfId="274"/>
    <cellStyle name="at 2 2 2 2" xfId="275"/>
    <cellStyle name="at 2 2 2 2 2" xfId="276"/>
    <cellStyle name="at 2 2 2 2 2 2" xfId="277"/>
    <cellStyle name="at 2 2 2 2 2 2 2" xfId="278"/>
    <cellStyle name="at 2 2 2 2 2 2 2 2" xfId="279"/>
    <cellStyle name="at 2 2 2 2 2 2 2 3" xfId="280"/>
    <cellStyle name="at 2 2 2 2 2 2 3" xfId="281"/>
    <cellStyle name="at 2 2 2 2 2 2 3 2" xfId="282"/>
    <cellStyle name="at 2 2 2 2 2 2 4" xfId="283"/>
    <cellStyle name="at 2 2 2 2 2 2 5" xfId="284"/>
    <cellStyle name="at 2 2 2 2 2 3" xfId="285"/>
    <cellStyle name="at 2 2 2 2 2 3 2" xfId="286"/>
    <cellStyle name="at 2 2 2 2 2 3 3" xfId="287"/>
    <cellStyle name="at 2 2 2 2 2 4" xfId="288"/>
    <cellStyle name="at 2 2 2 2 2 4 2" xfId="289"/>
    <cellStyle name="at 2 2 2 2 2 5" xfId="290"/>
    <cellStyle name="at 2 2 2 2 2 6" xfId="291"/>
    <cellStyle name="at 2 2 2 2 3" xfId="292"/>
    <cellStyle name="at 2 2 2 2 3 2" xfId="293"/>
    <cellStyle name="at 2 2 2 2 3 2 2" xfId="294"/>
    <cellStyle name="at 2 2 2 2 3 2 2 2" xfId="295"/>
    <cellStyle name="at 2 2 2 2 3 2 2 3" xfId="296"/>
    <cellStyle name="at 2 2 2 2 3 2 3" xfId="297"/>
    <cellStyle name="at 2 2 2 2 3 2 3 2" xfId="298"/>
    <cellStyle name="at 2 2 2 2 3 2 4" xfId="299"/>
    <cellStyle name="at 2 2 2 2 3 2 5" xfId="300"/>
    <cellStyle name="at 2 2 2 2 3 3" xfId="301"/>
    <cellStyle name="at 2 2 2 2 3 3 2" xfId="302"/>
    <cellStyle name="at 2 2 2 2 3 3 3" xfId="303"/>
    <cellStyle name="at 2 2 2 2 3 4" xfId="304"/>
    <cellStyle name="at 2 2 2 2 3 4 2" xfId="305"/>
    <cellStyle name="at 2 2 2 2 3 5" xfId="306"/>
    <cellStyle name="at 2 2 2 2 3 6" xfId="307"/>
    <cellStyle name="at 2 2 2 2 4" xfId="308"/>
    <cellStyle name="at 2 2 2 2 4 2" xfId="309"/>
    <cellStyle name="at 2 2 2 3" xfId="310"/>
    <cellStyle name="at 2 2 2 3 2" xfId="311"/>
    <cellStyle name="at 2 2 2 3 2 2" xfId="312"/>
    <cellStyle name="at 2 2 2 3 2 2 2" xfId="313"/>
    <cellStyle name="at 2 2 2 3 2 2 3" xfId="314"/>
    <cellStyle name="at 2 2 2 3 2 3" xfId="315"/>
    <cellStyle name="at 2 2 2 3 2 3 2" xfId="316"/>
    <cellStyle name="at 2 2 2 3 2 4" xfId="317"/>
    <cellStyle name="at 2 2 2 3 2 5" xfId="318"/>
    <cellStyle name="at 2 2 2 3 3" xfId="319"/>
    <cellStyle name="at 2 2 2 3 3 2" xfId="320"/>
    <cellStyle name="at 2 2 2 3 3 3" xfId="321"/>
    <cellStyle name="at 2 2 2 3 4" xfId="322"/>
    <cellStyle name="at 2 2 2 3 4 2" xfId="323"/>
    <cellStyle name="at 2 2 2 3 5" xfId="324"/>
    <cellStyle name="at 2 2 2 3 6" xfId="325"/>
    <cellStyle name="at 2 2 2 4" xfId="326"/>
    <cellStyle name="at 2 2 2 4 2" xfId="327"/>
    <cellStyle name="at 2 2 2 4 2 2" xfId="328"/>
    <cellStyle name="at 2 2 2 4 2 3" xfId="329"/>
    <cellStyle name="at 2 2 2 4 3" xfId="330"/>
    <cellStyle name="at 2 2 2 4 3 2" xfId="331"/>
    <cellStyle name="at 2 2 2 4 4" xfId="332"/>
    <cellStyle name="at 2 2 2 4 5" xfId="333"/>
    <cellStyle name="at 2 2 2 5" xfId="334"/>
    <cellStyle name="at 2 2 2 5 2" xfId="335"/>
    <cellStyle name="at 2 2 2 5 3" xfId="336"/>
    <cellStyle name="at 2 2 2 6" xfId="337"/>
    <cellStyle name="at 2 2 2 6 2" xfId="338"/>
    <cellStyle name="at 2 2 2 7" xfId="339"/>
    <cellStyle name="at 2 2 2 8" xfId="340"/>
    <cellStyle name="at 2 2 3" xfId="341"/>
    <cellStyle name="at 2 2 3 2" xfId="342"/>
    <cellStyle name="at 2 2 3 2 2" xfId="343"/>
    <cellStyle name="at 2 2 3 2 2 2" xfId="344"/>
    <cellStyle name="at 2 2 3 2 2 2 2" xfId="345"/>
    <cellStyle name="at 2 2 3 2 2 2 2 2" xfId="346"/>
    <cellStyle name="at 2 2 3 2 2 2 2 3" xfId="347"/>
    <cellStyle name="at 2 2 3 2 2 2 3" xfId="348"/>
    <cellStyle name="at 2 2 3 2 2 2 3 2" xfId="349"/>
    <cellStyle name="at 2 2 3 2 2 2 4" xfId="350"/>
    <cellStyle name="at 2 2 3 2 2 2 5" xfId="351"/>
    <cellStyle name="at 2 2 3 2 2 3" xfId="352"/>
    <cellStyle name="at 2 2 3 2 2 3 2" xfId="353"/>
    <cellStyle name="at 2 2 3 2 2 3 3" xfId="354"/>
    <cellStyle name="at 2 2 3 2 2 4" xfId="355"/>
    <cellStyle name="at 2 2 3 2 2 4 2" xfId="356"/>
    <cellStyle name="at 2 2 3 2 2 5" xfId="357"/>
    <cellStyle name="at 2 2 3 2 2 6" xfId="358"/>
    <cellStyle name="at 2 2 3 2 3" xfId="359"/>
    <cellStyle name="at 2 2 3 2 3 2" xfId="360"/>
    <cellStyle name="at 2 2 3 2 3 2 2" xfId="361"/>
    <cellStyle name="at 2 2 3 2 3 2 2 2" xfId="362"/>
    <cellStyle name="at 2 2 3 2 3 2 2 3" xfId="363"/>
    <cellStyle name="at 2 2 3 2 3 2 3" xfId="364"/>
    <cellStyle name="at 2 2 3 2 3 2 3 2" xfId="365"/>
    <cellStyle name="at 2 2 3 2 3 2 4" xfId="366"/>
    <cellStyle name="at 2 2 3 2 3 2 5" xfId="367"/>
    <cellStyle name="at 2 2 3 2 3 3" xfId="368"/>
    <cellStyle name="at 2 2 3 2 3 3 2" xfId="369"/>
    <cellStyle name="at 2 2 3 2 3 3 3" xfId="370"/>
    <cellStyle name="at 2 2 3 2 3 4" xfId="371"/>
    <cellStyle name="at 2 2 3 2 3 4 2" xfId="372"/>
    <cellStyle name="at 2 2 3 2 3 5" xfId="373"/>
    <cellStyle name="at 2 2 3 2 3 6" xfId="374"/>
    <cellStyle name="at 2 2 3 2 4" xfId="375"/>
    <cellStyle name="at 2 2 3 2 4 2" xfId="376"/>
    <cellStyle name="at 2 2 3 3" xfId="377"/>
    <cellStyle name="at 2 2 3 3 2" xfId="378"/>
    <cellStyle name="at 2 2 3 3 2 2" xfId="379"/>
    <cellStyle name="at 2 2 3 3 2 2 2" xfId="380"/>
    <cellStyle name="at 2 2 3 3 2 2 3" xfId="381"/>
    <cellStyle name="at 2 2 3 3 2 3" xfId="382"/>
    <cellStyle name="at 2 2 3 3 2 3 2" xfId="383"/>
    <cellStyle name="at 2 2 3 3 2 4" xfId="384"/>
    <cellStyle name="at 2 2 3 3 2 5" xfId="385"/>
    <cellStyle name="at 2 2 3 3 3" xfId="386"/>
    <cellStyle name="at 2 2 3 3 3 2" xfId="387"/>
    <cellStyle name="at 2 2 3 3 3 3" xfId="388"/>
    <cellStyle name="at 2 2 3 3 4" xfId="389"/>
    <cellStyle name="at 2 2 3 3 4 2" xfId="390"/>
    <cellStyle name="at 2 2 3 3 5" xfId="391"/>
    <cellStyle name="at 2 2 3 3 6" xfId="392"/>
    <cellStyle name="at 2 2 3 4" xfId="393"/>
    <cellStyle name="at 2 2 3 4 2" xfId="394"/>
    <cellStyle name="at 2 2 3 4 2 2" xfId="395"/>
    <cellStyle name="at 2 2 3 4 2 3" xfId="396"/>
    <cellStyle name="at 2 2 3 4 3" xfId="397"/>
    <cellStyle name="at 2 2 3 4 3 2" xfId="398"/>
    <cellStyle name="at 2 2 3 4 4" xfId="399"/>
    <cellStyle name="at 2 2 3 4 5" xfId="400"/>
    <cellStyle name="at 2 2 3 5" xfId="401"/>
    <cellStyle name="at 2 2 3 5 2" xfId="402"/>
    <cellStyle name="at 2 2 3 5 3" xfId="403"/>
    <cellStyle name="at 2 2 3 6" xfId="404"/>
    <cellStyle name="at 2 2 3 6 2" xfId="405"/>
    <cellStyle name="at 2 2 3 7" xfId="406"/>
    <cellStyle name="at 2 2 3 8" xfId="407"/>
    <cellStyle name="at 2 2 4" xfId="408"/>
    <cellStyle name="at 2 2 4 2" xfId="409"/>
    <cellStyle name="at 2 2 4 2 2" xfId="410"/>
    <cellStyle name="at 2 2 4 2 2 2" xfId="411"/>
    <cellStyle name="at 2 2 4 2 2 2 2" xfId="412"/>
    <cellStyle name="at 2 2 4 2 2 2 2 2" xfId="413"/>
    <cellStyle name="at 2 2 4 2 2 2 2 3" xfId="414"/>
    <cellStyle name="at 2 2 4 2 2 2 3" xfId="415"/>
    <cellStyle name="at 2 2 4 2 2 2 3 2" xfId="416"/>
    <cellStyle name="at 2 2 4 2 2 2 4" xfId="417"/>
    <cellStyle name="at 2 2 4 2 2 2 5" xfId="418"/>
    <cellStyle name="at 2 2 4 2 2 3" xfId="419"/>
    <cellStyle name="at 2 2 4 2 2 3 2" xfId="420"/>
    <cellStyle name="at 2 2 4 2 2 3 3" xfId="421"/>
    <cellStyle name="at 2 2 4 2 2 4" xfId="422"/>
    <cellStyle name="at 2 2 4 2 2 4 2" xfId="423"/>
    <cellStyle name="at 2 2 4 2 2 5" xfId="424"/>
    <cellStyle name="at 2 2 4 2 2 6" xfId="425"/>
    <cellStyle name="at 2 2 4 2 3" xfId="426"/>
    <cellStyle name="at 2 2 4 2 3 2" xfId="427"/>
    <cellStyle name="at 2 2 4 2 3 2 2" xfId="428"/>
    <cellStyle name="at 2 2 4 2 3 2 2 2" xfId="429"/>
    <cellStyle name="at 2 2 4 2 3 2 2 3" xfId="430"/>
    <cellStyle name="at 2 2 4 2 3 2 3" xfId="431"/>
    <cellStyle name="at 2 2 4 2 3 2 3 2" xfId="432"/>
    <cellStyle name="at 2 2 4 2 3 2 4" xfId="433"/>
    <cellStyle name="at 2 2 4 2 3 2 5" xfId="434"/>
    <cellStyle name="at 2 2 4 2 3 3" xfId="435"/>
    <cellStyle name="at 2 2 4 2 3 3 2" xfId="436"/>
    <cellStyle name="at 2 2 4 2 3 3 3" xfId="437"/>
    <cellStyle name="at 2 2 4 2 3 4" xfId="438"/>
    <cellStyle name="at 2 2 4 2 3 4 2" xfId="439"/>
    <cellStyle name="at 2 2 4 2 3 5" xfId="440"/>
    <cellStyle name="at 2 2 4 2 3 6" xfId="441"/>
    <cellStyle name="at 2 2 4 2 4" xfId="442"/>
    <cellStyle name="at 2 2 4 2 4 2" xfId="443"/>
    <cellStyle name="at 2 2 4 3" xfId="444"/>
    <cellStyle name="at 2 2 4 3 2" xfId="445"/>
    <cellStyle name="at 2 2 4 3 2 2" xfId="446"/>
    <cellStyle name="at 2 2 4 3 2 2 2" xfId="447"/>
    <cellStyle name="at 2 2 4 3 2 2 3" xfId="448"/>
    <cellStyle name="at 2 2 4 3 2 3" xfId="449"/>
    <cellStyle name="at 2 2 4 3 2 3 2" xfId="450"/>
    <cellStyle name="at 2 2 4 3 2 4" xfId="451"/>
    <cellStyle name="at 2 2 4 3 2 5" xfId="452"/>
    <cellStyle name="at 2 2 4 3 3" xfId="453"/>
    <cellStyle name="at 2 2 4 3 3 2" xfId="454"/>
    <cellStyle name="at 2 2 4 3 3 3" xfId="455"/>
    <cellStyle name="at 2 2 4 3 4" xfId="456"/>
    <cellStyle name="at 2 2 4 3 4 2" xfId="457"/>
    <cellStyle name="at 2 2 4 3 5" xfId="458"/>
    <cellStyle name="at 2 2 4 3 6" xfId="459"/>
    <cellStyle name="at 2 2 4 4" xfId="460"/>
    <cellStyle name="at 2 2 4 4 2" xfId="461"/>
    <cellStyle name="at 2 2 4 4 2 2" xfId="462"/>
    <cellStyle name="at 2 2 4 4 2 3" xfId="463"/>
    <cellStyle name="at 2 2 4 4 3" xfId="464"/>
    <cellStyle name="at 2 2 4 4 3 2" xfId="465"/>
    <cellStyle name="at 2 2 4 4 4" xfId="466"/>
    <cellStyle name="at 2 2 4 4 5" xfId="467"/>
    <cellStyle name="at 2 2 4 5" xfId="468"/>
    <cellStyle name="at 2 2 4 5 2" xfId="469"/>
    <cellStyle name="at 2 2 4 5 3" xfId="470"/>
    <cellStyle name="at 2 2 4 6" xfId="471"/>
    <cellStyle name="at 2 2 4 6 2" xfId="472"/>
    <cellStyle name="at 2 2 4 7" xfId="473"/>
    <cellStyle name="at 2 2 4 8" xfId="474"/>
    <cellStyle name="at 2 2 5" xfId="475"/>
    <cellStyle name="at 2 2 5 2" xfId="476"/>
    <cellStyle name="at 2 2 5 2 2" xfId="477"/>
    <cellStyle name="at 2 2 5 2 2 2" xfId="478"/>
    <cellStyle name="at 2 2 5 2 2 2 2" xfId="479"/>
    <cellStyle name="at 2 2 5 2 2 2 3" xfId="480"/>
    <cellStyle name="at 2 2 5 2 2 3" xfId="481"/>
    <cellStyle name="at 2 2 5 2 2 3 2" xfId="482"/>
    <cellStyle name="at 2 2 5 2 2 4" xfId="483"/>
    <cellStyle name="at 2 2 5 2 2 5" xfId="484"/>
    <cellStyle name="at 2 2 5 2 3" xfId="485"/>
    <cellStyle name="at 2 2 5 2 3 2" xfId="486"/>
    <cellStyle name="at 2 2 5 2 3 3" xfId="487"/>
    <cellStyle name="at 2 2 5 2 4" xfId="488"/>
    <cellStyle name="at 2 2 5 2 4 2" xfId="489"/>
    <cellStyle name="at 2 2 5 2 5" xfId="490"/>
    <cellStyle name="at 2 2 5 2 6" xfId="491"/>
    <cellStyle name="at 2 2 5 3" xfId="492"/>
    <cellStyle name="at 2 2 5 3 2" xfId="493"/>
    <cellStyle name="at 2 2 5 3 2 2" xfId="494"/>
    <cellStyle name="at 2 2 5 3 2 2 2" xfId="495"/>
    <cellStyle name="at 2 2 5 3 2 2 3" xfId="496"/>
    <cellStyle name="at 2 2 5 3 2 3" xfId="497"/>
    <cellStyle name="at 2 2 5 3 2 3 2" xfId="498"/>
    <cellStyle name="at 2 2 5 3 2 4" xfId="499"/>
    <cellStyle name="at 2 2 5 3 2 5" xfId="500"/>
    <cellStyle name="at 2 2 5 3 3" xfId="501"/>
    <cellStyle name="at 2 2 5 3 3 2" xfId="502"/>
    <cellStyle name="at 2 2 5 3 3 3" xfId="503"/>
    <cellStyle name="at 2 2 5 3 4" xfId="504"/>
    <cellStyle name="at 2 2 5 3 4 2" xfId="505"/>
    <cellStyle name="at 2 2 5 3 5" xfId="506"/>
    <cellStyle name="at 2 2 5 3 6" xfId="507"/>
    <cellStyle name="at 2 2 5 4" xfId="508"/>
    <cellStyle name="at 2 2 5 4 2" xfId="509"/>
    <cellStyle name="at 2 2 6" xfId="510"/>
    <cellStyle name="at 2 2 6 2" xfId="511"/>
    <cellStyle name="at 2 2 6 2 2" xfId="512"/>
    <cellStyle name="at 2 2 6 2 2 2" xfId="513"/>
    <cellStyle name="at 2 2 6 2 2 3" xfId="514"/>
    <cellStyle name="at 2 2 6 2 3" xfId="515"/>
    <cellStyle name="at 2 2 6 2 3 2" xfId="516"/>
    <cellStyle name="at 2 2 6 2 4" xfId="517"/>
    <cellStyle name="at 2 2 6 2 5" xfId="518"/>
    <cellStyle name="at 2 2 6 3" xfId="519"/>
    <cellStyle name="at 2 2 6 3 2" xfId="520"/>
    <cellStyle name="at 2 2 6 3 3" xfId="521"/>
    <cellStyle name="at 2 2 6 4" xfId="522"/>
    <cellStyle name="at 2 2 6 4 2" xfId="523"/>
    <cellStyle name="at 2 2 6 5" xfId="524"/>
    <cellStyle name="at 2 2 6 6" xfId="525"/>
    <cellStyle name="at 2 2 7" xfId="526"/>
    <cellStyle name="at 2 2 7 2" xfId="527"/>
    <cellStyle name="at 2 2 7 2 2" xfId="528"/>
    <cellStyle name="at 2 2 7 2 3" xfId="529"/>
    <cellStyle name="at 2 2 7 3" xfId="530"/>
    <cellStyle name="at 2 2 7 3 2" xfId="531"/>
    <cellStyle name="at 2 2 7 4" xfId="532"/>
    <cellStyle name="at 2 2 7 5" xfId="533"/>
    <cellStyle name="at 2 2 8" xfId="534"/>
    <cellStyle name="at 2 2 8 2" xfId="535"/>
    <cellStyle name="at 2 2 8 3" xfId="536"/>
    <cellStyle name="at 2 2 9" xfId="537"/>
    <cellStyle name="at 2 2 9 2" xfId="538"/>
    <cellStyle name="at 2 3" xfId="539"/>
    <cellStyle name="at 2 3 10" xfId="540"/>
    <cellStyle name="at 2 3 11" xfId="541"/>
    <cellStyle name="at 2 3 2" xfId="542"/>
    <cellStyle name="at 2 3 2 2" xfId="543"/>
    <cellStyle name="at 2 3 2 2 2" xfId="544"/>
    <cellStyle name="at 2 3 2 2 2 2" xfId="545"/>
    <cellStyle name="at 2 3 2 2 2 2 2" xfId="546"/>
    <cellStyle name="at 2 3 2 2 2 2 2 2" xfId="547"/>
    <cellStyle name="at 2 3 2 2 2 2 2 3" xfId="548"/>
    <cellStyle name="at 2 3 2 2 2 2 3" xfId="549"/>
    <cellStyle name="at 2 3 2 2 2 2 3 2" xfId="550"/>
    <cellStyle name="at 2 3 2 2 2 2 4" xfId="551"/>
    <cellStyle name="at 2 3 2 2 2 2 5" xfId="552"/>
    <cellStyle name="at 2 3 2 2 2 3" xfId="553"/>
    <cellStyle name="at 2 3 2 2 2 3 2" xfId="554"/>
    <cellStyle name="at 2 3 2 2 2 3 3" xfId="555"/>
    <cellStyle name="at 2 3 2 2 2 4" xfId="556"/>
    <cellStyle name="at 2 3 2 2 2 4 2" xfId="557"/>
    <cellStyle name="at 2 3 2 2 2 5" xfId="558"/>
    <cellStyle name="at 2 3 2 2 2 6" xfId="559"/>
    <cellStyle name="at 2 3 2 2 3" xfId="560"/>
    <cellStyle name="at 2 3 2 2 3 2" xfId="561"/>
    <cellStyle name="at 2 3 2 2 3 2 2" xfId="562"/>
    <cellStyle name="at 2 3 2 2 3 2 2 2" xfId="563"/>
    <cellStyle name="at 2 3 2 2 3 2 2 3" xfId="564"/>
    <cellStyle name="at 2 3 2 2 3 2 3" xfId="565"/>
    <cellStyle name="at 2 3 2 2 3 2 3 2" xfId="566"/>
    <cellStyle name="at 2 3 2 2 3 2 4" xfId="567"/>
    <cellStyle name="at 2 3 2 2 3 2 5" xfId="568"/>
    <cellStyle name="at 2 3 2 2 3 3" xfId="569"/>
    <cellStyle name="at 2 3 2 2 3 3 2" xfId="570"/>
    <cellStyle name="at 2 3 2 2 3 3 3" xfId="571"/>
    <cellStyle name="at 2 3 2 2 3 4" xfId="572"/>
    <cellStyle name="at 2 3 2 2 3 4 2" xfId="573"/>
    <cellStyle name="at 2 3 2 2 3 5" xfId="574"/>
    <cellStyle name="at 2 3 2 2 3 6" xfId="575"/>
    <cellStyle name="at 2 3 2 2 4" xfId="576"/>
    <cellStyle name="at 2 3 2 2 4 2" xfId="577"/>
    <cellStyle name="at 2 3 2 3" xfId="578"/>
    <cellStyle name="at 2 3 2 3 2" xfId="579"/>
    <cellStyle name="at 2 3 2 3 2 2" xfId="580"/>
    <cellStyle name="at 2 3 2 3 2 2 2" xfId="581"/>
    <cellStyle name="at 2 3 2 3 2 2 3" xfId="582"/>
    <cellStyle name="at 2 3 2 3 2 3" xfId="583"/>
    <cellStyle name="at 2 3 2 3 2 3 2" xfId="584"/>
    <cellStyle name="at 2 3 2 3 2 4" xfId="585"/>
    <cellStyle name="at 2 3 2 3 2 5" xfId="586"/>
    <cellStyle name="at 2 3 2 3 3" xfId="587"/>
    <cellStyle name="at 2 3 2 3 3 2" xfId="588"/>
    <cellStyle name="at 2 3 2 3 3 3" xfId="589"/>
    <cellStyle name="at 2 3 2 3 4" xfId="590"/>
    <cellStyle name="at 2 3 2 3 4 2" xfId="591"/>
    <cellStyle name="at 2 3 2 3 5" xfId="592"/>
    <cellStyle name="at 2 3 2 3 6" xfId="593"/>
    <cellStyle name="at 2 3 2 4" xfId="594"/>
    <cellStyle name="at 2 3 2 4 2" xfId="595"/>
    <cellStyle name="at 2 3 2 4 2 2" xfId="596"/>
    <cellStyle name="at 2 3 2 4 2 3" xfId="597"/>
    <cellStyle name="at 2 3 2 4 3" xfId="598"/>
    <cellStyle name="at 2 3 2 4 3 2" xfId="599"/>
    <cellStyle name="at 2 3 2 4 4" xfId="600"/>
    <cellStyle name="at 2 3 2 4 5" xfId="601"/>
    <cellStyle name="at 2 3 2 5" xfId="602"/>
    <cellStyle name="at 2 3 2 5 2" xfId="603"/>
    <cellStyle name="at 2 3 2 5 3" xfId="604"/>
    <cellStyle name="at 2 3 2 6" xfId="605"/>
    <cellStyle name="at 2 3 2 6 2" xfId="606"/>
    <cellStyle name="at 2 3 2 7" xfId="607"/>
    <cellStyle name="at 2 3 2 8" xfId="608"/>
    <cellStyle name="at 2 3 3" xfId="609"/>
    <cellStyle name="at 2 3 3 2" xfId="610"/>
    <cellStyle name="at 2 3 3 2 2" xfId="611"/>
    <cellStyle name="at 2 3 3 2 2 2" xfId="612"/>
    <cellStyle name="at 2 3 3 2 2 2 2" xfId="613"/>
    <cellStyle name="at 2 3 3 2 2 2 2 2" xfId="614"/>
    <cellStyle name="at 2 3 3 2 2 2 2 3" xfId="615"/>
    <cellStyle name="at 2 3 3 2 2 2 3" xfId="616"/>
    <cellStyle name="at 2 3 3 2 2 2 3 2" xfId="617"/>
    <cellStyle name="at 2 3 3 2 2 2 4" xfId="618"/>
    <cellStyle name="at 2 3 3 2 2 2 5" xfId="619"/>
    <cellStyle name="at 2 3 3 2 2 3" xfId="620"/>
    <cellStyle name="at 2 3 3 2 2 3 2" xfId="621"/>
    <cellStyle name="at 2 3 3 2 2 3 3" xfId="622"/>
    <cellStyle name="at 2 3 3 2 2 4" xfId="623"/>
    <cellStyle name="at 2 3 3 2 2 4 2" xfId="624"/>
    <cellStyle name="at 2 3 3 2 2 5" xfId="625"/>
    <cellStyle name="at 2 3 3 2 2 6" xfId="626"/>
    <cellStyle name="at 2 3 3 2 3" xfId="627"/>
    <cellStyle name="at 2 3 3 2 3 2" xfId="628"/>
    <cellStyle name="at 2 3 3 2 3 2 2" xfId="629"/>
    <cellStyle name="at 2 3 3 2 3 2 2 2" xfId="630"/>
    <cellStyle name="at 2 3 3 2 3 2 2 3" xfId="631"/>
    <cellStyle name="at 2 3 3 2 3 2 3" xfId="632"/>
    <cellStyle name="at 2 3 3 2 3 2 3 2" xfId="633"/>
    <cellStyle name="at 2 3 3 2 3 2 4" xfId="634"/>
    <cellStyle name="at 2 3 3 2 3 2 5" xfId="635"/>
    <cellStyle name="at 2 3 3 2 3 3" xfId="636"/>
    <cellStyle name="at 2 3 3 2 3 3 2" xfId="637"/>
    <cellStyle name="at 2 3 3 2 3 3 3" xfId="638"/>
    <cellStyle name="at 2 3 3 2 3 4" xfId="639"/>
    <cellStyle name="at 2 3 3 2 3 4 2" xfId="640"/>
    <cellStyle name="at 2 3 3 2 3 5" xfId="641"/>
    <cellStyle name="at 2 3 3 2 3 6" xfId="642"/>
    <cellStyle name="at 2 3 3 2 4" xfId="643"/>
    <cellStyle name="at 2 3 3 2 4 2" xfId="644"/>
    <cellStyle name="at 2 3 3 3" xfId="645"/>
    <cellStyle name="at 2 3 3 3 2" xfId="646"/>
    <cellStyle name="at 2 3 3 3 2 2" xfId="647"/>
    <cellStyle name="at 2 3 3 3 2 2 2" xfId="648"/>
    <cellStyle name="at 2 3 3 3 2 2 3" xfId="649"/>
    <cellStyle name="at 2 3 3 3 2 3" xfId="650"/>
    <cellStyle name="at 2 3 3 3 2 3 2" xfId="651"/>
    <cellStyle name="at 2 3 3 3 2 4" xfId="652"/>
    <cellStyle name="at 2 3 3 3 2 5" xfId="653"/>
    <cellStyle name="at 2 3 3 3 3" xfId="654"/>
    <cellStyle name="at 2 3 3 3 3 2" xfId="655"/>
    <cellStyle name="at 2 3 3 3 3 3" xfId="656"/>
    <cellStyle name="at 2 3 3 3 4" xfId="657"/>
    <cellStyle name="at 2 3 3 3 4 2" xfId="658"/>
    <cellStyle name="at 2 3 3 3 5" xfId="659"/>
    <cellStyle name="at 2 3 3 3 6" xfId="660"/>
    <cellStyle name="at 2 3 3 4" xfId="661"/>
    <cellStyle name="at 2 3 3 4 2" xfId="662"/>
    <cellStyle name="at 2 3 3 4 2 2" xfId="663"/>
    <cellStyle name="at 2 3 3 4 2 3" xfId="664"/>
    <cellStyle name="at 2 3 3 4 3" xfId="665"/>
    <cellStyle name="at 2 3 3 4 3 2" xfId="666"/>
    <cellStyle name="at 2 3 3 4 4" xfId="667"/>
    <cellStyle name="at 2 3 3 4 5" xfId="668"/>
    <cellStyle name="at 2 3 3 5" xfId="669"/>
    <cellStyle name="at 2 3 3 5 2" xfId="670"/>
    <cellStyle name="at 2 3 3 5 3" xfId="671"/>
    <cellStyle name="at 2 3 3 6" xfId="672"/>
    <cellStyle name="at 2 3 3 6 2" xfId="673"/>
    <cellStyle name="at 2 3 3 7" xfId="674"/>
    <cellStyle name="at 2 3 3 8" xfId="675"/>
    <cellStyle name="at 2 3 4" xfId="676"/>
    <cellStyle name="at 2 3 4 2" xfId="677"/>
    <cellStyle name="at 2 3 4 2 2" xfId="678"/>
    <cellStyle name="at 2 3 4 2 2 2" xfId="679"/>
    <cellStyle name="at 2 3 4 2 2 2 2" xfId="680"/>
    <cellStyle name="at 2 3 4 2 2 2 2 2" xfId="681"/>
    <cellStyle name="at 2 3 4 2 2 2 2 3" xfId="682"/>
    <cellStyle name="at 2 3 4 2 2 2 3" xfId="683"/>
    <cellStyle name="at 2 3 4 2 2 2 3 2" xfId="684"/>
    <cellStyle name="at 2 3 4 2 2 2 4" xfId="685"/>
    <cellStyle name="at 2 3 4 2 2 2 5" xfId="686"/>
    <cellStyle name="at 2 3 4 2 2 3" xfId="687"/>
    <cellStyle name="at 2 3 4 2 2 3 2" xfId="688"/>
    <cellStyle name="at 2 3 4 2 2 3 3" xfId="689"/>
    <cellStyle name="at 2 3 4 2 2 4" xfId="690"/>
    <cellStyle name="at 2 3 4 2 2 4 2" xfId="691"/>
    <cellStyle name="at 2 3 4 2 2 5" xfId="692"/>
    <cellStyle name="at 2 3 4 2 2 6" xfId="693"/>
    <cellStyle name="at 2 3 4 2 3" xfId="694"/>
    <cellStyle name="at 2 3 4 2 3 2" xfId="695"/>
    <cellStyle name="at 2 3 4 2 3 2 2" xfId="696"/>
    <cellStyle name="at 2 3 4 2 3 2 2 2" xfId="697"/>
    <cellStyle name="at 2 3 4 2 3 2 2 3" xfId="698"/>
    <cellStyle name="at 2 3 4 2 3 2 3" xfId="699"/>
    <cellStyle name="at 2 3 4 2 3 2 3 2" xfId="700"/>
    <cellStyle name="at 2 3 4 2 3 2 4" xfId="701"/>
    <cellStyle name="at 2 3 4 2 3 2 5" xfId="702"/>
    <cellStyle name="at 2 3 4 2 3 3" xfId="703"/>
    <cellStyle name="at 2 3 4 2 3 3 2" xfId="704"/>
    <cellStyle name="at 2 3 4 2 3 3 3" xfId="705"/>
    <cellStyle name="at 2 3 4 2 3 4" xfId="706"/>
    <cellStyle name="at 2 3 4 2 3 4 2" xfId="707"/>
    <cellStyle name="at 2 3 4 2 3 5" xfId="708"/>
    <cellStyle name="at 2 3 4 2 3 6" xfId="709"/>
    <cellStyle name="at 2 3 4 2 4" xfId="710"/>
    <cellStyle name="at 2 3 4 2 4 2" xfId="711"/>
    <cellStyle name="at 2 3 4 3" xfId="712"/>
    <cellStyle name="at 2 3 4 3 2" xfId="713"/>
    <cellStyle name="at 2 3 4 3 2 2" xfId="714"/>
    <cellStyle name="at 2 3 4 3 2 2 2" xfId="715"/>
    <cellStyle name="at 2 3 4 3 2 2 3" xfId="716"/>
    <cellStyle name="at 2 3 4 3 2 3" xfId="717"/>
    <cellStyle name="at 2 3 4 3 2 3 2" xfId="718"/>
    <cellStyle name="at 2 3 4 3 2 4" xfId="719"/>
    <cellStyle name="at 2 3 4 3 2 5" xfId="720"/>
    <cellStyle name="at 2 3 4 3 3" xfId="721"/>
    <cellStyle name="at 2 3 4 3 3 2" xfId="722"/>
    <cellStyle name="at 2 3 4 3 3 3" xfId="723"/>
    <cellStyle name="at 2 3 4 3 4" xfId="724"/>
    <cellStyle name="at 2 3 4 3 4 2" xfId="725"/>
    <cellStyle name="at 2 3 4 3 5" xfId="726"/>
    <cellStyle name="at 2 3 4 3 6" xfId="727"/>
    <cellStyle name="at 2 3 4 4" xfId="728"/>
    <cellStyle name="at 2 3 4 4 2" xfId="729"/>
    <cellStyle name="at 2 3 4 4 2 2" xfId="730"/>
    <cellStyle name="at 2 3 4 4 2 3" xfId="731"/>
    <cellStyle name="at 2 3 4 4 3" xfId="732"/>
    <cellStyle name="at 2 3 4 4 3 2" xfId="733"/>
    <cellStyle name="at 2 3 4 4 4" xfId="734"/>
    <cellStyle name="at 2 3 4 4 5" xfId="735"/>
    <cellStyle name="at 2 3 4 5" xfId="736"/>
    <cellStyle name="at 2 3 4 5 2" xfId="737"/>
    <cellStyle name="at 2 3 4 5 3" xfId="738"/>
    <cellStyle name="at 2 3 4 6" xfId="739"/>
    <cellStyle name="at 2 3 4 6 2" xfId="740"/>
    <cellStyle name="at 2 3 4 7" xfId="741"/>
    <cellStyle name="at 2 3 4 8" xfId="742"/>
    <cellStyle name="at 2 3 5" xfId="743"/>
    <cellStyle name="at 2 3 5 2" xfId="744"/>
    <cellStyle name="at 2 3 5 2 2" xfId="745"/>
    <cellStyle name="at 2 3 5 2 2 2" xfId="746"/>
    <cellStyle name="at 2 3 5 2 2 2 2" xfId="747"/>
    <cellStyle name="at 2 3 5 2 2 2 3" xfId="748"/>
    <cellStyle name="at 2 3 5 2 2 3" xfId="749"/>
    <cellStyle name="at 2 3 5 2 2 3 2" xfId="750"/>
    <cellStyle name="at 2 3 5 2 2 4" xfId="751"/>
    <cellStyle name="at 2 3 5 2 2 5" xfId="752"/>
    <cellStyle name="at 2 3 5 2 3" xfId="753"/>
    <cellStyle name="at 2 3 5 2 3 2" xfId="754"/>
    <cellStyle name="at 2 3 5 2 3 3" xfId="755"/>
    <cellStyle name="at 2 3 5 2 4" xfId="756"/>
    <cellStyle name="at 2 3 5 2 4 2" xfId="757"/>
    <cellStyle name="at 2 3 5 2 5" xfId="758"/>
    <cellStyle name="at 2 3 5 2 6" xfId="759"/>
    <cellStyle name="at 2 3 5 3" xfId="760"/>
    <cellStyle name="at 2 3 5 3 2" xfId="761"/>
    <cellStyle name="at 2 3 5 3 2 2" xfId="762"/>
    <cellStyle name="at 2 3 5 3 2 2 2" xfId="763"/>
    <cellStyle name="at 2 3 5 3 2 2 3" xfId="764"/>
    <cellStyle name="at 2 3 5 3 2 3" xfId="765"/>
    <cellStyle name="at 2 3 5 3 2 3 2" xfId="766"/>
    <cellStyle name="at 2 3 5 3 2 4" xfId="767"/>
    <cellStyle name="at 2 3 5 3 2 5" xfId="768"/>
    <cellStyle name="at 2 3 5 3 3" xfId="769"/>
    <cellStyle name="at 2 3 5 3 3 2" xfId="770"/>
    <cellStyle name="at 2 3 5 3 3 3" xfId="771"/>
    <cellStyle name="at 2 3 5 3 4" xfId="772"/>
    <cellStyle name="at 2 3 5 3 4 2" xfId="773"/>
    <cellStyle name="at 2 3 5 3 5" xfId="774"/>
    <cellStyle name="at 2 3 5 3 6" xfId="775"/>
    <cellStyle name="at 2 3 5 4" xfId="776"/>
    <cellStyle name="at 2 3 5 4 2" xfId="777"/>
    <cellStyle name="at 2 3 6" xfId="778"/>
    <cellStyle name="at 2 3 6 2" xfId="779"/>
    <cellStyle name="at 2 3 6 2 2" xfId="780"/>
    <cellStyle name="at 2 3 6 2 2 2" xfId="781"/>
    <cellStyle name="at 2 3 6 2 2 3" xfId="782"/>
    <cellStyle name="at 2 3 6 2 3" xfId="783"/>
    <cellStyle name="at 2 3 6 2 3 2" xfId="784"/>
    <cellStyle name="at 2 3 6 2 4" xfId="785"/>
    <cellStyle name="at 2 3 6 2 5" xfId="786"/>
    <cellStyle name="at 2 3 6 3" xfId="787"/>
    <cellStyle name="at 2 3 6 3 2" xfId="788"/>
    <cellStyle name="at 2 3 6 3 3" xfId="789"/>
    <cellStyle name="at 2 3 6 4" xfId="790"/>
    <cellStyle name="at 2 3 6 4 2" xfId="791"/>
    <cellStyle name="at 2 3 6 5" xfId="792"/>
    <cellStyle name="at 2 3 6 6" xfId="793"/>
    <cellStyle name="at 2 3 7" xfId="794"/>
    <cellStyle name="at 2 3 7 2" xfId="795"/>
    <cellStyle name="at 2 3 7 2 2" xfId="796"/>
    <cellStyle name="at 2 3 7 2 3" xfId="797"/>
    <cellStyle name="at 2 3 7 3" xfId="798"/>
    <cellStyle name="at 2 3 7 3 2" xfId="799"/>
    <cellStyle name="at 2 3 7 4" xfId="800"/>
    <cellStyle name="at 2 3 7 5" xfId="801"/>
    <cellStyle name="at 2 3 8" xfId="802"/>
    <cellStyle name="at 2 3 8 2" xfId="803"/>
    <cellStyle name="at 2 3 8 3" xfId="804"/>
    <cellStyle name="at 2 3 9" xfId="805"/>
    <cellStyle name="at 2 3 9 2" xfId="806"/>
    <cellStyle name="at 2 4" xfId="807"/>
    <cellStyle name="at 2 4 2" xfId="808"/>
    <cellStyle name="at 2 4 2 2" xfId="809"/>
    <cellStyle name="at 2 4 2 2 2" xfId="810"/>
    <cellStyle name="at 2 4 2 2 2 2" xfId="811"/>
    <cellStyle name="at 2 4 2 2 2 2 2" xfId="812"/>
    <cellStyle name="at 2 4 2 2 2 2 3" xfId="813"/>
    <cellStyle name="at 2 4 2 2 2 3" xfId="814"/>
    <cellStyle name="at 2 4 2 2 2 3 2" xfId="815"/>
    <cellStyle name="at 2 4 2 2 2 4" xfId="816"/>
    <cellStyle name="at 2 4 2 2 2 5" xfId="817"/>
    <cellStyle name="at 2 4 2 2 3" xfId="818"/>
    <cellStyle name="at 2 4 2 2 3 2" xfId="819"/>
    <cellStyle name="at 2 4 2 2 3 3" xfId="820"/>
    <cellStyle name="at 2 4 2 2 4" xfId="821"/>
    <cellStyle name="at 2 4 2 2 4 2" xfId="822"/>
    <cellStyle name="at 2 4 2 2 5" xfId="823"/>
    <cellStyle name="at 2 4 2 2 6" xfId="824"/>
    <cellStyle name="at 2 4 2 3" xfId="825"/>
    <cellStyle name="at 2 4 2 3 2" xfId="826"/>
    <cellStyle name="at 2 4 2 3 2 2" xfId="827"/>
    <cellStyle name="at 2 4 2 3 2 2 2" xfId="828"/>
    <cellStyle name="at 2 4 2 3 2 2 3" xfId="829"/>
    <cellStyle name="at 2 4 2 3 2 3" xfId="830"/>
    <cellStyle name="at 2 4 2 3 2 3 2" xfId="831"/>
    <cellStyle name="at 2 4 2 3 2 4" xfId="832"/>
    <cellStyle name="at 2 4 2 3 2 5" xfId="833"/>
    <cellStyle name="at 2 4 2 3 3" xfId="834"/>
    <cellStyle name="at 2 4 2 3 3 2" xfId="835"/>
    <cellStyle name="at 2 4 2 3 3 3" xfId="836"/>
    <cellStyle name="at 2 4 2 3 4" xfId="837"/>
    <cellStyle name="at 2 4 2 3 4 2" xfId="838"/>
    <cellStyle name="at 2 4 2 3 5" xfId="839"/>
    <cellStyle name="at 2 4 2 3 6" xfId="840"/>
    <cellStyle name="at 2 4 2 4" xfId="841"/>
    <cellStyle name="at 2 4 2 4 2" xfId="842"/>
    <cellStyle name="at 2 4 3" xfId="843"/>
    <cellStyle name="at 2 4 3 2" xfId="844"/>
    <cellStyle name="at 2 4 3 2 2" xfId="845"/>
    <cellStyle name="at 2 4 3 2 2 2" xfId="846"/>
    <cellStyle name="at 2 4 3 2 2 3" xfId="847"/>
    <cellStyle name="at 2 4 3 2 3" xfId="848"/>
    <cellStyle name="at 2 4 3 2 3 2" xfId="849"/>
    <cellStyle name="at 2 4 3 2 4" xfId="850"/>
    <cellStyle name="at 2 4 3 2 5" xfId="851"/>
    <cellStyle name="at 2 4 3 3" xfId="852"/>
    <cellStyle name="at 2 4 3 3 2" xfId="853"/>
    <cellStyle name="at 2 4 3 3 3" xfId="854"/>
    <cellStyle name="at 2 4 3 4" xfId="855"/>
    <cellStyle name="at 2 4 3 4 2" xfId="856"/>
    <cellStyle name="at 2 4 3 5" xfId="857"/>
    <cellStyle name="at 2 4 3 6" xfId="858"/>
    <cellStyle name="at 2 4 4" xfId="859"/>
    <cellStyle name="at 2 4 4 2" xfId="860"/>
    <cellStyle name="at 2 4 4 2 2" xfId="861"/>
    <cellStyle name="at 2 4 4 2 3" xfId="862"/>
    <cellStyle name="at 2 4 4 3" xfId="863"/>
    <cellStyle name="at 2 4 4 3 2" xfId="864"/>
    <cellStyle name="at 2 4 4 4" xfId="865"/>
    <cellStyle name="at 2 4 4 5" xfId="866"/>
    <cellStyle name="at 2 4 5" xfId="867"/>
    <cellStyle name="at 2 4 5 2" xfId="868"/>
    <cellStyle name="at 2 4 5 3" xfId="869"/>
    <cellStyle name="at 2 4 6" xfId="870"/>
    <cellStyle name="at 2 4 6 2" xfId="871"/>
    <cellStyle name="at 2 4 7" xfId="872"/>
    <cellStyle name="at 2 4 8" xfId="873"/>
    <cellStyle name="at 2 5" xfId="874"/>
    <cellStyle name="at 2 5 2" xfId="875"/>
    <cellStyle name="at 2 5 2 2" xfId="876"/>
    <cellStyle name="at 2 5 2 2 2" xfId="877"/>
    <cellStyle name="at 2 5 2 2 2 2" xfId="878"/>
    <cellStyle name="at 2 5 2 2 2 2 2" xfId="879"/>
    <cellStyle name="at 2 5 2 2 2 2 3" xfId="880"/>
    <cellStyle name="at 2 5 2 2 2 3" xfId="881"/>
    <cellStyle name="at 2 5 2 2 2 3 2" xfId="882"/>
    <cellStyle name="at 2 5 2 2 2 4" xfId="883"/>
    <cellStyle name="at 2 5 2 2 2 5" xfId="884"/>
    <cellStyle name="at 2 5 2 2 3" xfId="885"/>
    <cellStyle name="at 2 5 2 2 3 2" xfId="886"/>
    <cellStyle name="at 2 5 2 2 3 3" xfId="887"/>
    <cellStyle name="at 2 5 2 2 4" xfId="888"/>
    <cellStyle name="at 2 5 2 2 4 2" xfId="889"/>
    <cellStyle name="at 2 5 2 2 5" xfId="890"/>
    <cellStyle name="at 2 5 2 2 6" xfId="891"/>
    <cellStyle name="at 2 5 2 3" xfId="892"/>
    <cellStyle name="at 2 5 2 3 2" xfId="893"/>
    <cellStyle name="at 2 5 2 3 2 2" xfId="894"/>
    <cellStyle name="at 2 5 2 3 2 2 2" xfId="895"/>
    <cellStyle name="at 2 5 2 3 2 2 3" xfId="896"/>
    <cellStyle name="at 2 5 2 3 2 3" xfId="897"/>
    <cellStyle name="at 2 5 2 3 2 3 2" xfId="898"/>
    <cellStyle name="at 2 5 2 3 2 4" xfId="899"/>
    <cellStyle name="at 2 5 2 3 2 5" xfId="900"/>
    <cellStyle name="at 2 5 2 3 3" xfId="901"/>
    <cellStyle name="at 2 5 2 3 3 2" xfId="902"/>
    <cellStyle name="at 2 5 2 3 3 3" xfId="903"/>
    <cellStyle name="at 2 5 2 3 4" xfId="904"/>
    <cellStyle name="at 2 5 2 3 4 2" xfId="905"/>
    <cellStyle name="at 2 5 2 3 5" xfId="906"/>
    <cellStyle name="at 2 5 2 3 6" xfId="907"/>
    <cellStyle name="at 2 5 2 4" xfId="908"/>
    <cellStyle name="at 2 5 2 4 2" xfId="909"/>
    <cellStyle name="at 2 5 3" xfId="910"/>
    <cellStyle name="at 2 5 3 2" xfId="911"/>
    <cellStyle name="at 2 5 3 2 2" xfId="912"/>
    <cellStyle name="at 2 5 3 2 2 2" xfId="913"/>
    <cellStyle name="at 2 5 3 2 2 3" xfId="914"/>
    <cellStyle name="at 2 5 3 2 3" xfId="915"/>
    <cellStyle name="at 2 5 3 2 3 2" xfId="916"/>
    <cellStyle name="at 2 5 3 2 4" xfId="917"/>
    <cellStyle name="at 2 5 3 2 5" xfId="918"/>
    <cellStyle name="at 2 5 3 3" xfId="919"/>
    <cellStyle name="at 2 5 3 3 2" xfId="920"/>
    <cellStyle name="at 2 5 3 3 3" xfId="921"/>
    <cellStyle name="at 2 5 3 4" xfId="922"/>
    <cellStyle name="at 2 5 3 4 2" xfId="923"/>
    <cellStyle name="at 2 5 3 5" xfId="924"/>
    <cellStyle name="at 2 5 3 6" xfId="925"/>
    <cellStyle name="at 2 5 4" xfId="926"/>
    <cellStyle name="at 2 5 4 2" xfId="927"/>
    <cellStyle name="at 2 5 4 2 2" xfId="928"/>
    <cellStyle name="at 2 5 4 2 3" xfId="929"/>
    <cellStyle name="at 2 5 4 3" xfId="930"/>
    <cellStyle name="at 2 5 4 3 2" xfId="931"/>
    <cellStyle name="at 2 5 4 4" xfId="932"/>
    <cellStyle name="at 2 5 4 5" xfId="933"/>
    <cellStyle name="at 2 5 5" xfId="934"/>
    <cellStyle name="at 2 5 5 2" xfId="935"/>
    <cellStyle name="at 2 5 5 3" xfId="936"/>
    <cellStyle name="at 2 5 6" xfId="937"/>
    <cellStyle name="at 2 5 6 2" xfId="938"/>
    <cellStyle name="at 2 5 7" xfId="939"/>
    <cellStyle name="at 2 5 8" xfId="940"/>
    <cellStyle name="at 2 6" xfId="941"/>
    <cellStyle name="at 2 6 2" xfId="942"/>
    <cellStyle name="at 2 6 2 2" xfId="943"/>
    <cellStyle name="at 2 6 2 2 2" xfId="944"/>
    <cellStyle name="at 2 6 2 2 2 2" xfId="945"/>
    <cellStyle name="at 2 6 2 2 2 2 2" xfId="946"/>
    <cellStyle name="at 2 6 2 2 2 2 3" xfId="947"/>
    <cellStyle name="at 2 6 2 2 2 3" xfId="948"/>
    <cellStyle name="at 2 6 2 2 2 3 2" xfId="949"/>
    <cellStyle name="at 2 6 2 2 2 4" xfId="950"/>
    <cellStyle name="at 2 6 2 2 2 5" xfId="951"/>
    <cellStyle name="at 2 6 2 2 3" xfId="952"/>
    <cellStyle name="at 2 6 2 2 3 2" xfId="953"/>
    <cellStyle name="at 2 6 2 2 3 3" xfId="954"/>
    <cellStyle name="at 2 6 2 2 4" xfId="955"/>
    <cellStyle name="at 2 6 2 2 4 2" xfId="956"/>
    <cellStyle name="at 2 6 2 2 5" xfId="957"/>
    <cellStyle name="at 2 6 2 2 6" xfId="958"/>
    <cellStyle name="at 2 6 2 3" xfId="959"/>
    <cellStyle name="at 2 6 2 3 2" xfId="960"/>
    <cellStyle name="at 2 6 2 3 2 2" xfId="961"/>
    <cellStyle name="at 2 6 2 3 2 2 2" xfId="962"/>
    <cellStyle name="at 2 6 2 3 2 2 3" xfId="963"/>
    <cellStyle name="at 2 6 2 3 2 3" xfId="964"/>
    <cellStyle name="at 2 6 2 3 2 3 2" xfId="965"/>
    <cellStyle name="at 2 6 2 3 2 4" xfId="966"/>
    <cellStyle name="at 2 6 2 3 2 5" xfId="967"/>
    <cellStyle name="at 2 6 2 3 3" xfId="968"/>
    <cellStyle name="at 2 6 2 3 3 2" xfId="969"/>
    <cellStyle name="at 2 6 2 3 3 3" xfId="970"/>
    <cellStyle name="at 2 6 2 3 4" xfId="971"/>
    <cellStyle name="at 2 6 2 3 4 2" xfId="972"/>
    <cellStyle name="at 2 6 2 3 5" xfId="973"/>
    <cellStyle name="at 2 6 2 3 6" xfId="974"/>
    <cellStyle name="at 2 6 2 4" xfId="975"/>
    <cellStyle name="at 2 6 2 4 2" xfId="976"/>
    <cellStyle name="at 2 6 3" xfId="977"/>
    <cellStyle name="at 2 6 3 2" xfId="978"/>
    <cellStyle name="at 2 6 3 2 2" xfId="979"/>
    <cellStyle name="at 2 6 3 2 2 2" xfId="980"/>
    <cellStyle name="at 2 6 3 2 2 3" xfId="981"/>
    <cellStyle name="at 2 6 3 2 3" xfId="982"/>
    <cellStyle name="at 2 6 3 2 3 2" xfId="983"/>
    <cellStyle name="at 2 6 3 2 4" xfId="984"/>
    <cellStyle name="at 2 6 3 2 5" xfId="985"/>
    <cellStyle name="at 2 6 3 3" xfId="986"/>
    <cellStyle name="at 2 6 3 3 2" xfId="987"/>
    <cellStyle name="at 2 6 3 3 3" xfId="988"/>
    <cellStyle name="at 2 6 3 4" xfId="989"/>
    <cellStyle name="at 2 6 3 4 2" xfId="990"/>
    <cellStyle name="at 2 6 3 5" xfId="991"/>
    <cellStyle name="at 2 6 3 6" xfId="992"/>
    <cellStyle name="at 2 6 4" xfId="993"/>
    <cellStyle name="at 2 6 4 2" xfId="994"/>
    <cellStyle name="at 2 6 4 2 2" xfId="995"/>
    <cellStyle name="at 2 6 4 2 3" xfId="996"/>
    <cellStyle name="at 2 6 4 3" xfId="997"/>
    <cellStyle name="at 2 6 4 3 2" xfId="998"/>
    <cellStyle name="at 2 6 4 4" xfId="999"/>
    <cellStyle name="at 2 6 4 5" xfId="1000"/>
    <cellStyle name="at 2 6 5" xfId="1001"/>
    <cellStyle name="at 2 6 5 2" xfId="1002"/>
    <cellStyle name="at 2 6 5 3" xfId="1003"/>
    <cellStyle name="at 2 6 6" xfId="1004"/>
    <cellStyle name="at 2 6 6 2" xfId="1005"/>
    <cellStyle name="at 2 6 7" xfId="1006"/>
    <cellStyle name="at 2 6 8" xfId="1007"/>
    <cellStyle name="at 2 7" xfId="1008"/>
    <cellStyle name="at 2 7 2" xfId="1009"/>
    <cellStyle name="at 2 7 2 2" xfId="1010"/>
    <cellStyle name="at 2 7 2 2 2" xfId="1011"/>
    <cellStyle name="at 2 7 2 2 2 2" xfId="1012"/>
    <cellStyle name="at 2 7 2 2 2 3" xfId="1013"/>
    <cellStyle name="at 2 7 2 2 3" xfId="1014"/>
    <cellStyle name="at 2 7 2 2 3 2" xfId="1015"/>
    <cellStyle name="at 2 7 2 2 4" xfId="1016"/>
    <cellStyle name="at 2 7 2 2 5" xfId="1017"/>
    <cellStyle name="at 2 7 2 3" xfId="1018"/>
    <cellStyle name="at 2 7 2 3 2" xfId="1019"/>
    <cellStyle name="at 2 7 2 3 3" xfId="1020"/>
    <cellStyle name="at 2 7 2 4" xfId="1021"/>
    <cellStyle name="at 2 7 2 4 2" xfId="1022"/>
    <cellStyle name="at 2 7 2 5" xfId="1023"/>
    <cellStyle name="at 2 7 2 6" xfId="1024"/>
    <cellStyle name="at 2 7 3" xfId="1025"/>
    <cellStyle name="at 2 7 3 2" xfId="1026"/>
    <cellStyle name="at 2 7 3 2 2" xfId="1027"/>
    <cellStyle name="at 2 7 3 2 2 2" xfId="1028"/>
    <cellStyle name="at 2 7 3 2 2 3" xfId="1029"/>
    <cellStyle name="at 2 7 3 2 3" xfId="1030"/>
    <cellStyle name="at 2 7 3 2 3 2" xfId="1031"/>
    <cellStyle name="at 2 7 3 2 4" xfId="1032"/>
    <cellStyle name="at 2 7 3 2 5" xfId="1033"/>
    <cellStyle name="at 2 7 3 3" xfId="1034"/>
    <cellStyle name="at 2 7 3 3 2" xfId="1035"/>
    <cellStyle name="at 2 7 3 3 3" xfId="1036"/>
    <cellStyle name="at 2 7 3 4" xfId="1037"/>
    <cellStyle name="at 2 7 3 4 2" xfId="1038"/>
    <cellStyle name="at 2 7 3 5" xfId="1039"/>
    <cellStyle name="at 2 7 3 6" xfId="1040"/>
    <cellStyle name="at 2 7 4" xfId="1041"/>
    <cellStyle name="at 2 7 4 2" xfId="1042"/>
    <cellStyle name="at 2 8" xfId="1043"/>
    <cellStyle name="at 2 8 2" xfId="1044"/>
    <cellStyle name="at 2 8 2 2" xfId="1045"/>
    <cellStyle name="at 2 8 2 2 2" xfId="1046"/>
    <cellStyle name="at 2 8 2 2 3" xfId="1047"/>
    <cellStyle name="at 2 8 2 3" xfId="1048"/>
    <cellStyle name="at 2 8 2 3 2" xfId="1049"/>
    <cellStyle name="at 2 8 2 4" xfId="1050"/>
    <cellStyle name="at 2 8 2 5" xfId="1051"/>
    <cellStyle name="at 2 8 3" xfId="1052"/>
    <cellStyle name="at 2 8 3 2" xfId="1053"/>
    <cellStyle name="at 2 8 3 3" xfId="1054"/>
    <cellStyle name="at 2 8 4" xfId="1055"/>
    <cellStyle name="at 2 8 4 2" xfId="1056"/>
    <cellStyle name="at 2 8 5" xfId="1057"/>
    <cellStyle name="at 2 8 6" xfId="1058"/>
    <cellStyle name="at 2 9" xfId="1059"/>
    <cellStyle name="at 2 9 2" xfId="1060"/>
    <cellStyle name="at 2 9 2 2" xfId="1061"/>
    <cellStyle name="at 2 9 2 3" xfId="1062"/>
    <cellStyle name="at 2 9 3" xfId="1063"/>
    <cellStyle name="at 2 9 3 2" xfId="1064"/>
    <cellStyle name="at 2 9 4" xfId="1065"/>
    <cellStyle name="at 2 9 5" xfId="1066"/>
    <cellStyle name="at 3" xfId="1067"/>
    <cellStyle name="at 3 10" xfId="1068"/>
    <cellStyle name="at 3 11" xfId="1069"/>
    <cellStyle name="at 3 2" xfId="1070"/>
    <cellStyle name="at 3 2 2" xfId="1071"/>
    <cellStyle name="at 3 2 2 2" xfId="1072"/>
    <cellStyle name="at 3 2 2 2 2" xfId="1073"/>
    <cellStyle name="at 3 2 2 2 2 2" xfId="1074"/>
    <cellStyle name="at 3 2 2 2 2 2 2" xfId="1075"/>
    <cellStyle name="at 3 2 2 2 2 2 3" xfId="1076"/>
    <cellStyle name="at 3 2 2 2 2 3" xfId="1077"/>
    <cellStyle name="at 3 2 2 2 2 3 2" xfId="1078"/>
    <cellStyle name="at 3 2 2 2 2 4" xfId="1079"/>
    <cellStyle name="at 3 2 2 2 2 5" xfId="1080"/>
    <cellStyle name="at 3 2 2 2 3" xfId="1081"/>
    <cellStyle name="at 3 2 2 2 3 2" xfId="1082"/>
    <cellStyle name="at 3 2 2 2 3 3" xfId="1083"/>
    <cellStyle name="at 3 2 2 2 4" xfId="1084"/>
    <cellStyle name="at 3 2 2 2 4 2" xfId="1085"/>
    <cellStyle name="at 3 2 2 2 5" xfId="1086"/>
    <cellStyle name="at 3 2 2 2 6" xfId="1087"/>
    <cellStyle name="at 3 2 2 3" xfId="1088"/>
    <cellStyle name="at 3 2 2 3 2" xfId="1089"/>
    <cellStyle name="at 3 2 2 3 2 2" xfId="1090"/>
    <cellStyle name="at 3 2 2 3 2 2 2" xfId="1091"/>
    <cellStyle name="at 3 2 2 3 2 2 3" xfId="1092"/>
    <cellStyle name="at 3 2 2 3 2 3" xfId="1093"/>
    <cellStyle name="at 3 2 2 3 2 3 2" xfId="1094"/>
    <cellStyle name="at 3 2 2 3 2 4" xfId="1095"/>
    <cellStyle name="at 3 2 2 3 2 5" xfId="1096"/>
    <cellStyle name="at 3 2 2 3 3" xfId="1097"/>
    <cellStyle name="at 3 2 2 3 3 2" xfId="1098"/>
    <cellStyle name="at 3 2 2 3 3 3" xfId="1099"/>
    <cellStyle name="at 3 2 2 3 4" xfId="1100"/>
    <cellStyle name="at 3 2 2 3 4 2" xfId="1101"/>
    <cellStyle name="at 3 2 2 3 5" xfId="1102"/>
    <cellStyle name="at 3 2 2 3 6" xfId="1103"/>
    <cellStyle name="at 3 2 2 4" xfId="1104"/>
    <cellStyle name="at 3 2 2 4 2" xfId="1105"/>
    <cellStyle name="at 3 2 3" xfId="1106"/>
    <cellStyle name="at 3 2 3 2" xfId="1107"/>
    <cellStyle name="at 3 2 3 2 2" xfId="1108"/>
    <cellStyle name="at 3 2 3 2 2 2" xfId="1109"/>
    <cellStyle name="at 3 2 3 2 2 3" xfId="1110"/>
    <cellStyle name="at 3 2 3 2 3" xfId="1111"/>
    <cellStyle name="at 3 2 3 2 3 2" xfId="1112"/>
    <cellStyle name="at 3 2 3 2 4" xfId="1113"/>
    <cellStyle name="at 3 2 3 2 5" xfId="1114"/>
    <cellStyle name="at 3 2 3 3" xfId="1115"/>
    <cellStyle name="at 3 2 3 3 2" xfId="1116"/>
    <cellStyle name="at 3 2 3 3 3" xfId="1117"/>
    <cellStyle name="at 3 2 3 4" xfId="1118"/>
    <cellStyle name="at 3 2 3 4 2" xfId="1119"/>
    <cellStyle name="at 3 2 3 5" xfId="1120"/>
    <cellStyle name="at 3 2 3 6" xfId="1121"/>
    <cellStyle name="at 3 2 4" xfId="1122"/>
    <cellStyle name="at 3 2 4 2" xfId="1123"/>
    <cellStyle name="at 3 2 4 2 2" xfId="1124"/>
    <cellStyle name="at 3 2 4 2 3" xfId="1125"/>
    <cellStyle name="at 3 2 4 3" xfId="1126"/>
    <cellStyle name="at 3 2 4 3 2" xfId="1127"/>
    <cellStyle name="at 3 2 4 4" xfId="1128"/>
    <cellStyle name="at 3 2 4 5" xfId="1129"/>
    <cellStyle name="at 3 2 5" xfId="1130"/>
    <cellStyle name="at 3 2 5 2" xfId="1131"/>
    <cellStyle name="at 3 2 5 3" xfId="1132"/>
    <cellStyle name="at 3 2 6" xfId="1133"/>
    <cellStyle name="at 3 2 6 2" xfId="1134"/>
    <cellStyle name="at 3 2 7" xfId="1135"/>
    <cellStyle name="at 3 2 8" xfId="1136"/>
    <cellStyle name="at 3 3" xfId="1137"/>
    <cellStyle name="at 3 3 2" xfId="1138"/>
    <cellStyle name="at 3 3 2 2" xfId="1139"/>
    <cellStyle name="at 3 3 2 2 2" xfId="1140"/>
    <cellStyle name="at 3 3 2 2 2 2" xfId="1141"/>
    <cellStyle name="at 3 3 2 2 2 2 2" xfId="1142"/>
    <cellStyle name="at 3 3 2 2 2 2 3" xfId="1143"/>
    <cellStyle name="at 3 3 2 2 2 3" xfId="1144"/>
    <cellStyle name="at 3 3 2 2 2 3 2" xfId="1145"/>
    <cellStyle name="at 3 3 2 2 2 4" xfId="1146"/>
    <cellStyle name="at 3 3 2 2 2 5" xfId="1147"/>
    <cellStyle name="at 3 3 2 2 3" xfId="1148"/>
    <cellStyle name="at 3 3 2 2 3 2" xfId="1149"/>
    <cellStyle name="at 3 3 2 2 3 3" xfId="1150"/>
    <cellStyle name="at 3 3 2 2 4" xfId="1151"/>
    <cellStyle name="at 3 3 2 2 4 2" xfId="1152"/>
    <cellStyle name="at 3 3 2 2 5" xfId="1153"/>
    <cellStyle name="at 3 3 2 2 6" xfId="1154"/>
    <cellStyle name="at 3 3 2 3" xfId="1155"/>
    <cellStyle name="at 3 3 2 3 2" xfId="1156"/>
    <cellStyle name="at 3 3 2 3 2 2" xfId="1157"/>
    <cellStyle name="at 3 3 2 3 2 2 2" xfId="1158"/>
    <cellStyle name="at 3 3 2 3 2 2 3" xfId="1159"/>
    <cellStyle name="at 3 3 2 3 2 3" xfId="1160"/>
    <cellStyle name="at 3 3 2 3 2 3 2" xfId="1161"/>
    <cellStyle name="at 3 3 2 3 2 4" xfId="1162"/>
    <cellStyle name="at 3 3 2 3 2 5" xfId="1163"/>
    <cellStyle name="at 3 3 2 3 3" xfId="1164"/>
    <cellStyle name="at 3 3 2 3 3 2" xfId="1165"/>
    <cellStyle name="at 3 3 2 3 3 3" xfId="1166"/>
    <cellStyle name="at 3 3 2 3 4" xfId="1167"/>
    <cellStyle name="at 3 3 2 3 4 2" xfId="1168"/>
    <cellStyle name="at 3 3 2 3 5" xfId="1169"/>
    <cellStyle name="at 3 3 2 3 6" xfId="1170"/>
    <cellStyle name="at 3 3 2 4" xfId="1171"/>
    <cellStyle name="at 3 3 2 4 2" xfId="1172"/>
    <cellStyle name="at 3 3 3" xfId="1173"/>
    <cellStyle name="at 3 3 3 2" xfId="1174"/>
    <cellStyle name="at 3 3 3 2 2" xfId="1175"/>
    <cellStyle name="at 3 3 3 2 2 2" xfId="1176"/>
    <cellStyle name="at 3 3 3 2 2 3" xfId="1177"/>
    <cellStyle name="at 3 3 3 2 3" xfId="1178"/>
    <cellStyle name="at 3 3 3 2 3 2" xfId="1179"/>
    <cellStyle name="at 3 3 3 2 4" xfId="1180"/>
    <cellStyle name="at 3 3 3 2 5" xfId="1181"/>
    <cellStyle name="at 3 3 3 3" xfId="1182"/>
    <cellStyle name="at 3 3 3 3 2" xfId="1183"/>
    <cellStyle name="at 3 3 3 3 3" xfId="1184"/>
    <cellStyle name="at 3 3 3 4" xfId="1185"/>
    <cellStyle name="at 3 3 3 4 2" xfId="1186"/>
    <cellStyle name="at 3 3 3 5" xfId="1187"/>
    <cellStyle name="at 3 3 3 6" xfId="1188"/>
    <cellStyle name="at 3 3 4" xfId="1189"/>
    <cellStyle name="at 3 3 4 2" xfId="1190"/>
    <cellStyle name="at 3 3 4 2 2" xfId="1191"/>
    <cellStyle name="at 3 3 4 2 3" xfId="1192"/>
    <cellStyle name="at 3 3 4 3" xfId="1193"/>
    <cellStyle name="at 3 3 4 3 2" xfId="1194"/>
    <cellStyle name="at 3 3 4 4" xfId="1195"/>
    <cellStyle name="at 3 3 4 5" xfId="1196"/>
    <cellStyle name="at 3 3 5" xfId="1197"/>
    <cellStyle name="at 3 3 5 2" xfId="1198"/>
    <cellStyle name="at 3 3 5 3" xfId="1199"/>
    <cellStyle name="at 3 3 6" xfId="1200"/>
    <cellStyle name="at 3 3 6 2" xfId="1201"/>
    <cellStyle name="at 3 3 7" xfId="1202"/>
    <cellStyle name="at 3 3 8" xfId="1203"/>
    <cellStyle name="at 3 4" xfId="1204"/>
    <cellStyle name="at 3 4 2" xfId="1205"/>
    <cellStyle name="at 3 4 2 2" xfId="1206"/>
    <cellStyle name="at 3 4 2 2 2" xfId="1207"/>
    <cellStyle name="at 3 4 2 2 2 2" xfId="1208"/>
    <cellStyle name="at 3 4 2 2 2 2 2" xfId="1209"/>
    <cellStyle name="at 3 4 2 2 2 2 3" xfId="1210"/>
    <cellStyle name="at 3 4 2 2 2 3" xfId="1211"/>
    <cellStyle name="at 3 4 2 2 2 3 2" xfId="1212"/>
    <cellStyle name="at 3 4 2 2 2 4" xfId="1213"/>
    <cellStyle name="at 3 4 2 2 2 5" xfId="1214"/>
    <cellStyle name="at 3 4 2 2 3" xfId="1215"/>
    <cellStyle name="at 3 4 2 2 3 2" xfId="1216"/>
    <cellStyle name="at 3 4 2 2 3 3" xfId="1217"/>
    <cellStyle name="at 3 4 2 2 4" xfId="1218"/>
    <cellStyle name="at 3 4 2 2 4 2" xfId="1219"/>
    <cellStyle name="at 3 4 2 2 5" xfId="1220"/>
    <cellStyle name="at 3 4 2 2 6" xfId="1221"/>
    <cellStyle name="at 3 4 2 3" xfId="1222"/>
    <cellStyle name="at 3 4 2 3 2" xfId="1223"/>
    <cellStyle name="at 3 4 2 3 2 2" xfId="1224"/>
    <cellStyle name="at 3 4 2 3 2 2 2" xfId="1225"/>
    <cellStyle name="at 3 4 2 3 2 2 3" xfId="1226"/>
    <cellStyle name="at 3 4 2 3 2 3" xfId="1227"/>
    <cellStyle name="at 3 4 2 3 2 3 2" xfId="1228"/>
    <cellStyle name="at 3 4 2 3 2 4" xfId="1229"/>
    <cellStyle name="at 3 4 2 3 2 5" xfId="1230"/>
    <cellStyle name="at 3 4 2 3 3" xfId="1231"/>
    <cellStyle name="at 3 4 2 3 3 2" xfId="1232"/>
    <cellStyle name="at 3 4 2 3 3 3" xfId="1233"/>
    <cellStyle name="at 3 4 2 3 4" xfId="1234"/>
    <cellStyle name="at 3 4 2 3 4 2" xfId="1235"/>
    <cellStyle name="at 3 4 2 3 5" xfId="1236"/>
    <cellStyle name="at 3 4 2 3 6" xfId="1237"/>
    <cellStyle name="at 3 4 2 4" xfId="1238"/>
    <cellStyle name="at 3 4 2 4 2" xfId="1239"/>
    <cellStyle name="at 3 4 3" xfId="1240"/>
    <cellStyle name="at 3 4 3 2" xfId="1241"/>
    <cellStyle name="at 3 4 3 2 2" xfId="1242"/>
    <cellStyle name="at 3 4 3 2 2 2" xfId="1243"/>
    <cellStyle name="at 3 4 3 2 2 3" xfId="1244"/>
    <cellStyle name="at 3 4 3 2 3" xfId="1245"/>
    <cellStyle name="at 3 4 3 2 3 2" xfId="1246"/>
    <cellStyle name="at 3 4 3 2 4" xfId="1247"/>
    <cellStyle name="at 3 4 3 2 5" xfId="1248"/>
    <cellStyle name="at 3 4 3 3" xfId="1249"/>
    <cellStyle name="at 3 4 3 3 2" xfId="1250"/>
    <cellStyle name="at 3 4 3 3 3" xfId="1251"/>
    <cellStyle name="at 3 4 3 4" xfId="1252"/>
    <cellStyle name="at 3 4 3 4 2" xfId="1253"/>
    <cellStyle name="at 3 4 3 5" xfId="1254"/>
    <cellStyle name="at 3 4 3 6" xfId="1255"/>
    <cellStyle name="at 3 4 4" xfId="1256"/>
    <cellStyle name="at 3 4 4 2" xfId="1257"/>
    <cellStyle name="at 3 4 4 2 2" xfId="1258"/>
    <cellStyle name="at 3 4 4 2 3" xfId="1259"/>
    <cellStyle name="at 3 4 4 3" xfId="1260"/>
    <cellStyle name="at 3 4 4 3 2" xfId="1261"/>
    <cellStyle name="at 3 4 4 4" xfId="1262"/>
    <cellStyle name="at 3 4 4 5" xfId="1263"/>
    <cellStyle name="at 3 4 5" xfId="1264"/>
    <cellStyle name="at 3 4 5 2" xfId="1265"/>
    <cellStyle name="at 3 4 5 3" xfId="1266"/>
    <cellStyle name="at 3 4 6" xfId="1267"/>
    <cellStyle name="at 3 4 6 2" xfId="1268"/>
    <cellStyle name="at 3 4 7" xfId="1269"/>
    <cellStyle name="at 3 4 8" xfId="1270"/>
    <cellStyle name="at 3 5" xfId="1271"/>
    <cellStyle name="at 3 5 2" xfId="1272"/>
    <cellStyle name="at 3 5 2 2" xfId="1273"/>
    <cellStyle name="at 3 5 2 2 2" xfId="1274"/>
    <cellStyle name="at 3 5 2 2 2 2" xfId="1275"/>
    <cellStyle name="at 3 5 2 2 2 3" xfId="1276"/>
    <cellStyle name="at 3 5 2 2 3" xfId="1277"/>
    <cellStyle name="at 3 5 2 2 3 2" xfId="1278"/>
    <cellStyle name="at 3 5 2 2 4" xfId="1279"/>
    <cellStyle name="at 3 5 2 2 5" xfId="1280"/>
    <cellStyle name="at 3 5 2 3" xfId="1281"/>
    <cellStyle name="at 3 5 2 3 2" xfId="1282"/>
    <cellStyle name="at 3 5 2 3 3" xfId="1283"/>
    <cellStyle name="at 3 5 2 4" xfId="1284"/>
    <cellStyle name="at 3 5 2 4 2" xfId="1285"/>
    <cellStyle name="at 3 5 2 5" xfId="1286"/>
    <cellStyle name="at 3 5 2 6" xfId="1287"/>
    <cellStyle name="at 3 5 3" xfId="1288"/>
    <cellStyle name="at 3 5 3 2" xfId="1289"/>
    <cellStyle name="at 3 5 3 2 2" xfId="1290"/>
    <cellStyle name="at 3 5 3 2 2 2" xfId="1291"/>
    <cellStyle name="at 3 5 3 2 2 3" xfId="1292"/>
    <cellStyle name="at 3 5 3 2 3" xfId="1293"/>
    <cellStyle name="at 3 5 3 2 3 2" xfId="1294"/>
    <cellStyle name="at 3 5 3 2 4" xfId="1295"/>
    <cellStyle name="at 3 5 3 2 5" xfId="1296"/>
    <cellStyle name="at 3 5 3 3" xfId="1297"/>
    <cellStyle name="at 3 5 3 3 2" xfId="1298"/>
    <cellStyle name="at 3 5 3 3 3" xfId="1299"/>
    <cellStyle name="at 3 5 3 4" xfId="1300"/>
    <cellStyle name="at 3 5 3 4 2" xfId="1301"/>
    <cellStyle name="at 3 5 3 5" xfId="1302"/>
    <cellStyle name="at 3 5 3 6" xfId="1303"/>
    <cellStyle name="at 3 5 4" xfId="1304"/>
    <cellStyle name="at 3 5 4 2" xfId="1305"/>
    <cellStyle name="at 3 6" xfId="1306"/>
    <cellStyle name="at 3 6 2" xfId="1307"/>
    <cellStyle name="at 3 6 2 2" xfId="1308"/>
    <cellStyle name="at 3 6 2 2 2" xfId="1309"/>
    <cellStyle name="at 3 6 2 2 3" xfId="1310"/>
    <cellStyle name="at 3 6 2 3" xfId="1311"/>
    <cellStyle name="at 3 6 2 3 2" xfId="1312"/>
    <cellStyle name="at 3 6 2 4" xfId="1313"/>
    <cellStyle name="at 3 6 2 5" xfId="1314"/>
    <cellStyle name="at 3 6 3" xfId="1315"/>
    <cellStyle name="at 3 6 3 2" xfId="1316"/>
    <cellStyle name="at 3 6 3 3" xfId="1317"/>
    <cellStyle name="at 3 6 4" xfId="1318"/>
    <cellStyle name="at 3 6 4 2" xfId="1319"/>
    <cellStyle name="at 3 6 5" xfId="1320"/>
    <cellStyle name="at 3 6 6" xfId="1321"/>
    <cellStyle name="at 3 7" xfId="1322"/>
    <cellStyle name="at 3 7 2" xfId="1323"/>
    <cellStyle name="at 3 7 2 2" xfId="1324"/>
    <cellStyle name="at 3 7 2 3" xfId="1325"/>
    <cellStyle name="at 3 7 3" xfId="1326"/>
    <cellStyle name="at 3 7 3 2" xfId="1327"/>
    <cellStyle name="at 3 7 4" xfId="1328"/>
    <cellStyle name="at 3 7 5" xfId="1329"/>
    <cellStyle name="at 3 8" xfId="1330"/>
    <cellStyle name="at 3 8 2" xfId="1331"/>
    <cellStyle name="at 3 8 3" xfId="1332"/>
    <cellStyle name="at 3 9" xfId="1333"/>
    <cellStyle name="at 3 9 2" xfId="1334"/>
    <cellStyle name="at 4" xfId="1335"/>
    <cellStyle name="at 4 10" xfId="1336"/>
    <cellStyle name="at 4 11" xfId="1337"/>
    <cellStyle name="at 4 2" xfId="1338"/>
    <cellStyle name="at 4 2 2" xfId="1339"/>
    <cellStyle name="at 4 2 2 2" xfId="1340"/>
    <cellStyle name="at 4 2 2 2 2" xfId="1341"/>
    <cellStyle name="at 4 2 2 2 2 2" xfId="1342"/>
    <cellStyle name="at 4 2 2 2 2 2 2" xfId="1343"/>
    <cellStyle name="at 4 2 2 2 2 2 3" xfId="1344"/>
    <cellStyle name="at 4 2 2 2 2 3" xfId="1345"/>
    <cellStyle name="at 4 2 2 2 2 3 2" xfId="1346"/>
    <cellStyle name="at 4 2 2 2 2 4" xfId="1347"/>
    <cellStyle name="at 4 2 2 2 2 5" xfId="1348"/>
    <cellStyle name="at 4 2 2 2 3" xfId="1349"/>
    <cellStyle name="at 4 2 2 2 3 2" xfId="1350"/>
    <cellStyle name="at 4 2 2 2 3 3" xfId="1351"/>
    <cellStyle name="at 4 2 2 2 4" xfId="1352"/>
    <cellStyle name="at 4 2 2 2 4 2" xfId="1353"/>
    <cellStyle name="at 4 2 2 2 5" xfId="1354"/>
    <cellStyle name="at 4 2 2 2 6" xfId="1355"/>
    <cellStyle name="at 4 2 2 3" xfId="1356"/>
    <cellStyle name="at 4 2 2 3 2" xfId="1357"/>
    <cellStyle name="at 4 2 2 3 2 2" xfId="1358"/>
    <cellStyle name="at 4 2 2 3 2 2 2" xfId="1359"/>
    <cellStyle name="at 4 2 2 3 2 2 3" xfId="1360"/>
    <cellStyle name="at 4 2 2 3 2 3" xfId="1361"/>
    <cellStyle name="at 4 2 2 3 2 3 2" xfId="1362"/>
    <cellStyle name="at 4 2 2 3 2 4" xfId="1363"/>
    <cellStyle name="at 4 2 2 3 2 5" xfId="1364"/>
    <cellStyle name="at 4 2 2 3 3" xfId="1365"/>
    <cellStyle name="at 4 2 2 3 3 2" xfId="1366"/>
    <cellStyle name="at 4 2 2 3 3 3" xfId="1367"/>
    <cellStyle name="at 4 2 2 3 4" xfId="1368"/>
    <cellStyle name="at 4 2 2 3 4 2" xfId="1369"/>
    <cellStyle name="at 4 2 2 3 5" xfId="1370"/>
    <cellStyle name="at 4 2 2 3 6" xfId="1371"/>
    <cellStyle name="at 4 2 2 4" xfId="1372"/>
    <cellStyle name="at 4 2 2 4 2" xfId="1373"/>
    <cellStyle name="at 4 2 3" xfId="1374"/>
    <cellStyle name="at 4 2 3 2" xfId="1375"/>
    <cellStyle name="at 4 2 3 2 2" xfId="1376"/>
    <cellStyle name="at 4 2 3 2 2 2" xfId="1377"/>
    <cellStyle name="at 4 2 3 2 2 3" xfId="1378"/>
    <cellStyle name="at 4 2 3 2 3" xfId="1379"/>
    <cellStyle name="at 4 2 3 2 3 2" xfId="1380"/>
    <cellStyle name="at 4 2 3 2 4" xfId="1381"/>
    <cellStyle name="at 4 2 3 2 5" xfId="1382"/>
    <cellStyle name="at 4 2 3 3" xfId="1383"/>
    <cellStyle name="at 4 2 3 3 2" xfId="1384"/>
    <cellStyle name="at 4 2 3 3 3" xfId="1385"/>
    <cellStyle name="at 4 2 3 4" xfId="1386"/>
    <cellStyle name="at 4 2 3 4 2" xfId="1387"/>
    <cellStyle name="at 4 2 3 5" xfId="1388"/>
    <cellStyle name="at 4 2 3 6" xfId="1389"/>
    <cellStyle name="at 4 2 4" xfId="1390"/>
    <cellStyle name="at 4 2 4 2" xfId="1391"/>
    <cellStyle name="at 4 2 4 2 2" xfId="1392"/>
    <cellStyle name="at 4 2 4 2 3" xfId="1393"/>
    <cellStyle name="at 4 2 4 3" xfId="1394"/>
    <cellStyle name="at 4 2 4 3 2" xfId="1395"/>
    <cellStyle name="at 4 2 4 4" xfId="1396"/>
    <cellStyle name="at 4 2 4 5" xfId="1397"/>
    <cellStyle name="at 4 2 5" xfId="1398"/>
    <cellStyle name="at 4 2 5 2" xfId="1399"/>
    <cellStyle name="at 4 2 5 3" xfId="1400"/>
    <cellStyle name="at 4 2 6" xfId="1401"/>
    <cellStyle name="at 4 2 6 2" xfId="1402"/>
    <cellStyle name="at 4 2 7" xfId="1403"/>
    <cellStyle name="at 4 2 8" xfId="1404"/>
    <cellStyle name="at 4 3" xfId="1405"/>
    <cellStyle name="at 4 3 2" xfId="1406"/>
    <cellStyle name="at 4 3 2 2" xfId="1407"/>
    <cellStyle name="at 4 3 2 2 2" xfId="1408"/>
    <cellStyle name="at 4 3 2 2 2 2" xfId="1409"/>
    <cellStyle name="at 4 3 2 2 2 2 2" xfId="1410"/>
    <cellStyle name="at 4 3 2 2 2 2 3" xfId="1411"/>
    <cellStyle name="at 4 3 2 2 2 3" xfId="1412"/>
    <cellStyle name="at 4 3 2 2 2 3 2" xfId="1413"/>
    <cellStyle name="at 4 3 2 2 2 4" xfId="1414"/>
    <cellStyle name="at 4 3 2 2 2 5" xfId="1415"/>
    <cellStyle name="at 4 3 2 2 3" xfId="1416"/>
    <cellStyle name="at 4 3 2 2 3 2" xfId="1417"/>
    <cellStyle name="at 4 3 2 2 3 3" xfId="1418"/>
    <cellStyle name="at 4 3 2 2 4" xfId="1419"/>
    <cellStyle name="at 4 3 2 2 4 2" xfId="1420"/>
    <cellStyle name="at 4 3 2 2 5" xfId="1421"/>
    <cellStyle name="at 4 3 2 2 6" xfId="1422"/>
    <cellStyle name="at 4 3 2 3" xfId="1423"/>
    <cellStyle name="at 4 3 2 3 2" xfId="1424"/>
    <cellStyle name="at 4 3 2 3 2 2" xfId="1425"/>
    <cellStyle name="at 4 3 2 3 2 2 2" xfId="1426"/>
    <cellStyle name="at 4 3 2 3 2 2 3" xfId="1427"/>
    <cellStyle name="at 4 3 2 3 2 3" xfId="1428"/>
    <cellStyle name="at 4 3 2 3 2 3 2" xfId="1429"/>
    <cellStyle name="at 4 3 2 3 2 4" xfId="1430"/>
    <cellStyle name="at 4 3 2 3 2 5" xfId="1431"/>
    <cellStyle name="at 4 3 2 3 3" xfId="1432"/>
    <cellStyle name="at 4 3 2 3 3 2" xfId="1433"/>
    <cellStyle name="at 4 3 2 3 3 3" xfId="1434"/>
    <cellStyle name="at 4 3 2 3 4" xfId="1435"/>
    <cellStyle name="at 4 3 2 3 4 2" xfId="1436"/>
    <cellStyle name="at 4 3 2 3 5" xfId="1437"/>
    <cellStyle name="at 4 3 2 3 6" xfId="1438"/>
    <cellStyle name="at 4 3 2 4" xfId="1439"/>
    <cellStyle name="at 4 3 2 4 2" xfId="1440"/>
    <cellStyle name="at 4 3 3" xfId="1441"/>
    <cellStyle name="at 4 3 3 2" xfId="1442"/>
    <cellStyle name="at 4 3 3 2 2" xfId="1443"/>
    <cellStyle name="at 4 3 3 2 2 2" xfId="1444"/>
    <cellStyle name="at 4 3 3 2 2 3" xfId="1445"/>
    <cellStyle name="at 4 3 3 2 3" xfId="1446"/>
    <cellStyle name="at 4 3 3 2 3 2" xfId="1447"/>
    <cellStyle name="at 4 3 3 2 4" xfId="1448"/>
    <cellStyle name="at 4 3 3 2 5" xfId="1449"/>
    <cellStyle name="at 4 3 3 3" xfId="1450"/>
    <cellStyle name="at 4 3 3 3 2" xfId="1451"/>
    <cellStyle name="at 4 3 3 3 3" xfId="1452"/>
    <cellStyle name="at 4 3 3 4" xfId="1453"/>
    <cellStyle name="at 4 3 3 4 2" xfId="1454"/>
    <cellStyle name="at 4 3 3 5" xfId="1455"/>
    <cellStyle name="at 4 3 3 6" xfId="1456"/>
    <cellStyle name="at 4 3 4" xfId="1457"/>
    <cellStyle name="at 4 3 4 2" xfId="1458"/>
    <cellStyle name="at 4 3 4 2 2" xfId="1459"/>
    <cellStyle name="at 4 3 4 2 3" xfId="1460"/>
    <cellStyle name="at 4 3 4 3" xfId="1461"/>
    <cellStyle name="at 4 3 4 3 2" xfId="1462"/>
    <cellStyle name="at 4 3 4 4" xfId="1463"/>
    <cellStyle name="at 4 3 4 5" xfId="1464"/>
    <cellStyle name="at 4 3 5" xfId="1465"/>
    <cellStyle name="at 4 3 5 2" xfId="1466"/>
    <cellStyle name="at 4 3 5 3" xfId="1467"/>
    <cellStyle name="at 4 3 6" xfId="1468"/>
    <cellStyle name="at 4 3 6 2" xfId="1469"/>
    <cellStyle name="at 4 3 7" xfId="1470"/>
    <cellStyle name="at 4 3 8" xfId="1471"/>
    <cellStyle name="at 4 4" xfId="1472"/>
    <cellStyle name="at 4 4 2" xfId="1473"/>
    <cellStyle name="at 4 4 2 2" xfId="1474"/>
    <cellStyle name="at 4 4 2 2 2" xfId="1475"/>
    <cellStyle name="at 4 4 2 2 2 2" xfId="1476"/>
    <cellStyle name="at 4 4 2 2 2 2 2" xfId="1477"/>
    <cellStyle name="at 4 4 2 2 2 2 3" xfId="1478"/>
    <cellStyle name="at 4 4 2 2 2 3" xfId="1479"/>
    <cellStyle name="at 4 4 2 2 2 3 2" xfId="1480"/>
    <cellStyle name="at 4 4 2 2 2 4" xfId="1481"/>
    <cellStyle name="at 4 4 2 2 2 5" xfId="1482"/>
    <cellStyle name="at 4 4 2 2 3" xfId="1483"/>
    <cellStyle name="at 4 4 2 2 3 2" xfId="1484"/>
    <cellStyle name="at 4 4 2 2 3 3" xfId="1485"/>
    <cellStyle name="at 4 4 2 2 4" xfId="1486"/>
    <cellStyle name="at 4 4 2 2 4 2" xfId="1487"/>
    <cellStyle name="at 4 4 2 2 5" xfId="1488"/>
    <cellStyle name="at 4 4 2 2 6" xfId="1489"/>
    <cellStyle name="at 4 4 2 3" xfId="1490"/>
    <cellStyle name="at 4 4 2 3 2" xfId="1491"/>
    <cellStyle name="at 4 4 2 3 2 2" xfId="1492"/>
    <cellStyle name="at 4 4 2 3 2 2 2" xfId="1493"/>
    <cellStyle name="at 4 4 2 3 2 2 3" xfId="1494"/>
    <cellStyle name="at 4 4 2 3 2 3" xfId="1495"/>
    <cellStyle name="at 4 4 2 3 2 3 2" xfId="1496"/>
    <cellStyle name="at 4 4 2 3 2 4" xfId="1497"/>
    <cellStyle name="at 4 4 2 3 2 5" xfId="1498"/>
    <cellStyle name="at 4 4 2 3 3" xfId="1499"/>
    <cellStyle name="at 4 4 2 3 3 2" xfId="1500"/>
    <cellStyle name="at 4 4 2 3 3 3" xfId="1501"/>
    <cellStyle name="at 4 4 2 3 4" xfId="1502"/>
    <cellStyle name="at 4 4 2 3 4 2" xfId="1503"/>
    <cellStyle name="at 4 4 2 3 5" xfId="1504"/>
    <cellStyle name="at 4 4 2 3 6" xfId="1505"/>
    <cellStyle name="at 4 4 2 4" xfId="1506"/>
    <cellStyle name="at 4 4 2 4 2" xfId="1507"/>
    <cellStyle name="at 4 4 3" xfId="1508"/>
    <cellStyle name="at 4 4 3 2" xfId="1509"/>
    <cellStyle name="at 4 4 3 2 2" xfId="1510"/>
    <cellStyle name="at 4 4 3 2 2 2" xfId="1511"/>
    <cellStyle name="at 4 4 3 2 2 3" xfId="1512"/>
    <cellStyle name="at 4 4 3 2 3" xfId="1513"/>
    <cellStyle name="at 4 4 3 2 3 2" xfId="1514"/>
    <cellStyle name="at 4 4 3 2 4" xfId="1515"/>
    <cellStyle name="at 4 4 3 2 5" xfId="1516"/>
    <cellStyle name="at 4 4 3 3" xfId="1517"/>
    <cellStyle name="at 4 4 3 3 2" xfId="1518"/>
    <cellStyle name="at 4 4 3 3 3" xfId="1519"/>
    <cellStyle name="at 4 4 3 4" xfId="1520"/>
    <cellStyle name="at 4 4 3 4 2" xfId="1521"/>
    <cellStyle name="at 4 4 3 5" xfId="1522"/>
    <cellStyle name="at 4 4 3 6" xfId="1523"/>
    <cellStyle name="at 4 4 4" xfId="1524"/>
    <cellStyle name="at 4 4 4 2" xfId="1525"/>
    <cellStyle name="at 4 4 4 2 2" xfId="1526"/>
    <cellStyle name="at 4 4 4 2 3" xfId="1527"/>
    <cellStyle name="at 4 4 4 3" xfId="1528"/>
    <cellStyle name="at 4 4 4 3 2" xfId="1529"/>
    <cellStyle name="at 4 4 4 4" xfId="1530"/>
    <cellStyle name="at 4 4 4 5" xfId="1531"/>
    <cellStyle name="at 4 4 5" xfId="1532"/>
    <cellStyle name="at 4 4 5 2" xfId="1533"/>
    <cellStyle name="at 4 4 5 3" xfId="1534"/>
    <cellStyle name="at 4 4 6" xfId="1535"/>
    <cellStyle name="at 4 4 6 2" xfId="1536"/>
    <cellStyle name="at 4 4 7" xfId="1537"/>
    <cellStyle name="at 4 4 8" xfId="1538"/>
    <cellStyle name="at 4 5" xfId="1539"/>
    <cellStyle name="at 4 5 2" xfId="1540"/>
    <cellStyle name="at 4 5 2 2" xfId="1541"/>
    <cellStyle name="at 4 5 2 2 2" xfId="1542"/>
    <cellStyle name="at 4 5 2 2 2 2" xfId="1543"/>
    <cellStyle name="at 4 5 2 2 2 3" xfId="1544"/>
    <cellStyle name="at 4 5 2 2 3" xfId="1545"/>
    <cellStyle name="at 4 5 2 2 3 2" xfId="1546"/>
    <cellStyle name="at 4 5 2 2 4" xfId="1547"/>
    <cellStyle name="at 4 5 2 2 5" xfId="1548"/>
    <cellStyle name="at 4 5 2 3" xfId="1549"/>
    <cellStyle name="at 4 5 2 3 2" xfId="1550"/>
    <cellStyle name="at 4 5 2 3 3" xfId="1551"/>
    <cellStyle name="at 4 5 2 4" xfId="1552"/>
    <cellStyle name="at 4 5 2 4 2" xfId="1553"/>
    <cellStyle name="at 4 5 2 5" xfId="1554"/>
    <cellStyle name="at 4 5 2 6" xfId="1555"/>
    <cellStyle name="at 4 5 3" xfId="1556"/>
    <cellStyle name="at 4 5 3 2" xfId="1557"/>
    <cellStyle name="at 4 5 3 2 2" xfId="1558"/>
    <cellStyle name="at 4 5 3 2 2 2" xfId="1559"/>
    <cellStyle name="at 4 5 3 2 2 3" xfId="1560"/>
    <cellStyle name="at 4 5 3 2 3" xfId="1561"/>
    <cellStyle name="at 4 5 3 2 3 2" xfId="1562"/>
    <cellStyle name="at 4 5 3 2 4" xfId="1563"/>
    <cellStyle name="at 4 5 3 2 5" xfId="1564"/>
    <cellStyle name="at 4 5 3 3" xfId="1565"/>
    <cellStyle name="at 4 5 3 3 2" xfId="1566"/>
    <cellStyle name="at 4 5 3 3 3" xfId="1567"/>
    <cellStyle name="at 4 5 3 4" xfId="1568"/>
    <cellStyle name="at 4 5 3 4 2" xfId="1569"/>
    <cellStyle name="at 4 5 3 5" xfId="1570"/>
    <cellStyle name="at 4 5 3 6" xfId="1571"/>
    <cellStyle name="at 4 5 4" xfId="1572"/>
    <cellStyle name="at 4 5 4 2" xfId="1573"/>
    <cellStyle name="at 4 6" xfId="1574"/>
    <cellStyle name="at 4 6 2" xfId="1575"/>
    <cellStyle name="at 4 6 2 2" xfId="1576"/>
    <cellStyle name="at 4 6 2 2 2" xfId="1577"/>
    <cellStyle name="at 4 6 2 2 3" xfId="1578"/>
    <cellStyle name="at 4 6 2 3" xfId="1579"/>
    <cellStyle name="at 4 6 2 3 2" xfId="1580"/>
    <cellStyle name="at 4 6 2 4" xfId="1581"/>
    <cellStyle name="at 4 6 2 5" xfId="1582"/>
    <cellStyle name="at 4 6 3" xfId="1583"/>
    <cellStyle name="at 4 6 3 2" xfId="1584"/>
    <cellStyle name="at 4 6 3 3" xfId="1585"/>
    <cellStyle name="at 4 6 4" xfId="1586"/>
    <cellStyle name="at 4 6 4 2" xfId="1587"/>
    <cellStyle name="at 4 6 5" xfId="1588"/>
    <cellStyle name="at 4 6 6" xfId="1589"/>
    <cellStyle name="at 4 7" xfId="1590"/>
    <cellStyle name="at 4 7 2" xfId="1591"/>
    <cellStyle name="at 4 7 2 2" xfId="1592"/>
    <cellStyle name="at 4 7 2 3" xfId="1593"/>
    <cellStyle name="at 4 7 3" xfId="1594"/>
    <cellStyle name="at 4 7 3 2" xfId="1595"/>
    <cellStyle name="at 4 7 4" xfId="1596"/>
    <cellStyle name="at 4 7 5" xfId="1597"/>
    <cellStyle name="at 4 8" xfId="1598"/>
    <cellStyle name="at 4 8 2" xfId="1599"/>
    <cellStyle name="at 4 8 3" xfId="1600"/>
    <cellStyle name="at 4 9" xfId="1601"/>
    <cellStyle name="at 4 9 2" xfId="1602"/>
    <cellStyle name="at 5" xfId="1603"/>
    <cellStyle name="at 5 2" xfId="1604"/>
    <cellStyle name="at 5 2 2" xfId="1605"/>
    <cellStyle name="at 5 2 2 2" xfId="1606"/>
    <cellStyle name="at 5 2 2 2 2" xfId="1607"/>
    <cellStyle name="at 5 2 2 2 2 2" xfId="1608"/>
    <cellStyle name="at 5 2 2 2 2 3" xfId="1609"/>
    <cellStyle name="at 5 2 2 2 3" xfId="1610"/>
    <cellStyle name="at 5 2 2 2 3 2" xfId="1611"/>
    <cellStyle name="at 5 2 2 2 4" xfId="1612"/>
    <cellStyle name="at 5 2 2 2 5" xfId="1613"/>
    <cellStyle name="at 5 2 2 3" xfId="1614"/>
    <cellStyle name="at 5 2 2 3 2" xfId="1615"/>
    <cellStyle name="at 5 2 2 3 3" xfId="1616"/>
    <cellStyle name="at 5 2 2 4" xfId="1617"/>
    <cellStyle name="at 5 2 2 4 2" xfId="1618"/>
    <cellStyle name="at 5 2 2 5" xfId="1619"/>
    <cellStyle name="at 5 2 2 6" xfId="1620"/>
    <cellStyle name="at 5 2 3" xfId="1621"/>
    <cellStyle name="at 5 2 3 2" xfId="1622"/>
    <cellStyle name="at 5 2 3 2 2" xfId="1623"/>
    <cellStyle name="at 5 2 3 2 2 2" xfId="1624"/>
    <cellStyle name="at 5 2 3 2 2 3" xfId="1625"/>
    <cellStyle name="at 5 2 3 2 3" xfId="1626"/>
    <cellStyle name="at 5 2 3 2 3 2" xfId="1627"/>
    <cellStyle name="at 5 2 3 2 4" xfId="1628"/>
    <cellStyle name="at 5 2 3 2 5" xfId="1629"/>
    <cellStyle name="at 5 2 3 3" xfId="1630"/>
    <cellStyle name="at 5 2 3 3 2" xfId="1631"/>
    <cellStyle name="at 5 2 3 3 3" xfId="1632"/>
    <cellStyle name="at 5 2 3 4" xfId="1633"/>
    <cellStyle name="at 5 2 3 4 2" xfId="1634"/>
    <cellStyle name="at 5 2 3 5" xfId="1635"/>
    <cellStyle name="at 5 2 3 6" xfId="1636"/>
    <cellStyle name="at 5 2 4" xfId="1637"/>
    <cellStyle name="at 5 2 4 2" xfId="1638"/>
    <cellStyle name="at 5 3" xfId="1639"/>
    <cellStyle name="at 5 3 2" xfId="1640"/>
    <cellStyle name="at 5 3 2 2" xfId="1641"/>
    <cellStyle name="at 5 3 2 2 2" xfId="1642"/>
    <cellStyle name="at 5 3 2 2 3" xfId="1643"/>
    <cellStyle name="at 5 3 2 3" xfId="1644"/>
    <cellStyle name="at 5 3 2 3 2" xfId="1645"/>
    <cellStyle name="at 5 3 2 4" xfId="1646"/>
    <cellStyle name="at 5 3 2 5" xfId="1647"/>
    <cellStyle name="at 5 3 3" xfId="1648"/>
    <cellStyle name="at 5 3 3 2" xfId="1649"/>
    <cellStyle name="at 5 3 3 3" xfId="1650"/>
    <cellStyle name="at 5 3 4" xfId="1651"/>
    <cellStyle name="at 5 3 4 2" xfId="1652"/>
    <cellStyle name="at 5 3 5" xfId="1653"/>
    <cellStyle name="at 5 3 6" xfId="1654"/>
    <cellStyle name="at 5 4" xfId="1655"/>
    <cellStyle name="at 5 4 2" xfId="1656"/>
    <cellStyle name="at 5 4 2 2" xfId="1657"/>
    <cellStyle name="at 5 4 2 3" xfId="1658"/>
    <cellStyle name="at 5 4 3" xfId="1659"/>
    <cellStyle name="at 5 4 3 2" xfId="1660"/>
    <cellStyle name="at 5 4 4" xfId="1661"/>
    <cellStyle name="at 5 4 5" xfId="1662"/>
    <cellStyle name="at 5 5" xfId="1663"/>
    <cellStyle name="at 5 5 2" xfId="1664"/>
    <cellStyle name="at 5 5 3" xfId="1665"/>
    <cellStyle name="at 5 6" xfId="1666"/>
    <cellStyle name="at 5 6 2" xfId="1667"/>
    <cellStyle name="at 5 7" xfId="1668"/>
    <cellStyle name="at 5 8" xfId="1669"/>
    <cellStyle name="at 6" xfId="1670"/>
    <cellStyle name="at 6 2" xfId="1671"/>
    <cellStyle name="at 6 2 2" xfId="1672"/>
    <cellStyle name="at 6 2 2 2" xfId="1673"/>
    <cellStyle name="at 6 2 2 2 2" xfId="1674"/>
    <cellStyle name="at 6 2 2 2 2 2" xfId="1675"/>
    <cellStyle name="at 6 2 2 2 2 3" xfId="1676"/>
    <cellStyle name="at 6 2 2 2 3" xfId="1677"/>
    <cellStyle name="at 6 2 2 2 3 2" xfId="1678"/>
    <cellStyle name="at 6 2 2 2 4" xfId="1679"/>
    <cellStyle name="at 6 2 2 2 5" xfId="1680"/>
    <cellStyle name="at 6 2 2 3" xfId="1681"/>
    <cellStyle name="at 6 2 2 3 2" xfId="1682"/>
    <cellStyle name="at 6 2 2 3 3" xfId="1683"/>
    <cellStyle name="at 6 2 2 4" xfId="1684"/>
    <cellStyle name="at 6 2 2 4 2" xfId="1685"/>
    <cellStyle name="at 6 2 2 5" xfId="1686"/>
    <cellStyle name="at 6 2 2 6" xfId="1687"/>
    <cellStyle name="at 6 2 3" xfId="1688"/>
    <cellStyle name="at 6 2 3 2" xfId="1689"/>
    <cellStyle name="at 6 2 3 2 2" xfId="1690"/>
    <cellStyle name="at 6 2 3 2 2 2" xfId="1691"/>
    <cellStyle name="at 6 2 3 2 2 3" xfId="1692"/>
    <cellStyle name="at 6 2 3 2 3" xfId="1693"/>
    <cellStyle name="at 6 2 3 2 3 2" xfId="1694"/>
    <cellStyle name="at 6 2 3 2 4" xfId="1695"/>
    <cellStyle name="at 6 2 3 2 5" xfId="1696"/>
    <cellStyle name="at 6 2 3 3" xfId="1697"/>
    <cellStyle name="at 6 2 3 3 2" xfId="1698"/>
    <cellStyle name="at 6 2 3 3 3" xfId="1699"/>
    <cellStyle name="at 6 2 3 4" xfId="1700"/>
    <cellStyle name="at 6 2 3 4 2" xfId="1701"/>
    <cellStyle name="at 6 2 3 5" xfId="1702"/>
    <cellStyle name="at 6 2 3 6" xfId="1703"/>
    <cellStyle name="at 6 2 4" xfId="1704"/>
    <cellStyle name="at 6 2 4 2" xfId="1705"/>
    <cellStyle name="at 6 3" xfId="1706"/>
    <cellStyle name="at 6 3 2" xfId="1707"/>
    <cellStyle name="at 6 3 2 2" xfId="1708"/>
    <cellStyle name="at 6 3 2 2 2" xfId="1709"/>
    <cellStyle name="at 6 3 2 2 3" xfId="1710"/>
    <cellStyle name="at 6 3 2 3" xfId="1711"/>
    <cellStyle name="at 6 3 2 3 2" xfId="1712"/>
    <cellStyle name="at 6 3 2 4" xfId="1713"/>
    <cellStyle name="at 6 3 2 5" xfId="1714"/>
    <cellStyle name="at 6 3 3" xfId="1715"/>
    <cellStyle name="at 6 3 3 2" xfId="1716"/>
    <cellStyle name="at 6 3 3 3" xfId="1717"/>
    <cellStyle name="at 6 3 4" xfId="1718"/>
    <cellStyle name="at 6 3 4 2" xfId="1719"/>
    <cellStyle name="at 6 3 5" xfId="1720"/>
    <cellStyle name="at 6 3 6" xfId="1721"/>
    <cellStyle name="at 6 4" xfId="1722"/>
    <cellStyle name="at 6 4 2" xfId="1723"/>
    <cellStyle name="at 6 4 2 2" xfId="1724"/>
    <cellStyle name="at 6 4 2 3" xfId="1725"/>
    <cellStyle name="at 6 4 3" xfId="1726"/>
    <cellStyle name="at 6 4 3 2" xfId="1727"/>
    <cellStyle name="at 6 4 4" xfId="1728"/>
    <cellStyle name="at 6 4 5" xfId="1729"/>
    <cellStyle name="at 6 5" xfId="1730"/>
    <cellStyle name="at 6 5 2" xfId="1731"/>
    <cellStyle name="at 6 5 3" xfId="1732"/>
    <cellStyle name="at 6 6" xfId="1733"/>
    <cellStyle name="at 6 6 2" xfId="1734"/>
    <cellStyle name="at 6 7" xfId="1735"/>
    <cellStyle name="at 6 8" xfId="1736"/>
    <cellStyle name="at 7" xfId="1737"/>
    <cellStyle name="at 7 2" xfId="1738"/>
    <cellStyle name="at 7 2 2" xfId="1739"/>
    <cellStyle name="at 7 2 2 2" xfId="1740"/>
    <cellStyle name="at 7 2 2 2 2" xfId="1741"/>
    <cellStyle name="at 7 2 2 2 2 2" xfId="1742"/>
    <cellStyle name="at 7 2 2 2 2 3" xfId="1743"/>
    <cellStyle name="at 7 2 2 2 3" xfId="1744"/>
    <cellStyle name="at 7 2 2 2 3 2" xfId="1745"/>
    <cellStyle name="at 7 2 2 2 4" xfId="1746"/>
    <cellStyle name="at 7 2 2 2 5" xfId="1747"/>
    <cellStyle name="at 7 2 2 3" xfId="1748"/>
    <cellStyle name="at 7 2 2 3 2" xfId="1749"/>
    <cellStyle name="at 7 2 2 3 3" xfId="1750"/>
    <cellStyle name="at 7 2 2 4" xfId="1751"/>
    <cellStyle name="at 7 2 2 4 2" xfId="1752"/>
    <cellStyle name="at 7 2 2 5" xfId="1753"/>
    <cellStyle name="at 7 2 2 6" xfId="1754"/>
    <cellStyle name="at 7 2 3" xfId="1755"/>
    <cellStyle name="at 7 2 3 2" xfId="1756"/>
    <cellStyle name="at 7 2 3 2 2" xfId="1757"/>
    <cellStyle name="at 7 2 3 2 2 2" xfId="1758"/>
    <cellStyle name="at 7 2 3 2 2 3" xfId="1759"/>
    <cellStyle name="at 7 2 3 2 3" xfId="1760"/>
    <cellStyle name="at 7 2 3 2 3 2" xfId="1761"/>
    <cellStyle name="at 7 2 3 2 4" xfId="1762"/>
    <cellStyle name="at 7 2 3 2 5" xfId="1763"/>
    <cellStyle name="at 7 2 3 3" xfId="1764"/>
    <cellStyle name="at 7 2 3 3 2" xfId="1765"/>
    <cellStyle name="at 7 2 3 3 3" xfId="1766"/>
    <cellStyle name="at 7 2 3 4" xfId="1767"/>
    <cellStyle name="at 7 2 3 4 2" xfId="1768"/>
    <cellStyle name="at 7 2 3 5" xfId="1769"/>
    <cellStyle name="at 7 2 3 6" xfId="1770"/>
    <cellStyle name="at 7 2 4" xfId="1771"/>
    <cellStyle name="at 7 2 4 2" xfId="1772"/>
    <cellStyle name="at 7 3" xfId="1773"/>
    <cellStyle name="at 7 3 2" xfId="1774"/>
    <cellStyle name="at 7 3 2 2" xfId="1775"/>
    <cellStyle name="at 7 3 2 2 2" xfId="1776"/>
    <cellStyle name="at 7 3 2 2 3" xfId="1777"/>
    <cellStyle name="at 7 3 2 3" xfId="1778"/>
    <cellStyle name="at 7 3 2 3 2" xfId="1779"/>
    <cellStyle name="at 7 3 2 4" xfId="1780"/>
    <cellStyle name="at 7 3 2 5" xfId="1781"/>
    <cellStyle name="at 7 3 3" xfId="1782"/>
    <cellStyle name="at 7 3 3 2" xfId="1783"/>
    <cellStyle name="at 7 3 3 3" xfId="1784"/>
    <cellStyle name="at 7 3 4" xfId="1785"/>
    <cellStyle name="at 7 3 4 2" xfId="1786"/>
    <cellStyle name="at 7 3 5" xfId="1787"/>
    <cellStyle name="at 7 3 6" xfId="1788"/>
    <cellStyle name="at 7 4" xfId="1789"/>
    <cellStyle name="at 7 4 2" xfId="1790"/>
    <cellStyle name="at 7 4 2 2" xfId="1791"/>
    <cellStyle name="at 7 4 2 3" xfId="1792"/>
    <cellStyle name="at 7 4 3" xfId="1793"/>
    <cellStyle name="at 7 4 3 2" xfId="1794"/>
    <cellStyle name="at 7 4 4" xfId="1795"/>
    <cellStyle name="at 7 4 5" xfId="1796"/>
    <cellStyle name="at 7 5" xfId="1797"/>
    <cellStyle name="at 7 5 2" xfId="1798"/>
    <cellStyle name="at 7 5 3" xfId="1799"/>
    <cellStyle name="at 7 6" xfId="1800"/>
    <cellStyle name="at 7 6 2" xfId="1801"/>
    <cellStyle name="at 7 7" xfId="1802"/>
    <cellStyle name="at 7 8" xfId="1803"/>
    <cellStyle name="at 8" xfId="1804"/>
    <cellStyle name="at 8 2" xfId="1805"/>
    <cellStyle name="at 8 2 2" xfId="1806"/>
    <cellStyle name="at 8 2 2 2" xfId="1807"/>
    <cellStyle name="at 8 2 2 2 2" xfId="1808"/>
    <cellStyle name="at 8 2 2 2 3" xfId="1809"/>
    <cellStyle name="at 8 2 2 3" xfId="1810"/>
    <cellStyle name="at 8 2 2 3 2" xfId="1811"/>
    <cellStyle name="at 8 2 2 4" xfId="1812"/>
    <cellStyle name="at 8 2 2 5" xfId="1813"/>
    <cellStyle name="at 8 2 3" xfId="1814"/>
    <cellStyle name="at 8 2 3 2" xfId="1815"/>
    <cellStyle name="at 8 2 3 3" xfId="1816"/>
    <cellStyle name="at 8 2 4" xfId="1817"/>
    <cellStyle name="at 8 2 4 2" xfId="1818"/>
    <cellStyle name="at 8 2 5" xfId="1819"/>
    <cellStyle name="at 8 2 6" xfId="1820"/>
    <cellStyle name="at 8 3" xfId="1821"/>
    <cellStyle name="at 8 3 2" xfId="1822"/>
    <cellStyle name="at 8 3 2 2" xfId="1823"/>
    <cellStyle name="at 8 3 2 2 2" xfId="1824"/>
    <cellStyle name="at 8 3 2 2 3" xfId="1825"/>
    <cellStyle name="at 8 3 2 3" xfId="1826"/>
    <cellStyle name="at 8 3 2 3 2" xfId="1827"/>
    <cellStyle name="at 8 3 2 4" xfId="1828"/>
    <cellStyle name="at 8 3 2 5" xfId="1829"/>
    <cellStyle name="at 8 3 3" xfId="1830"/>
    <cellStyle name="at 8 3 3 2" xfId="1831"/>
    <cellStyle name="at 8 3 3 3" xfId="1832"/>
    <cellStyle name="at 8 3 4" xfId="1833"/>
    <cellStyle name="at 8 3 4 2" xfId="1834"/>
    <cellStyle name="at 8 3 5" xfId="1835"/>
    <cellStyle name="at 8 3 6" xfId="1836"/>
    <cellStyle name="at 8 4" xfId="1837"/>
    <cellStyle name="at 8 4 2" xfId="1838"/>
    <cellStyle name="at 9" xfId="1839"/>
    <cellStyle name="at 9 2" xfId="1840"/>
    <cellStyle name="at 9 2 2" xfId="1841"/>
    <cellStyle name="at 9 2 2 2" xfId="1842"/>
    <cellStyle name="at 9 2 2 3" xfId="1843"/>
    <cellStyle name="at 9 2 3" xfId="1844"/>
    <cellStyle name="at 9 2 3 2" xfId="1845"/>
    <cellStyle name="at 9 2 4" xfId="1846"/>
    <cellStyle name="at 9 2 5" xfId="1847"/>
    <cellStyle name="at 9 3" xfId="1848"/>
    <cellStyle name="at 9 3 2" xfId="1849"/>
    <cellStyle name="at 9 3 3" xfId="1850"/>
    <cellStyle name="at 9 4" xfId="1851"/>
    <cellStyle name="at 9 4 2" xfId="1852"/>
    <cellStyle name="at 9 5" xfId="1853"/>
    <cellStyle name="at 9 6" xfId="1854"/>
    <cellStyle name="b" xfId="1855"/>
    <cellStyle name="b%0" xfId="1856"/>
    <cellStyle name="b%1" xfId="1857"/>
    <cellStyle name="b%2" xfId="1858"/>
    <cellStyle name="b0" xfId="1859"/>
    <cellStyle name="b09" xfId="1860"/>
    <cellStyle name="b1" xfId="1861"/>
    <cellStyle name="b2" xfId="1862"/>
    <cellStyle name="Bad 2" xfId="1863"/>
    <cellStyle name="Black" xfId="1864"/>
    <cellStyle name="blue" xfId="1865"/>
    <cellStyle name="bo" xfId="1866"/>
    <cellStyle name="Bold/Border" xfId="1867"/>
    <cellStyle name="Bold/Border 10" xfId="1868"/>
    <cellStyle name="Bold/Border 10 2" xfId="1869"/>
    <cellStyle name="Bold/Border 10 2 2" xfId="1870"/>
    <cellStyle name="Bold/Border 10 2 3" xfId="1871"/>
    <cellStyle name="Bold/Border 10 3" xfId="1872"/>
    <cellStyle name="Bold/Border 10 3 2" xfId="1873"/>
    <cellStyle name="Bold/Border 10 4" xfId="1874"/>
    <cellStyle name="Bold/Border 10 5" xfId="1875"/>
    <cellStyle name="Bold/Border 11" xfId="1876"/>
    <cellStyle name="Bold/Border 11 2" xfId="1877"/>
    <cellStyle name="Bold/Border 11 3" xfId="1878"/>
    <cellStyle name="Bold/Border 12" xfId="1879"/>
    <cellStyle name="Bold/Border 12 2" xfId="1880"/>
    <cellStyle name="Bold/Border 13" xfId="1881"/>
    <cellStyle name="Bold/Border 14" xfId="1882"/>
    <cellStyle name="Bold/Border 2" xfId="1883"/>
    <cellStyle name="Bold/Border 2 10" xfId="1884"/>
    <cellStyle name="Bold/Border 2 10 2" xfId="1885"/>
    <cellStyle name="Bold/Border 2 10 3" xfId="1886"/>
    <cellStyle name="Bold/Border 2 11" xfId="1887"/>
    <cellStyle name="Bold/Border 2 11 2" xfId="1888"/>
    <cellStyle name="Bold/Border 2 12" xfId="1889"/>
    <cellStyle name="Bold/Border 2 13" xfId="1890"/>
    <cellStyle name="Bold/Border 2 2" xfId="1891"/>
    <cellStyle name="Bold/Border 2 2 10" xfId="1892"/>
    <cellStyle name="Bold/Border 2 2 11" xfId="1893"/>
    <cellStyle name="Bold/Border 2 2 2" xfId="1894"/>
    <cellStyle name="Bold/Border 2 2 2 2" xfId="1895"/>
    <cellStyle name="Bold/Border 2 2 2 2 2" xfId="1896"/>
    <cellStyle name="Bold/Border 2 2 2 2 2 2" xfId="1897"/>
    <cellStyle name="Bold/Border 2 2 2 2 2 2 2" xfId="1898"/>
    <cellStyle name="Bold/Border 2 2 2 2 2 2 2 2" xfId="1899"/>
    <cellStyle name="Bold/Border 2 2 2 2 2 2 2 3" xfId="1900"/>
    <cellStyle name="Bold/Border 2 2 2 2 2 2 3" xfId="1901"/>
    <cellStyle name="Bold/Border 2 2 2 2 2 2 3 2" xfId="1902"/>
    <cellStyle name="Bold/Border 2 2 2 2 2 2 4" xfId="1903"/>
    <cellStyle name="Bold/Border 2 2 2 2 2 2 5" xfId="1904"/>
    <cellStyle name="Bold/Border 2 2 2 2 2 3" xfId="1905"/>
    <cellStyle name="Bold/Border 2 2 2 2 2 3 2" xfId="1906"/>
    <cellStyle name="Bold/Border 2 2 2 2 2 3 3" xfId="1907"/>
    <cellStyle name="Bold/Border 2 2 2 2 2 4" xfId="1908"/>
    <cellStyle name="Bold/Border 2 2 2 2 2 4 2" xfId="1909"/>
    <cellStyle name="Bold/Border 2 2 2 2 2 5" xfId="1910"/>
    <cellStyle name="Bold/Border 2 2 2 2 2 6" xfId="1911"/>
    <cellStyle name="Bold/Border 2 2 2 2 3" xfId="1912"/>
    <cellStyle name="Bold/Border 2 2 2 2 3 2" xfId="1913"/>
    <cellStyle name="Bold/Border 2 2 2 2 3 2 2" xfId="1914"/>
    <cellStyle name="Bold/Border 2 2 2 2 3 2 2 2" xfId="1915"/>
    <cellStyle name="Bold/Border 2 2 2 2 3 2 2 3" xfId="1916"/>
    <cellStyle name="Bold/Border 2 2 2 2 3 2 3" xfId="1917"/>
    <cellStyle name="Bold/Border 2 2 2 2 3 2 3 2" xfId="1918"/>
    <cellStyle name="Bold/Border 2 2 2 2 3 2 4" xfId="1919"/>
    <cellStyle name="Bold/Border 2 2 2 2 3 2 5" xfId="1920"/>
    <cellStyle name="Bold/Border 2 2 2 2 3 3" xfId="1921"/>
    <cellStyle name="Bold/Border 2 2 2 2 3 3 2" xfId="1922"/>
    <cellStyle name="Bold/Border 2 2 2 2 3 3 3" xfId="1923"/>
    <cellStyle name="Bold/Border 2 2 2 2 3 4" xfId="1924"/>
    <cellStyle name="Bold/Border 2 2 2 2 3 4 2" xfId="1925"/>
    <cellStyle name="Bold/Border 2 2 2 2 3 5" xfId="1926"/>
    <cellStyle name="Bold/Border 2 2 2 2 3 6" xfId="1927"/>
    <cellStyle name="Bold/Border 2 2 2 2 4" xfId="1928"/>
    <cellStyle name="Bold/Border 2 2 2 2 4 2" xfId="1929"/>
    <cellStyle name="Bold/Border 2 2 2 3" xfId="1930"/>
    <cellStyle name="Bold/Border 2 2 2 3 2" xfId="1931"/>
    <cellStyle name="Bold/Border 2 2 2 3 2 2" xfId="1932"/>
    <cellStyle name="Bold/Border 2 2 2 3 2 2 2" xfId="1933"/>
    <cellStyle name="Bold/Border 2 2 2 3 2 2 3" xfId="1934"/>
    <cellStyle name="Bold/Border 2 2 2 3 2 3" xfId="1935"/>
    <cellStyle name="Bold/Border 2 2 2 3 2 3 2" xfId="1936"/>
    <cellStyle name="Bold/Border 2 2 2 3 2 4" xfId="1937"/>
    <cellStyle name="Bold/Border 2 2 2 3 2 5" xfId="1938"/>
    <cellStyle name="Bold/Border 2 2 2 3 3" xfId="1939"/>
    <cellStyle name="Bold/Border 2 2 2 3 3 2" xfId="1940"/>
    <cellStyle name="Bold/Border 2 2 2 3 3 3" xfId="1941"/>
    <cellStyle name="Bold/Border 2 2 2 3 4" xfId="1942"/>
    <cellStyle name="Bold/Border 2 2 2 3 4 2" xfId="1943"/>
    <cellStyle name="Bold/Border 2 2 2 3 5" xfId="1944"/>
    <cellStyle name="Bold/Border 2 2 2 3 6" xfId="1945"/>
    <cellStyle name="Bold/Border 2 2 2 4" xfId="1946"/>
    <cellStyle name="Bold/Border 2 2 2 4 2" xfId="1947"/>
    <cellStyle name="Bold/Border 2 2 2 4 2 2" xfId="1948"/>
    <cellStyle name="Bold/Border 2 2 2 4 2 3" xfId="1949"/>
    <cellStyle name="Bold/Border 2 2 2 4 3" xfId="1950"/>
    <cellStyle name="Bold/Border 2 2 2 4 3 2" xfId="1951"/>
    <cellStyle name="Bold/Border 2 2 2 4 4" xfId="1952"/>
    <cellStyle name="Bold/Border 2 2 2 4 5" xfId="1953"/>
    <cellStyle name="Bold/Border 2 2 2 5" xfId="1954"/>
    <cellStyle name="Bold/Border 2 2 2 5 2" xfId="1955"/>
    <cellStyle name="Bold/Border 2 2 2 5 3" xfId="1956"/>
    <cellStyle name="Bold/Border 2 2 2 6" xfId="1957"/>
    <cellStyle name="Bold/Border 2 2 2 6 2" xfId="1958"/>
    <cellStyle name="Bold/Border 2 2 2 7" xfId="1959"/>
    <cellStyle name="Bold/Border 2 2 2 8" xfId="1960"/>
    <cellStyle name="Bold/Border 2 2 3" xfId="1961"/>
    <cellStyle name="Bold/Border 2 2 3 2" xfId="1962"/>
    <cellStyle name="Bold/Border 2 2 3 2 2" xfId="1963"/>
    <cellStyle name="Bold/Border 2 2 3 2 2 2" xfId="1964"/>
    <cellStyle name="Bold/Border 2 2 3 2 2 2 2" xfId="1965"/>
    <cellStyle name="Bold/Border 2 2 3 2 2 2 2 2" xfId="1966"/>
    <cellStyle name="Bold/Border 2 2 3 2 2 2 2 3" xfId="1967"/>
    <cellStyle name="Bold/Border 2 2 3 2 2 2 3" xfId="1968"/>
    <cellStyle name="Bold/Border 2 2 3 2 2 2 3 2" xfId="1969"/>
    <cellStyle name="Bold/Border 2 2 3 2 2 2 4" xfId="1970"/>
    <cellStyle name="Bold/Border 2 2 3 2 2 2 5" xfId="1971"/>
    <cellStyle name="Bold/Border 2 2 3 2 2 3" xfId="1972"/>
    <cellStyle name="Bold/Border 2 2 3 2 2 3 2" xfId="1973"/>
    <cellStyle name="Bold/Border 2 2 3 2 2 3 3" xfId="1974"/>
    <cellStyle name="Bold/Border 2 2 3 2 2 4" xfId="1975"/>
    <cellStyle name="Bold/Border 2 2 3 2 2 4 2" xfId="1976"/>
    <cellStyle name="Bold/Border 2 2 3 2 2 5" xfId="1977"/>
    <cellStyle name="Bold/Border 2 2 3 2 2 6" xfId="1978"/>
    <cellStyle name="Bold/Border 2 2 3 2 3" xfId="1979"/>
    <cellStyle name="Bold/Border 2 2 3 2 3 2" xfId="1980"/>
    <cellStyle name="Bold/Border 2 2 3 2 3 2 2" xfId="1981"/>
    <cellStyle name="Bold/Border 2 2 3 2 3 2 2 2" xfId="1982"/>
    <cellStyle name="Bold/Border 2 2 3 2 3 2 2 3" xfId="1983"/>
    <cellStyle name="Bold/Border 2 2 3 2 3 2 3" xfId="1984"/>
    <cellStyle name="Bold/Border 2 2 3 2 3 2 3 2" xfId="1985"/>
    <cellStyle name="Bold/Border 2 2 3 2 3 2 4" xfId="1986"/>
    <cellStyle name="Bold/Border 2 2 3 2 3 2 5" xfId="1987"/>
    <cellStyle name="Bold/Border 2 2 3 2 3 3" xfId="1988"/>
    <cellStyle name="Bold/Border 2 2 3 2 3 3 2" xfId="1989"/>
    <cellStyle name="Bold/Border 2 2 3 2 3 3 3" xfId="1990"/>
    <cellStyle name="Bold/Border 2 2 3 2 3 4" xfId="1991"/>
    <cellStyle name="Bold/Border 2 2 3 2 3 4 2" xfId="1992"/>
    <cellStyle name="Bold/Border 2 2 3 2 3 5" xfId="1993"/>
    <cellStyle name="Bold/Border 2 2 3 2 3 6" xfId="1994"/>
    <cellStyle name="Bold/Border 2 2 3 2 4" xfId="1995"/>
    <cellStyle name="Bold/Border 2 2 3 2 4 2" xfId="1996"/>
    <cellStyle name="Bold/Border 2 2 3 3" xfId="1997"/>
    <cellStyle name="Bold/Border 2 2 3 3 2" xfId="1998"/>
    <cellStyle name="Bold/Border 2 2 3 3 2 2" xfId="1999"/>
    <cellStyle name="Bold/Border 2 2 3 3 2 2 2" xfId="2000"/>
    <cellStyle name="Bold/Border 2 2 3 3 2 2 3" xfId="2001"/>
    <cellStyle name="Bold/Border 2 2 3 3 2 3" xfId="2002"/>
    <cellStyle name="Bold/Border 2 2 3 3 2 3 2" xfId="2003"/>
    <cellStyle name="Bold/Border 2 2 3 3 2 4" xfId="2004"/>
    <cellStyle name="Bold/Border 2 2 3 3 2 5" xfId="2005"/>
    <cellStyle name="Bold/Border 2 2 3 3 3" xfId="2006"/>
    <cellStyle name="Bold/Border 2 2 3 3 3 2" xfId="2007"/>
    <cellStyle name="Bold/Border 2 2 3 3 3 3" xfId="2008"/>
    <cellStyle name="Bold/Border 2 2 3 3 4" xfId="2009"/>
    <cellStyle name="Bold/Border 2 2 3 3 4 2" xfId="2010"/>
    <cellStyle name="Bold/Border 2 2 3 3 5" xfId="2011"/>
    <cellStyle name="Bold/Border 2 2 3 3 6" xfId="2012"/>
    <cellStyle name="Bold/Border 2 2 3 4" xfId="2013"/>
    <cellStyle name="Bold/Border 2 2 3 4 2" xfId="2014"/>
    <cellStyle name="Bold/Border 2 2 3 4 2 2" xfId="2015"/>
    <cellStyle name="Bold/Border 2 2 3 4 2 3" xfId="2016"/>
    <cellStyle name="Bold/Border 2 2 3 4 3" xfId="2017"/>
    <cellStyle name="Bold/Border 2 2 3 4 3 2" xfId="2018"/>
    <cellStyle name="Bold/Border 2 2 3 4 4" xfId="2019"/>
    <cellStyle name="Bold/Border 2 2 3 4 5" xfId="2020"/>
    <cellStyle name="Bold/Border 2 2 3 5" xfId="2021"/>
    <cellStyle name="Bold/Border 2 2 3 5 2" xfId="2022"/>
    <cellStyle name="Bold/Border 2 2 3 5 3" xfId="2023"/>
    <cellStyle name="Bold/Border 2 2 3 6" xfId="2024"/>
    <cellStyle name="Bold/Border 2 2 3 6 2" xfId="2025"/>
    <cellStyle name="Bold/Border 2 2 3 7" xfId="2026"/>
    <cellStyle name="Bold/Border 2 2 3 8" xfId="2027"/>
    <cellStyle name="Bold/Border 2 2 4" xfId="2028"/>
    <cellStyle name="Bold/Border 2 2 4 2" xfId="2029"/>
    <cellStyle name="Bold/Border 2 2 4 2 2" xfId="2030"/>
    <cellStyle name="Bold/Border 2 2 4 2 2 2" xfId="2031"/>
    <cellStyle name="Bold/Border 2 2 4 2 2 2 2" xfId="2032"/>
    <cellStyle name="Bold/Border 2 2 4 2 2 2 2 2" xfId="2033"/>
    <cellStyle name="Bold/Border 2 2 4 2 2 2 2 3" xfId="2034"/>
    <cellStyle name="Bold/Border 2 2 4 2 2 2 3" xfId="2035"/>
    <cellStyle name="Bold/Border 2 2 4 2 2 2 3 2" xfId="2036"/>
    <cellStyle name="Bold/Border 2 2 4 2 2 2 4" xfId="2037"/>
    <cellStyle name="Bold/Border 2 2 4 2 2 2 5" xfId="2038"/>
    <cellStyle name="Bold/Border 2 2 4 2 2 3" xfId="2039"/>
    <cellStyle name="Bold/Border 2 2 4 2 2 3 2" xfId="2040"/>
    <cellStyle name="Bold/Border 2 2 4 2 2 3 3" xfId="2041"/>
    <cellStyle name="Bold/Border 2 2 4 2 2 4" xfId="2042"/>
    <cellStyle name="Bold/Border 2 2 4 2 2 4 2" xfId="2043"/>
    <cellStyle name="Bold/Border 2 2 4 2 2 5" xfId="2044"/>
    <cellStyle name="Bold/Border 2 2 4 2 2 6" xfId="2045"/>
    <cellStyle name="Bold/Border 2 2 4 2 3" xfId="2046"/>
    <cellStyle name="Bold/Border 2 2 4 2 3 2" xfId="2047"/>
    <cellStyle name="Bold/Border 2 2 4 2 3 2 2" xfId="2048"/>
    <cellStyle name="Bold/Border 2 2 4 2 3 2 2 2" xfId="2049"/>
    <cellStyle name="Bold/Border 2 2 4 2 3 2 2 3" xfId="2050"/>
    <cellStyle name="Bold/Border 2 2 4 2 3 2 3" xfId="2051"/>
    <cellStyle name="Bold/Border 2 2 4 2 3 2 3 2" xfId="2052"/>
    <cellStyle name="Bold/Border 2 2 4 2 3 2 4" xfId="2053"/>
    <cellStyle name="Bold/Border 2 2 4 2 3 2 5" xfId="2054"/>
    <cellStyle name="Bold/Border 2 2 4 2 3 3" xfId="2055"/>
    <cellStyle name="Bold/Border 2 2 4 2 3 3 2" xfId="2056"/>
    <cellStyle name="Bold/Border 2 2 4 2 3 3 3" xfId="2057"/>
    <cellStyle name="Bold/Border 2 2 4 2 3 4" xfId="2058"/>
    <cellStyle name="Bold/Border 2 2 4 2 3 4 2" xfId="2059"/>
    <cellStyle name="Bold/Border 2 2 4 2 3 5" xfId="2060"/>
    <cellStyle name="Bold/Border 2 2 4 2 3 6" xfId="2061"/>
    <cellStyle name="Bold/Border 2 2 4 2 4" xfId="2062"/>
    <cellStyle name="Bold/Border 2 2 4 2 4 2" xfId="2063"/>
    <cellStyle name="Bold/Border 2 2 4 3" xfId="2064"/>
    <cellStyle name="Bold/Border 2 2 4 3 2" xfId="2065"/>
    <cellStyle name="Bold/Border 2 2 4 3 2 2" xfId="2066"/>
    <cellStyle name="Bold/Border 2 2 4 3 2 2 2" xfId="2067"/>
    <cellStyle name="Bold/Border 2 2 4 3 2 2 3" xfId="2068"/>
    <cellStyle name="Bold/Border 2 2 4 3 2 3" xfId="2069"/>
    <cellStyle name="Bold/Border 2 2 4 3 2 3 2" xfId="2070"/>
    <cellStyle name="Bold/Border 2 2 4 3 2 4" xfId="2071"/>
    <cellStyle name="Bold/Border 2 2 4 3 2 5" xfId="2072"/>
    <cellStyle name="Bold/Border 2 2 4 3 3" xfId="2073"/>
    <cellStyle name="Bold/Border 2 2 4 3 3 2" xfId="2074"/>
    <cellStyle name="Bold/Border 2 2 4 3 3 3" xfId="2075"/>
    <cellStyle name="Bold/Border 2 2 4 3 4" xfId="2076"/>
    <cellStyle name="Bold/Border 2 2 4 3 4 2" xfId="2077"/>
    <cellStyle name="Bold/Border 2 2 4 3 5" xfId="2078"/>
    <cellStyle name="Bold/Border 2 2 4 3 6" xfId="2079"/>
    <cellStyle name="Bold/Border 2 2 4 4" xfId="2080"/>
    <cellStyle name="Bold/Border 2 2 4 4 2" xfId="2081"/>
    <cellStyle name="Bold/Border 2 2 4 4 2 2" xfId="2082"/>
    <cellStyle name="Bold/Border 2 2 4 4 2 3" xfId="2083"/>
    <cellStyle name="Bold/Border 2 2 4 4 3" xfId="2084"/>
    <cellStyle name="Bold/Border 2 2 4 4 3 2" xfId="2085"/>
    <cellStyle name="Bold/Border 2 2 4 4 4" xfId="2086"/>
    <cellStyle name="Bold/Border 2 2 4 4 5" xfId="2087"/>
    <cellStyle name="Bold/Border 2 2 4 5" xfId="2088"/>
    <cellStyle name="Bold/Border 2 2 4 5 2" xfId="2089"/>
    <cellStyle name="Bold/Border 2 2 4 5 3" xfId="2090"/>
    <cellStyle name="Bold/Border 2 2 4 6" xfId="2091"/>
    <cellStyle name="Bold/Border 2 2 4 6 2" xfId="2092"/>
    <cellStyle name="Bold/Border 2 2 4 7" xfId="2093"/>
    <cellStyle name="Bold/Border 2 2 4 8" xfId="2094"/>
    <cellStyle name="Bold/Border 2 2 5" xfId="2095"/>
    <cellStyle name="Bold/Border 2 2 5 2" xfId="2096"/>
    <cellStyle name="Bold/Border 2 2 5 2 2" xfId="2097"/>
    <cellStyle name="Bold/Border 2 2 5 2 2 2" xfId="2098"/>
    <cellStyle name="Bold/Border 2 2 5 2 2 2 2" xfId="2099"/>
    <cellStyle name="Bold/Border 2 2 5 2 2 2 3" xfId="2100"/>
    <cellStyle name="Bold/Border 2 2 5 2 2 3" xfId="2101"/>
    <cellStyle name="Bold/Border 2 2 5 2 2 3 2" xfId="2102"/>
    <cellStyle name="Bold/Border 2 2 5 2 2 4" xfId="2103"/>
    <cellStyle name="Bold/Border 2 2 5 2 2 5" xfId="2104"/>
    <cellStyle name="Bold/Border 2 2 5 2 3" xfId="2105"/>
    <cellStyle name="Bold/Border 2 2 5 2 3 2" xfId="2106"/>
    <cellStyle name="Bold/Border 2 2 5 2 3 3" xfId="2107"/>
    <cellStyle name="Bold/Border 2 2 5 2 4" xfId="2108"/>
    <cellStyle name="Bold/Border 2 2 5 2 4 2" xfId="2109"/>
    <cellStyle name="Bold/Border 2 2 5 2 5" xfId="2110"/>
    <cellStyle name="Bold/Border 2 2 5 2 6" xfId="2111"/>
    <cellStyle name="Bold/Border 2 2 5 3" xfId="2112"/>
    <cellStyle name="Bold/Border 2 2 5 3 2" xfId="2113"/>
    <cellStyle name="Bold/Border 2 2 5 3 2 2" xfId="2114"/>
    <cellStyle name="Bold/Border 2 2 5 3 2 2 2" xfId="2115"/>
    <cellStyle name="Bold/Border 2 2 5 3 2 2 3" xfId="2116"/>
    <cellStyle name="Bold/Border 2 2 5 3 2 3" xfId="2117"/>
    <cellStyle name="Bold/Border 2 2 5 3 2 3 2" xfId="2118"/>
    <cellStyle name="Bold/Border 2 2 5 3 2 4" xfId="2119"/>
    <cellStyle name="Bold/Border 2 2 5 3 2 5" xfId="2120"/>
    <cellStyle name="Bold/Border 2 2 5 3 3" xfId="2121"/>
    <cellStyle name="Bold/Border 2 2 5 3 3 2" xfId="2122"/>
    <cellStyle name="Bold/Border 2 2 5 3 3 3" xfId="2123"/>
    <cellStyle name="Bold/Border 2 2 5 3 4" xfId="2124"/>
    <cellStyle name="Bold/Border 2 2 5 3 4 2" xfId="2125"/>
    <cellStyle name="Bold/Border 2 2 5 3 5" xfId="2126"/>
    <cellStyle name="Bold/Border 2 2 5 3 6" xfId="2127"/>
    <cellStyle name="Bold/Border 2 2 5 4" xfId="2128"/>
    <cellStyle name="Bold/Border 2 2 5 4 2" xfId="2129"/>
    <cellStyle name="Bold/Border 2 2 6" xfId="2130"/>
    <cellStyle name="Bold/Border 2 2 6 2" xfId="2131"/>
    <cellStyle name="Bold/Border 2 2 6 2 2" xfId="2132"/>
    <cellStyle name="Bold/Border 2 2 6 2 2 2" xfId="2133"/>
    <cellStyle name="Bold/Border 2 2 6 2 2 3" xfId="2134"/>
    <cellStyle name="Bold/Border 2 2 6 2 3" xfId="2135"/>
    <cellStyle name="Bold/Border 2 2 6 2 3 2" xfId="2136"/>
    <cellStyle name="Bold/Border 2 2 6 2 4" xfId="2137"/>
    <cellStyle name="Bold/Border 2 2 6 2 5" xfId="2138"/>
    <cellStyle name="Bold/Border 2 2 6 3" xfId="2139"/>
    <cellStyle name="Bold/Border 2 2 6 3 2" xfId="2140"/>
    <cellStyle name="Bold/Border 2 2 6 3 3" xfId="2141"/>
    <cellStyle name="Bold/Border 2 2 6 4" xfId="2142"/>
    <cellStyle name="Bold/Border 2 2 6 4 2" xfId="2143"/>
    <cellStyle name="Bold/Border 2 2 6 5" xfId="2144"/>
    <cellStyle name="Bold/Border 2 2 6 6" xfId="2145"/>
    <cellStyle name="Bold/Border 2 2 7" xfId="2146"/>
    <cellStyle name="Bold/Border 2 2 7 2" xfId="2147"/>
    <cellStyle name="Bold/Border 2 2 7 2 2" xfId="2148"/>
    <cellStyle name="Bold/Border 2 2 7 2 3" xfId="2149"/>
    <cellStyle name="Bold/Border 2 2 7 3" xfId="2150"/>
    <cellStyle name="Bold/Border 2 2 7 3 2" xfId="2151"/>
    <cellStyle name="Bold/Border 2 2 7 4" xfId="2152"/>
    <cellStyle name="Bold/Border 2 2 7 5" xfId="2153"/>
    <cellStyle name="Bold/Border 2 2 8" xfId="2154"/>
    <cellStyle name="Bold/Border 2 2 8 2" xfId="2155"/>
    <cellStyle name="Bold/Border 2 2 8 3" xfId="2156"/>
    <cellStyle name="Bold/Border 2 2 9" xfId="2157"/>
    <cellStyle name="Bold/Border 2 2 9 2" xfId="2158"/>
    <cellStyle name="Bold/Border 2 3" xfId="2159"/>
    <cellStyle name="Bold/Border 2 3 10" xfId="2160"/>
    <cellStyle name="Bold/Border 2 3 11" xfId="2161"/>
    <cellStyle name="Bold/Border 2 3 2" xfId="2162"/>
    <cellStyle name="Bold/Border 2 3 2 2" xfId="2163"/>
    <cellStyle name="Bold/Border 2 3 2 2 2" xfId="2164"/>
    <cellStyle name="Bold/Border 2 3 2 2 2 2" xfId="2165"/>
    <cellStyle name="Bold/Border 2 3 2 2 2 2 2" xfId="2166"/>
    <cellStyle name="Bold/Border 2 3 2 2 2 2 2 2" xfId="2167"/>
    <cellStyle name="Bold/Border 2 3 2 2 2 2 2 3" xfId="2168"/>
    <cellStyle name="Bold/Border 2 3 2 2 2 2 3" xfId="2169"/>
    <cellStyle name="Bold/Border 2 3 2 2 2 2 3 2" xfId="2170"/>
    <cellStyle name="Bold/Border 2 3 2 2 2 2 4" xfId="2171"/>
    <cellStyle name="Bold/Border 2 3 2 2 2 2 5" xfId="2172"/>
    <cellStyle name="Bold/Border 2 3 2 2 2 3" xfId="2173"/>
    <cellStyle name="Bold/Border 2 3 2 2 2 3 2" xfId="2174"/>
    <cellStyle name="Bold/Border 2 3 2 2 2 3 3" xfId="2175"/>
    <cellStyle name="Bold/Border 2 3 2 2 2 4" xfId="2176"/>
    <cellStyle name="Bold/Border 2 3 2 2 2 4 2" xfId="2177"/>
    <cellStyle name="Bold/Border 2 3 2 2 2 5" xfId="2178"/>
    <cellStyle name="Bold/Border 2 3 2 2 2 6" xfId="2179"/>
    <cellStyle name="Bold/Border 2 3 2 2 3" xfId="2180"/>
    <cellStyle name="Bold/Border 2 3 2 2 3 2" xfId="2181"/>
    <cellStyle name="Bold/Border 2 3 2 2 3 2 2" xfId="2182"/>
    <cellStyle name="Bold/Border 2 3 2 2 3 2 2 2" xfId="2183"/>
    <cellStyle name="Bold/Border 2 3 2 2 3 2 2 3" xfId="2184"/>
    <cellStyle name="Bold/Border 2 3 2 2 3 2 3" xfId="2185"/>
    <cellStyle name="Bold/Border 2 3 2 2 3 2 3 2" xfId="2186"/>
    <cellStyle name="Bold/Border 2 3 2 2 3 2 4" xfId="2187"/>
    <cellStyle name="Bold/Border 2 3 2 2 3 2 5" xfId="2188"/>
    <cellStyle name="Bold/Border 2 3 2 2 3 3" xfId="2189"/>
    <cellStyle name="Bold/Border 2 3 2 2 3 3 2" xfId="2190"/>
    <cellStyle name="Bold/Border 2 3 2 2 3 3 3" xfId="2191"/>
    <cellStyle name="Bold/Border 2 3 2 2 3 4" xfId="2192"/>
    <cellStyle name="Bold/Border 2 3 2 2 3 4 2" xfId="2193"/>
    <cellStyle name="Bold/Border 2 3 2 2 3 5" xfId="2194"/>
    <cellStyle name="Bold/Border 2 3 2 2 3 6" xfId="2195"/>
    <cellStyle name="Bold/Border 2 3 2 2 4" xfId="2196"/>
    <cellStyle name="Bold/Border 2 3 2 2 4 2" xfId="2197"/>
    <cellStyle name="Bold/Border 2 3 2 3" xfId="2198"/>
    <cellStyle name="Bold/Border 2 3 2 3 2" xfId="2199"/>
    <cellStyle name="Bold/Border 2 3 2 3 2 2" xfId="2200"/>
    <cellStyle name="Bold/Border 2 3 2 3 2 2 2" xfId="2201"/>
    <cellStyle name="Bold/Border 2 3 2 3 2 2 3" xfId="2202"/>
    <cellStyle name="Bold/Border 2 3 2 3 2 3" xfId="2203"/>
    <cellStyle name="Bold/Border 2 3 2 3 2 3 2" xfId="2204"/>
    <cellStyle name="Bold/Border 2 3 2 3 2 4" xfId="2205"/>
    <cellStyle name="Bold/Border 2 3 2 3 2 5" xfId="2206"/>
    <cellStyle name="Bold/Border 2 3 2 3 3" xfId="2207"/>
    <cellStyle name="Bold/Border 2 3 2 3 3 2" xfId="2208"/>
    <cellStyle name="Bold/Border 2 3 2 3 3 3" xfId="2209"/>
    <cellStyle name="Bold/Border 2 3 2 3 4" xfId="2210"/>
    <cellStyle name="Bold/Border 2 3 2 3 4 2" xfId="2211"/>
    <cellStyle name="Bold/Border 2 3 2 3 5" xfId="2212"/>
    <cellStyle name="Bold/Border 2 3 2 3 6" xfId="2213"/>
    <cellStyle name="Bold/Border 2 3 2 4" xfId="2214"/>
    <cellStyle name="Bold/Border 2 3 2 4 2" xfId="2215"/>
    <cellStyle name="Bold/Border 2 3 2 4 2 2" xfId="2216"/>
    <cellStyle name="Bold/Border 2 3 2 4 2 3" xfId="2217"/>
    <cellStyle name="Bold/Border 2 3 2 4 3" xfId="2218"/>
    <cellStyle name="Bold/Border 2 3 2 4 3 2" xfId="2219"/>
    <cellStyle name="Bold/Border 2 3 2 4 4" xfId="2220"/>
    <cellStyle name="Bold/Border 2 3 2 4 5" xfId="2221"/>
    <cellStyle name="Bold/Border 2 3 2 5" xfId="2222"/>
    <cellStyle name="Bold/Border 2 3 2 5 2" xfId="2223"/>
    <cellStyle name="Bold/Border 2 3 2 5 3" xfId="2224"/>
    <cellStyle name="Bold/Border 2 3 2 6" xfId="2225"/>
    <cellStyle name="Bold/Border 2 3 2 6 2" xfId="2226"/>
    <cellStyle name="Bold/Border 2 3 2 7" xfId="2227"/>
    <cellStyle name="Bold/Border 2 3 2 8" xfId="2228"/>
    <cellStyle name="Bold/Border 2 3 3" xfId="2229"/>
    <cellStyle name="Bold/Border 2 3 3 2" xfId="2230"/>
    <cellStyle name="Bold/Border 2 3 3 2 2" xfId="2231"/>
    <cellStyle name="Bold/Border 2 3 3 2 2 2" xfId="2232"/>
    <cellStyle name="Bold/Border 2 3 3 2 2 2 2" xfId="2233"/>
    <cellStyle name="Bold/Border 2 3 3 2 2 2 2 2" xfId="2234"/>
    <cellStyle name="Bold/Border 2 3 3 2 2 2 2 3" xfId="2235"/>
    <cellStyle name="Bold/Border 2 3 3 2 2 2 3" xfId="2236"/>
    <cellStyle name="Bold/Border 2 3 3 2 2 2 3 2" xfId="2237"/>
    <cellStyle name="Bold/Border 2 3 3 2 2 2 4" xfId="2238"/>
    <cellStyle name="Bold/Border 2 3 3 2 2 2 5" xfId="2239"/>
    <cellStyle name="Bold/Border 2 3 3 2 2 3" xfId="2240"/>
    <cellStyle name="Bold/Border 2 3 3 2 2 3 2" xfId="2241"/>
    <cellStyle name="Bold/Border 2 3 3 2 2 3 3" xfId="2242"/>
    <cellStyle name="Bold/Border 2 3 3 2 2 4" xfId="2243"/>
    <cellStyle name="Bold/Border 2 3 3 2 2 4 2" xfId="2244"/>
    <cellStyle name="Bold/Border 2 3 3 2 2 5" xfId="2245"/>
    <cellStyle name="Bold/Border 2 3 3 2 2 6" xfId="2246"/>
    <cellStyle name="Bold/Border 2 3 3 2 3" xfId="2247"/>
    <cellStyle name="Bold/Border 2 3 3 2 3 2" xfId="2248"/>
    <cellStyle name="Bold/Border 2 3 3 2 3 2 2" xfId="2249"/>
    <cellStyle name="Bold/Border 2 3 3 2 3 2 2 2" xfId="2250"/>
    <cellStyle name="Bold/Border 2 3 3 2 3 2 2 3" xfId="2251"/>
    <cellStyle name="Bold/Border 2 3 3 2 3 2 3" xfId="2252"/>
    <cellStyle name="Bold/Border 2 3 3 2 3 2 3 2" xfId="2253"/>
    <cellStyle name="Bold/Border 2 3 3 2 3 2 4" xfId="2254"/>
    <cellStyle name="Bold/Border 2 3 3 2 3 2 5" xfId="2255"/>
    <cellStyle name="Bold/Border 2 3 3 2 3 3" xfId="2256"/>
    <cellStyle name="Bold/Border 2 3 3 2 3 3 2" xfId="2257"/>
    <cellStyle name="Bold/Border 2 3 3 2 3 3 3" xfId="2258"/>
    <cellStyle name="Bold/Border 2 3 3 2 3 4" xfId="2259"/>
    <cellStyle name="Bold/Border 2 3 3 2 3 4 2" xfId="2260"/>
    <cellStyle name="Bold/Border 2 3 3 2 3 5" xfId="2261"/>
    <cellStyle name="Bold/Border 2 3 3 2 3 6" xfId="2262"/>
    <cellStyle name="Bold/Border 2 3 3 2 4" xfId="2263"/>
    <cellStyle name="Bold/Border 2 3 3 2 4 2" xfId="2264"/>
    <cellStyle name="Bold/Border 2 3 3 3" xfId="2265"/>
    <cellStyle name="Bold/Border 2 3 3 3 2" xfId="2266"/>
    <cellStyle name="Bold/Border 2 3 3 3 2 2" xfId="2267"/>
    <cellStyle name="Bold/Border 2 3 3 3 2 2 2" xfId="2268"/>
    <cellStyle name="Bold/Border 2 3 3 3 2 2 3" xfId="2269"/>
    <cellStyle name="Bold/Border 2 3 3 3 2 3" xfId="2270"/>
    <cellStyle name="Bold/Border 2 3 3 3 2 3 2" xfId="2271"/>
    <cellStyle name="Bold/Border 2 3 3 3 2 4" xfId="2272"/>
    <cellStyle name="Bold/Border 2 3 3 3 2 5" xfId="2273"/>
    <cellStyle name="Bold/Border 2 3 3 3 3" xfId="2274"/>
    <cellStyle name="Bold/Border 2 3 3 3 3 2" xfId="2275"/>
    <cellStyle name="Bold/Border 2 3 3 3 3 3" xfId="2276"/>
    <cellStyle name="Bold/Border 2 3 3 3 4" xfId="2277"/>
    <cellStyle name="Bold/Border 2 3 3 3 4 2" xfId="2278"/>
    <cellStyle name="Bold/Border 2 3 3 3 5" xfId="2279"/>
    <cellStyle name="Bold/Border 2 3 3 3 6" xfId="2280"/>
    <cellStyle name="Bold/Border 2 3 3 4" xfId="2281"/>
    <cellStyle name="Bold/Border 2 3 3 4 2" xfId="2282"/>
    <cellStyle name="Bold/Border 2 3 3 4 2 2" xfId="2283"/>
    <cellStyle name="Bold/Border 2 3 3 4 2 3" xfId="2284"/>
    <cellStyle name="Bold/Border 2 3 3 4 3" xfId="2285"/>
    <cellStyle name="Bold/Border 2 3 3 4 3 2" xfId="2286"/>
    <cellStyle name="Bold/Border 2 3 3 4 4" xfId="2287"/>
    <cellStyle name="Bold/Border 2 3 3 4 5" xfId="2288"/>
    <cellStyle name="Bold/Border 2 3 3 5" xfId="2289"/>
    <cellStyle name="Bold/Border 2 3 3 5 2" xfId="2290"/>
    <cellStyle name="Bold/Border 2 3 3 5 3" xfId="2291"/>
    <cellStyle name="Bold/Border 2 3 3 6" xfId="2292"/>
    <cellStyle name="Bold/Border 2 3 3 6 2" xfId="2293"/>
    <cellStyle name="Bold/Border 2 3 3 7" xfId="2294"/>
    <cellStyle name="Bold/Border 2 3 3 8" xfId="2295"/>
    <cellStyle name="Bold/Border 2 3 4" xfId="2296"/>
    <cellStyle name="Bold/Border 2 3 4 2" xfId="2297"/>
    <cellStyle name="Bold/Border 2 3 4 2 2" xfId="2298"/>
    <cellStyle name="Bold/Border 2 3 4 2 2 2" xfId="2299"/>
    <cellStyle name="Bold/Border 2 3 4 2 2 2 2" xfId="2300"/>
    <cellStyle name="Bold/Border 2 3 4 2 2 2 2 2" xfId="2301"/>
    <cellStyle name="Bold/Border 2 3 4 2 2 2 2 3" xfId="2302"/>
    <cellStyle name="Bold/Border 2 3 4 2 2 2 3" xfId="2303"/>
    <cellStyle name="Bold/Border 2 3 4 2 2 2 3 2" xfId="2304"/>
    <cellStyle name="Bold/Border 2 3 4 2 2 2 4" xfId="2305"/>
    <cellStyle name="Bold/Border 2 3 4 2 2 2 5" xfId="2306"/>
    <cellStyle name="Bold/Border 2 3 4 2 2 3" xfId="2307"/>
    <cellStyle name="Bold/Border 2 3 4 2 2 3 2" xfId="2308"/>
    <cellStyle name="Bold/Border 2 3 4 2 2 3 3" xfId="2309"/>
    <cellStyle name="Bold/Border 2 3 4 2 2 4" xfId="2310"/>
    <cellStyle name="Bold/Border 2 3 4 2 2 4 2" xfId="2311"/>
    <cellStyle name="Bold/Border 2 3 4 2 2 5" xfId="2312"/>
    <cellStyle name="Bold/Border 2 3 4 2 2 6" xfId="2313"/>
    <cellStyle name="Bold/Border 2 3 4 2 3" xfId="2314"/>
    <cellStyle name="Bold/Border 2 3 4 2 3 2" xfId="2315"/>
    <cellStyle name="Bold/Border 2 3 4 2 3 2 2" xfId="2316"/>
    <cellStyle name="Bold/Border 2 3 4 2 3 2 2 2" xfId="2317"/>
    <cellStyle name="Bold/Border 2 3 4 2 3 2 2 3" xfId="2318"/>
    <cellStyle name="Bold/Border 2 3 4 2 3 2 3" xfId="2319"/>
    <cellStyle name="Bold/Border 2 3 4 2 3 2 3 2" xfId="2320"/>
    <cellStyle name="Bold/Border 2 3 4 2 3 2 4" xfId="2321"/>
    <cellStyle name="Bold/Border 2 3 4 2 3 2 5" xfId="2322"/>
    <cellStyle name="Bold/Border 2 3 4 2 3 3" xfId="2323"/>
    <cellStyle name="Bold/Border 2 3 4 2 3 3 2" xfId="2324"/>
    <cellStyle name="Bold/Border 2 3 4 2 3 3 3" xfId="2325"/>
    <cellStyle name="Bold/Border 2 3 4 2 3 4" xfId="2326"/>
    <cellStyle name="Bold/Border 2 3 4 2 3 4 2" xfId="2327"/>
    <cellStyle name="Bold/Border 2 3 4 2 3 5" xfId="2328"/>
    <cellStyle name="Bold/Border 2 3 4 2 3 6" xfId="2329"/>
    <cellStyle name="Bold/Border 2 3 4 2 4" xfId="2330"/>
    <cellStyle name="Bold/Border 2 3 4 2 4 2" xfId="2331"/>
    <cellStyle name="Bold/Border 2 3 4 3" xfId="2332"/>
    <cellStyle name="Bold/Border 2 3 4 3 2" xfId="2333"/>
    <cellStyle name="Bold/Border 2 3 4 3 2 2" xfId="2334"/>
    <cellStyle name="Bold/Border 2 3 4 3 2 2 2" xfId="2335"/>
    <cellStyle name="Bold/Border 2 3 4 3 2 2 3" xfId="2336"/>
    <cellStyle name="Bold/Border 2 3 4 3 2 3" xfId="2337"/>
    <cellStyle name="Bold/Border 2 3 4 3 2 3 2" xfId="2338"/>
    <cellStyle name="Bold/Border 2 3 4 3 2 4" xfId="2339"/>
    <cellStyle name="Bold/Border 2 3 4 3 2 5" xfId="2340"/>
    <cellStyle name="Bold/Border 2 3 4 3 3" xfId="2341"/>
    <cellStyle name="Bold/Border 2 3 4 3 3 2" xfId="2342"/>
    <cellStyle name="Bold/Border 2 3 4 3 3 3" xfId="2343"/>
    <cellStyle name="Bold/Border 2 3 4 3 4" xfId="2344"/>
    <cellStyle name="Bold/Border 2 3 4 3 4 2" xfId="2345"/>
    <cellStyle name="Bold/Border 2 3 4 3 5" xfId="2346"/>
    <cellStyle name="Bold/Border 2 3 4 3 6" xfId="2347"/>
    <cellStyle name="Bold/Border 2 3 4 4" xfId="2348"/>
    <cellStyle name="Bold/Border 2 3 4 4 2" xfId="2349"/>
    <cellStyle name="Bold/Border 2 3 4 4 2 2" xfId="2350"/>
    <cellStyle name="Bold/Border 2 3 4 4 2 3" xfId="2351"/>
    <cellStyle name="Bold/Border 2 3 4 4 3" xfId="2352"/>
    <cellStyle name="Bold/Border 2 3 4 4 3 2" xfId="2353"/>
    <cellStyle name="Bold/Border 2 3 4 4 4" xfId="2354"/>
    <cellStyle name="Bold/Border 2 3 4 4 5" xfId="2355"/>
    <cellStyle name="Bold/Border 2 3 4 5" xfId="2356"/>
    <cellStyle name="Bold/Border 2 3 4 5 2" xfId="2357"/>
    <cellStyle name="Bold/Border 2 3 4 5 3" xfId="2358"/>
    <cellStyle name="Bold/Border 2 3 4 6" xfId="2359"/>
    <cellStyle name="Bold/Border 2 3 4 6 2" xfId="2360"/>
    <cellStyle name="Bold/Border 2 3 4 7" xfId="2361"/>
    <cellStyle name="Bold/Border 2 3 4 8" xfId="2362"/>
    <cellStyle name="Bold/Border 2 3 5" xfId="2363"/>
    <cellStyle name="Bold/Border 2 3 5 2" xfId="2364"/>
    <cellStyle name="Bold/Border 2 3 5 2 2" xfId="2365"/>
    <cellStyle name="Bold/Border 2 3 5 2 2 2" xfId="2366"/>
    <cellStyle name="Bold/Border 2 3 5 2 2 2 2" xfId="2367"/>
    <cellStyle name="Bold/Border 2 3 5 2 2 2 3" xfId="2368"/>
    <cellStyle name="Bold/Border 2 3 5 2 2 3" xfId="2369"/>
    <cellStyle name="Bold/Border 2 3 5 2 2 3 2" xfId="2370"/>
    <cellStyle name="Bold/Border 2 3 5 2 2 4" xfId="2371"/>
    <cellStyle name="Bold/Border 2 3 5 2 2 5" xfId="2372"/>
    <cellStyle name="Bold/Border 2 3 5 2 3" xfId="2373"/>
    <cellStyle name="Bold/Border 2 3 5 2 3 2" xfId="2374"/>
    <cellStyle name="Bold/Border 2 3 5 2 3 3" xfId="2375"/>
    <cellStyle name="Bold/Border 2 3 5 2 4" xfId="2376"/>
    <cellStyle name="Bold/Border 2 3 5 2 4 2" xfId="2377"/>
    <cellStyle name="Bold/Border 2 3 5 2 5" xfId="2378"/>
    <cellStyle name="Bold/Border 2 3 5 2 6" xfId="2379"/>
    <cellStyle name="Bold/Border 2 3 5 3" xfId="2380"/>
    <cellStyle name="Bold/Border 2 3 5 3 2" xfId="2381"/>
    <cellStyle name="Bold/Border 2 3 5 3 2 2" xfId="2382"/>
    <cellStyle name="Bold/Border 2 3 5 3 2 2 2" xfId="2383"/>
    <cellStyle name="Bold/Border 2 3 5 3 2 2 3" xfId="2384"/>
    <cellStyle name="Bold/Border 2 3 5 3 2 3" xfId="2385"/>
    <cellStyle name="Bold/Border 2 3 5 3 2 3 2" xfId="2386"/>
    <cellStyle name="Bold/Border 2 3 5 3 2 4" xfId="2387"/>
    <cellStyle name="Bold/Border 2 3 5 3 2 5" xfId="2388"/>
    <cellStyle name="Bold/Border 2 3 5 3 3" xfId="2389"/>
    <cellStyle name="Bold/Border 2 3 5 3 3 2" xfId="2390"/>
    <cellStyle name="Bold/Border 2 3 5 3 3 3" xfId="2391"/>
    <cellStyle name="Bold/Border 2 3 5 3 4" xfId="2392"/>
    <cellStyle name="Bold/Border 2 3 5 3 4 2" xfId="2393"/>
    <cellStyle name="Bold/Border 2 3 5 3 5" xfId="2394"/>
    <cellStyle name="Bold/Border 2 3 5 3 6" xfId="2395"/>
    <cellStyle name="Bold/Border 2 3 5 4" xfId="2396"/>
    <cellStyle name="Bold/Border 2 3 5 4 2" xfId="2397"/>
    <cellStyle name="Bold/Border 2 3 6" xfId="2398"/>
    <cellStyle name="Bold/Border 2 3 6 2" xfId="2399"/>
    <cellStyle name="Bold/Border 2 3 6 2 2" xfId="2400"/>
    <cellStyle name="Bold/Border 2 3 6 2 2 2" xfId="2401"/>
    <cellStyle name="Bold/Border 2 3 6 2 2 3" xfId="2402"/>
    <cellStyle name="Bold/Border 2 3 6 2 3" xfId="2403"/>
    <cellStyle name="Bold/Border 2 3 6 2 3 2" xfId="2404"/>
    <cellStyle name="Bold/Border 2 3 6 2 4" xfId="2405"/>
    <cellStyle name="Bold/Border 2 3 6 2 5" xfId="2406"/>
    <cellStyle name="Bold/Border 2 3 6 3" xfId="2407"/>
    <cellStyle name="Bold/Border 2 3 6 3 2" xfId="2408"/>
    <cellStyle name="Bold/Border 2 3 6 3 3" xfId="2409"/>
    <cellStyle name="Bold/Border 2 3 6 4" xfId="2410"/>
    <cellStyle name="Bold/Border 2 3 6 4 2" xfId="2411"/>
    <cellStyle name="Bold/Border 2 3 6 5" xfId="2412"/>
    <cellStyle name="Bold/Border 2 3 6 6" xfId="2413"/>
    <cellStyle name="Bold/Border 2 3 7" xfId="2414"/>
    <cellStyle name="Bold/Border 2 3 7 2" xfId="2415"/>
    <cellStyle name="Bold/Border 2 3 7 2 2" xfId="2416"/>
    <cellStyle name="Bold/Border 2 3 7 2 3" xfId="2417"/>
    <cellStyle name="Bold/Border 2 3 7 3" xfId="2418"/>
    <cellStyle name="Bold/Border 2 3 7 3 2" xfId="2419"/>
    <cellStyle name="Bold/Border 2 3 7 4" xfId="2420"/>
    <cellStyle name="Bold/Border 2 3 7 5" xfId="2421"/>
    <cellStyle name="Bold/Border 2 3 8" xfId="2422"/>
    <cellStyle name="Bold/Border 2 3 8 2" xfId="2423"/>
    <cellStyle name="Bold/Border 2 3 8 3" xfId="2424"/>
    <cellStyle name="Bold/Border 2 3 9" xfId="2425"/>
    <cellStyle name="Bold/Border 2 3 9 2" xfId="2426"/>
    <cellStyle name="Bold/Border 2 4" xfId="2427"/>
    <cellStyle name="Bold/Border 2 4 2" xfId="2428"/>
    <cellStyle name="Bold/Border 2 4 2 2" xfId="2429"/>
    <cellStyle name="Bold/Border 2 4 2 2 2" xfId="2430"/>
    <cellStyle name="Bold/Border 2 4 2 2 2 2" xfId="2431"/>
    <cellStyle name="Bold/Border 2 4 2 2 2 2 2" xfId="2432"/>
    <cellStyle name="Bold/Border 2 4 2 2 2 2 3" xfId="2433"/>
    <cellStyle name="Bold/Border 2 4 2 2 2 3" xfId="2434"/>
    <cellStyle name="Bold/Border 2 4 2 2 2 3 2" xfId="2435"/>
    <cellStyle name="Bold/Border 2 4 2 2 2 4" xfId="2436"/>
    <cellStyle name="Bold/Border 2 4 2 2 2 5" xfId="2437"/>
    <cellStyle name="Bold/Border 2 4 2 2 3" xfId="2438"/>
    <cellStyle name="Bold/Border 2 4 2 2 3 2" xfId="2439"/>
    <cellStyle name="Bold/Border 2 4 2 2 3 3" xfId="2440"/>
    <cellStyle name="Bold/Border 2 4 2 2 4" xfId="2441"/>
    <cellStyle name="Bold/Border 2 4 2 2 4 2" xfId="2442"/>
    <cellStyle name="Bold/Border 2 4 2 2 5" xfId="2443"/>
    <cellStyle name="Bold/Border 2 4 2 2 6" xfId="2444"/>
    <cellStyle name="Bold/Border 2 4 2 3" xfId="2445"/>
    <cellStyle name="Bold/Border 2 4 2 3 2" xfId="2446"/>
    <cellStyle name="Bold/Border 2 4 2 3 2 2" xfId="2447"/>
    <cellStyle name="Bold/Border 2 4 2 3 2 2 2" xfId="2448"/>
    <cellStyle name="Bold/Border 2 4 2 3 2 2 3" xfId="2449"/>
    <cellStyle name="Bold/Border 2 4 2 3 2 3" xfId="2450"/>
    <cellStyle name="Bold/Border 2 4 2 3 2 3 2" xfId="2451"/>
    <cellStyle name="Bold/Border 2 4 2 3 2 4" xfId="2452"/>
    <cellStyle name="Bold/Border 2 4 2 3 2 5" xfId="2453"/>
    <cellStyle name="Bold/Border 2 4 2 3 3" xfId="2454"/>
    <cellStyle name="Bold/Border 2 4 2 3 3 2" xfId="2455"/>
    <cellStyle name="Bold/Border 2 4 2 3 3 3" xfId="2456"/>
    <cellStyle name="Bold/Border 2 4 2 3 4" xfId="2457"/>
    <cellStyle name="Bold/Border 2 4 2 3 4 2" xfId="2458"/>
    <cellStyle name="Bold/Border 2 4 2 3 5" xfId="2459"/>
    <cellStyle name="Bold/Border 2 4 2 3 6" xfId="2460"/>
    <cellStyle name="Bold/Border 2 4 2 4" xfId="2461"/>
    <cellStyle name="Bold/Border 2 4 2 4 2" xfId="2462"/>
    <cellStyle name="Bold/Border 2 4 3" xfId="2463"/>
    <cellStyle name="Bold/Border 2 4 3 2" xfId="2464"/>
    <cellStyle name="Bold/Border 2 4 3 2 2" xfId="2465"/>
    <cellStyle name="Bold/Border 2 4 3 2 2 2" xfId="2466"/>
    <cellStyle name="Bold/Border 2 4 3 2 2 3" xfId="2467"/>
    <cellStyle name="Bold/Border 2 4 3 2 3" xfId="2468"/>
    <cellStyle name="Bold/Border 2 4 3 2 3 2" xfId="2469"/>
    <cellStyle name="Bold/Border 2 4 3 2 4" xfId="2470"/>
    <cellStyle name="Bold/Border 2 4 3 2 5" xfId="2471"/>
    <cellStyle name="Bold/Border 2 4 3 3" xfId="2472"/>
    <cellStyle name="Bold/Border 2 4 3 3 2" xfId="2473"/>
    <cellStyle name="Bold/Border 2 4 3 3 3" xfId="2474"/>
    <cellStyle name="Bold/Border 2 4 3 4" xfId="2475"/>
    <cellStyle name="Bold/Border 2 4 3 4 2" xfId="2476"/>
    <cellStyle name="Bold/Border 2 4 3 5" xfId="2477"/>
    <cellStyle name="Bold/Border 2 4 3 6" xfId="2478"/>
    <cellStyle name="Bold/Border 2 4 4" xfId="2479"/>
    <cellStyle name="Bold/Border 2 4 4 2" xfId="2480"/>
    <cellStyle name="Bold/Border 2 4 4 2 2" xfId="2481"/>
    <cellStyle name="Bold/Border 2 4 4 2 3" xfId="2482"/>
    <cellStyle name="Bold/Border 2 4 4 3" xfId="2483"/>
    <cellStyle name="Bold/Border 2 4 4 3 2" xfId="2484"/>
    <cellStyle name="Bold/Border 2 4 4 4" xfId="2485"/>
    <cellStyle name="Bold/Border 2 4 4 5" xfId="2486"/>
    <cellStyle name="Bold/Border 2 4 5" xfId="2487"/>
    <cellStyle name="Bold/Border 2 4 5 2" xfId="2488"/>
    <cellStyle name="Bold/Border 2 4 5 3" xfId="2489"/>
    <cellStyle name="Bold/Border 2 4 6" xfId="2490"/>
    <cellStyle name="Bold/Border 2 4 6 2" xfId="2491"/>
    <cellStyle name="Bold/Border 2 4 7" xfId="2492"/>
    <cellStyle name="Bold/Border 2 4 8" xfId="2493"/>
    <cellStyle name="Bold/Border 2 5" xfId="2494"/>
    <cellStyle name="Bold/Border 2 5 2" xfId="2495"/>
    <cellStyle name="Bold/Border 2 5 2 2" xfId="2496"/>
    <cellStyle name="Bold/Border 2 5 2 2 2" xfId="2497"/>
    <cellStyle name="Bold/Border 2 5 2 2 2 2" xfId="2498"/>
    <cellStyle name="Bold/Border 2 5 2 2 2 2 2" xfId="2499"/>
    <cellStyle name="Bold/Border 2 5 2 2 2 2 3" xfId="2500"/>
    <cellStyle name="Bold/Border 2 5 2 2 2 3" xfId="2501"/>
    <cellStyle name="Bold/Border 2 5 2 2 2 3 2" xfId="2502"/>
    <cellStyle name="Bold/Border 2 5 2 2 2 4" xfId="2503"/>
    <cellStyle name="Bold/Border 2 5 2 2 2 5" xfId="2504"/>
    <cellStyle name="Bold/Border 2 5 2 2 3" xfId="2505"/>
    <cellStyle name="Bold/Border 2 5 2 2 3 2" xfId="2506"/>
    <cellStyle name="Bold/Border 2 5 2 2 3 3" xfId="2507"/>
    <cellStyle name="Bold/Border 2 5 2 2 4" xfId="2508"/>
    <cellStyle name="Bold/Border 2 5 2 2 4 2" xfId="2509"/>
    <cellStyle name="Bold/Border 2 5 2 2 5" xfId="2510"/>
    <cellStyle name="Bold/Border 2 5 2 2 6" xfId="2511"/>
    <cellStyle name="Bold/Border 2 5 2 3" xfId="2512"/>
    <cellStyle name="Bold/Border 2 5 2 3 2" xfId="2513"/>
    <cellStyle name="Bold/Border 2 5 2 3 2 2" xfId="2514"/>
    <cellStyle name="Bold/Border 2 5 2 3 2 2 2" xfId="2515"/>
    <cellStyle name="Bold/Border 2 5 2 3 2 2 3" xfId="2516"/>
    <cellStyle name="Bold/Border 2 5 2 3 2 3" xfId="2517"/>
    <cellStyle name="Bold/Border 2 5 2 3 2 3 2" xfId="2518"/>
    <cellStyle name="Bold/Border 2 5 2 3 2 4" xfId="2519"/>
    <cellStyle name="Bold/Border 2 5 2 3 2 5" xfId="2520"/>
    <cellStyle name="Bold/Border 2 5 2 3 3" xfId="2521"/>
    <cellStyle name="Bold/Border 2 5 2 3 3 2" xfId="2522"/>
    <cellStyle name="Bold/Border 2 5 2 3 3 3" xfId="2523"/>
    <cellStyle name="Bold/Border 2 5 2 3 4" xfId="2524"/>
    <cellStyle name="Bold/Border 2 5 2 3 4 2" xfId="2525"/>
    <cellStyle name="Bold/Border 2 5 2 3 5" xfId="2526"/>
    <cellStyle name="Bold/Border 2 5 2 3 6" xfId="2527"/>
    <cellStyle name="Bold/Border 2 5 2 4" xfId="2528"/>
    <cellStyle name="Bold/Border 2 5 2 4 2" xfId="2529"/>
    <cellStyle name="Bold/Border 2 5 3" xfId="2530"/>
    <cellStyle name="Bold/Border 2 5 3 2" xfId="2531"/>
    <cellStyle name="Bold/Border 2 5 3 2 2" xfId="2532"/>
    <cellStyle name="Bold/Border 2 5 3 2 2 2" xfId="2533"/>
    <cellStyle name="Bold/Border 2 5 3 2 2 3" xfId="2534"/>
    <cellStyle name="Bold/Border 2 5 3 2 3" xfId="2535"/>
    <cellStyle name="Bold/Border 2 5 3 2 3 2" xfId="2536"/>
    <cellStyle name="Bold/Border 2 5 3 2 4" xfId="2537"/>
    <cellStyle name="Bold/Border 2 5 3 2 5" xfId="2538"/>
    <cellStyle name="Bold/Border 2 5 3 3" xfId="2539"/>
    <cellStyle name="Bold/Border 2 5 3 3 2" xfId="2540"/>
    <cellStyle name="Bold/Border 2 5 3 3 3" xfId="2541"/>
    <cellStyle name="Bold/Border 2 5 3 4" xfId="2542"/>
    <cellStyle name="Bold/Border 2 5 3 4 2" xfId="2543"/>
    <cellStyle name="Bold/Border 2 5 3 5" xfId="2544"/>
    <cellStyle name="Bold/Border 2 5 3 6" xfId="2545"/>
    <cellStyle name="Bold/Border 2 5 4" xfId="2546"/>
    <cellStyle name="Bold/Border 2 5 4 2" xfId="2547"/>
    <cellStyle name="Bold/Border 2 5 4 2 2" xfId="2548"/>
    <cellStyle name="Bold/Border 2 5 4 2 3" xfId="2549"/>
    <cellStyle name="Bold/Border 2 5 4 3" xfId="2550"/>
    <cellStyle name="Bold/Border 2 5 4 3 2" xfId="2551"/>
    <cellStyle name="Bold/Border 2 5 4 4" xfId="2552"/>
    <cellStyle name="Bold/Border 2 5 4 5" xfId="2553"/>
    <cellStyle name="Bold/Border 2 5 5" xfId="2554"/>
    <cellStyle name="Bold/Border 2 5 5 2" xfId="2555"/>
    <cellStyle name="Bold/Border 2 5 5 3" xfId="2556"/>
    <cellStyle name="Bold/Border 2 5 6" xfId="2557"/>
    <cellStyle name="Bold/Border 2 5 6 2" xfId="2558"/>
    <cellStyle name="Bold/Border 2 5 7" xfId="2559"/>
    <cellStyle name="Bold/Border 2 5 8" xfId="2560"/>
    <cellStyle name="Bold/Border 2 6" xfId="2561"/>
    <cellStyle name="Bold/Border 2 6 2" xfId="2562"/>
    <cellStyle name="Bold/Border 2 6 2 2" xfId="2563"/>
    <cellStyle name="Bold/Border 2 6 2 2 2" xfId="2564"/>
    <cellStyle name="Bold/Border 2 6 2 2 2 2" xfId="2565"/>
    <cellStyle name="Bold/Border 2 6 2 2 2 2 2" xfId="2566"/>
    <cellStyle name="Bold/Border 2 6 2 2 2 2 3" xfId="2567"/>
    <cellStyle name="Bold/Border 2 6 2 2 2 3" xfId="2568"/>
    <cellStyle name="Bold/Border 2 6 2 2 2 3 2" xfId="2569"/>
    <cellStyle name="Bold/Border 2 6 2 2 2 4" xfId="2570"/>
    <cellStyle name="Bold/Border 2 6 2 2 2 5" xfId="2571"/>
    <cellStyle name="Bold/Border 2 6 2 2 3" xfId="2572"/>
    <cellStyle name="Bold/Border 2 6 2 2 3 2" xfId="2573"/>
    <cellStyle name="Bold/Border 2 6 2 2 3 3" xfId="2574"/>
    <cellStyle name="Bold/Border 2 6 2 2 4" xfId="2575"/>
    <cellStyle name="Bold/Border 2 6 2 2 4 2" xfId="2576"/>
    <cellStyle name="Bold/Border 2 6 2 2 5" xfId="2577"/>
    <cellStyle name="Bold/Border 2 6 2 2 6" xfId="2578"/>
    <cellStyle name="Bold/Border 2 6 2 3" xfId="2579"/>
    <cellStyle name="Bold/Border 2 6 2 3 2" xfId="2580"/>
    <cellStyle name="Bold/Border 2 6 2 3 2 2" xfId="2581"/>
    <cellStyle name="Bold/Border 2 6 2 3 2 2 2" xfId="2582"/>
    <cellStyle name="Bold/Border 2 6 2 3 2 2 3" xfId="2583"/>
    <cellStyle name="Bold/Border 2 6 2 3 2 3" xfId="2584"/>
    <cellStyle name="Bold/Border 2 6 2 3 2 3 2" xfId="2585"/>
    <cellStyle name="Bold/Border 2 6 2 3 2 4" xfId="2586"/>
    <cellStyle name="Bold/Border 2 6 2 3 2 5" xfId="2587"/>
    <cellStyle name="Bold/Border 2 6 2 3 3" xfId="2588"/>
    <cellStyle name="Bold/Border 2 6 2 3 3 2" xfId="2589"/>
    <cellStyle name="Bold/Border 2 6 2 3 3 3" xfId="2590"/>
    <cellStyle name="Bold/Border 2 6 2 3 4" xfId="2591"/>
    <cellStyle name="Bold/Border 2 6 2 3 4 2" xfId="2592"/>
    <cellStyle name="Bold/Border 2 6 2 3 5" xfId="2593"/>
    <cellStyle name="Bold/Border 2 6 2 3 6" xfId="2594"/>
    <cellStyle name="Bold/Border 2 6 2 4" xfId="2595"/>
    <cellStyle name="Bold/Border 2 6 2 4 2" xfId="2596"/>
    <cellStyle name="Bold/Border 2 6 3" xfId="2597"/>
    <cellStyle name="Bold/Border 2 6 3 2" xfId="2598"/>
    <cellStyle name="Bold/Border 2 6 3 2 2" xfId="2599"/>
    <cellStyle name="Bold/Border 2 6 3 2 2 2" xfId="2600"/>
    <cellStyle name="Bold/Border 2 6 3 2 2 3" xfId="2601"/>
    <cellStyle name="Bold/Border 2 6 3 2 3" xfId="2602"/>
    <cellStyle name="Bold/Border 2 6 3 2 3 2" xfId="2603"/>
    <cellStyle name="Bold/Border 2 6 3 2 4" xfId="2604"/>
    <cellStyle name="Bold/Border 2 6 3 2 5" xfId="2605"/>
    <cellStyle name="Bold/Border 2 6 3 3" xfId="2606"/>
    <cellStyle name="Bold/Border 2 6 3 3 2" xfId="2607"/>
    <cellStyle name="Bold/Border 2 6 3 3 3" xfId="2608"/>
    <cellStyle name="Bold/Border 2 6 3 4" xfId="2609"/>
    <cellStyle name="Bold/Border 2 6 3 4 2" xfId="2610"/>
    <cellStyle name="Bold/Border 2 6 3 5" xfId="2611"/>
    <cellStyle name="Bold/Border 2 6 3 6" xfId="2612"/>
    <cellStyle name="Bold/Border 2 6 4" xfId="2613"/>
    <cellStyle name="Bold/Border 2 6 4 2" xfId="2614"/>
    <cellStyle name="Bold/Border 2 6 4 2 2" xfId="2615"/>
    <cellStyle name="Bold/Border 2 6 4 2 3" xfId="2616"/>
    <cellStyle name="Bold/Border 2 6 4 3" xfId="2617"/>
    <cellStyle name="Bold/Border 2 6 4 3 2" xfId="2618"/>
    <cellStyle name="Bold/Border 2 6 4 4" xfId="2619"/>
    <cellStyle name="Bold/Border 2 6 4 5" xfId="2620"/>
    <cellStyle name="Bold/Border 2 6 5" xfId="2621"/>
    <cellStyle name="Bold/Border 2 6 5 2" xfId="2622"/>
    <cellStyle name="Bold/Border 2 6 5 3" xfId="2623"/>
    <cellStyle name="Bold/Border 2 6 6" xfId="2624"/>
    <cellStyle name="Bold/Border 2 6 6 2" xfId="2625"/>
    <cellStyle name="Bold/Border 2 6 7" xfId="2626"/>
    <cellStyle name="Bold/Border 2 6 8" xfId="2627"/>
    <cellStyle name="Bold/Border 2 7" xfId="2628"/>
    <cellStyle name="Bold/Border 2 7 2" xfId="2629"/>
    <cellStyle name="Bold/Border 2 7 2 2" xfId="2630"/>
    <cellStyle name="Bold/Border 2 7 2 2 2" xfId="2631"/>
    <cellStyle name="Bold/Border 2 7 2 2 2 2" xfId="2632"/>
    <cellStyle name="Bold/Border 2 7 2 2 2 3" xfId="2633"/>
    <cellStyle name="Bold/Border 2 7 2 2 3" xfId="2634"/>
    <cellStyle name="Bold/Border 2 7 2 2 3 2" xfId="2635"/>
    <cellStyle name="Bold/Border 2 7 2 2 4" xfId="2636"/>
    <cellStyle name="Bold/Border 2 7 2 2 5" xfId="2637"/>
    <cellStyle name="Bold/Border 2 7 2 3" xfId="2638"/>
    <cellStyle name="Bold/Border 2 7 2 3 2" xfId="2639"/>
    <cellStyle name="Bold/Border 2 7 2 3 3" xfId="2640"/>
    <cellStyle name="Bold/Border 2 7 2 4" xfId="2641"/>
    <cellStyle name="Bold/Border 2 7 2 4 2" xfId="2642"/>
    <cellStyle name="Bold/Border 2 7 2 5" xfId="2643"/>
    <cellStyle name="Bold/Border 2 7 2 6" xfId="2644"/>
    <cellStyle name="Bold/Border 2 7 3" xfId="2645"/>
    <cellStyle name="Bold/Border 2 7 3 2" xfId="2646"/>
    <cellStyle name="Bold/Border 2 7 3 2 2" xfId="2647"/>
    <cellStyle name="Bold/Border 2 7 3 2 2 2" xfId="2648"/>
    <cellStyle name="Bold/Border 2 7 3 2 2 3" xfId="2649"/>
    <cellStyle name="Bold/Border 2 7 3 2 3" xfId="2650"/>
    <cellStyle name="Bold/Border 2 7 3 2 3 2" xfId="2651"/>
    <cellStyle name="Bold/Border 2 7 3 2 4" xfId="2652"/>
    <cellStyle name="Bold/Border 2 7 3 2 5" xfId="2653"/>
    <cellStyle name="Bold/Border 2 7 3 3" xfId="2654"/>
    <cellStyle name="Bold/Border 2 7 3 3 2" xfId="2655"/>
    <cellStyle name="Bold/Border 2 7 3 3 3" xfId="2656"/>
    <cellStyle name="Bold/Border 2 7 3 4" xfId="2657"/>
    <cellStyle name="Bold/Border 2 7 3 4 2" xfId="2658"/>
    <cellStyle name="Bold/Border 2 7 3 5" xfId="2659"/>
    <cellStyle name="Bold/Border 2 7 3 6" xfId="2660"/>
    <cellStyle name="Bold/Border 2 7 4" xfId="2661"/>
    <cellStyle name="Bold/Border 2 7 4 2" xfId="2662"/>
    <cellStyle name="Bold/Border 2 8" xfId="2663"/>
    <cellStyle name="Bold/Border 2 8 2" xfId="2664"/>
    <cellStyle name="Bold/Border 2 8 2 2" xfId="2665"/>
    <cellStyle name="Bold/Border 2 8 2 2 2" xfId="2666"/>
    <cellStyle name="Bold/Border 2 8 2 2 3" xfId="2667"/>
    <cellStyle name="Bold/Border 2 8 2 3" xfId="2668"/>
    <cellStyle name="Bold/Border 2 8 2 3 2" xfId="2669"/>
    <cellStyle name="Bold/Border 2 8 2 4" xfId="2670"/>
    <cellStyle name="Bold/Border 2 8 2 5" xfId="2671"/>
    <cellStyle name="Bold/Border 2 8 3" xfId="2672"/>
    <cellStyle name="Bold/Border 2 8 3 2" xfId="2673"/>
    <cellStyle name="Bold/Border 2 8 3 3" xfId="2674"/>
    <cellStyle name="Bold/Border 2 8 4" xfId="2675"/>
    <cellStyle name="Bold/Border 2 8 4 2" xfId="2676"/>
    <cellStyle name="Bold/Border 2 8 5" xfId="2677"/>
    <cellStyle name="Bold/Border 2 8 6" xfId="2678"/>
    <cellStyle name="Bold/Border 2 9" xfId="2679"/>
    <cellStyle name="Bold/Border 2 9 2" xfId="2680"/>
    <cellStyle name="Bold/Border 2 9 2 2" xfId="2681"/>
    <cellStyle name="Bold/Border 2 9 2 3" xfId="2682"/>
    <cellStyle name="Bold/Border 2 9 3" xfId="2683"/>
    <cellStyle name="Bold/Border 2 9 3 2" xfId="2684"/>
    <cellStyle name="Bold/Border 2 9 4" xfId="2685"/>
    <cellStyle name="Bold/Border 2 9 5" xfId="2686"/>
    <cellStyle name="Bold/Border 3" xfId="2687"/>
    <cellStyle name="Bold/Border 3 10" xfId="2688"/>
    <cellStyle name="Bold/Border 3 11" xfId="2689"/>
    <cellStyle name="Bold/Border 3 2" xfId="2690"/>
    <cellStyle name="Bold/Border 3 2 2" xfId="2691"/>
    <cellStyle name="Bold/Border 3 2 2 2" xfId="2692"/>
    <cellStyle name="Bold/Border 3 2 2 2 2" xfId="2693"/>
    <cellStyle name="Bold/Border 3 2 2 2 2 2" xfId="2694"/>
    <cellStyle name="Bold/Border 3 2 2 2 2 2 2" xfId="2695"/>
    <cellStyle name="Bold/Border 3 2 2 2 2 2 3" xfId="2696"/>
    <cellStyle name="Bold/Border 3 2 2 2 2 3" xfId="2697"/>
    <cellStyle name="Bold/Border 3 2 2 2 2 3 2" xfId="2698"/>
    <cellStyle name="Bold/Border 3 2 2 2 2 4" xfId="2699"/>
    <cellStyle name="Bold/Border 3 2 2 2 2 5" xfId="2700"/>
    <cellStyle name="Bold/Border 3 2 2 2 3" xfId="2701"/>
    <cellStyle name="Bold/Border 3 2 2 2 3 2" xfId="2702"/>
    <cellStyle name="Bold/Border 3 2 2 2 3 3" xfId="2703"/>
    <cellStyle name="Bold/Border 3 2 2 2 4" xfId="2704"/>
    <cellStyle name="Bold/Border 3 2 2 2 4 2" xfId="2705"/>
    <cellStyle name="Bold/Border 3 2 2 2 5" xfId="2706"/>
    <cellStyle name="Bold/Border 3 2 2 2 6" xfId="2707"/>
    <cellStyle name="Bold/Border 3 2 2 3" xfId="2708"/>
    <cellStyle name="Bold/Border 3 2 2 3 2" xfId="2709"/>
    <cellStyle name="Bold/Border 3 2 2 3 2 2" xfId="2710"/>
    <cellStyle name="Bold/Border 3 2 2 3 2 2 2" xfId="2711"/>
    <cellStyle name="Bold/Border 3 2 2 3 2 2 3" xfId="2712"/>
    <cellStyle name="Bold/Border 3 2 2 3 2 3" xfId="2713"/>
    <cellStyle name="Bold/Border 3 2 2 3 2 3 2" xfId="2714"/>
    <cellStyle name="Bold/Border 3 2 2 3 2 4" xfId="2715"/>
    <cellStyle name="Bold/Border 3 2 2 3 2 5" xfId="2716"/>
    <cellStyle name="Bold/Border 3 2 2 3 3" xfId="2717"/>
    <cellStyle name="Bold/Border 3 2 2 3 3 2" xfId="2718"/>
    <cellStyle name="Bold/Border 3 2 2 3 3 3" xfId="2719"/>
    <cellStyle name="Bold/Border 3 2 2 3 4" xfId="2720"/>
    <cellStyle name="Bold/Border 3 2 2 3 4 2" xfId="2721"/>
    <cellStyle name="Bold/Border 3 2 2 3 5" xfId="2722"/>
    <cellStyle name="Bold/Border 3 2 2 3 6" xfId="2723"/>
    <cellStyle name="Bold/Border 3 2 2 4" xfId="2724"/>
    <cellStyle name="Bold/Border 3 2 2 4 2" xfId="2725"/>
    <cellStyle name="Bold/Border 3 2 3" xfId="2726"/>
    <cellStyle name="Bold/Border 3 2 3 2" xfId="2727"/>
    <cellStyle name="Bold/Border 3 2 3 2 2" xfId="2728"/>
    <cellStyle name="Bold/Border 3 2 3 2 2 2" xfId="2729"/>
    <cellStyle name="Bold/Border 3 2 3 2 2 3" xfId="2730"/>
    <cellStyle name="Bold/Border 3 2 3 2 3" xfId="2731"/>
    <cellStyle name="Bold/Border 3 2 3 2 3 2" xfId="2732"/>
    <cellStyle name="Bold/Border 3 2 3 2 4" xfId="2733"/>
    <cellStyle name="Bold/Border 3 2 3 2 5" xfId="2734"/>
    <cellStyle name="Bold/Border 3 2 3 3" xfId="2735"/>
    <cellStyle name="Bold/Border 3 2 3 3 2" xfId="2736"/>
    <cellStyle name="Bold/Border 3 2 3 3 3" xfId="2737"/>
    <cellStyle name="Bold/Border 3 2 3 4" xfId="2738"/>
    <cellStyle name="Bold/Border 3 2 3 4 2" xfId="2739"/>
    <cellStyle name="Bold/Border 3 2 3 5" xfId="2740"/>
    <cellStyle name="Bold/Border 3 2 3 6" xfId="2741"/>
    <cellStyle name="Bold/Border 3 2 4" xfId="2742"/>
    <cellStyle name="Bold/Border 3 2 4 2" xfId="2743"/>
    <cellStyle name="Bold/Border 3 2 4 2 2" xfId="2744"/>
    <cellStyle name="Bold/Border 3 2 4 2 3" xfId="2745"/>
    <cellStyle name="Bold/Border 3 2 4 3" xfId="2746"/>
    <cellStyle name="Bold/Border 3 2 4 3 2" xfId="2747"/>
    <cellStyle name="Bold/Border 3 2 4 4" xfId="2748"/>
    <cellStyle name="Bold/Border 3 2 4 5" xfId="2749"/>
    <cellStyle name="Bold/Border 3 2 5" xfId="2750"/>
    <cellStyle name="Bold/Border 3 2 5 2" xfId="2751"/>
    <cellStyle name="Bold/Border 3 2 5 3" xfId="2752"/>
    <cellStyle name="Bold/Border 3 2 6" xfId="2753"/>
    <cellStyle name="Bold/Border 3 2 6 2" xfId="2754"/>
    <cellStyle name="Bold/Border 3 2 7" xfId="2755"/>
    <cellStyle name="Bold/Border 3 2 8" xfId="2756"/>
    <cellStyle name="Bold/Border 3 3" xfId="2757"/>
    <cellStyle name="Bold/Border 3 3 2" xfId="2758"/>
    <cellStyle name="Bold/Border 3 3 2 2" xfId="2759"/>
    <cellStyle name="Bold/Border 3 3 2 2 2" xfId="2760"/>
    <cellStyle name="Bold/Border 3 3 2 2 2 2" xfId="2761"/>
    <cellStyle name="Bold/Border 3 3 2 2 2 2 2" xfId="2762"/>
    <cellStyle name="Bold/Border 3 3 2 2 2 2 3" xfId="2763"/>
    <cellStyle name="Bold/Border 3 3 2 2 2 3" xfId="2764"/>
    <cellStyle name="Bold/Border 3 3 2 2 2 3 2" xfId="2765"/>
    <cellStyle name="Bold/Border 3 3 2 2 2 4" xfId="2766"/>
    <cellStyle name="Bold/Border 3 3 2 2 2 5" xfId="2767"/>
    <cellStyle name="Bold/Border 3 3 2 2 3" xfId="2768"/>
    <cellStyle name="Bold/Border 3 3 2 2 3 2" xfId="2769"/>
    <cellStyle name="Bold/Border 3 3 2 2 3 3" xfId="2770"/>
    <cellStyle name="Bold/Border 3 3 2 2 4" xfId="2771"/>
    <cellStyle name="Bold/Border 3 3 2 2 4 2" xfId="2772"/>
    <cellStyle name="Bold/Border 3 3 2 2 5" xfId="2773"/>
    <cellStyle name="Bold/Border 3 3 2 2 6" xfId="2774"/>
    <cellStyle name="Bold/Border 3 3 2 3" xfId="2775"/>
    <cellStyle name="Bold/Border 3 3 2 3 2" xfId="2776"/>
    <cellStyle name="Bold/Border 3 3 2 3 2 2" xfId="2777"/>
    <cellStyle name="Bold/Border 3 3 2 3 2 2 2" xfId="2778"/>
    <cellStyle name="Bold/Border 3 3 2 3 2 2 3" xfId="2779"/>
    <cellStyle name="Bold/Border 3 3 2 3 2 3" xfId="2780"/>
    <cellStyle name="Bold/Border 3 3 2 3 2 3 2" xfId="2781"/>
    <cellStyle name="Bold/Border 3 3 2 3 2 4" xfId="2782"/>
    <cellStyle name="Bold/Border 3 3 2 3 2 5" xfId="2783"/>
    <cellStyle name="Bold/Border 3 3 2 3 3" xfId="2784"/>
    <cellStyle name="Bold/Border 3 3 2 3 3 2" xfId="2785"/>
    <cellStyle name="Bold/Border 3 3 2 3 3 3" xfId="2786"/>
    <cellStyle name="Bold/Border 3 3 2 3 4" xfId="2787"/>
    <cellStyle name="Bold/Border 3 3 2 3 4 2" xfId="2788"/>
    <cellStyle name="Bold/Border 3 3 2 3 5" xfId="2789"/>
    <cellStyle name="Bold/Border 3 3 2 3 6" xfId="2790"/>
    <cellStyle name="Bold/Border 3 3 2 4" xfId="2791"/>
    <cellStyle name="Bold/Border 3 3 2 4 2" xfId="2792"/>
    <cellStyle name="Bold/Border 3 3 3" xfId="2793"/>
    <cellStyle name="Bold/Border 3 3 3 2" xfId="2794"/>
    <cellStyle name="Bold/Border 3 3 3 2 2" xfId="2795"/>
    <cellStyle name="Bold/Border 3 3 3 2 2 2" xfId="2796"/>
    <cellStyle name="Bold/Border 3 3 3 2 2 3" xfId="2797"/>
    <cellStyle name="Bold/Border 3 3 3 2 3" xfId="2798"/>
    <cellStyle name="Bold/Border 3 3 3 2 3 2" xfId="2799"/>
    <cellStyle name="Bold/Border 3 3 3 2 4" xfId="2800"/>
    <cellStyle name="Bold/Border 3 3 3 2 5" xfId="2801"/>
    <cellStyle name="Bold/Border 3 3 3 3" xfId="2802"/>
    <cellStyle name="Bold/Border 3 3 3 3 2" xfId="2803"/>
    <cellStyle name="Bold/Border 3 3 3 3 3" xfId="2804"/>
    <cellStyle name="Bold/Border 3 3 3 4" xfId="2805"/>
    <cellStyle name="Bold/Border 3 3 3 4 2" xfId="2806"/>
    <cellStyle name="Bold/Border 3 3 3 5" xfId="2807"/>
    <cellStyle name="Bold/Border 3 3 3 6" xfId="2808"/>
    <cellStyle name="Bold/Border 3 3 4" xfId="2809"/>
    <cellStyle name="Bold/Border 3 3 4 2" xfId="2810"/>
    <cellStyle name="Bold/Border 3 3 4 2 2" xfId="2811"/>
    <cellStyle name="Bold/Border 3 3 4 2 3" xfId="2812"/>
    <cellStyle name="Bold/Border 3 3 4 3" xfId="2813"/>
    <cellStyle name="Bold/Border 3 3 4 3 2" xfId="2814"/>
    <cellStyle name="Bold/Border 3 3 4 4" xfId="2815"/>
    <cellStyle name="Bold/Border 3 3 4 5" xfId="2816"/>
    <cellStyle name="Bold/Border 3 3 5" xfId="2817"/>
    <cellStyle name="Bold/Border 3 3 5 2" xfId="2818"/>
    <cellStyle name="Bold/Border 3 3 5 3" xfId="2819"/>
    <cellStyle name="Bold/Border 3 3 6" xfId="2820"/>
    <cellStyle name="Bold/Border 3 3 6 2" xfId="2821"/>
    <cellStyle name="Bold/Border 3 3 7" xfId="2822"/>
    <cellStyle name="Bold/Border 3 3 8" xfId="2823"/>
    <cellStyle name="Bold/Border 3 4" xfId="2824"/>
    <cellStyle name="Bold/Border 3 4 2" xfId="2825"/>
    <cellStyle name="Bold/Border 3 4 2 2" xfId="2826"/>
    <cellStyle name="Bold/Border 3 4 2 2 2" xfId="2827"/>
    <cellStyle name="Bold/Border 3 4 2 2 2 2" xfId="2828"/>
    <cellStyle name="Bold/Border 3 4 2 2 2 2 2" xfId="2829"/>
    <cellStyle name="Bold/Border 3 4 2 2 2 2 3" xfId="2830"/>
    <cellStyle name="Bold/Border 3 4 2 2 2 3" xfId="2831"/>
    <cellStyle name="Bold/Border 3 4 2 2 2 3 2" xfId="2832"/>
    <cellStyle name="Bold/Border 3 4 2 2 2 4" xfId="2833"/>
    <cellStyle name="Bold/Border 3 4 2 2 2 5" xfId="2834"/>
    <cellStyle name="Bold/Border 3 4 2 2 3" xfId="2835"/>
    <cellStyle name="Bold/Border 3 4 2 2 3 2" xfId="2836"/>
    <cellStyle name="Bold/Border 3 4 2 2 3 3" xfId="2837"/>
    <cellStyle name="Bold/Border 3 4 2 2 4" xfId="2838"/>
    <cellStyle name="Bold/Border 3 4 2 2 4 2" xfId="2839"/>
    <cellStyle name="Bold/Border 3 4 2 2 5" xfId="2840"/>
    <cellStyle name="Bold/Border 3 4 2 2 6" xfId="2841"/>
    <cellStyle name="Bold/Border 3 4 2 3" xfId="2842"/>
    <cellStyle name="Bold/Border 3 4 2 3 2" xfId="2843"/>
    <cellStyle name="Bold/Border 3 4 2 3 2 2" xfId="2844"/>
    <cellStyle name="Bold/Border 3 4 2 3 2 2 2" xfId="2845"/>
    <cellStyle name="Bold/Border 3 4 2 3 2 2 3" xfId="2846"/>
    <cellStyle name="Bold/Border 3 4 2 3 2 3" xfId="2847"/>
    <cellStyle name="Bold/Border 3 4 2 3 2 3 2" xfId="2848"/>
    <cellStyle name="Bold/Border 3 4 2 3 2 4" xfId="2849"/>
    <cellStyle name="Bold/Border 3 4 2 3 2 5" xfId="2850"/>
    <cellStyle name="Bold/Border 3 4 2 3 3" xfId="2851"/>
    <cellStyle name="Bold/Border 3 4 2 3 3 2" xfId="2852"/>
    <cellStyle name="Bold/Border 3 4 2 3 3 3" xfId="2853"/>
    <cellStyle name="Bold/Border 3 4 2 3 4" xfId="2854"/>
    <cellStyle name="Bold/Border 3 4 2 3 4 2" xfId="2855"/>
    <cellStyle name="Bold/Border 3 4 2 3 5" xfId="2856"/>
    <cellStyle name="Bold/Border 3 4 2 3 6" xfId="2857"/>
    <cellStyle name="Bold/Border 3 4 2 4" xfId="2858"/>
    <cellStyle name="Bold/Border 3 4 2 4 2" xfId="2859"/>
    <cellStyle name="Bold/Border 3 4 3" xfId="2860"/>
    <cellStyle name="Bold/Border 3 4 3 2" xfId="2861"/>
    <cellStyle name="Bold/Border 3 4 3 2 2" xfId="2862"/>
    <cellStyle name="Bold/Border 3 4 3 2 2 2" xfId="2863"/>
    <cellStyle name="Bold/Border 3 4 3 2 2 3" xfId="2864"/>
    <cellStyle name="Bold/Border 3 4 3 2 3" xfId="2865"/>
    <cellStyle name="Bold/Border 3 4 3 2 3 2" xfId="2866"/>
    <cellStyle name="Bold/Border 3 4 3 2 4" xfId="2867"/>
    <cellStyle name="Bold/Border 3 4 3 2 5" xfId="2868"/>
    <cellStyle name="Bold/Border 3 4 3 3" xfId="2869"/>
    <cellStyle name="Bold/Border 3 4 3 3 2" xfId="2870"/>
    <cellStyle name="Bold/Border 3 4 3 3 3" xfId="2871"/>
    <cellStyle name="Bold/Border 3 4 3 4" xfId="2872"/>
    <cellStyle name="Bold/Border 3 4 3 4 2" xfId="2873"/>
    <cellStyle name="Bold/Border 3 4 3 5" xfId="2874"/>
    <cellStyle name="Bold/Border 3 4 3 6" xfId="2875"/>
    <cellStyle name="Bold/Border 3 4 4" xfId="2876"/>
    <cellStyle name="Bold/Border 3 4 4 2" xfId="2877"/>
    <cellStyle name="Bold/Border 3 4 4 2 2" xfId="2878"/>
    <cellStyle name="Bold/Border 3 4 4 2 3" xfId="2879"/>
    <cellStyle name="Bold/Border 3 4 4 3" xfId="2880"/>
    <cellStyle name="Bold/Border 3 4 4 3 2" xfId="2881"/>
    <cellStyle name="Bold/Border 3 4 4 4" xfId="2882"/>
    <cellStyle name="Bold/Border 3 4 4 5" xfId="2883"/>
    <cellStyle name="Bold/Border 3 4 5" xfId="2884"/>
    <cellStyle name="Bold/Border 3 4 5 2" xfId="2885"/>
    <cellStyle name="Bold/Border 3 4 5 3" xfId="2886"/>
    <cellStyle name="Bold/Border 3 4 6" xfId="2887"/>
    <cellStyle name="Bold/Border 3 4 6 2" xfId="2888"/>
    <cellStyle name="Bold/Border 3 4 7" xfId="2889"/>
    <cellStyle name="Bold/Border 3 4 8" xfId="2890"/>
    <cellStyle name="Bold/Border 3 5" xfId="2891"/>
    <cellStyle name="Bold/Border 3 5 2" xfId="2892"/>
    <cellStyle name="Bold/Border 3 5 2 2" xfId="2893"/>
    <cellStyle name="Bold/Border 3 5 2 2 2" xfId="2894"/>
    <cellStyle name="Bold/Border 3 5 2 2 2 2" xfId="2895"/>
    <cellStyle name="Bold/Border 3 5 2 2 2 3" xfId="2896"/>
    <cellStyle name="Bold/Border 3 5 2 2 3" xfId="2897"/>
    <cellStyle name="Bold/Border 3 5 2 2 3 2" xfId="2898"/>
    <cellStyle name="Bold/Border 3 5 2 2 4" xfId="2899"/>
    <cellStyle name="Bold/Border 3 5 2 2 5" xfId="2900"/>
    <cellStyle name="Bold/Border 3 5 2 3" xfId="2901"/>
    <cellStyle name="Bold/Border 3 5 2 3 2" xfId="2902"/>
    <cellStyle name="Bold/Border 3 5 2 3 3" xfId="2903"/>
    <cellStyle name="Bold/Border 3 5 2 4" xfId="2904"/>
    <cellStyle name="Bold/Border 3 5 2 4 2" xfId="2905"/>
    <cellStyle name="Bold/Border 3 5 2 5" xfId="2906"/>
    <cellStyle name="Bold/Border 3 5 2 6" xfId="2907"/>
    <cellStyle name="Bold/Border 3 5 3" xfId="2908"/>
    <cellStyle name="Bold/Border 3 5 3 2" xfId="2909"/>
    <cellStyle name="Bold/Border 3 5 3 2 2" xfId="2910"/>
    <cellStyle name="Bold/Border 3 5 3 2 2 2" xfId="2911"/>
    <cellStyle name="Bold/Border 3 5 3 2 2 3" xfId="2912"/>
    <cellStyle name="Bold/Border 3 5 3 2 3" xfId="2913"/>
    <cellStyle name="Bold/Border 3 5 3 2 3 2" xfId="2914"/>
    <cellStyle name="Bold/Border 3 5 3 2 4" xfId="2915"/>
    <cellStyle name="Bold/Border 3 5 3 2 5" xfId="2916"/>
    <cellStyle name="Bold/Border 3 5 3 3" xfId="2917"/>
    <cellStyle name="Bold/Border 3 5 3 3 2" xfId="2918"/>
    <cellStyle name="Bold/Border 3 5 3 3 3" xfId="2919"/>
    <cellStyle name="Bold/Border 3 5 3 4" xfId="2920"/>
    <cellStyle name="Bold/Border 3 5 3 4 2" xfId="2921"/>
    <cellStyle name="Bold/Border 3 5 3 5" xfId="2922"/>
    <cellStyle name="Bold/Border 3 5 3 6" xfId="2923"/>
    <cellStyle name="Bold/Border 3 5 4" xfId="2924"/>
    <cellStyle name="Bold/Border 3 5 4 2" xfId="2925"/>
    <cellStyle name="Bold/Border 3 6" xfId="2926"/>
    <cellStyle name="Bold/Border 3 6 2" xfId="2927"/>
    <cellStyle name="Bold/Border 3 6 2 2" xfId="2928"/>
    <cellStyle name="Bold/Border 3 6 2 2 2" xfId="2929"/>
    <cellStyle name="Bold/Border 3 6 2 2 3" xfId="2930"/>
    <cellStyle name="Bold/Border 3 6 2 3" xfId="2931"/>
    <cellStyle name="Bold/Border 3 6 2 3 2" xfId="2932"/>
    <cellStyle name="Bold/Border 3 6 2 4" xfId="2933"/>
    <cellStyle name="Bold/Border 3 6 2 5" xfId="2934"/>
    <cellStyle name="Bold/Border 3 6 3" xfId="2935"/>
    <cellStyle name="Bold/Border 3 6 3 2" xfId="2936"/>
    <cellStyle name="Bold/Border 3 6 3 3" xfId="2937"/>
    <cellStyle name="Bold/Border 3 6 4" xfId="2938"/>
    <cellStyle name="Bold/Border 3 6 4 2" xfId="2939"/>
    <cellStyle name="Bold/Border 3 6 5" xfId="2940"/>
    <cellStyle name="Bold/Border 3 6 6" xfId="2941"/>
    <cellStyle name="Bold/Border 3 7" xfId="2942"/>
    <cellStyle name="Bold/Border 3 7 2" xfId="2943"/>
    <cellStyle name="Bold/Border 3 7 2 2" xfId="2944"/>
    <cellStyle name="Bold/Border 3 7 2 3" xfId="2945"/>
    <cellStyle name="Bold/Border 3 7 3" xfId="2946"/>
    <cellStyle name="Bold/Border 3 7 3 2" xfId="2947"/>
    <cellStyle name="Bold/Border 3 7 4" xfId="2948"/>
    <cellStyle name="Bold/Border 3 7 5" xfId="2949"/>
    <cellStyle name="Bold/Border 3 8" xfId="2950"/>
    <cellStyle name="Bold/Border 3 8 2" xfId="2951"/>
    <cellStyle name="Bold/Border 3 8 3" xfId="2952"/>
    <cellStyle name="Bold/Border 3 9" xfId="2953"/>
    <cellStyle name="Bold/Border 3 9 2" xfId="2954"/>
    <cellStyle name="Bold/Border 4" xfId="2955"/>
    <cellStyle name="Bold/Border 4 10" xfId="2956"/>
    <cellStyle name="Bold/Border 4 11" xfId="2957"/>
    <cellStyle name="Bold/Border 4 2" xfId="2958"/>
    <cellStyle name="Bold/Border 4 2 2" xfId="2959"/>
    <cellStyle name="Bold/Border 4 2 2 2" xfId="2960"/>
    <cellStyle name="Bold/Border 4 2 2 2 2" xfId="2961"/>
    <cellStyle name="Bold/Border 4 2 2 2 2 2" xfId="2962"/>
    <cellStyle name="Bold/Border 4 2 2 2 2 2 2" xfId="2963"/>
    <cellStyle name="Bold/Border 4 2 2 2 2 2 3" xfId="2964"/>
    <cellStyle name="Bold/Border 4 2 2 2 2 3" xfId="2965"/>
    <cellStyle name="Bold/Border 4 2 2 2 2 3 2" xfId="2966"/>
    <cellStyle name="Bold/Border 4 2 2 2 2 4" xfId="2967"/>
    <cellStyle name="Bold/Border 4 2 2 2 2 5" xfId="2968"/>
    <cellStyle name="Bold/Border 4 2 2 2 3" xfId="2969"/>
    <cellStyle name="Bold/Border 4 2 2 2 3 2" xfId="2970"/>
    <cellStyle name="Bold/Border 4 2 2 2 3 3" xfId="2971"/>
    <cellStyle name="Bold/Border 4 2 2 2 4" xfId="2972"/>
    <cellStyle name="Bold/Border 4 2 2 2 4 2" xfId="2973"/>
    <cellStyle name="Bold/Border 4 2 2 2 5" xfId="2974"/>
    <cellStyle name="Bold/Border 4 2 2 2 6" xfId="2975"/>
    <cellStyle name="Bold/Border 4 2 2 3" xfId="2976"/>
    <cellStyle name="Bold/Border 4 2 2 3 2" xfId="2977"/>
    <cellStyle name="Bold/Border 4 2 2 3 2 2" xfId="2978"/>
    <cellStyle name="Bold/Border 4 2 2 3 2 2 2" xfId="2979"/>
    <cellStyle name="Bold/Border 4 2 2 3 2 2 3" xfId="2980"/>
    <cellStyle name="Bold/Border 4 2 2 3 2 3" xfId="2981"/>
    <cellStyle name="Bold/Border 4 2 2 3 2 3 2" xfId="2982"/>
    <cellStyle name="Bold/Border 4 2 2 3 2 4" xfId="2983"/>
    <cellStyle name="Bold/Border 4 2 2 3 2 5" xfId="2984"/>
    <cellStyle name="Bold/Border 4 2 2 3 3" xfId="2985"/>
    <cellStyle name="Bold/Border 4 2 2 3 3 2" xfId="2986"/>
    <cellStyle name="Bold/Border 4 2 2 3 3 3" xfId="2987"/>
    <cellStyle name="Bold/Border 4 2 2 3 4" xfId="2988"/>
    <cellStyle name="Bold/Border 4 2 2 3 4 2" xfId="2989"/>
    <cellStyle name="Bold/Border 4 2 2 3 5" xfId="2990"/>
    <cellStyle name="Bold/Border 4 2 2 3 6" xfId="2991"/>
    <cellStyle name="Bold/Border 4 2 2 4" xfId="2992"/>
    <cellStyle name="Bold/Border 4 2 2 4 2" xfId="2993"/>
    <cellStyle name="Bold/Border 4 2 3" xfId="2994"/>
    <cellStyle name="Bold/Border 4 2 3 2" xfId="2995"/>
    <cellStyle name="Bold/Border 4 2 3 2 2" xfId="2996"/>
    <cellStyle name="Bold/Border 4 2 3 2 2 2" xfId="2997"/>
    <cellStyle name="Bold/Border 4 2 3 2 2 3" xfId="2998"/>
    <cellStyle name="Bold/Border 4 2 3 2 3" xfId="2999"/>
    <cellStyle name="Bold/Border 4 2 3 2 3 2" xfId="3000"/>
    <cellStyle name="Bold/Border 4 2 3 2 4" xfId="3001"/>
    <cellStyle name="Bold/Border 4 2 3 2 5" xfId="3002"/>
    <cellStyle name="Bold/Border 4 2 3 3" xfId="3003"/>
    <cellStyle name="Bold/Border 4 2 3 3 2" xfId="3004"/>
    <cellStyle name="Bold/Border 4 2 3 3 3" xfId="3005"/>
    <cellStyle name="Bold/Border 4 2 3 4" xfId="3006"/>
    <cellStyle name="Bold/Border 4 2 3 4 2" xfId="3007"/>
    <cellStyle name="Bold/Border 4 2 3 5" xfId="3008"/>
    <cellStyle name="Bold/Border 4 2 3 6" xfId="3009"/>
    <cellStyle name="Bold/Border 4 2 4" xfId="3010"/>
    <cellStyle name="Bold/Border 4 2 4 2" xfId="3011"/>
    <cellStyle name="Bold/Border 4 2 4 2 2" xfId="3012"/>
    <cellStyle name="Bold/Border 4 2 4 2 3" xfId="3013"/>
    <cellStyle name="Bold/Border 4 2 4 3" xfId="3014"/>
    <cellStyle name="Bold/Border 4 2 4 3 2" xfId="3015"/>
    <cellStyle name="Bold/Border 4 2 4 4" xfId="3016"/>
    <cellStyle name="Bold/Border 4 2 4 5" xfId="3017"/>
    <cellStyle name="Bold/Border 4 2 5" xfId="3018"/>
    <cellStyle name="Bold/Border 4 2 5 2" xfId="3019"/>
    <cellStyle name="Bold/Border 4 2 5 3" xfId="3020"/>
    <cellStyle name="Bold/Border 4 2 6" xfId="3021"/>
    <cellStyle name="Bold/Border 4 2 6 2" xfId="3022"/>
    <cellStyle name="Bold/Border 4 2 7" xfId="3023"/>
    <cellStyle name="Bold/Border 4 2 8" xfId="3024"/>
    <cellStyle name="Bold/Border 4 3" xfId="3025"/>
    <cellStyle name="Bold/Border 4 3 2" xfId="3026"/>
    <cellStyle name="Bold/Border 4 3 2 2" xfId="3027"/>
    <cellStyle name="Bold/Border 4 3 2 2 2" xfId="3028"/>
    <cellStyle name="Bold/Border 4 3 2 2 2 2" xfId="3029"/>
    <cellStyle name="Bold/Border 4 3 2 2 2 2 2" xfId="3030"/>
    <cellStyle name="Bold/Border 4 3 2 2 2 2 3" xfId="3031"/>
    <cellStyle name="Bold/Border 4 3 2 2 2 3" xfId="3032"/>
    <cellStyle name="Bold/Border 4 3 2 2 2 3 2" xfId="3033"/>
    <cellStyle name="Bold/Border 4 3 2 2 2 4" xfId="3034"/>
    <cellStyle name="Bold/Border 4 3 2 2 2 5" xfId="3035"/>
    <cellStyle name="Bold/Border 4 3 2 2 3" xfId="3036"/>
    <cellStyle name="Bold/Border 4 3 2 2 3 2" xfId="3037"/>
    <cellStyle name="Bold/Border 4 3 2 2 3 3" xfId="3038"/>
    <cellStyle name="Bold/Border 4 3 2 2 4" xfId="3039"/>
    <cellStyle name="Bold/Border 4 3 2 2 4 2" xfId="3040"/>
    <cellStyle name="Bold/Border 4 3 2 2 5" xfId="3041"/>
    <cellStyle name="Bold/Border 4 3 2 2 6" xfId="3042"/>
    <cellStyle name="Bold/Border 4 3 2 3" xfId="3043"/>
    <cellStyle name="Bold/Border 4 3 2 3 2" xfId="3044"/>
    <cellStyle name="Bold/Border 4 3 2 3 2 2" xfId="3045"/>
    <cellStyle name="Bold/Border 4 3 2 3 2 2 2" xfId="3046"/>
    <cellStyle name="Bold/Border 4 3 2 3 2 2 3" xfId="3047"/>
    <cellStyle name="Bold/Border 4 3 2 3 2 3" xfId="3048"/>
    <cellStyle name="Bold/Border 4 3 2 3 2 3 2" xfId="3049"/>
    <cellStyle name="Bold/Border 4 3 2 3 2 4" xfId="3050"/>
    <cellStyle name="Bold/Border 4 3 2 3 2 5" xfId="3051"/>
    <cellStyle name="Bold/Border 4 3 2 3 3" xfId="3052"/>
    <cellStyle name="Bold/Border 4 3 2 3 3 2" xfId="3053"/>
    <cellStyle name="Bold/Border 4 3 2 3 3 3" xfId="3054"/>
    <cellStyle name="Bold/Border 4 3 2 3 4" xfId="3055"/>
    <cellStyle name="Bold/Border 4 3 2 3 4 2" xfId="3056"/>
    <cellStyle name="Bold/Border 4 3 2 3 5" xfId="3057"/>
    <cellStyle name="Bold/Border 4 3 2 3 6" xfId="3058"/>
    <cellStyle name="Bold/Border 4 3 2 4" xfId="3059"/>
    <cellStyle name="Bold/Border 4 3 2 4 2" xfId="3060"/>
    <cellStyle name="Bold/Border 4 3 3" xfId="3061"/>
    <cellStyle name="Bold/Border 4 3 3 2" xfId="3062"/>
    <cellStyle name="Bold/Border 4 3 3 2 2" xfId="3063"/>
    <cellStyle name="Bold/Border 4 3 3 2 2 2" xfId="3064"/>
    <cellStyle name="Bold/Border 4 3 3 2 2 3" xfId="3065"/>
    <cellStyle name="Bold/Border 4 3 3 2 3" xfId="3066"/>
    <cellStyle name="Bold/Border 4 3 3 2 3 2" xfId="3067"/>
    <cellStyle name="Bold/Border 4 3 3 2 4" xfId="3068"/>
    <cellStyle name="Bold/Border 4 3 3 2 5" xfId="3069"/>
    <cellStyle name="Bold/Border 4 3 3 3" xfId="3070"/>
    <cellStyle name="Bold/Border 4 3 3 3 2" xfId="3071"/>
    <cellStyle name="Bold/Border 4 3 3 3 3" xfId="3072"/>
    <cellStyle name="Bold/Border 4 3 3 4" xfId="3073"/>
    <cellStyle name="Bold/Border 4 3 3 4 2" xfId="3074"/>
    <cellStyle name="Bold/Border 4 3 3 5" xfId="3075"/>
    <cellStyle name="Bold/Border 4 3 3 6" xfId="3076"/>
    <cellStyle name="Bold/Border 4 3 4" xfId="3077"/>
    <cellStyle name="Bold/Border 4 3 4 2" xfId="3078"/>
    <cellStyle name="Bold/Border 4 3 4 2 2" xfId="3079"/>
    <cellStyle name="Bold/Border 4 3 4 2 3" xfId="3080"/>
    <cellStyle name="Bold/Border 4 3 4 3" xfId="3081"/>
    <cellStyle name="Bold/Border 4 3 4 3 2" xfId="3082"/>
    <cellStyle name="Bold/Border 4 3 4 4" xfId="3083"/>
    <cellStyle name="Bold/Border 4 3 4 5" xfId="3084"/>
    <cellStyle name="Bold/Border 4 3 5" xfId="3085"/>
    <cellStyle name="Bold/Border 4 3 5 2" xfId="3086"/>
    <cellStyle name="Bold/Border 4 3 5 3" xfId="3087"/>
    <cellStyle name="Bold/Border 4 3 6" xfId="3088"/>
    <cellStyle name="Bold/Border 4 3 6 2" xfId="3089"/>
    <cellStyle name="Bold/Border 4 3 7" xfId="3090"/>
    <cellStyle name="Bold/Border 4 3 8" xfId="3091"/>
    <cellStyle name="Bold/Border 4 4" xfId="3092"/>
    <cellStyle name="Bold/Border 4 4 2" xfId="3093"/>
    <cellStyle name="Bold/Border 4 4 2 2" xfId="3094"/>
    <cellStyle name="Bold/Border 4 4 2 2 2" xfId="3095"/>
    <cellStyle name="Bold/Border 4 4 2 2 2 2" xfId="3096"/>
    <cellStyle name="Bold/Border 4 4 2 2 2 2 2" xfId="3097"/>
    <cellStyle name="Bold/Border 4 4 2 2 2 2 3" xfId="3098"/>
    <cellStyle name="Bold/Border 4 4 2 2 2 3" xfId="3099"/>
    <cellStyle name="Bold/Border 4 4 2 2 2 3 2" xfId="3100"/>
    <cellStyle name="Bold/Border 4 4 2 2 2 4" xfId="3101"/>
    <cellStyle name="Bold/Border 4 4 2 2 2 5" xfId="3102"/>
    <cellStyle name="Bold/Border 4 4 2 2 3" xfId="3103"/>
    <cellStyle name="Bold/Border 4 4 2 2 3 2" xfId="3104"/>
    <cellStyle name="Bold/Border 4 4 2 2 3 3" xfId="3105"/>
    <cellStyle name="Bold/Border 4 4 2 2 4" xfId="3106"/>
    <cellStyle name="Bold/Border 4 4 2 2 4 2" xfId="3107"/>
    <cellStyle name="Bold/Border 4 4 2 2 5" xfId="3108"/>
    <cellStyle name="Bold/Border 4 4 2 2 6" xfId="3109"/>
    <cellStyle name="Bold/Border 4 4 2 3" xfId="3110"/>
    <cellStyle name="Bold/Border 4 4 2 3 2" xfId="3111"/>
    <cellStyle name="Bold/Border 4 4 2 3 2 2" xfId="3112"/>
    <cellStyle name="Bold/Border 4 4 2 3 2 2 2" xfId="3113"/>
    <cellStyle name="Bold/Border 4 4 2 3 2 2 3" xfId="3114"/>
    <cellStyle name="Bold/Border 4 4 2 3 2 3" xfId="3115"/>
    <cellStyle name="Bold/Border 4 4 2 3 2 3 2" xfId="3116"/>
    <cellStyle name="Bold/Border 4 4 2 3 2 4" xfId="3117"/>
    <cellStyle name="Bold/Border 4 4 2 3 2 5" xfId="3118"/>
    <cellStyle name="Bold/Border 4 4 2 3 3" xfId="3119"/>
    <cellStyle name="Bold/Border 4 4 2 3 3 2" xfId="3120"/>
    <cellStyle name="Bold/Border 4 4 2 3 3 3" xfId="3121"/>
    <cellStyle name="Bold/Border 4 4 2 3 4" xfId="3122"/>
    <cellStyle name="Bold/Border 4 4 2 3 4 2" xfId="3123"/>
    <cellStyle name="Bold/Border 4 4 2 3 5" xfId="3124"/>
    <cellStyle name="Bold/Border 4 4 2 3 6" xfId="3125"/>
    <cellStyle name="Bold/Border 4 4 2 4" xfId="3126"/>
    <cellStyle name="Bold/Border 4 4 2 4 2" xfId="3127"/>
    <cellStyle name="Bold/Border 4 4 3" xfId="3128"/>
    <cellStyle name="Bold/Border 4 4 3 2" xfId="3129"/>
    <cellStyle name="Bold/Border 4 4 3 2 2" xfId="3130"/>
    <cellStyle name="Bold/Border 4 4 3 2 2 2" xfId="3131"/>
    <cellStyle name="Bold/Border 4 4 3 2 2 3" xfId="3132"/>
    <cellStyle name="Bold/Border 4 4 3 2 3" xfId="3133"/>
    <cellStyle name="Bold/Border 4 4 3 2 3 2" xfId="3134"/>
    <cellStyle name="Bold/Border 4 4 3 2 4" xfId="3135"/>
    <cellStyle name="Bold/Border 4 4 3 2 5" xfId="3136"/>
    <cellStyle name="Bold/Border 4 4 3 3" xfId="3137"/>
    <cellStyle name="Bold/Border 4 4 3 3 2" xfId="3138"/>
    <cellStyle name="Bold/Border 4 4 3 3 3" xfId="3139"/>
    <cellStyle name="Bold/Border 4 4 3 4" xfId="3140"/>
    <cellStyle name="Bold/Border 4 4 3 4 2" xfId="3141"/>
    <cellStyle name="Bold/Border 4 4 3 5" xfId="3142"/>
    <cellStyle name="Bold/Border 4 4 3 6" xfId="3143"/>
    <cellStyle name="Bold/Border 4 4 4" xfId="3144"/>
    <cellStyle name="Bold/Border 4 4 4 2" xfId="3145"/>
    <cellStyle name="Bold/Border 4 4 4 2 2" xfId="3146"/>
    <cellStyle name="Bold/Border 4 4 4 2 3" xfId="3147"/>
    <cellStyle name="Bold/Border 4 4 4 3" xfId="3148"/>
    <cellStyle name="Bold/Border 4 4 4 3 2" xfId="3149"/>
    <cellStyle name="Bold/Border 4 4 4 4" xfId="3150"/>
    <cellStyle name="Bold/Border 4 4 4 5" xfId="3151"/>
    <cellStyle name="Bold/Border 4 4 5" xfId="3152"/>
    <cellStyle name="Bold/Border 4 4 5 2" xfId="3153"/>
    <cellStyle name="Bold/Border 4 4 5 3" xfId="3154"/>
    <cellStyle name="Bold/Border 4 4 6" xfId="3155"/>
    <cellStyle name="Bold/Border 4 4 6 2" xfId="3156"/>
    <cellStyle name="Bold/Border 4 4 7" xfId="3157"/>
    <cellStyle name="Bold/Border 4 4 8" xfId="3158"/>
    <cellStyle name="Bold/Border 4 5" xfId="3159"/>
    <cellStyle name="Bold/Border 4 5 2" xfId="3160"/>
    <cellStyle name="Bold/Border 4 5 2 2" xfId="3161"/>
    <cellStyle name="Bold/Border 4 5 2 2 2" xfId="3162"/>
    <cellStyle name="Bold/Border 4 5 2 2 2 2" xfId="3163"/>
    <cellStyle name="Bold/Border 4 5 2 2 2 3" xfId="3164"/>
    <cellStyle name="Bold/Border 4 5 2 2 3" xfId="3165"/>
    <cellStyle name="Bold/Border 4 5 2 2 3 2" xfId="3166"/>
    <cellStyle name="Bold/Border 4 5 2 2 4" xfId="3167"/>
    <cellStyle name="Bold/Border 4 5 2 2 5" xfId="3168"/>
    <cellStyle name="Bold/Border 4 5 2 3" xfId="3169"/>
    <cellStyle name="Bold/Border 4 5 2 3 2" xfId="3170"/>
    <cellStyle name="Bold/Border 4 5 2 3 3" xfId="3171"/>
    <cellStyle name="Bold/Border 4 5 2 4" xfId="3172"/>
    <cellStyle name="Bold/Border 4 5 2 4 2" xfId="3173"/>
    <cellStyle name="Bold/Border 4 5 2 5" xfId="3174"/>
    <cellStyle name="Bold/Border 4 5 2 6" xfId="3175"/>
    <cellStyle name="Bold/Border 4 5 3" xfId="3176"/>
    <cellStyle name="Bold/Border 4 5 3 2" xfId="3177"/>
    <cellStyle name="Bold/Border 4 5 3 2 2" xfId="3178"/>
    <cellStyle name="Bold/Border 4 5 3 2 2 2" xfId="3179"/>
    <cellStyle name="Bold/Border 4 5 3 2 2 3" xfId="3180"/>
    <cellStyle name="Bold/Border 4 5 3 2 3" xfId="3181"/>
    <cellStyle name="Bold/Border 4 5 3 2 3 2" xfId="3182"/>
    <cellStyle name="Bold/Border 4 5 3 2 4" xfId="3183"/>
    <cellStyle name="Bold/Border 4 5 3 2 5" xfId="3184"/>
    <cellStyle name="Bold/Border 4 5 3 3" xfId="3185"/>
    <cellStyle name="Bold/Border 4 5 3 3 2" xfId="3186"/>
    <cellStyle name="Bold/Border 4 5 3 3 3" xfId="3187"/>
    <cellStyle name="Bold/Border 4 5 3 4" xfId="3188"/>
    <cellStyle name="Bold/Border 4 5 3 4 2" xfId="3189"/>
    <cellStyle name="Bold/Border 4 5 3 5" xfId="3190"/>
    <cellStyle name="Bold/Border 4 5 3 6" xfId="3191"/>
    <cellStyle name="Bold/Border 4 5 4" xfId="3192"/>
    <cellStyle name="Bold/Border 4 5 4 2" xfId="3193"/>
    <cellStyle name="Bold/Border 4 6" xfId="3194"/>
    <cellStyle name="Bold/Border 4 6 2" xfId="3195"/>
    <cellStyle name="Bold/Border 4 6 2 2" xfId="3196"/>
    <cellStyle name="Bold/Border 4 6 2 2 2" xfId="3197"/>
    <cellStyle name="Bold/Border 4 6 2 2 3" xfId="3198"/>
    <cellStyle name="Bold/Border 4 6 2 3" xfId="3199"/>
    <cellStyle name="Bold/Border 4 6 2 3 2" xfId="3200"/>
    <cellStyle name="Bold/Border 4 6 2 4" xfId="3201"/>
    <cellStyle name="Bold/Border 4 6 2 5" xfId="3202"/>
    <cellStyle name="Bold/Border 4 6 3" xfId="3203"/>
    <cellStyle name="Bold/Border 4 6 3 2" xfId="3204"/>
    <cellStyle name="Bold/Border 4 6 3 3" xfId="3205"/>
    <cellStyle name="Bold/Border 4 6 4" xfId="3206"/>
    <cellStyle name="Bold/Border 4 6 4 2" xfId="3207"/>
    <cellStyle name="Bold/Border 4 6 5" xfId="3208"/>
    <cellStyle name="Bold/Border 4 6 6" xfId="3209"/>
    <cellStyle name="Bold/Border 4 7" xfId="3210"/>
    <cellStyle name="Bold/Border 4 7 2" xfId="3211"/>
    <cellStyle name="Bold/Border 4 7 2 2" xfId="3212"/>
    <cellStyle name="Bold/Border 4 7 2 3" xfId="3213"/>
    <cellStyle name="Bold/Border 4 7 3" xfId="3214"/>
    <cellStyle name="Bold/Border 4 7 3 2" xfId="3215"/>
    <cellStyle name="Bold/Border 4 7 4" xfId="3216"/>
    <cellStyle name="Bold/Border 4 7 5" xfId="3217"/>
    <cellStyle name="Bold/Border 4 8" xfId="3218"/>
    <cellStyle name="Bold/Border 4 8 2" xfId="3219"/>
    <cellStyle name="Bold/Border 4 8 3" xfId="3220"/>
    <cellStyle name="Bold/Border 4 9" xfId="3221"/>
    <cellStyle name="Bold/Border 4 9 2" xfId="3222"/>
    <cellStyle name="Bold/Border 5" xfId="3223"/>
    <cellStyle name="Bold/Border 5 2" xfId="3224"/>
    <cellStyle name="Bold/Border 5 2 2" xfId="3225"/>
    <cellStyle name="Bold/Border 5 2 2 2" xfId="3226"/>
    <cellStyle name="Bold/Border 5 2 2 2 2" xfId="3227"/>
    <cellStyle name="Bold/Border 5 2 2 2 2 2" xfId="3228"/>
    <cellStyle name="Bold/Border 5 2 2 2 2 3" xfId="3229"/>
    <cellStyle name="Bold/Border 5 2 2 2 3" xfId="3230"/>
    <cellStyle name="Bold/Border 5 2 2 2 3 2" xfId="3231"/>
    <cellStyle name="Bold/Border 5 2 2 2 4" xfId="3232"/>
    <cellStyle name="Bold/Border 5 2 2 2 5" xfId="3233"/>
    <cellStyle name="Bold/Border 5 2 2 3" xfId="3234"/>
    <cellStyle name="Bold/Border 5 2 2 3 2" xfId="3235"/>
    <cellStyle name="Bold/Border 5 2 2 3 3" xfId="3236"/>
    <cellStyle name="Bold/Border 5 2 2 4" xfId="3237"/>
    <cellStyle name="Bold/Border 5 2 2 4 2" xfId="3238"/>
    <cellStyle name="Bold/Border 5 2 2 5" xfId="3239"/>
    <cellStyle name="Bold/Border 5 2 2 6" xfId="3240"/>
    <cellStyle name="Bold/Border 5 2 3" xfId="3241"/>
    <cellStyle name="Bold/Border 5 2 3 2" xfId="3242"/>
    <cellStyle name="Bold/Border 5 2 3 2 2" xfId="3243"/>
    <cellStyle name="Bold/Border 5 2 3 2 2 2" xfId="3244"/>
    <cellStyle name="Bold/Border 5 2 3 2 2 3" xfId="3245"/>
    <cellStyle name="Bold/Border 5 2 3 2 3" xfId="3246"/>
    <cellStyle name="Bold/Border 5 2 3 2 3 2" xfId="3247"/>
    <cellStyle name="Bold/Border 5 2 3 2 4" xfId="3248"/>
    <cellStyle name="Bold/Border 5 2 3 2 5" xfId="3249"/>
    <cellStyle name="Bold/Border 5 2 3 3" xfId="3250"/>
    <cellStyle name="Bold/Border 5 2 3 3 2" xfId="3251"/>
    <cellStyle name="Bold/Border 5 2 3 3 3" xfId="3252"/>
    <cellStyle name="Bold/Border 5 2 3 4" xfId="3253"/>
    <cellStyle name="Bold/Border 5 2 3 4 2" xfId="3254"/>
    <cellStyle name="Bold/Border 5 2 3 5" xfId="3255"/>
    <cellStyle name="Bold/Border 5 2 3 6" xfId="3256"/>
    <cellStyle name="Bold/Border 5 2 4" xfId="3257"/>
    <cellStyle name="Bold/Border 5 2 4 2" xfId="3258"/>
    <cellStyle name="Bold/Border 5 3" xfId="3259"/>
    <cellStyle name="Bold/Border 5 3 2" xfId="3260"/>
    <cellStyle name="Bold/Border 5 3 2 2" xfId="3261"/>
    <cellStyle name="Bold/Border 5 3 2 2 2" xfId="3262"/>
    <cellStyle name="Bold/Border 5 3 2 2 3" xfId="3263"/>
    <cellStyle name="Bold/Border 5 3 2 3" xfId="3264"/>
    <cellStyle name="Bold/Border 5 3 2 3 2" xfId="3265"/>
    <cellStyle name="Bold/Border 5 3 2 4" xfId="3266"/>
    <cellStyle name="Bold/Border 5 3 2 5" xfId="3267"/>
    <cellStyle name="Bold/Border 5 3 3" xfId="3268"/>
    <cellStyle name="Bold/Border 5 3 3 2" xfId="3269"/>
    <cellStyle name="Bold/Border 5 3 3 3" xfId="3270"/>
    <cellStyle name="Bold/Border 5 3 4" xfId="3271"/>
    <cellStyle name="Bold/Border 5 3 4 2" xfId="3272"/>
    <cellStyle name="Bold/Border 5 3 5" xfId="3273"/>
    <cellStyle name="Bold/Border 5 3 6" xfId="3274"/>
    <cellStyle name="Bold/Border 5 4" xfId="3275"/>
    <cellStyle name="Bold/Border 5 4 2" xfId="3276"/>
    <cellStyle name="Bold/Border 5 4 2 2" xfId="3277"/>
    <cellStyle name="Bold/Border 5 4 2 3" xfId="3278"/>
    <cellStyle name="Bold/Border 5 4 3" xfId="3279"/>
    <cellStyle name="Bold/Border 5 4 3 2" xfId="3280"/>
    <cellStyle name="Bold/Border 5 4 4" xfId="3281"/>
    <cellStyle name="Bold/Border 5 4 5" xfId="3282"/>
    <cellStyle name="Bold/Border 5 5" xfId="3283"/>
    <cellStyle name="Bold/Border 5 5 2" xfId="3284"/>
    <cellStyle name="Bold/Border 5 5 3" xfId="3285"/>
    <cellStyle name="Bold/Border 5 6" xfId="3286"/>
    <cellStyle name="Bold/Border 5 6 2" xfId="3287"/>
    <cellStyle name="Bold/Border 5 7" xfId="3288"/>
    <cellStyle name="Bold/Border 5 8" xfId="3289"/>
    <cellStyle name="Bold/Border 6" xfId="3290"/>
    <cellStyle name="Bold/Border 6 2" xfId="3291"/>
    <cellStyle name="Bold/Border 6 2 2" xfId="3292"/>
    <cellStyle name="Bold/Border 6 2 2 2" xfId="3293"/>
    <cellStyle name="Bold/Border 6 2 2 2 2" xfId="3294"/>
    <cellStyle name="Bold/Border 6 2 2 2 2 2" xfId="3295"/>
    <cellStyle name="Bold/Border 6 2 2 2 2 3" xfId="3296"/>
    <cellStyle name="Bold/Border 6 2 2 2 3" xfId="3297"/>
    <cellStyle name="Bold/Border 6 2 2 2 3 2" xfId="3298"/>
    <cellStyle name="Bold/Border 6 2 2 2 4" xfId="3299"/>
    <cellStyle name="Bold/Border 6 2 2 2 5" xfId="3300"/>
    <cellStyle name="Bold/Border 6 2 2 3" xfId="3301"/>
    <cellStyle name="Bold/Border 6 2 2 3 2" xfId="3302"/>
    <cellStyle name="Bold/Border 6 2 2 3 3" xfId="3303"/>
    <cellStyle name="Bold/Border 6 2 2 4" xfId="3304"/>
    <cellStyle name="Bold/Border 6 2 2 4 2" xfId="3305"/>
    <cellStyle name="Bold/Border 6 2 2 5" xfId="3306"/>
    <cellStyle name="Bold/Border 6 2 2 6" xfId="3307"/>
    <cellStyle name="Bold/Border 6 2 3" xfId="3308"/>
    <cellStyle name="Bold/Border 6 2 3 2" xfId="3309"/>
    <cellStyle name="Bold/Border 6 2 3 2 2" xfId="3310"/>
    <cellStyle name="Bold/Border 6 2 3 2 2 2" xfId="3311"/>
    <cellStyle name="Bold/Border 6 2 3 2 2 3" xfId="3312"/>
    <cellStyle name="Bold/Border 6 2 3 2 3" xfId="3313"/>
    <cellStyle name="Bold/Border 6 2 3 2 3 2" xfId="3314"/>
    <cellStyle name="Bold/Border 6 2 3 2 4" xfId="3315"/>
    <cellStyle name="Bold/Border 6 2 3 2 5" xfId="3316"/>
    <cellStyle name="Bold/Border 6 2 3 3" xfId="3317"/>
    <cellStyle name="Bold/Border 6 2 3 3 2" xfId="3318"/>
    <cellStyle name="Bold/Border 6 2 3 3 3" xfId="3319"/>
    <cellStyle name="Bold/Border 6 2 3 4" xfId="3320"/>
    <cellStyle name="Bold/Border 6 2 3 4 2" xfId="3321"/>
    <cellStyle name="Bold/Border 6 2 3 5" xfId="3322"/>
    <cellStyle name="Bold/Border 6 2 3 6" xfId="3323"/>
    <cellStyle name="Bold/Border 6 2 4" xfId="3324"/>
    <cellStyle name="Bold/Border 6 2 4 2" xfId="3325"/>
    <cellStyle name="Bold/Border 6 3" xfId="3326"/>
    <cellStyle name="Bold/Border 6 3 2" xfId="3327"/>
    <cellStyle name="Bold/Border 6 3 2 2" xfId="3328"/>
    <cellStyle name="Bold/Border 6 3 2 2 2" xfId="3329"/>
    <cellStyle name="Bold/Border 6 3 2 2 3" xfId="3330"/>
    <cellStyle name="Bold/Border 6 3 2 3" xfId="3331"/>
    <cellStyle name="Bold/Border 6 3 2 3 2" xfId="3332"/>
    <cellStyle name="Bold/Border 6 3 2 4" xfId="3333"/>
    <cellStyle name="Bold/Border 6 3 2 5" xfId="3334"/>
    <cellStyle name="Bold/Border 6 3 3" xfId="3335"/>
    <cellStyle name="Bold/Border 6 3 3 2" xfId="3336"/>
    <cellStyle name="Bold/Border 6 3 3 3" xfId="3337"/>
    <cellStyle name="Bold/Border 6 3 4" xfId="3338"/>
    <cellStyle name="Bold/Border 6 3 4 2" xfId="3339"/>
    <cellStyle name="Bold/Border 6 3 5" xfId="3340"/>
    <cellStyle name="Bold/Border 6 3 6" xfId="3341"/>
    <cellStyle name="Bold/Border 6 4" xfId="3342"/>
    <cellStyle name="Bold/Border 6 4 2" xfId="3343"/>
    <cellStyle name="Bold/Border 6 4 2 2" xfId="3344"/>
    <cellStyle name="Bold/Border 6 4 2 3" xfId="3345"/>
    <cellStyle name="Bold/Border 6 4 3" xfId="3346"/>
    <cellStyle name="Bold/Border 6 4 3 2" xfId="3347"/>
    <cellStyle name="Bold/Border 6 4 4" xfId="3348"/>
    <cellStyle name="Bold/Border 6 4 5" xfId="3349"/>
    <cellStyle name="Bold/Border 6 5" xfId="3350"/>
    <cellStyle name="Bold/Border 6 5 2" xfId="3351"/>
    <cellStyle name="Bold/Border 6 5 3" xfId="3352"/>
    <cellStyle name="Bold/Border 6 6" xfId="3353"/>
    <cellStyle name="Bold/Border 6 6 2" xfId="3354"/>
    <cellStyle name="Bold/Border 6 7" xfId="3355"/>
    <cellStyle name="Bold/Border 6 8" xfId="3356"/>
    <cellStyle name="Bold/Border 7" xfId="3357"/>
    <cellStyle name="Bold/Border 7 2" xfId="3358"/>
    <cellStyle name="Bold/Border 7 2 2" xfId="3359"/>
    <cellStyle name="Bold/Border 7 2 2 2" xfId="3360"/>
    <cellStyle name="Bold/Border 7 2 2 2 2" xfId="3361"/>
    <cellStyle name="Bold/Border 7 2 2 2 2 2" xfId="3362"/>
    <cellStyle name="Bold/Border 7 2 2 2 2 3" xfId="3363"/>
    <cellStyle name="Bold/Border 7 2 2 2 3" xfId="3364"/>
    <cellStyle name="Bold/Border 7 2 2 2 3 2" xfId="3365"/>
    <cellStyle name="Bold/Border 7 2 2 2 4" xfId="3366"/>
    <cellStyle name="Bold/Border 7 2 2 2 5" xfId="3367"/>
    <cellStyle name="Bold/Border 7 2 2 3" xfId="3368"/>
    <cellStyle name="Bold/Border 7 2 2 3 2" xfId="3369"/>
    <cellStyle name="Bold/Border 7 2 2 3 3" xfId="3370"/>
    <cellStyle name="Bold/Border 7 2 2 4" xfId="3371"/>
    <cellStyle name="Bold/Border 7 2 2 4 2" xfId="3372"/>
    <cellStyle name="Bold/Border 7 2 2 5" xfId="3373"/>
    <cellStyle name="Bold/Border 7 2 2 6" xfId="3374"/>
    <cellStyle name="Bold/Border 7 2 3" xfId="3375"/>
    <cellStyle name="Bold/Border 7 2 3 2" xfId="3376"/>
    <cellStyle name="Bold/Border 7 2 3 2 2" xfId="3377"/>
    <cellStyle name="Bold/Border 7 2 3 2 2 2" xfId="3378"/>
    <cellStyle name="Bold/Border 7 2 3 2 2 3" xfId="3379"/>
    <cellStyle name="Bold/Border 7 2 3 2 3" xfId="3380"/>
    <cellStyle name="Bold/Border 7 2 3 2 3 2" xfId="3381"/>
    <cellStyle name="Bold/Border 7 2 3 2 4" xfId="3382"/>
    <cellStyle name="Bold/Border 7 2 3 2 5" xfId="3383"/>
    <cellStyle name="Bold/Border 7 2 3 3" xfId="3384"/>
    <cellStyle name="Bold/Border 7 2 3 3 2" xfId="3385"/>
    <cellStyle name="Bold/Border 7 2 3 3 3" xfId="3386"/>
    <cellStyle name="Bold/Border 7 2 3 4" xfId="3387"/>
    <cellStyle name="Bold/Border 7 2 3 4 2" xfId="3388"/>
    <cellStyle name="Bold/Border 7 2 3 5" xfId="3389"/>
    <cellStyle name="Bold/Border 7 2 3 6" xfId="3390"/>
    <cellStyle name="Bold/Border 7 2 4" xfId="3391"/>
    <cellStyle name="Bold/Border 7 2 4 2" xfId="3392"/>
    <cellStyle name="Bold/Border 7 3" xfId="3393"/>
    <cellStyle name="Bold/Border 7 3 2" xfId="3394"/>
    <cellStyle name="Bold/Border 7 3 2 2" xfId="3395"/>
    <cellStyle name="Bold/Border 7 3 2 2 2" xfId="3396"/>
    <cellStyle name="Bold/Border 7 3 2 2 3" xfId="3397"/>
    <cellStyle name="Bold/Border 7 3 2 3" xfId="3398"/>
    <cellStyle name="Bold/Border 7 3 2 3 2" xfId="3399"/>
    <cellStyle name="Bold/Border 7 3 2 4" xfId="3400"/>
    <cellStyle name="Bold/Border 7 3 2 5" xfId="3401"/>
    <cellStyle name="Bold/Border 7 3 3" xfId="3402"/>
    <cellStyle name="Bold/Border 7 3 3 2" xfId="3403"/>
    <cellStyle name="Bold/Border 7 3 3 3" xfId="3404"/>
    <cellStyle name="Bold/Border 7 3 4" xfId="3405"/>
    <cellStyle name="Bold/Border 7 3 4 2" xfId="3406"/>
    <cellStyle name="Bold/Border 7 3 5" xfId="3407"/>
    <cellStyle name="Bold/Border 7 3 6" xfId="3408"/>
    <cellStyle name="Bold/Border 7 4" xfId="3409"/>
    <cellStyle name="Bold/Border 7 4 2" xfId="3410"/>
    <cellStyle name="Bold/Border 7 4 2 2" xfId="3411"/>
    <cellStyle name="Bold/Border 7 4 2 3" xfId="3412"/>
    <cellStyle name="Bold/Border 7 4 3" xfId="3413"/>
    <cellStyle name="Bold/Border 7 4 3 2" xfId="3414"/>
    <cellStyle name="Bold/Border 7 4 4" xfId="3415"/>
    <cellStyle name="Bold/Border 7 4 5" xfId="3416"/>
    <cellStyle name="Bold/Border 7 5" xfId="3417"/>
    <cellStyle name="Bold/Border 7 5 2" xfId="3418"/>
    <cellStyle name="Bold/Border 7 5 3" xfId="3419"/>
    <cellStyle name="Bold/Border 7 6" xfId="3420"/>
    <cellStyle name="Bold/Border 7 6 2" xfId="3421"/>
    <cellStyle name="Bold/Border 7 7" xfId="3422"/>
    <cellStyle name="Bold/Border 7 8" xfId="3423"/>
    <cellStyle name="Bold/Border 8" xfId="3424"/>
    <cellStyle name="Bold/Border 8 2" xfId="3425"/>
    <cellStyle name="Bold/Border 8 2 2" xfId="3426"/>
    <cellStyle name="Bold/Border 8 2 2 2" xfId="3427"/>
    <cellStyle name="Bold/Border 8 2 2 2 2" xfId="3428"/>
    <cellStyle name="Bold/Border 8 2 2 2 3" xfId="3429"/>
    <cellStyle name="Bold/Border 8 2 2 3" xfId="3430"/>
    <cellStyle name="Bold/Border 8 2 2 3 2" xfId="3431"/>
    <cellStyle name="Bold/Border 8 2 2 4" xfId="3432"/>
    <cellStyle name="Bold/Border 8 2 2 5" xfId="3433"/>
    <cellStyle name="Bold/Border 8 2 3" xfId="3434"/>
    <cellStyle name="Bold/Border 8 2 3 2" xfId="3435"/>
    <cellStyle name="Bold/Border 8 2 3 3" xfId="3436"/>
    <cellStyle name="Bold/Border 8 2 4" xfId="3437"/>
    <cellStyle name="Bold/Border 8 2 4 2" xfId="3438"/>
    <cellStyle name="Bold/Border 8 2 5" xfId="3439"/>
    <cellStyle name="Bold/Border 8 2 6" xfId="3440"/>
    <cellStyle name="Bold/Border 8 3" xfId="3441"/>
    <cellStyle name="Bold/Border 8 3 2" xfId="3442"/>
    <cellStyle name="Bold/Border 8 3 2 2" xfId="3443"/>
    <cellStyle name="Bold/Border 8 3 2 2 2" xfId="3444"/>
    <cellStyle name="Bold/Border 8 3 2 2 3" xfId="3445"/>
    <cellStyle name="Bold/Border 8 3 2 3" xfId="3446"/>
    <cellStyle name="Bold/Border 8 3 2 3 2" xfId="3447"/>
    <cellStyle name="Bold/Border 8 3 2 4" xfId="3448"/>
    <cellStyle name="Bold/Border 8 3 2 5" xfId="3449"/>
    <cellStyle name="Bold/Border 8 3 3" xfId="3450"/>
    <cellStyle name="Bold/Border 8 3 3 2" xfId="3451"/>
    <cellStyle name="Bold/Border 8 3 3 3" xfId="3452"/>
    <cellStyle name="Bold/Border 8 3 4" xfId="3453"/>
    <cellStyle name="Bold/Border 8 3 4 2" xfId="3454"/>
    <cellStyle name="Bold/Border 8 3 5" xfId="3455"/>
    <cellStyle name="Bold/Border 8 3 6" xfId="3456"/>
    <cellStyle name="Bold/Border 8 4" xfId="3457"/>
    <cellStyle name="Bold/Border 8 4 2" xfId="3458"/>
    <cellStyle name="Bold/Border 9" xfId="3459"/>
    <cellStyle name="Bold/Border 9 2" xfId="3460"/>
    <cellStyle name="Bold/Border 9 2 2" xfId="3461"/>
    <cellStyle name="Bold/Border 9 2 2 2" xfId="3462"/>
    <cellStyle name="Bold/Border 9 2 2 3" xfId="3463"/>
    <cellStyle name="Bold/Border 9 2 3" xfId="3464"/>
    <cellStyle name="Bold/Border 9 2 3 2" xfId="3465"/>
    <cellStyle name="Bold/Border 9 2 4" xfId="3466"/>
    <cellStyle name="Bold/Border 9 2 5" xfId="3467"/>
    <cellStyle name="Bold/Border 9 3" xfId="3468"/>
    <cellStyle name="Bold/Border 9 3 2" xfId="3469"/>
    <cellStyle name="Bold/Border 9 3 3" xfId="3470"/>
    <cellStyle name="Bold/Border 9 4" xfId="3471"/>
    <cellStyle name="Bold/Border 9 4 2" xfId="3472"/>
    <cellStyle name="Bold/Border 9 5" xfId="3473"/>
    <cellStyle name="Bold/Border 9 6" xfId="3474"/>
    <cellStyle name="Bottom" xfId="3475"/>
    <cellStyle name="Bottom 10" xfId="3476"/>
    <cellStyle name="Bottom 10 2" xfId="3477"/>
    <cellStyle name="Bottom 10 2 2" xfId="3478"/>
    <cellStyle name="Bottom 10 2 3" xfId="3479"/>
    <cellStyle name="Bottom 10 3" xfId="3480"/>
    <cellStyle name="Bottom 10 3 2" xfId="3481"/>
    <cellStyle name="Bottom 10 4" xfId="3482"/>
    <cellStyle name="Bottom 10 5" xfId="3483"/>
    <cellStyle name="Bottom 11" xfId="3484"/>
    <cellStyle name="Bottom 11 2" xfId="3485"/>
    <cellStyle name="Bottom 11 3" xfId="3486"/>
    <cellStyle name="Bottom 12" xfId="3487"/>
    <cellStyle name="Bottom 12 2" xfId="3488"/>
    <cellStyle name="Bottom 13" xfId="3489"/>
    <cellStyle name="Bottom 14" xfId="3490"/>
    <cellStyle name="Bottom 2" xfId="3491"/>
    <cellStyle name="Bottom 2 10" xfId="3492"/>
    <cellStyle name="Bottom 2 10 2" xfId="3493"/>
    <cellStyle name="Bottom 2 10 3" xfId="3494"/>
    <cellStyle name="Bottom 2 11" xfId="3495"/>
    <cellStyle name="Bottom 2 11 2" xfId="3496"/>
    <cellStyle name="Bottom 2 12" xfId="3497"/>
    <cellStyle name="Bottom 2 13" xfId="3498"/>
    <cellStyle name="Bottom 2 2" xfId="3499"/>
    <cellStyle name="Bottom 2 2 10" xfId="3500"/>
    <cellStyle name="Bottom 2 2 11" xfId="3501"/>
    <cellStyle name="Bottom 2 2 2" xfId="3502"/>
    <cellStyle name="Bottom 2 2 2 2" xfId="3503"/>
    <cellStyle name="Bottom 2 2 2 2 2" xfId="3504"/>
    <cellStyle name="Bottom 2 2 2 2 2 2" xfId="3505"/>
    <cellStyle name="Bottom 2 2 2 2 2 2 2" xfId="3506"/>
    <cellStyle name="Bottom 2 2 2 2 2 2 2 2" xfId="3507"/>
    <cellStyle name="Bottom 2 2 2 2 2 2 2 3" xfId="3508"/>
    <cellStyle name="Bottom 2 2 2 2 2 2 3" xfId="3509"/>
    <cellStyle name="Bottom 2 2 2 2 2 2 3 2" xfId="3510"/>
    <cellStyle name="Bottom 2 2 2 2 2 2 4" xfId="3511"/>
    <cellStyle name="Bottom 2 2 2 2 2 2 5" xfId="3512"/>
    <cellStyle name="Bottom 2 2 2 2 2 3" xfId="3513"/>
    <cellStyle name="Bottom 2 2 2 2 2 3 2" xfId="3514"/>
    <cellStyle name="Bottom 2 2 2 2 2 3 3" xfId="3515"/>
    <cellStyle name="Bottom 2 2 2 2 2 4" xfId="3516"/>
    <cellStyle name="Bottom 2 2 2 2 2 4 2" xfId="3517"/>
    <cellStyle name="Bottom 2 2 2 2 2 5" xfId="3518"/>
    <cellStyle name="Bottom 2 2 2 2 2 6" xfId="3519"/>
    <cellStyle name="Bottom 2 2 2 2 3" xfId="3520"/>
    <cellStyle name="Bottom 2 2 2 2 3 2" xfId="3521"/>
    <cellStyle name="Bottom 2 2 2 2 3 2 2" xfId="3522"/>
    <cellStyle name="Bottom 2 2 2 2 3 2 2 2" xfId="3523"/>
    <cellStyle name="Bottom 2 2 2 2 3 2 2 3" xfId="3524"/>
    <cellStyle name="Bottom 2 2 2 2 3 2 3" xfId="3525"/>
    <cellStyle name="Bottom 2 2 2 2 3 2 3 2" xfId="3526"/>
    <cellStyle name="Bottom 2 2 2 2 3 2 4" xfId="3527"/>
    <cellStyle name="Bottom 2 2 2 2 3 2 5" xfId="3528"/>
    <cellStyle name="Bottom 2 2 2 2 3 3" xfId="3529"/>
    <cellStyle name="Bottom 2 2 2 2 3 3 2" xfId="3530"/>
    <cellStyle name="Bottom 2 2 2 2 3 3 3" xfId="3531"/>
    <cellStyle name="Bottom 2 2 2 2 3 4" xfId="3532"/>
    <cellStyle name="Bottom 2 2 2 2 3 4 2" xfId="3533"/>
    <cellStyle name="Bottom 2 2 2 2 3 5" xfId="3534"/>
    <cellStyle name="Bottom 2 2 2 2 3 6" xfId="3535"/>
    <cellStyle name="Bottom 2 2 2 2 4" xfId="3536"/>
    <cellStyle name="Bottom 2 2 2 2 4 2" xfId="3537"/>
    <cellStyle name="Bottom 2 2 2 3" xfId="3538"/>
    <cellStyle name="Bottom 2 2 2 3 2" xfId="3539"/>
    <cellStyle name="Bottom 2 2 2 3 2 2" xfId="3540"/>
    <cellStyle name="Bottom 2 2 2 3 2 2 2" xfId="3541"/>
    <cellStyle name="Bottom 2 2 2 3 2 2 3" xfId="3542"/>
    <cellStyle name="Bottom 2 2 2 3 2 3" xfId="3543"/>
    <cellStyle name="Bottom 2 2 2 3 2 3 2" xfId="3544"/>
    <cellStyle name="Bottom 2 2 2 3 2 4" xfId="3545"/>
    <cellStyle name="Bottom 2 2 2 3 2 5" xfId="3546"/>
    <cellStyle name="Bottom 2 2 2 3 3" xfId="3547"/>
    <cellStyle name="Bottom 2 2 2 3 3 2" xfId="3548"/>
    <cellStyle name="Bottom 2 2 2 3 3 3" xfId="3549"/>
    <cellStyle name="Bottom 2 2 2 3 4" xfId="3550"/>
    <cellStyle name="Bottom 2 2 2 3 4 2" xfId="3551"/>
    <cellStyle name="Bottom 2 2 2 3 5" xfId="3552"/>
    <cellStyle name="Bottom 2 2 2 3 6" xfId="3553"/>
    <cellStyle name="Bottom 2 2 2 4" xfId="3554"/>
    <cellStyle name="Bottom 2 2 2 4 2" xfId="3555"/>
    <cellStyle name="Bottom 2 2 2 4 2 2" xfId="3556"/>
    <cellStyle name="Bottom 2 2 2 4 2 3" xfId="3557"/>
    <cellStyle name="Bottom 2 2 2 4 3" xfId="3558"/>
    <cellStyle name="Bottom 2 2 2 4 3 2" xfId="3559"/>
    <cellStyle name="Bottom 2 2 2 4 4" xfId="3560"/>
    <cellStyle name="Bottom 2 2 2 4 5" xfId="3561"/>
    <cellStyle name="Bottom 2 2 2 5" xfId="3562"/>
    <cellStyle name="Bottom 2 2 2 5 2" xfId="3563"/>
    <cellStyle name="Bottom 2 2 2 5 3" xfId="3564"/>
    <cellStyle name="Bottom 2 2 2 6" xfId="3565"/>
    <cellStyle name="Bottom 2 2 2 6 2" xfId="3566"/>
    <cellStyle name="Bottom 2 2 2 7" xfId="3567"/>
    <cellStyle name="Bottom 2 2 2 8" xfId="3568"/>
    <cellStyle name="Bottom 2 2 3" xfId="3569"/>
    <cellStyle name="Bottom 2 2 3 2" xfId="3570"/>
    <cellStyle name="Bottom 2 2 3 2 2" xfId="3571"/>
    <cellStyle name="Bottom 2 2 3 2 2 2" xfId="3572"/>
    <cellStyle name="Bottom 2 2 3 2 2 2 2" xfId="3573"/>
    <cellStyle name="Bottom 2 2 3 2 2 2 2 2" xfId="3574"/>
    <cellStyle name="Bottom 2 2 3 2 2 2 2 3" xfId="3575"/>
    <cellStyle name="Bottom 2 2 3 2 2 2 3" xfId="3576"/>
    <cellStyle name="Bottom 2 2 3 2 2 2 3 2" xfId="3577"/>
    <cellStyle name="Bottom 2 2 3 2 2 2 4" xfId="3578"/>
    <cellStyle name="Bottom 2 2 3 2 2 2 5" xfId="3579"/>
    <cellStyle name="Bottom 2 2 3 2 2 3" xfId="3580"/>
    <cellStyle name="Bottom 2 2 3 2 2 3 2" xfId="3581"/>
    <cellStyle name="Bottom 2 2 3 2 2 3 3" xfId="3582"/>
    <cellStyle name="Bottom 2 2 3 2 2 4" xfId="3583"/>
    <cellStyle name="Bottom 2 2 3 2 2 4 2" xfId="3584"/>
    <cellStyle name="Bottom 2 2 3 2 2 5" xfId="3585"/>
    <cellStyle name="Bottom 2 2 3 2 2 6" xfId="3586"/>
    <cellStyle name="Bottom 2 2 3 2 3" xfId="3587"/>
    <cellStyle name="Bottom 2 2 3 2 3 2" xfId="3588"/>
    <cellStyle name="Bottom 2 2 3 2 3 2 2" xfId="3589"/>
    <cellStyle name="Bottom 2 2 3 2 3 2 2 2" xfId="3590"/>
    <cellStyle name="Bottom 2 2 3 2 3 2 2 3" xfId="3591"/>
    <cellStyle name="Bottom 2 2 3 2 3 2 3" xfId="3592"/>
    <cellStyle name="Bottom 2 2 3 2 3 2 3 2" xfId="3593"/>
    <cellStyle name="Bottom 2 2 3 2 3 2 4" xfId="3594"/>
    <cellStyle name="Bottom 2 2 3 2 3 2 5" xfId="3595"/>
    <cellStyle name="Bottom 2 2 3 2 3 3" xfId="3596"/>
    <cellStyle name="Bottom 2 2 3 2 3 3 2" xfId="3597"/>
    <cellStyle name="Bottom 2 2 3 2 3 3 3" xfId="3598"/>
    <cellStyle name="Bottom 2 2 3 2 3 4" xfId="3599"/>
    <cellStyle name="Bottom 2 2 3 2 3 4 2" xfId="3600"/>
    <cellStyle name="Bottom 2 2 3 2 3 5" xfId="3601"/>
    <cellStyle name="Bottom 2 2 3 2 3 6" xfId="3602"/>
    <cellStyle name="Bottom 2 2 3 2 4" xfId="3603"/>
    <cellStyle name="Bottom 2 2 3 2 4 2" xfId="3604"/>
    <cellStyle name="Bottom 2 2 3 3" xfId="3605"/>
    <cellStyle name="Bottom 2 2 3 3 2" xfId="3606"/>
    <cellStyle name="Bottom 2 2 3 3 2 2" xfId="3607"/>
    <cellStyle name="Bottom 2 2 3 3 2 2 2" xfId="3608"/>
    <cellStyle name="Bottom 2 2 3 3 2 2 3" xfId="3609"/>
    <cellStyle name="Bottom 2 2 3 3 2 3" xfId="3610"/>
    <cellStyle name="Bottom 2 2 3 3 2 3 2" xfId="3611"/>
    <cellStyle name="Bottom 2 2 3 3 2 4" xfId="3612"/>
    <cellStyle name="Bottom 2 2 3 3 2 5" xfId="3613"/>
    <cellStyle name="Bottom 2 2 3 3 3" xfId="3614"/>
    <cellStyle name="Bottom 2 2 3 3 3 2" xfId="3615"/>
    <cellStyle name="Bottom 2 2 3 3 3 3" xfId="3616"/>
    <cellStyle name="Bottom 2 2 3 3 4" xfId="3617"/>
    <cellStyle name="Bottom 2 2 3 3 4 2" xfId="3618"/>
    <cellStyle name="Bottom 2 2 3 3 5" xfId="3619"/>
    <cellStyle name="Bottom 2 2 3 3 6" xfId="3620"/>
    <cellStyle name="Bottom 2 2 3 4" xfId="3621"/>
    <cellStyle name="Bottom 2 2 3 4 2" xfId="3622"/>
    <cellStyle name="Bottom 2 2 3 4 2 2" xfId="3623"/>
    <cellStyle name="Bottom 2 2 3 4 2 3" xfId="3624"/>
    <cellStyle name="Bottom 2 2 3 4 3" xfId="3625"/>
    <cellStyle name="Bottom 2 2 3 4 3 2" xfId="3626"/>
    <cellStyle name="Bottom 2 2 3 4 4" xfId="3627"/>
    <cellStyle name="Bottom 2 2 3 4 5" xfId="3628"/>
    <cellStyle name="Bottom 2 2 3 5" xfId="3629"/>
    <cellStyle name="Bottom 2 2 3 5 2" xfId="3630"/>
    <cellStyle name="Bottom 2 2 3 5 3" xfId="3631"/>
    <cellStyle name="Bottom 2 2 3 6" xfId="3632"/>
    <cellStyle name="Bottom 2 2 3 6 2" xfId="3633"/>
    <cellStyle name="Bottom 2 2 3 7" xfId="3634"/>
    <cellStyle name="Bottom 2 2 3 8" xfId="3635"/>
    <cellStyle name="Bottom 2 2 4" xfId="3636"/>
    <cellStyle name="Bottom 2 2 4 2" xfId="3637"/>
    <cellStyle name="Bottom 2 2 4 2 2" xfId="3638"/>
    <cellStyle name="Bottom 2 2 4 2 2 2" xfId="3639"/>
    <cellStyle name="Bottom 2 2 4 2 2 2 2" xfId="3640"/>
    <cellStyle name="Bottom 2 2 4 2 2 2 2 2" xfId="3641"/>
    <cellStyle name="Bottom 2 2 4 2 2 2 2 3" xfId="3642"/>
    <cellStyle name="Bottom 2 2 4 2 2 2 3" xfId="3643"/>
    <cellStyle name="Bottom 2 2 4 2 2 2 3 2" xfId="3644"/>
    <cellStyle name="Bottom 2 2 4 2 2 2 4" xfId="3645"/>
    <cellStyle name="Bottom 2 2 4 2 2 2 5" xfId="3646"/>
    <cellStyle name="Bottom 2 2 4 2 2 3" xfId="3647"/>
    <cellStyle name="Bottom 2 2 4 2 2 3 2" xfId="3648"/>
    <cellStyle name="Bottom 2 2 4 2 2 3 3" xfId="3649"/>
    <cellStyle name="Bottom 2 2 4 2 2 4" xfId="3650"/>
    <cellStyle name="Bottom 2 2 4 2 2 4 2" xfId="3651"/>
    <cellStyle name="Bottom 2 2 4 2 2 5" xfId="3652"/>
    <cellStyle name="Bottom 2 2 4 2 2 6" xfId="3653"/>
    <cellStyle name="Bottom 2 2 4 2 3" xfId="3654"/>
    <cellStyle name="Bottom 2 2 4 2 3 2" xfId="3655"/>
    <cellStyle name="Bottom 2 2 4 2 3 2 2" xfId="3656"/>
    <cellStyle name="Bottom 2 2 4 2 3 2 2 2" xfId="3657"/>
    <cellStyle name="Bottom 2 2 4 2 3 2 2 3" xfId="3658"/>
    <cellStyle name="Bottom 2 2 4 2 3 2 3" xfId="3659"/>
    <cellStyle name="Bottom 2 2 4 2 3 2 3 2" xfId="3660"/>
    <cellStyle name="Bottom 2 2 4 2 3 2 4" xfId="3661"/>
    <cellStyle name="Bottom 2 2 4 2 3 2 5" xfId="3662"/>
    <cellStyle name="Bottom 2 2 4 2 3 3" xfId="3663"/>
    <cellStyle name="Bottom 2 2 4 2 3 3 2" xfId="3664"/>
    <cellStyle name="Bottom 2 2 4 2 3 3 3" xfId="3665"/>
    <cellStyle name="Bottom 2 2 4 2 3 4" xfId="3666"/>
    <cellStyle name="Bottom 2 2 4 2 3 4 2" xfId="3667"/>
    <cellStyle name="Bottom 2 2 4 2 3 5" xfId="3668"/>
    <cellStyle name="Bottom 2 2 4 2 3 6" xfId="3669"/>
    <cellStyle name="Bottom 2 2 4 2 4" xfId="3670"/>
    <cellStyle name="Bottom 2 2 4 2 4 2" xfId="3671"/>
    <cellStyle name="Bottom 2 2 4 3" xfId="3672"/>
    <cellStyle name="Bottom 2 2 4 3 2" xfId="3673"/>
    <cellStyle name="Bottom 2 2 4 3 2 2" xfId="3674"/>
    <cellStyle name="Bottom 2 2 4 3 2 2 2" xfId="3675"/>
    <cellStyle name="Bottom 2 2 4 3 2 2 3" xfId="3676"/>
    <cellStyle name="Bottom 2 2 4 3 2 3" xfId="3677"/>
    <cellStyle name="Bottom 2 2 4 3 2 3 2" xfId="3678"/>
    <cellStyle name="Bottom 2 2 4 3 2 4" xfId="3679"/>
    <cellStyle name="Bottom 2 2 4 3 2 5" xfId="3680"/>
    <cellStyle name="Bottom 2 2 4 3 3" xfId="3681"/>
    <cellStyle name="Bottom 2 2 4 3 3 2" xfId="3682"/>
    <cellStyle name="Bottom 2 2 4 3 3 3" xfId="3683"/>
    <cellStyle name="Bottom 2 2 4 3 4" xfId="3684"/>
    <cellStyle name="Bottom 2 2 4 3 4 2" xfId="3685"/>
    <cellStyle name="Bottom 2 2 4 3 5" xfId="3686"/>
    <cellStyle name="Bottom 2 2 4 3 6" xfId="3687"/>
    <cellStyle name="Bottom 2 2 4 4" xfId="3688"/>
    <cellStyle name="Bottom 2 2 4 4 2" xfId="3689"/>
    <cellStyle name="Bottom 2 2 4 4 2 2" xfId="3690"/>
    <cellStyle name="Bottom 2 2 4 4 2 3" xfId="3691"/>
    <cellStyle name="Bottom 2 2 4 4 3" xfId="3692"/>
    <cellStyle name="Bottom 2 2 4 4 3 2" xfId="3693"/>
    <cellStyle name="Bottom 2 2 4 4 4" xfId="3694"/>
    <cellStyle name="Bottom 2 2 4 4 5" xfId="3695"/>
    <cellStyle name="Bottom 2 2 4 5" xfId="3696"/>
    <cellStyle name="Bottom 2 2 4 5 2" xfId="3697"/>
    <cellStyle name="Bottom 2 2 4 5 3" xfId="3698"/>
    <cellStyle name="Bottom 2 2 4 6" xfId="3699"/>
    <cellStyle name="Bottom 2 2 4 6 2" xfId="3700"/>
    <cellStyle name="Bottom 2 2 4 7" xfId="3701"/>
    <cellStyle name="Bottom 2 2 4 8" xfId="3702"/>
    <cellStyle name="Bottom 2 2 5" xfId="3703"/>
    <cellStyle name="Bottom 2 2 5 2" xfId="3704"/>
    <cellStyle name="Bottom 2 2 5 2 2" xfId="3705"/>
    <cellStyle name="Bottom 2 2 5 2 2 2" xfId="3706"/>
    <cellStyle name="Bottom 2 2 5 2 2 2 2" xfId="3707"/>
    <cellStyle name="Bottom 2 2 5 2 2 2 3" xfId="3708"/>
    <cellStyle name="Bottom 2 2 5 2 2 3" xfId="3709"/>
    <cellStyle name="Bottom 2 2 5 2 2 3 2" xfId="3710"/>
    <cellStyle name="Bottom 2 2 5 2 2 4" xfId="3711"/>
    <cellStyle name="Bottom 2 2 5 2 2 5" xfId="3712"/>
    <cellStyle name="Bottom 2 2 5 2 3" xfId="3713"/>
    <cellStyle name="Bottom 2 2 5 2 3 2" xfId="3714"/>
    <cellStyle name="Bottom 2 2 5 2 3 3" xfId="3715"/>
    <cellStyle name="Bottom 2 2 5 2 4" xfId="3716"/>
    <cellStyle name="Bottom 2 2 5 2 4 2" xfId="3717"/>
    <cellStyle name="Bottom 2 2 5 2 5" xfId="3718"/>
    <cellStyle name="Bottom 2 2 5 2 6" xfId="3719"/>
    <cellStyle name="Bottom 2 2 5 3" xfId="3720"/>
    <cellStyle name="Bottom 2 2 5 3 2" xfId="3721"/>
    <cellStyle name="Bottom 2 2 5 3 2 2" xfId="3722"/>
    <cellStyle name="Bottom 2 2 5 3 2 2 2" xfId="3723"/>
    <cellStyle name="Bottom 2 2 5 3 2 2 3" xfId="3724"/>
    <cellStyle name="Bottom 2 2 5 3 2 3" xfId="3725"/>
    <cellStyle name="Bottom 2 2 5 3 2 3 2" xfId="3726"/>
    <cellStyle name="Bottom 2 2 5 3 2 4" xfId="3727"/>
    <cellStyle name="Bottom 2 2 5 3 2 5" xfId="3728"/>
    <cellStyle name="Bottom 2 2 5 3 3" xfId="3729"/>
    <cellStyle name="Bottom 2 2 5 3 3 2" xfId="3730"/>
    <cellStyle name="Bottom 2 2 5 3 3 3" xfId="3731"/>
    <cellStyle name="Bottom 2 2 5 3 4" xfId="3732"/>
    <cellStyle name="Bottom 2 2 5 3 4 2" xfId="3733"/>
    <cellStyle name="Bottom 2 2 5 3 5" xfId="3734"/>
    <cellStyle name="Bottom 2 2 5 3 6" xfId="3735"/>
    <cellStyle name="Bottom 2 2 5 4" xfId="3736"/>
    <cellStyle name="Bottom 2 2 5 4 2" xfId="3737"/>
    <cellStyle name="Bottom 2 2 6" xfId="3738"/>
    <cellStyle name="Bottom 2 2 6 2" xfId="3739"/>
    <cellStyle name="Bottom 2 2 6 2 2" xfId="3740"/>
    <cellStyle name="Bottom 2 2 6 2 2 2" xfId="3741"/>
    <cellStyle name="Bottom 2 2 6 2 2 3" xfId="3742"/>
    <cellStyle name="Bottom 2 2 6 2 3" xfId="3743"/>
    <cellStyle name="Bottom 2 2 6 2 3 2" xfId="3744"/>
    <cellStyle name="Bottom 2 2 6 2 4" xfId="3745"/>
    <cellStyle name="Bottom 2 2 6 2 5" xfId="3746"/>
    <cellStyle name="Bottom 2 2 6 3" xfId="3747"/>
    <cellStyle name="Bottom 2 2 6 3 2" xfId="3748"/>
    <cellStyle name="Bottom 2 2 6 3 3" xfId="3749"/>
    <cellStyle name="Bottom 2 2 6 4" xfId="3750"/>
    <cellStyle name="Bottom 2 2 6 4 2" xfId="3751"/>
    <cellStyle name="Bottom 2 2 6 5" xfId="3752"/>
    <cellStyle name="Bottom 2 2 6 6" xfId="3753"/>
    <cellStyle name="Bottom 2 2 7" xfId="3754"/>
    <cellStyle name="Bottom 2 2 7 2" xfId="3755"/>
    <cellStyle name="Bottom 2 2 7 2 2" xfId="3756"/>
    <cellStyle name="Bottom 2 2 7 2 3" xfId="3757"/>
    <cellStyle name="Bottom 2 2 7 3" xfId="3758"/>
    <cellStyle name="Bottom 2 2 7 3 2" xfId="3759"/>
    <cellStyle name="Bottom 2 2 7 4" xfId="3760"/>
    <cellStyle name="Bottom 2 2 7 5" xfId="3761"/>
    <cellStyle name="Bottom 2 2 8" xfId="3762"/>
    <cellStyle name="Bottom 2 2 8 2" xfId="3763"/>
    <cellStyle name="Bottom 2 2 8 3" xfId="3764"/>
    <cellStyle name="Bottom 2 2 9" xfId="3765"/>
    <cellStyle name="Bottom 2 2 9 2" xfId="3766"/>
    <cellStyle name="Bottom 2 3" xfId="3767"/>
    <cellStyle name="Bottom 2 3 10" xfId="3768"/>
    <cellStyle name="Bottom 2 3 11" xfId="3769"/>
    <cellStyle name="Bottom 2 3 2" xfId="3770"/>
    <cellStyle name="Bottom 2 3 2 2" xfId="3771"/>
    <cellStyle name="Bottom 2 3 2 2 2" xfId="3772"/>
    <cellStyle name="Bottom 2 3 2 2 2 2" xfId="3773"/>
    <cellStyle name="Bottom 2 3 2 2 2 2 2" xfId="3774"/>
    <cellStyle name="Bottom 2 3 2 2 2 2 2 2" xfId="3775"/>
    <cellStyle name="Bottom 2 3 2 2 2 2 2 3" xfId="3776"/>
    <cellStyle name="Bottom 2 3 2 2 2 2 3" xfId="3777"/>
    <cellStyle name="Bottom 2 3 2 2 2 2 3 2" xfId="3778"/>
    <cellStyle name="Bottom 2 3 2 2 2 2 4" xfId="3779"/>
    <cellStyle name="Bottom 2 3 2 2 2 2 5" xfId="3780"/>
    <cellStyle name="Bottom 2 3 2 2 2 3" xfId="3781"/>
    <cellStyle name="Bottom 2 3 2 2 2 3 2" xfId="3782"/>
    <cellStyle name="Bottom 2 3 2 2 2 3 3" xfId="3783"/>
    <cellStyle name="Bottom 2 3 2 2 2 4" xfId="3784"/>
    <cellStyle name="Bottom 2 3 2 2 2 4 2" xfId="3785"/>
    <cellStyle name="Bottom 2 3 2 2 2 5" xfId="3786"/>
    <cellStyle name="Bottom 2 3 2 2 2 6" xfId="3787"/>
    <cellStyle name="Bottom 2 3 2 2 3" xfId="3788"/>
    <cellStyle name="Bottom 2 3 2 2 3 2" xfId="3789"/>
    <cellStyle name="Bottom 2 3 2 2 3 2 2" xfId="3790"/>
    <cellStyle name="Bottom 2 3 2 2 3 2 2 2" xfId="3791"/>
    <cellStyle name="Bottom 2 3 2 2 3 2 2 3" xfId="3792"/>
    <cellStyle name="Bottom 2 3 2 2 3 2 3" xfId="3793"/>
    <cellStyle name="Bottom 2 3 2 2 3 2 3 2" xfId="3794"/>
    <cellStyle name="Bottom 2 3 2 2 3 2 4" xfId="3795"/>
    <cellStyle name="Bottom 2 3 2 2 3 2 5" xfId="3796"/>
    <cellStyle name="Bottom 2 3 2 2 3 3" xfId="3797"/>
    <cellStyle name="Bottom 2 3 2 2 3 3 2" xfId="3798"/>
    <cellStyle name="Bottom 2 3 2 2 3 3 3" xfId="3799"/>
    <cellStyle name="Bottom 2 3 2 2 3 4" xfId="3800"/>
    <cellStyle name="Bottom 2 3 2 2 3 4 2" xfId="3801"/>
    <cellStyle name="Bottom 2 3 2 2 3 5" xfId="3802"/>
    <cellStyle name="Bottom 2 3 2 2 3 6" xfId="3803"/>
    <cellStyle name="Bottom 2 3 2 2 4" xfId="3804"/>
    <cellStyle name="Bottom 2 3 2 2 4 2" xfId="3805"/>
    <cellStyle name="Bottom 2 3 2 3" xfId="3806"/>
    <cellStyle name="Bottom 2 3 2 3 2" xfId="3807"/>
    <cellStyle name="Bottom 2 3 2 3 2 2" xfId="3808"/>
    <cellStyle name="Bottom 2 3 2 3 2 2 2" xfId="3809"/>
    <cellStyle name="Bottom 2 3 2 3 2 2 3" xfId="3810"/>
    <cellStyle name="Bottom 2 3 2 3 2 3" xfId="3811"/>
    <cellStyle name="Bottom 2 3 2 3 2 3 2" xfId="3812"/>
    <cellStyle name="Bottom 2 3 2 3 2 4" xfId="3813"/>
    <cellStyle name="Bottom 2 3 2 3 2 5" xfId="3814"/>
    <cellStyle name="Bottom 2 3 2 3 3" xfId="3815"/>
    <cellStyle name="Bottom 2 3 2 3 3 2" xfId="3816"/>
    <cellStyle name="Bottom 2 3 2 3 3 3" xfId="3817"/>
    <cellStyle name="Bottom 2 3 2 3 4" xfId="3818"/>
    <cellStyle name="Bottom 2 3 2 3 4 2" xfId="3819"/>
    <cellStyle name="Bottom 2 3 2 3 5" xfId="3820"/>
    <cellStyle name="Bottom 2 3 2 3 6" xfId="3821"/>
    <cellStyle name="Bottom 2 3 2 4" xfId="3822"/>
    <cellStyle name="Bottom 2 3 2 4 2" xfId="3823"/>
    <cellStyle name="Bottom 2 3 2 4 2 2" xfId="3824"/>
    <cellStyle name="Bottom 2 3 2 4 2 3" xfId="3825"/>
    <cellStyle name="Bottom 2 3 2 4 3" xfId="3826"/>
    <cellStyle name="Bottom 2 3 2 4 3 2" xfId="3827"/>
    <cellStyle name="Bottom 2 3 2 4 4" xfId="3828"/>
    <cellStyle name="Bottom 2 3 2 4 5" xfId="3829"/>
    <cellStyle name="Bottom 2 3 2 5" xfId="3830"/>
    <cellStyle name="Bottom 2 3 2 5 2" xfId="3831"/>
    <cellStyle name="Bottom 2 3 2 5 3" xfId="3832"/>
    <cellStyle name="Bottom 2 3 2 6" xfId="3833"/>
    <cellStyle name="Bottom 2 3 2 6 2" xfId="3834"/>
    <cellStyle name="Bottom 2 3 2 7" xfId="3835"/>
    <cellStyle name="Bottom 2 3 2 8" xfId="3836"/>
    <cellStyle name="Bottom 2 3 3" xfId="3837"/>
    <cellStyle name="Bottom 2 3 3 2" xfId="3838"/>
    <cellStyle name="Bottom 2 3 3 2 2" xfId="3839"/>
    <cellStyle name="Bottom 2 3 3 2 2 2" xfId="3840"/>
    <cellStyle name="Bottom 2 3 3 2 2 2 2" xfId="3841"/>
    <cellStyle name="Bottom 2 3 3 2 2 2 2 2" xfId="3842"/>
    <cellStyle name="Bottom 2 3 3 2 2 2 2 3" xfId="3843"/>
    <cellStyle name="Bottom 2 3 3 2 2 2 3" xfId="3844"/>
    <cellStyle name="Bottom 2 3 3 2 2 2 3 2" xfId="3845"/>
    <cellStyle name="Bottom 2 3 3 2 2 2 4" xfId="3846"/>
    <cellStyle name="Bottom 2 3 3 2 2 2 5" xfId="3847"/>
    <cellStyle name="Bottom 2 3 3 2 2 3" xfId="3848"/>
    <cellStyle name="Bottom 2 3 3 2 2 3 2" xfId="3849"/>
    <cellStyle name="Bottom 2 3 3 2 2 3 3" xfId="3850"/>
    <cellStyle name="Bottom 2 3 3 2 2 4" xfId="3851"/>
    <cellStyle name="Bottom 2 3 3 2 2 4 2" xfId="3852"/>
    <cellStyle name="Bottom 2 3 3 2 2 5" xfId="3853"/>
    <cellStyle name="Bottom 2 3 3 2 2 6" xfId="3854"/>
    <cellStyle name="Bottom 2 3 3 2 3" xfId="3855"/>
    <cellStyle name="Bottom 2 3 3 2 3 2" xfId="3856"/>
    <cellStyle name="Bottom 2 3 3 2 3 2 2" xfId="3857"/>
    <cellStyle name="Bottom 2 3 3 2 3 2 2 2" xfId="3858"/>
    <cellStyle name="Bottom 2 3 3 2 3 2 2 3" xfId="3859"/>
    <cellStyle name="Bottom 2 3 3 2 3 2 3" xfId="3860"/>
    <cellStyle name="Bottom 2 3 3 2 3 2 3 2" xfId="3861"/>
    <cellStyle name="Bottom 2 3 3 2 3 2 4" xfId="3862"/>
    <cellStyle name="Bottom 2 3 3 2 3 2 5" xfId="3863"/>
    <cellStyle name="Bottom 2 3 3 2 3 3" xfId="3864"/>
    <cellStyle name="Bottom 2 3 3 2 3 3 2" xfId="3865"/>
    <cellStyle name="Bottom 2 3 3 2 3 3 3" xfId="3866"/>
    <cellStyle name="Bottom 2 3 3 2 3 4" xfId="3867"/>
    <cellStyle name="Bottom 2 3 3 2 3 4 2" xfId="3868"/>
    <cellStyle name="Bottom 2 3 3 2 3 5" xfId="3869"/>
    <cellStyle name="Bottom 2 3 3 2 3 6" xfId="3870"/>
    <cellStyle name="Bottom 2 3 3 2 4" xfId="3871"/>
    <cellStyle name="Bottom 2 3 3 2 4 2" xfId="3872"/>
    <cellStyle name="Bottom 2 3 3 3" xfId="3873"/>
    <cellStyle name="Bottom 2 3 3 3 2" xfId="3874"/>
    <cellStyle name="Bottom 2 3 3 3 2 2" xfId="3875"/>
    <cellStyle name="Bottom 2 3 3 3 2 2 2" xfId="3876"/>
    <cellStyle name="Bottom 2 3 3 3 2 2 3" xfId="3877"/>
    <cellStyle name="Bottom 2 3 3 3 2 3" xfId="3878"/>
    <cellStyle name="Bottom 2 3 3 3 2 3 2" xfId="3879"/>
    <cellStyle name="Bottom 2 3 3 3 2 4" xfId="3880"/>
    <cellStyle name="Bottom 2 3 3 3 2 5" xfId="3881"/>
    <cellStyle name="Bottom 2 3 3 3 3" xfId="3882"/>
    <cellStyle name="Bottom 2 3 3 3 3 2" xfId="3883"/>
    <cellStyle name="Bottom 2 3 3 3 3 3" xfId="3884"/>
    <cellStyle name="Bottom 2 3 3 3 4" xfId="3885"/>
    <cellStyle name="Bottom 2 3 3 3 4 2" xfId="3886"/>
    <cellStyle name="Bottom 2 3 3 3 5" xfId="3887"/>
    <cellStyle name="Bottom 2 3 3 3 6" xfId="3888"/>
    <cellStyle name="Bottom 2 3 3 4" xfId="3889"/>
    <cellStyle name="Bottom 2 3 3 4 2" xfId="3890"/>
    <cellStyle name="Bottom 2 3 3 4 2 2" xfId="3891"/>
    <cellStyle name="Bottom 2 3 3 4 2 3" xfId="3892"/>
    <cellStyle name="Bottom 2 3 3 4 3" xfId="3893"/>
    <cellStyle name="Bottom 2 3 3 4 3 2" xfId="3894"/>
    <cellStyle name="Bottom 2 3 3 4 4" xfId="3895"/>
    <cellStyle name="Bottom 2 3 3 4 5" xfId="3896"/>
    <cellStyle name="Bottom 2 3 3 5" xfId="3897"/>
    <cellStyle name="Bottom 2 3 3 5 2" xfId="3898"/>
    <cellStyle name="Bottom 2 3 3 5 3" xfId="3899"/>
    <cellStyle name="Bottom 2 3 3 6" xfId="3900"/>
    <cellStyle name="Bottom 2 3 3 6 2" xfId="3901"/>
    <cellStyle name="Bottom 2 3 3 7" xfId="3902"/>
    <cellStyle name="Bottom 2 3 3 8" xfId="3903"/>
    <cellStyle name="Bottom 2 3 4" xfId="3904"/>
    <cellStyle name="Bottom 2 3 4 2" xfId="3905"/>
    <cellStyle name="Bottom 2 3 4 2 2" xfId="3906"/>
    <cellStyle name="Bottom 2 3 4 2 2 2" xfId="3907"/>
    <cellStyle name="Bottom 2 3 4 2 2 2 2" xfId="3908"/>
    <cellStyle name="Bottom 2 3 4 2 2 2 2 2" xfId="3909"/>
    <cellStyle name="Bottom 2 3 4 2 2 2 2 3" xfId="3910"/>
    <cellStyle name="Bottom 2 3 4 2 2 2 3" xfId="3911"/>
    <cellStyle name="Bottom 2 3 4 2 2 2 3 2" xfId="3912"/>
    <cellStyle name="Bottom 2 3 4 2 2 2 4" xfId="3913"/>
    <cellStyle name="Bottom 2 3 4 2 2 2 5" xfId="3914"/>
    <cellStyle name="Bottom 2 3 4 2 2 3" xfId="3915"/>
    <cellStyle name="Bottom 2 3 4 2 2 3 2" xfId="3916"/>
    <cellStyle name="Bottom 2 3 4 2 2 3 3" xfId="3917"/>
    <cellStyle name="Bottom 2 3 4 2 2 4" xfId="3918"/>
    <cellStyle name="Bottom 2 3 4 2 2 4 2" xfId="3919"/>
    <cellStyle name="Bottom 2 3 4 2 2 5" xfId="3920"/>
    <cellStyle name="Bottom 2 3 4 2 2 6" xfId="3921"/>
    <cellStyle name="Bottom 2 3 4 2 3" xfId="3922"/>
    <cellStyle name="Bottom 2 3 4 2 3 2" xfId="3923"/>
    <cellStyle name="Bottom 2 3 4 2 3 2 2" xfId="3924"/>
    <cellStyle name="Bottom 2 3 4 2 3 2 2 2" xfId="3925"/>
    <cellStyle name="Bottom 2 3 4 2 3 2 2 3" xfId="3926"/>
    <cellStyle name="Bottom 2 3 4 2 3 2 3" xfId="3927"/>
    <cellStyle name="Bottom 2 3 4 2 3 2 3 2" xfId="3928"/>
    <cellStyle name="Bottom 2 3 4 2 3 2 4" xfId="3929"/>
    <cellStyle name="Bottom 2 3 4 2 3 2 5" xfId="3930"/>
    <cellStyle name="Bottom 2 3 4 2 3 3" xfId="3931"/>
    <cellStyle name="Bottom 2 3 4 2 3 3 2" xfId="3932"/>
    <cellStyle name="Bottom 2 3 4 2 3 3 3" xfId="3933"/>
    <cellStyle name="Bottom 2 3 4 2 3 4" xfId="3934"/>
    <cellStyle name="Bottom 2 3 4 2 3 4 2" xfId="3935"/>
    <cellStyle name="Bottom 2 3 4 2 3 5" xfId="3936"/>
    <cellStyle name="Bottom 2 3 4 2 3 6" xfId="3937"/>
    <cellStyle name="Bottom 2 3 4 2 4" xfId="3938"/>
    <cellStyle name="Bottom 2 3 4 2 4 2" xfId="3939"/>
    <cellStyle name="Bottom 2 3 4 3" xfId="3940"/>
    <cellStyle name="Bottom 2 3 4 3 2" xfId="3941"/>
    <cellStyle name="Bottom 2 3 4 3 2 2" xfId="3942"/>
    <cellStyle name="Bottom 2 3 4 3 2 2 2" xfId="3943"/>
    <cellStyle name="Bottom 2 3 4 3 2 2 3" xfId="3944"/>
    <cellStyle name="Bottom 2 3 4 3 2 3" xfId="3945"/>
    <cellStyle name="Bottom 2 3 4 3 2 3 2" xfId="3946"/>
    <cellStyle name="Bottom 2 3 4 3 2 4" xfId="3947"/>
    <cellStyle name="Bottom 2 3 4 3 2 5" xfId="3948"/>
    <cellStyle name="Bottom 2 3 4 3 3" xfId="3949"/>
    <cellStyle name="Bottom 2 3 4 3 3 2" xfId="3950"/>
    <cellStyle name="Bottom 2 3 4 3 3 3" xfId="3951"/>
    <cellStyle name="Bottom 2 3 4 3 4" xfId="3952"/>
    <cellStyle name="Bottom 2 3 4 3 4 2" xfId="3953"/>
    <cellStyle name="Bottom 2 3 4 3 5" xfId="3954"/>
    <cellStyle name="Bottom 2 3 4 3 6" xfId="3955"/>
    <cellStyle name="Bottom 2 3 4 4" xfId="3956"/>
    <cellStyle name="Bottom 2 3 4 4 2" xfId="3957"/>
    <cellStyle name="Bottom 2 3 4 4 2 2" xfId="3958"/>
    <cellStyle name="Bottom 2 3 4 4 2 3" xfId="3959"/>
    <cellStyle name="Bottom 2 3 4 4 3" xfId="3960"/>
    <cellStyle name="Bottom 2 3 4 4 3 2" xfId="3961"/>
    <cellStyle name="Bottom 2 3 4 4 4" xfId="3962"/>
    <cellStyle name="Bottom 2 3 4 4 5" xfId="3963"/>
    <cellStyle name="Bottom 2 3 4 5" xfId="3964"/>
    <cellStyle name="Bottom 2 3 4 5 2" xfId="3965"/>
    <cellStyle name="Bottom 2 3 4 5 3" xfId="3966"/>
    <cellStyle name="Bottom 2 3 4 6" xfId="3967"/>
    <cellStyle name="Bottom 2 3 4 6 2" xfId="3968"/>
    <cellStyle name="Bottom 2 3 4 7" xfId="3969"/>
    <cellStyle name="Bottom 2 3 4 8" xfId="3970"/>
    <cellStyle name="Bottom 2 3 5" xfId="3971"/>
    <cellStyle name="Bottom 2 3 5 2" xfId="3972"/>
    <cellStyle name="Bottom 2 3 5 2 2" xfId="3973"/>
    <cellStyle name="Bottom 2 3 5 2 2 2" xfId="3974"/>
    <cellStyle name="Bottom 2 3 5 2 2 2 2" xfId="3975"/>
    <cellStyle name="Bottom 2 3 5 2 2 2 3" xfId="3976"/>
    <cellStyle name="Bottom 2 3 5 2 2 3" xfId="3977"/>
    <cellStyle name="Bottom 2 3 5 2 2 3 2" xfId="3978"/>
    <cellStyle name="Bottom 2 3 5 2 2 4" xfId="3979"/>
    <cellStyle name="Bottom 2 3 5 2 2 5" xfId="3980"/>
    <cellStyle name="Bottom 2 3 5 2 3" xfId="3981"/>
    <cellStyle name="Bottom 2 3 5 2 3 2" xfId="3982"/>
    <cellStyle name="Bottom 2 3 5 2 3 3" xfId="3983"/>
    <cellStyle name="Bottom 2 3 5 2 4" xfId="3984"/>
    <cellStyle name="Bottom 2 3 5 2 4 2" xfId="3985"/>
    <cellStyle name="Bottom 2 3 5 2 5" xfId="3986"/>
    <cellStyle name="Bottom 2 3 5 2 6" xfId="3987"/>
    <cellStyle name="Bottom 2 3 5 3" xfId="3988"/>
    <cellStyle name="Bottom 2 3 5 3 2" xfId="3989"/>
    <cellStyle name="Bottom 2 3 5 3 2 2" xfId="3990"/>
    <cellStyle name="Bottom 2 3 5 3 2 2 2" xfId="3991"/>
    <cellStyle name="Bottom 2 3 5 3 2 2 3" xfId="3992"/>
    <cellStyle name="Bottom 2 3 5 3 2 3" xfId="3993"/>
    <cellStyle name="Bottom 2 3 5 3 2 3 2" xfId="3994"/>
    <cellStyle name="Bottom 2 3 5 3 2 4" xfId="3995"/>
    <cellStyle name="Bottom 2 3 5 3 2 5" xfId="3996"/>
    <cellStyle name="Bottom 2 3 5 3 3" xfId="3997"/>
    <cellStyle name="Bottom 2 3 5 3 3 2" xfId="3998"/>
    <cellStyle name="Bottom 2 3 5 3 3 3" xfId="3999"/>
    <cellStyle name="Bottom 2 3 5 3 4" xfId="4000"/>
    <cellStyle name="Bottom 2 3 5 3 4 2" xfId="4001"/>
    <cellStyle name="Bottom 2 3 5 3 5" xfId="4002"/>
    <cellStyle name="Bottom 2 3 5 3 6" xfId="4003"/>
    <cellStyle name="Bottom 2 3 5 4" xfId="4004"/>
    <cellStyle name="Bottom 2 3 5 4 2" xfId="4005"/>
    <cellStyle name="Bottom 2 3 6" xfId="4006"/>
    <cellStyle name="Bottom 2 3 6 2" xfId="4007"/>
    <cellStyle name="Bottom 2 3 6 2 2" xfId="4008"/>
    <cellStyle name="Bottom 2 3 6 2 2 2" xfId="4009"/>
    <cellStyle name="Bottom 2 3 6 2 2 3" xfId="4010"/>
    <cellStyle name="Bottom 2 3 6 2 3" xfId="4011"/>
    <cellStyle name="Bottom 2 3 6 2 3 2" xfId="4012"/>
    <cellStyle name="Bottom 2 3 6 2 4" xfId="4013"/>
    <cellStyle name="Bottom 2 3 6 2 5" xfId="4014"/>
    <cellStyle name="Bottom 2 3 6 3" xfId="4015"/>
    <cellStyle name="Bottom 2 3 6 3 2" xfId="4016"/>
    <cellStyle name="Bottom 2 3 6 3 3" xfId="4017"/>
    <cellStyle name="Bottom 2 3 6 4" xfId="4018"/>
    <cellStyle name="Bottom 2 3 6 4 2" xfId="4019"/>
    <cellStyle name="Bottom 2 3 6 5" xfId="4020"/>
    <cellStyle name="Bottom 2 3 6 6" xfId="4021"/>
    <cellStyle name="Bottom 2 3 7" xfId="4022"/>
    <cellStyle name="Bottom 2 3 7 2" xfId="4023"/>
    <cellStyle name="Bottom 2 3 7 2 2" xfId="4024"/>
    <cellStyle name="Bottom 2 3 7 2 3" xfId="4025"/>
    <cellStyle name="Bottom 2 3 7 3" xfId="4026"/>
    <cellStyle name="Bottom 2 3 7 3 2" xfId="4027"/>
    <cellStyle name="Bottom 2 3 7 4" xfId="4028"/>
    <cellStyle name="Bottom 2 3 7 5" xfId="4029"/>
    <cellStyle name="Bottom 2 3 8" xfId="4030"/>
    <cellStyle name="Bottom 2 3 8 2" xfId="4031"/>
    <cellStyle name="Bottom 2 3 8 3" xfId="4032"/>
    <cellStyle name="Bottom 2 3 9" xfId="4033"/>
    <cellStyle name="Bottom 2 3 9 2" xfId="4034"/>
    <cellStyle name="Bottom 2 4" xfId="4035"/>
    <cellStyle name="Bottom 2 4 2" xfId="4036"/>
    <cellStyle name="Bottom 2 4 2 2" xfId="4037"/>
    <cellStyle name="Bottom 2 4 2 2 2" xfId="4038"/>
    <cellStyle name="Bottom 2 4 2 2 2 2" xfId="4039"/>
    <cellStyle name="Bottom 2 4 2 2 2 2 2" xfId="4040"/>
    <cellStyle name="Bottom 2 4 2 2 2 2 3" xfId="4041"/>
    <cellStyle name="Bottom 2 4 2 2 2 3" xfId="4042"/>
    <cellStyle name="Bottom 2 4 2 2 2 3 2" xfId="4043"/>
    <cellStyle name="Bottom 2 4 2 2 2 4" xfId="4044"/>
    <cellStyle name="Bottom 2 4 2 2 2 5" xfId="4045"/>
    <cellStyle name="Bottom 2 4 2 2 3" xfId="4046"/>
    <cellStyle name="Bottom 2 4 2 2 3 2" xfId="4047"/>
    <cellStyle name="Bottom 2 4 2 2 3 3" xfId="4048"/>
    <cellStyle name="Bottom 2 4 2 2 4" xfId="4049"/>
    <cellStyle name="Bottom 2 4 2 2 4 2" xfId="4050"/>
    <cellStyle name="Bottom 2 4 2 2 5" xfId="4051"/>
    <cellStyle name="Bottom 2 4 2 2 6" xfId="4052"/>
    <cellStyle name="Bottom 2 4 2 3" xfId="4053"/>
    <cellStyle name="Bottom 2 4 2 3 2" xfId="4054"/>
    <cellStyle name="Bottom 2 4 2 3 2 2" xfId="4055"/>
    <cellStyle name="Bottom 2 4 2 3 2 2 2" xfId="4056"/>
    <cellStyle name="Bottom 2 4 2 3 2 2 3" xfId="4057"/>
    <cellStyle name="Bottom 2 4 2 3 2 3" xfId="4058"/>
    <cellStyle name="Bottom 2 4 2 3 2 3 2" xfId="4059"/>
    <cellStyle name="Bottom 2 4 2 3 2 4" xfId="4060"/>
    <cellStyle name="Bottom 2 4 2 3 2 5" xfId="4061"/>
    <cellStyle name="Bottom 2 4 2 3 3" xfId="4062"/>
    <cellStyle name="Bottom 2 4 2 3 3 2" xfId="4063"/>
    <cellStyle name="Bottom 2 4 2 3 3 3" xfId="4064"/>
    <cellStyle name="Bottom 2 4 2 3 4" xfId="4065"/>
    <cellStyle name="Bottom 2 4 2 3 4 2" xfId="4066"/>
    <cellStyle name="Bottom 2 4 2 3 5" xfId="4067"/>
    <cellStyle name="Bottom 2 4 2 3 6" xfId="4068"/>
    <cellStyle name="Bottom 2 4 2 4" xfId="4069"/>
    <cellStyle name="Bottom 2 4 2 4 2" xfId="4070"/>
    <cellStyle name="Bottom 2 4 3" xfId="4071"/>
    <cellStyle name="Bottom 2 4 3 2" xfId="4072"/>
    <cellStyle name="Bottom 2 4 3 2 2" xfId="4073"/>
    <cellStyle name="Bottom 2 4 3 2 2 2" xfId="4074"/>
    <cellStyle name="Bottom 2 4 3 2 2 3" xfId="4075"/>
    <cellStyle name="Bottom 2 4 3 2 3" xfId="4076"/>
    <cellStyle name="Bottom 2 4 3 2 3 2" xfId="4077"/>
    <cellStyle name="Bottom 2 4 3 2 4" xfId="4078"/>
    <cellStyle name="Bottom 2 4 3 2 5" xfId="4079"/>
    <cellStyle name="Bottom 2 4 3 3" xfId="4080"/>
    <cellStyle name="Bottom 2 4 3 3 2" xfId="4081"/>
    <cellStyle name="Bottom 2 4 3 3 3" xfId="4082"/>
    <cellStyle name="Bottom 2 4 3 4" xfId="4083"/>
    <cellStyle name="Bottom 2 4 3 4 2" xfId="4084"/>
    <cellStyle name="Bottom 2 4 3 5" xfId="4085"/>
    <cellStyle name="Bottom 2 4 3 6" xfId="4086"/>
    <cellStyle name="Bottom 2 4 4" xfId="4087"/>
    <cellStyle name="Bottom 2 4 4 2" xfId="4088"/>
    <cellStyle name="Bottom 2 4 4 2 2" xfId="4089"/>
    <cellStyle name="Bottom 2 4 4 2 3" xfId="4090"/>
    <cellStyle name="Bottom 2 4 4 3" xfId="4091"/>
    <cellStyle name="Bottom 2 4 4 3 2" xfId="4092"/>
    <cellStyle name="Bottom 2 4 4 4" xfId="4093"/>
    <cellStyle name="Bottom 2 4 4 5" xfId="4094"/>
    <cellStyle name="Bottom 2 4 5" xfId="4095"/>
    <cellStyle name="Bottom 2 4 5 2" xfId="4096"/>
    <cellStyle name="Bottom 2 4 5 3" xfId="4097"/>
    <cellStyle name="Bottom 2 4 6" xfId="4098"/>
    <cellStyle name="Bottom 2 4 6 2" xfId="4099"/>
    <cellStyle name="Bottom 2 4 7" xfId="4100"/>
    <cellStyle name="Bottom 2 4 8" xfId="4101"/>
    <cellStyle name="Bottom 2 5" xfId="4102"/>
    <cellStyle name="Bottom 2 5 2" xfId="4103"/>
    <cellStyle name="Bottom 2 5 2 2" xfId="4104"/>
    <cellStyle name="Bottom 2 5 2 2 2" xfId="4105"/>
    <cellStyle name="Bottom 2 5 2 2 2 2" xfId="4106"/>
    <cellStyle name="Bottom 2 5 2 2 2 2 2" xfId="4107"/>
    <cellStyle name="Bottom 2 5 2 2 2 2 3" xfId="4108"/>
    <cellStyle name="Bottom 2 5 2 2 2 3" xfId="4109"/>
    <cellStyle name="Bottom 2 5 2 2 2 3 2" xfId="4110"/>
    <cellStyle name="Bottom 2 5 2 2 2 4" xfId="4111"/>
    <cellStyle name="Bottom 2 5 2 2 2 5" xfId="4112"/>
    <cellStyle name="Bottom 2 5 2 2 3" xfId="4113"/>
    <cellStyle name="Bottom 2 5 2 2 3 2" xfId="4114"/>
    <cellStyle name="Bottom 2 5 2 2 3 3" xfId="4115"/>
    <cellStyle name="Bottom 2 5 2 2 4" xfId="4116"/>
    <cellStyle name="Bottom 2 5 2 2 4 2" xfId="4117"/>
    <cellStyle name="Bottom 2 5 2 2 5" xfId="4118"/>
    <cellStyle name="Bottom 2 5 2 2 6" xfId="4119"/>
    <cellStyle name="Bottom 2 5 2 3" xfId="4120"/>
    <cellStyle name="Bottom 2 5 2 3 2" xfId="4121"/>
    <cellStyle name="Bottom 2 5 2 3 2 2" xfId="4122"/>
    <cellStyle name="Bottom 2 5 2 3 2 2 2" xfId="4123"/>
    <cellStyle name="Bottom 2 5 2 3 2 2 3" xfId="4124"/>
    <cellStyle name="Bottom 2 5 2 3 2 3" xfId="4125"/>
    <cellStyle name="Bottom 2 5 2 3 2 3 2" xfId="4126"/>
    <cellStyle name="Bottom 2 5 2 3 2 4" xfId="4127"/>
    <cellStyle name="Bottom 2 5 2 3 2 5" xfId="4128"/>
    <cellStyle name="Bottom 2 5 2 3 3" xfId="4129"/>
    <cellStyle name="Bottom 2 5 2 3 3 2" xfId="4130"/>
    <cellStyle name="Bottom 2 5 2 3 3 3" xfId="4131"/>
    <cellStyle name="Bottom 2 5 2 3 4" xfId="4132"/>
    <cellStyle name="Bottom 2 5 2 3 4 2" xfId="4133"/>
    <cellStyle name="Bottom 2 5 2 3 5" xfId="4134"/>
    <cellStyle name="Bottom 2 5 2 3 6" xfId="4135"/>
    <cellStyle name="Bottom 2 5 2 4" xfId="4136"/>
    <cellStyle name="Bottom 2 5 2 4 2" xfId="4137"/>
    <cellStyle name="Bottom 2 5 3" xfId="4138"/>
    <cellStyle name="Bottom 2 5 3 2" xfId="4139"/>
    <cellStyle name="Bottom 2 5 3 2 2" xfId="4140"/>
    <cellStyle name="Bottom 2 5 3 2 2 2" xfId="4141"/>
    <cellStyle name="Bottom 2 5 3 2 2 3" xfId="4142"/>
    <cellStyle name="Bottom 2 5 3 2 3" xfId="4143"/>
    <cellStyle name="Bottom 2 5 3 2 3 2" xfId="4144"/>
    <cellStyle name="Bottom 2 5 3 2 4" xfId="4145"/>
    <cellStyle name="Bottom 2 5 3 2 5" xfId="4146"/>
    <cellStyle name="Bottom 2 5 3 3" xfId="4147"/>
    <cellStyle name="Bottom 2 5 3 3 2" xfId="4148"/>
    <cellStyle name="Bottom 2 5 3 3 3" xfId="4149"/>
    <cellStyle name="Bottom 2 5 3 4" xfId="4150"/>
    <cellStyle name="Bottom 2 5 3 4 2" xfId="4151"/>
    <cellStyle name="Bottom 2 5 3 5" xfId="4152"/>
    <cellStyle name="Bottom 2 5 3 6" xfId="4153"/>
    <cellStyle name="Bottom 2 5 4" xfId="4154"/>
    <cellStyle name="Bottom 2 5 4 2" xfId="4155"/>
    <cellStyle name="Bottom 2 5 4 2 2" xfId="4156"/>
    <cellStyle name="Bottom 2 5 4 2 3" xfId="4157"/>
    <cellStyle name="Bottom 2 5 4 3" xfId="4158"/>
    <cellStyle name="Bottom 2 5 4 3 2" xfId="4159"/>
    <cellStyle name="Bottom 2 5 4 4" xfId="4160"/>
    <cellStyle name="Bottom 2 5 4 5" xfId="4161"/>
    <cellStyle name="Bottom 2 5 5" xfId="4162"/>
    <cellStyle name="Bottom 2 5 5 2" xfId="4163"/>
    <cellStyle name="Bottom 2 5 5 3" xfId="4164"/>
    <cellStyle name="Bottom 2 5 6" xfId="4165"/>
    <cellStyle name="Bottom 2 5 6 2" xfId="4166"/>
    <cellStyle name="Bottom 2 5 7" xfId="4167"/>
    <cellStyle name="Bottom 2 5 8" xfId="4168"/>
    <cellStyle name="Bottom 2 6" xfId="4169"/>
    <cellStyle name="Bottom 2 6 2" xfId="4170"/>
    <cellStyle name="Bottom 2 6 2 2" xfId="4171"/>
    <cellStyle name="Bottom 2 6 2 2 2" xfId="4172"/>
    <cellStyle name="Bottom 2 6 2 2 2 2" xfId="4173"/>
    <cellStyle name="Bottom 2 6 2 2 2 2 2" xfId="4174"/>
    <cellStyle name="Bottom 2 6 2 2 2 2 3" xfId="4175"/>
    <cellStyle name="Bottom 2 6 2 2 2 3" xfId="4176"/>
    <cellStyle name="Bottom 2 6 2 2 2 3 2" xfId="4177"/>
    <cellStyle name="Bottom 2 6 2 2 2 4" xfId="4178"/>
    <cellStyle name="Bottom 2 6 2 2 2 5" xfId="4179"/>
    <cellStyle name="Bottom 2 6 2 2 3" xfId="4180"/>
    <cellStyle name="Bottom 2 6 2 2 3 2" xfId="4181"/>
    <cellStyle name="Bottom 2 6 2 2 3 3" xfId="4182"/>
    <cellStyle name="Bottom 2 6 2 2 4" xfId="4183"/>
    <cellStyle name="Bottom 2 6 2 2 4 2" xfId="4184"/>
    <cellStyle name="Bottom 2 6 2 2 5" xfId="4185"/>
    <cellStyle name="Bottom 2 6 2 2 6" xfId="4186"/>
    <cellStyle name="Bottom 2 6 2 3" xfId="4187"/>
    <cellStyle name="Bottom 2 6 2 3 2" xfId="4188"/>
    <cellStyle name="Bottom 2 6 2 3 2 2" xfId="4189"/>
    <cellStyle name="Bottom 2 6 2 3 2 2 2" xfId="4190"/>
    <cellStyle name="Bottom 2 6 2 3 2 2 3" xfId="4191"/>
    <cellStyle name="Bottom 2 6 2 3 2 3" xfId="4192"/>
    <cellStyle name="Bottom 2 6 2 3 2 3 2" xfId="4193"/>
    <cellStyle name="Bottom 2 6 2 3 2 4" xfId="4194"/>
    <cellStyle name="Bottom 2 6 2 3 2 5" xfId="4195"/>
    <cellStyle name="Bottom 2 6 2 3 3" xfId="4196"/>
    <cellStyle name="Bottom 2 6 2 3 3 2" xfId="4197"/>
    <cellStyle name="Bottom 2 6 2 3 3 3" xfId="4198"/>
    <cellStyle name="Bottom 2 6 2 3 4" xfId="4199"/>
    <cellStyle name="Bottom 2 6 2 3 4 2" xfId="4200"/>
    <cellStyle name="Bottom 2 6 2 3 5" xfId="4201"/>
    <cellStyle name="Bottom 2 6 2 3 6" xfId="4202"/>
    <cellStyle name="Bottom 2 6 2 4" xfId="4203"/>
    <cellStyle name="Bottom 2 6 2 4 2" xfId="4204"/>
    <cellStyle name="Bottom 2 6 3" xfId="4205"/>
    <cellStyle name="Bottom 2 6 3 2" xfId="4206"/>
    <cellStyle name="Bottom 2 6 3 2 2" xfId="4207"/>
    <cellStyle name="Bottom 2 6 3 2 2 2" xfId="4208"/>
    <cellStyle name="Bottom 2 6 3 2 2 3" xfId="4209"/>
    <cellStyle name="Bottom 2 6 3 2 3" xfId="4210"/>
    <cellStyle name="Bottom 2 6 3 2 3 2" xfId="4211"/>
    <cellStyle name="Bottom 2 6 3 2 4" xfId="4212"/>
    <cellStyle name="Bottom 2 6 3 2 5" xfId="4213"/>
    <cellStyle name="Bottom 2 6 3 3" xfId="4214"/>
    <cellStyle name="Bottom 2 6 3 3 2" xfId="4215"/>
    <cellStyle name="Bottom 2 6 3 3 3" xfId="4216"/>
    <cellStyle name="Bottom 2 6 3 4" xfId="4217"/>
    <cellStyle name="Bottom 2 6 3 4 2" xfId="4218"/>
    <cellStyle name="Bottom 2 6 3 5" xfId="4219"/>
    <cellStyle name="Bottom 2 6 3 6" xfId="4220"/>
    <cellStyle name="Bottom 2 6 4" xfId="4221"/>
    <cellStyle name="Bottom 2 6 4 2" xfId="4222"/>
    <cellStyle name="Bottom 2 6 4 2 2" xfId="4223"/>
    <cellStyle name="Bottom 2 6 4 2 3" xfId="4224"/>
    <cellStyle name="Bottom 2 6 4 3" xfId="4225"/>
    <cellStyle name="Bottom 2 6 4 3 2" xfId="4226"/>
    <cellStyle name="Bottom 2 6 4 4" xfId="4227"/>
    <cellStyle name="Bottom 2 6 4 5" xfId="4228"/>
    <cellStyle name="Bottom 2 6 5" xfId="4229"/>
    <cellStyle name="Bottom 2 6 5 2" xfId="4230"/>
    <cellStyle name="Bottom 2 6 5 3" xfId="4231"/>
    <cellStyle name="Bottom 2 6 6" xfId="4232"/>
    <cellStyle name="Bottom 2 6 6 2" xfId="4233"/>
    <cellStyle name="Bottom 2 6 7" xfId="4234"/>
    <cellStyle name="Bottom 2 6 8" xfId="4235"/>
    <cellStyle name="Bottom 2 7" xfId="4236"/>
    <cellStyle name="Bottom 2 7 2" xfId="4237"/>
    <cellStyle name="Bottom 2 7 2 2" xfId="4238"/>
    <cellStyle name="Bottom 2 7 2 2 2" xfId="4239"/>
    <cellStyle name="Bottom 2 7 2 2 2 2" xfId="4240"/>
    <cellStyle name="Bottom 2 7 2 2 2 3" xfId="4241"/>
    <cellStyle name="Bottom 2 7 2 2 3" xfId="4242"/>
    <cellStyle name="Bottom 2 7 2 2 3 2" xfId="4243"/>
    <cellStyle name="Bottom 2 7 2 2 4" xfId="4244"/>
    <cellStyle name="Bottom 2 7 2 2 5" xfId="4245"/>
    <cellStyle name="Bottom 2 7 2 3" xfId="4246"/>
    <cellStyle name="Bottom 2 7 2 3 2" xfId="4247"/>
    <cellStyle name="Bottom 2 7 2 3 3" xfId="4248"/>
    <cellStyle name="Bottom 2 7 2 4" xfId="4249"/>
    <cellStyle name="Bottom 2 7 2 4 2" xfId="4250"/>
    <cellStyle name="Bottom 2 7 2 5" xfId="4251"/>
    <cellStyle name="Bottom 2 7 2 6" xfId="4252"/>
    <cellStyle name="Bottom 2 7 3" xfId="4253"/>
    <cellStyle name="Bottom 2 7 3 2" xfId="4254"/>
    <cellStyle name="Bottom 2 7 3 2 2" xfId="4255"/>
    <cellStyle name="Bottom 2 7 3 2 2 2" xfId="4256"/>
    <cellStyle name="Bottom 2 7 3 2 2 3" xfId="4257"/>
    <cellStyle name="Bottom 2 7 3 2 3" xfId="4258"/>
    <cellStyle name="Bottom 2 7 3 2 3 2" xfId="4259"/>
    <cellStyle name="Bottom 2 7 3 2 4" xfId="4260"/>
    <cellStyle name="Bottom 2 7 3 2 5" xfId="4261"/>
    <cellStyle name="Bottom 2 7 3 3" xfId="4262"/>
    <cellStyle name="Bottom 2 7 3 3 2" xfId="4263"/>
    <cellStyle name="Bottom 2 7 3 3 3" xfId="4264"/>
    <cellStyle name="Bottom 2 7 3 4" xfId="4265"/>
    <cellStyle name="Bottom 2 7 3 4 2" xfId="4266"/>
    <cellStyle name="Bottom 2 7 3 5" xfId="4267"/>
    <cellStyle name="Bottom 2 7 3 6" xfId="4268"/>
    <cellStyle name="Bottom 2 7 4" xfId="4269"/>
    <cellStyle name="Bottom 2 7 4 2" xfId="4270"/>
    <cellStyle name="Bottom 2 8" xfId="4271"/>
    <cellStyle name="Bottom 2 8 2" xfId="4272"/>
    <cellStyle name="Bottom 2 8 2 2" xfId="4273"/>
    <cellStyle name="Bottom 2 8 2 2 2" xfId="4274"/>
    <cellStyle name="Bottom 2 8 2 2 3" xfId="4275"/>
    <cellStyle name="Bottom 2 8 2 3" xfId="4276"/>
    <cellStyle name="Bottom 2 8 2 3 2" xfId="4277"/>
    <cellStyle name="Bottom 2 8 2 4" xfId="4278"/>
    <cellStyle name="Bottom 2 8 2 5" xfId="4279"/>
    <cellStyle name="Bottom 2 8 3" xfId="4280"/>
    <cellStyle name="Bottom 2 8 3 2" xfId="4281"/>
    <cellStyle name="Bottom 2 8 3 3" xfId="4282"/>
    <cellStyle name="Bottom 2 8 4" xfId="4283"/>
    <cellStyle name="Bottom 2 8 4 2" xfId="4284"/>
    <cellStyle name="Bottom 2 8 5" xfId="4285"/>
    <cellStyle name="Bottom 2 8 6" xfId="4286"/>
    <cellStyle name="Bottom 2 9" xfId="4287"/>
    <cellStyle name="Bottom 2 9 2" xfId="4288"/>
    <cellStyle name="Bottom 2 9 2 2" xfId="4289"/>
    <cellStyle name="Bottom 2 9 2 3" xfId="4290"/>
    <cellStyle name="Bottom 2 9 3" xfId="4291"/>
    <cellStyle name="Bottom 2 9 3 2" xfId="4292"/>
    <cellStyle name="Bottom 2 9 4" xfId="4293"/>
    <cellStyle name="Bottom 2 9 5" xfId="4294"/>
    <cellStyle name="Bottom 3" xfId="4295"/>
    <cellStyle name="Bottom 3 10" xfId="4296"/>
    <cellStyle name="Bottom 3 11" xfId="4297"/>
    <cellStyle name="Bottom 3 2" xfId="4298"/>
    <cellStyle name="Bottom 3 2 2" xfId="4299"/>
    <cellStyle name="Bottom 3 2 2 2" xfId="4300"/>
    <cellStyle name="Bottom 3 2 2 2 2" xfId="4301"/>
    <cellStyle name="Bottom 3 2 2 2 2 2" xfId="4302"/>
    <cellStyle name="Bottom 3 2 2 2 2 2 2" xfId="4303"/>
    <cellStyle name="Bottom 3 2 2 2 2 2 3" xfId="4304"/>
    <cellStyle name="Bottom 3 2 2 2 2 3" xfId="4305"/>
    <cellStyle name="Bottom 3 2 2 2 2 3 2" xfId="4306"/>
    <cellStyle name="Bottom 3 2 2 2 2 4" xfId="4307"/>
    <cellStyle name="Bottom 3 2 2 2 2 5" xfId="4308"/>
    <cellStyle name="Bottom 3 2 2 2 3" xfId="4309"/>
    <cellStyle name="Bottom 3 2 2 2 3 2" xfId="4310"/>
    <cellStyle name="Bottom 3 2 2 2 3 3" xfId="4311"/>
    <cellStyle name="Bottom 3 2 2 2 4" xfId="4312"/>
    <cellStyle name="Bottom 3 2 2 2 4 2" xfId="4313"/>
    <cellStyle name="Bottom 3 2 2 2 5" xfId="4314"/>
    <cellStyle name="Bottom 3 2 2 2 6" xfId="4315"/>
    <cellStyle name="Bottom 3 2 2 3" xfId="4316"/>
    <cellStyle name="Bottom 3 2 2 3 2" xfId="4317"/>
    <cellStyle name="Bottom 3 2 2 3 2 2" xfId="4318"/>
    <cellStyle name="Bottom 3 2 2 3 2 2 2" xfId="4319"/>
    <cellStyle name="Bottom 3 2 2 3 2 2 3" xfId="4320"/>
    <cellStyle name="Bottom 3 2 2 3 2 3" xfId="4321"/>
    <cellStyle name="Bottom 3 2 2 3 2 3 2" xfId="4322"/>
    <cellStyle name="Bottom 3 2 2 3 2 4" xfId="4323"/>
    <cellStyle name="Bottom 3 2 2 3 2 5" xfId="4324"/>
    <cellStyle name="Bottom 3 2 2 3 3" xfId="4325"/>
    <cellStyle name="Bottom 3 2 2 3 3 2" xfId="4326"/>
    <cellStyle name="Bottom 3 2 2 3 3 3" xfId="4327"/>
    <cellStyle name="Bottom 3 2 2 3 4" xfId="4328"/>
    <cellStyle name="Bottom 3 2 2 3 4 2" xfId="4329"/>
    <cellStyle name="Bottom 3 2 2 3 5" xfId="4330"/>
    <cellStyle name="Bottom 3 2 2 3 6" xfId="4331"/>
    <cellStyle name="Bottom 3 2 2 4" xfId="4332"/>
    <cellStyle name="Bottom 3 2 2 4 2" xfId="4333"/>
    <cellStyle name="Bottom 3 2 3" xfId="4334"/>
    <cellStyle name="Bottom 3 2 3 2" xfId="4335"/>
    <cellStyle name="Bottom 3 2 3 2 2" xfId="4336"/>
    <cellStyle name="Bottom 3 2 3 2 2 2" xfId="4337"/>
    <cellStyle name="Bottom 3 2 3 2 2 3" xfId="4338"/>
    <cellStyle name="Bottom 3 2 3 2 3" xfId="4339"/>
    <cellStyle name="Bottom 3 2 3 2 3 2" xfId="4340"/>
    <cellStyle name="Bottom 3 2 3 2 4" xfId="4341"/>
    <cellStyle name="Bottom 3 2 3 2 5" xfId="4342"/>
    <cellStyle name="Bottom 3 2 3 3" xfId="4343"/>
    <cellStyle name="Bottom 3 2 3 3 2" xfId="4344"/>
    <cellStyle name="Bottom 3 2 3 3 3" xfId="4345"/>
    <cellStyle name="Bottom 3 2 3 4" xfId="4346"/>
    <cellStyle name="Bottom 3 2 3 4 2" xfId="4347"/>
    <cellStyle name="Bottom 3 2 3 5" xfId="4348"/>
    <cellStyle name="Bottom 3 2 3 6" xfId="4349"/>
    <cellStyle name="Bottom 3 2 4" xfId="4350"/>
    <cellStyle name="Bottom 3 2 4 2" xfId="4351"/>
    <cellStyle name="Bottom 3 2 4 2 2" xfId="4352"/>
    <cellStyle name="Bottom 3 2 4 2 3" xfId="4353"/>
    <cellStyle name="Bottom 3 2 4 3" xfId="4354"/>
    <cellStyle name="Bottom 3 2 4 3 2" xfId="4355"/>
    <cellStyle name="Bottom 3 2 4 4" xfId="4356"/>
    <cellStyle name="Bottom 3 2 4 5" xfId="4357"/>
    <cellStyle name="Bottom 3 2 5" xfId="4358"/>
    <cellStyle name="Bottom 3 2 5 2" xfId="4359"/>
    <cellStyle name="Bottom 3 2 5 3" xfId="4360"/>
    <cellStyle name="Bottom 3 2 6" xfId="4361"/>
    <cellStyle name="Bottom 3 2 6 2" xfId="4362"/>
    <cellStyle name="Bottom 3 2 7" xfId="4363"/>
    <cellStyle name="Bottom 3 2 8" xfId="4364"/>
    <cellStyle name="Bottom 3 3" xfId="4365"/>
    <cellStyle name="Bottom 3 3 2" xfId="4366"/>
    <cellStyle name="Bottom 3 3 2 2" xfId="4367"/>
    <cellStyle name="Bottom 3 3 2 2 2" xfId="4368"/>
    <cellStyle name="Bottom 3 3 2 2 2 2" xfId="4369"/>
    <cellStyle name="Bottom 3 3 2 2 2 2 2" xfId="4370"/>
    <cellStyle name="Bottom 3 3 2 2 2 2 3" xfId="4371"/>
    <cellStyle name="Bottom 3 3 2 2 2 3" xfId="4372"/>
    <cellStyle name="Bottom 3 3 2 2 2 3 2" xfId="4373"/>
    <cellStyle name="Bottom 3 3 2 2 2 4" xfId="4374"/>
    <cellStyle name="Bottom 3 3 2 2 2 5" xfId="4375"/>
    <cellStyle name="Bottom 3 3 2 2 3" xfId="4376"/>
    <cellStyle name="Bottom 3 3 2 2 3 2" xfId="4377"/>
    <cellStyle name="Bottom 3 3 2 2 3 3" xfId="4378"/>
    <cellStyle name="Bottom 3 3 2 2 4" xfId="4379"/>
    <cellStyle name="Bottom 3 3 2 2 4 2" xfId="4380"/>
    <cellStyle name="Bottom 3 3 2 2 5" xfId="4381"/>
    <cellStyle name="Bottom 3 3 2 2 6" xfId="4382"/>
    <cellStyle name="Bottom 3 3 2 3" xfId="4383"/>
    <cellStyle name="Bottom 3 3 2 3 2" xfId="4384"/>
    <cellStyle name="Bottom 3 3 2 3 2 2" xfId="4385"/>
    <cellStyle name="Bottom 3 3 2 3 2 2 2" xfId="4386"/>
    <cellStyle name="Bottom 3 3 2 3 2 2 3" xfId="4387"/>
    <cellStyle name="Bottom 3 3 2 3 2 3" xfId="4388"/>
    <cellStyle name="Bottom 3 3 2 3 2 3 2" xfId="4389"/>
    <cellStyle name="Bottom 3 3 2 3 2 4" xfId="4390"/>
    <cellStyle name="Bottom 3 3 2 3 2 5" xfId="4391"/>
    <cellStyle name="Bottom 3 3 2 3 3" xfId="4392"/>
    <cellStyle name="Bottom 3 3 2 3 3 2" xfId="4393"/>
    <cellStyle name="Bottom 3 3 2 3 3 3" xfId="4394"/>
    <cellStyle name="Bottom 3 3 2 3 4" xfId="4395"/>
    <cellStyle name="Bottom 3 3 2 3 4 2" xfId="4396"/>
    <cellStyle name="Bottom 3 3 2 3 5" xfId="4397"/>
    <cellStyle name="Bottom 3 3 2 3 6" xfId="4398"/>
    <cellStyle name="Bottom 3 3 2 4" xfId="4399"/>
    <cellStyle name="Bottom 3 3 2 4 2" xfId="4400"/>
    <cellStyle name="Bottom 3 3 3" xfId="4401"/>
    <cellStyle name="Bottom 3 3 3 2" xfId="4402"/>
    <cellStyle name="Bottom 3 3 3 2 2" xfId="4403"/>
    <cellStyle name="Bottom 3 3 3 2 2 2" xfId="4404"/>
    <cellStyle name="Bottom 3 3 3 2 2 3" xfId="4405"/>
    <cellStyle name="Bottom 3 3 3 2 3" xfId="4406"/>
    <cellStyle name="Bottom 3 3 3 2 3 2" xfId="4407"/>
    <cellStyle name="Bottom 3 3 3 2 4" xfId="4408"/>
    <cellStyle name="Bottom 3 3 3 2 5" xfId="4409"/>
    <cellStyle name="Bottom 3 3 3 3" xfId="4410"/>
    <cellStyle name="Bottom 3 3 3 3 2" xfId="4411"/>
    <cellStyle name="Bottom 3 3 3 3 3" xfId="4412"/>
    <cellStyle name="Bottom 3 3 3 4" xfId="4413"/>
    <cellStyle name="Bottom 3 3 3 4 2" xfId="4414"/>
    <cellStyle name="Bottom 3 3 3 5" xfId="4415"/>
    <cellStyle name="Bottom 3 3 3 6" xfId="4416"/>
    <cellStyle name="Bottom 3 3 4" xfId="4417"/>
    <cellStyle name="Bottom 3 3 4 2" xfId="4418"/>
    <cellStyle name="Bottom 3 3 4 2 2" xfId="4419"/>
    <cellStyle name="Bottom 3 3 4 2 3" xfId="4420"/>
    <cellStyle name="Bottom 3 3 4 3" xfId="4421"/>
    <cellStyle name="Bottom 3 3 4 3 2" xfId="4422"/>
    <cellStyle name="Bottom 3 3 4 4" xfId="4423"/>
    <cellStyle name="Bottom 3 3 4 5" xfId="4424"/>
    <cellStyle name="Bottom 3 3 5" xfId="4425"/>
    <cellStyle name="Bottom 3 3 5 2" xfId="4426"/>
    <cellStyle name="Bottom 3 3 5 3" xfId="4427"/>
    <cellStyle name="Bottom 3 3 6" xfId="4428"/>
    <cellStyle name="Bottom 3 3 6 2" xfId="4429"/>
    <cellStyle name="Bottom 3 3 7" xfId="4430"/>
    <cellStyle name="Bottom 3 3 8" xfId="4431"/>
    <cellStyle name="Bottom 3 4" xfId="4432"/>
    <cellStyle name="Bottom 3 4 2" xfId="4433"/>
    <cellStyle name="Bottom 3 4 2 2" xfId="4434"/>
    <cellStyle name="Bottom 3 4 2 2 2" xfId="4435"/>
    <cellStyle name="Bottom 3 4 2 2 2 2" xfId="4436"/>
    <cellStyle name="Bottom 3 4 2 2 2 2 2" xfId="4437"/>
    <cellStyle name="Bottom 3 4 2 2 2 2 3" xfId="4438"/>
    <cellStyle name="Bottom 3 4 2 2 2 3" xfId="4439"/>
    <cellStyle name="Bottom 3 4 2 2 2 3 2" xfId="4440"/>
    <cellStyle name="Bottom 3 4 2 2 2 4" xfId="4441"/>
    <cellStyle name="Bottom 3 4 2 2 2 5" xfId="4442"/>
    <cellStyle name="Bottom 3 4 2 2 3" xfId="4443"/>
    <cellStyle name="Bottom 3 4 2 2 3 2" xfId="4444"/>
    <cellStyle name="Bottom 3 4 2 2 3 3" xfId="4445"/>
    <cellStyle name="Bottom 3 4 2 2 4" xfId="4446"/>
    <cellStyle name="Bottom 3 4 2 2 4 2" xfId="4447"/>
    <cellStyle name="Bottom 3 4 2 2 5" xfId="4448"/>
    <cellStyle name="Bottom 3 4 2 2 6" xfId="4449"/>
    <cellStyle name="Bottom 3 4 2 3" xfId="4450"/>
    <cellStyle name="Bottom 3 4 2 3 2" xfId="4451"/>
    <cellStyle name="Bottom 3 4 2 3 2 2" xfId="4452"/>
    <cellStyle name="Bottom 3 4 2 3 2 2 2" xfId="4453"/>
    <cellStyle name="Bottom 3 4 2 3 2 2 3" xfId="4454"/>
    <cellStyle name="Bottom 3 4 2 3 2 3" xfId="4455"/>
    <cellStyle name="Bottom 3 4 2 3 2 3 2" xfId="4456"/>
    <cellStyle name="Bottom 3 4 2 3 2 4" xfId="4457"/>
    <cellStyle name="Bottom 3 4 2 3 2 5" xfId="4458"/>
    <cellStyle name="Bottom 3 4 2 3 3" xfId="4459"/>
    <cellStyle name="Bottom 3 4 2 3 3 2" xfId="4460"/>
    <cellStyle name="Bottom 3 4 2 3 3 3" xfId="4461"/>
    <cellStyle name="Bottom 3 4 2 3 4" xfId="4462"/>
    <cellStyle name="Bottom 3 4 2 3 4 2" xfId="4463"/>
    <cellStyle name="Bottom 3 4 2 3 5" xfId="4464"/>
    <cellStyle name="Bottom 3 4 2 3 6" xfId="4465"/>
    <cellStyle name="Bottom 3 4 2 4" xfId="4466"/>
    <cellStyle name="Bottom 3 4 2 4 2" xfId="4467"/>
    <cellStyle name="Bottom 3 4 3" xfId="4468"/>
    <cellStyle name="Bottom 3 4 3 2" xfId="4469"/>
    <cellStyle name="Bottom 3 4 3 2 2" xfId="4470"/>
    <cellStyle name="Bottom 3 4 3 2 2 2" xfId="4471"/>
    <cellStyle name="Bottom 3 4 3 2 2 3" xfId="4472"/>
    <cellStyle name="Bottom 3 4 3 2 3" xfId="4473"/>
    <cellStyle name="Bottom 3 4 3 2 3 2" xfId="4474"/>
    <cellStyle name="Bottom 3 4 3 2 4" xfId="4475"/>
    <cellStyle name="Bottom 3 4 3 2 5" xfId="4476"/>
    <cellStyle name="Bottom 3 4 3 3" xfId="4477"/>
    <cellStyle name="Bottom 3 4 3 3 2" xfId="4478"/>
    <cellStyle name="Bottom 3 4 3 3 3" xfId="4479"/>
    <cellStyle name="Bottom 3 4 3 4" xfId="4480"/>
    <cellStyle name="Bottom 3 4 3 4 2" xfId="4481"/>
    <cellStyle name="Bottom 3 4 3 5" xfId="4482"/>
    <cellStyle name="Bottom 3 4 3 6" xfId="4483"/>
    <cellStyle name="Bottom 3 4 4" xfId="4484"/>
    <cellStyle name="Bottom 3 4 4 2" xfId="4485"/>
    <cellStyle name="Bottom 3 4 4 2 2" xfId="4486"/>
    <cellStyle name="Bottom 3 4 4 2 3" xfId="4487"/>
    <cellStyle name="Bottom 3 4 4 3" xfId="4488"/>
    <cellStyle name="Bottom 3 4 4 3 2" xfId="4489"/>
    <cellStyle name="Bottom 3 4 4 4" xfId="4490"/>
    <cellStyle name="Bottom 3 4 4 5" xfId="4491"/>
    <cellStyle name="Bottom 3 4 5" xfId="4492"/>
    <cellStyle name="Bottom 3 4 5 2" xfId="4493"/>
    <cellStyle name="Bottom 3 4 5 3" xfId="4494"/>
    <cellStyle name="Bottom 3 4 6" xfId="4495"/>
    <cellStyle name="Bottom 3 4 6 2" xfId="4496"/>
    <cellStyle name="Bottom 3 4 7" xfId="4497"/>
    <cellStyle name="Bottom 3 4 8" xfId="4498"/>
    <cellStyle name="Bottom 3 5" xfId="4499"/>
    <cellStyle name="Bottom 3 5 2" xfId="4500"/>
    <cellStyle name="Bottom 3 5 2 2" xfId="4501"/>
    <cellStyle name="Bottom 3 5 2 2 2" xfId="4502"/>
    <cellStyle name="Bottom 3 5 2 2 2 2" xfId="4503"/>
    <cellStyle name="Bottom 3 5 2 2 2 3" xfId="4504"/>
    <cellStyle name="Bottom 3 5 2 2 3" xfId="4505"/>
    <cellStyle name="Bottom 3 5 2 2 3 2" xfId="4506"/>
    <cellStyle name="Bottom 3 5 2 2 4" xfId="4507"/>
    <cellStyle name="Bottom 3 5 2 2 5" xfId="4508"/>
    <cellStyle name="Bottom 3 5 2 3" xfId="4509"/>
    <cellStyle name="Bottom 3 5 2 3 2" xfId="4510"/>
    <cellStyle name="Bottom 3 5 2 3 3" xfId="4511"/>
    <cellStyle name="Bottom 3 5 2 4" xfId="4512"/>
    <cellStyle name="Bottom 3 5 2 4 2" xfId="4513"/>
    <cellStyle name="Bottom 3 5 2 5" xfId="4514"/>
    <cellStyle name="Bottom 3 5 2 6" xfId="4515"/>
    <cellStyle name="Bottom 3 5 3" xfId="4516"/>
    <cellStyle name="Bottom 3 5 3 2" xfId="4517"/>
    <cellStyle name="Bottom 3 5 3 2 2" xfId="4518"/>
    <cellStyle name="Bottom 3 5 3 2 2 2" xfId="4519"/>
    <cellStyle name="Bottom 3 5 3 2 2 3" xfId="4520"/>
    <cellStyle name="Bottom 3 5 3 2 3" xfId="4521"/>
    <cellStyle name="Bottom 3 5 3 2 3 2" xfId="4522"/>
    <cellStyle name="Bottom 3 5 3 2 4" xfId="4523"/>
    <cellStyle name="Bottom 3 5 3 2 5" xfId="4524"/>
    <cellStyle name="Bottom 3 5 3 3" xfId="4525"/>
    <cellStyle name="Bottom 3 5 3 3 2" xfId="4526"/>
    <cellStyle name="Bottom 3 5 3 3 3" xfId="4527"/>
    <cellStyle name="Bottom 3 5 3 4" xfId="4528"/>
    <cellStyle name="Bottom 3 5 3 4 2" xfId="4529"/>
    <cellStyle name="Bottom 3 5 3 5" xfId="4530"/>
    <cellStyle name="Bottom 3 5 3 6" xfId="4531"/>
    <cellStyle name="Bottom 3 5 4" xfId="4532"/>
    <cellStyle name="Bottom 3 5 4 2" xfId="4533"/>
    <cellStyle name="Bottom 3 6" xfId="4534"/>
    <cellStyle name="Bottom 3 6 2" xfId="4535"/>
    <cellStyle name="Bottom 3 6 2 2" xfId="4536"/>
    <cellStyle name="Bottom 3 6 2 2 2" xfId="4537"/>
    <cellStyle name="Bottom 3 6 2 2 3" xfId="4538"/>
    <cellStyle name="Bottom 3 6 2 3" xfId="4539"/>
    <cellStyle name="Bottom 3 6 2 3 2" xfId="4540"/>
    <cellStyle name="Bottom 3 6 2 4" xfId="4541"/>
    <cellStyle name="Bottom 3 6 2 5" xfId="4542"/>
    <cellStyle name="Bottom 3 6 3" xfId="4543"/>
    <cellStyle name="Bottom 3 6 3 2" xfId="4544"/>
    <cellStyle name="Bottom 3 6 3 3" xfId="4545"/>
    <cellStyle name="Bottom 3 6 4" xfId="4546"/>
    <cellStyle name="Bottom 3 6 4 2" xfId="4547"/>
    <cellStyle name="Bottom 3 6 5" xfId="4548"/>
    <cellStyle name="Bottom 3 6 6" xfId="4549"/>
    <cellStyle name="Bottom 3 7" xfId="4550"/>
    <cellStyle name="Bottom 3 7 2" xfId="4551"/>
    <cellStyle name="Bottom 3 7 2 2" xfId="4552"/>
    <cellStyle name="Bottom 3 7 2 3" xfId="4553"/>
    <cellStyle name="Bottom 3 7 3" xfId="4554"/>
    <cellStyle name="Bottom 3 7 3 2" xfId="4555"/>
    <cellStyle name="Bottom 3 7 4" xfId="4556"/>
    <cellStyle name="Bottom 3 7 5" xfId="4557"/>
    <cellStyle name="Bottom 3 8" xfId="4558"/>
    <cellStyle name="Bottom 3 8 2" xfId="4559"/>
    <cellStyle name="Bottom 3 8 3" xfId="4560"/>
    <cellStyle name="Bottom 3 9" xfId="4561"/>
    <cellStyle name="Bottom 3 9 2" xfId="4562"/>
    <cellStyle name="Bottom 4" xfId="4563"/>
    <cellStyle name="Bottom 4 10" xfId="4564"/>
    <cellStyle name="Bottom 4 11" xfId="4565"/>
    <cellStyle name="Bottom 4 2" xfId="4566"/>
    <cellStyle name="Bottom 4 2 2" xfId="4567"/>
    <cellStyle name="Bottom 4 2 2 2" xfId="4568"/>
    <cellStyle name="Bottom 4 2 2 2 2" xfId="4569"/>
    <cellStyle name="Bottom 4 2 2 2 2 2" xfId="4570"/>
    <cellStyle name="Bottom 4 2 2 2 2 2 2" xfId="4571"/>
    <cellStyle name="Bottom 4 2 2 2 2 2 3" xfId="4572"/>
    <cellStyle name="Bottom 4 2 2 2 2 3" xfId="4573"/>
    <cellStyle name="Bottom 4 2 2 2 2 3 2" xfId="4574"/>
    <cellStyle name="Bottom 4 2 2 2 2 4" xfId="4575"/>
    <cellStyle name="Bottom 4 2 2 2 2 5" xfId="4576"/>
    <cellStyle name="Bottom 4 2 2 2 3" xfId="4577"/>
    <cellStyle name="Bottom 4 2 2 2 3 2" xfId="4578"/>
    <cellStyle name="Bottom 4 2 2 2 3 3" xfId="4579"/>
    <cellStyle name="Bottom 4 2 2 2 4" xfId="4580"/>
    <cellStyle name="Bottom 4 2 2 2 4 2" xfId="4581"/>
    <cellStyle name="Bottom 4 2 2 2 5" xfId="4582"/>
    <cellStyle name="Bottom 4 2 2 2 6" xfId="4583"/>
    <cellStyle name="Bottom 4 2 2 3" xfId="4584"/>
    <cellStyle name="Bottom 4 2 2 3 2" xfId="4585"/>
    <cellStyle name="Bottom 4 2 2 3 2 2" xfId="4586"/>
    <cellStyle name="Bottom 4 2 2 3 2 2 2" xfId="4587"/>
    <cellStyle name="Bottom 4 2 2 3 2 2 3" xfId="4588"/>
    <cellStyle name="Bottom 4 2 2 3 2 3" xfId="4589"/>
    <cellStyle name="Bottom 4 2 2 3 2 3 2" xfId="4590"/>
    <cellStyle name="Bottom 4 2 2 3 2 4" xfId="4591"/>
    <cellStyle name="Bottom 4 2 2 3 2 5" xfId="4592"/>
    <cellStyle name="Bottom 4 2 2 3 3" xfId="4593"/>
    <cellStyle name="Bottom 4 2 2 3 3 2" xfId="4594"/>
    <cellStyle name="Bottom 4 2 2 3 3 3" xfId="4595"/>
    <cellStyle name="Bottom 4 2 2 3 4" xfId="4596"/>
    <cellStyle name="Bottom 4 2 2 3 4 2" xfId="4597"/>
    <cellStyle name="Bottom 4 2 2 3 5" xfId="4598"/>
    <cellStyle name="Bottom 4 2 2 3 6" xfId="4599"/>
    <cellStyle name="Bottom 4 2 2 4" xfId="4600"/>
    <cellStyle name="Bottom 4 2 2 4 2" xfId="4601"/>
    <cellStyle name="Bottom 4 2 3" xfId="4602"/>
    <cellStyle name="Bottom 4 2 3 2" xfId="4603"/>
    <cellStyle name="Bottom 4 2 3 2 2" xfId="4604"/>
    <cellStyle name="Bottom 4 2 3 2 2 2" xfId="4605"/>
    <cellStyle name="Bottom 4 2 3 2 2 3" xfId="4606"/>
    <cellStyle name="Bottom 4 2 3 2 3" xfId="4607"/>
    <cellStyle name="Bottom 4 2 3 2 3 2" xfId="4608"/>
    <cellStyle name="Bottom 4 2 3 2 4" xfId="4609"/>
    <cellStyle name="Bottom 4 2 3 2 5" xfId="4610"/>
    <cellStyle name="Bottom 4 2 3 3" xfId="4611"/>
    <cellStyle name="Bottom 4 2 3 3 2" xfId="4612"/>
    <cellStyle name="Bottom 4 2 3 3 3" xfId="4613"/>
    <cellStyle name="Bottom 4 2 3 4" xfId="4614"/>
    <cellStyle name="Bottom 4 2 3 4 2" xfId="4615"/>
    <cellStyle name="Bottom 4 2 3 5" xfId="4616"/>
    <cellStyle name="Bottom 4 2 3 6" xfId="4617"/>
    <cellStyle name="Bottom 4 2 4" xfId="4618"/>
    <cellStyle name="Bottom 4 2 4 2" xfId="4619"/>
    <cellStyle name="Bottom 4 2 4 2 2" xfId="4620"/>
    <cellStyle name="Bottom 4 2 4 2 3" xfId="4621"/>
    <cellStyle name="Bottom 4 2 4 3" xfId="4622"/>
    <cellStyle name="Bottom 4 2 4 3 2" xfId="4623"/>
    <cellStyle name="Bottom 4 2 4 4" xfId="4624"/>
    <cellStyle name="Bottom 4 2 4 5" xfId="4625"/>
    <cellStyle name="Bottom 4 2 5" xfId="4626"/>
    <cellStyle name="Bottom 4 2 5 2" xfId="4627"/>
    <cellStyle name="Bottom 4 2 5 3" xfId="4628"/>
    <cellStyle name="Bottom 4 2 6" xfId="4629"/>
    <cellStyle name="Bottom 4 2 6 2" xfId="4630"/>
    <cellStyle name="Bottom 4 2 7" xfId="4631"/>
    <cellStyle name="Bottom 4 2 8" xfId="4632"/>
    <cellStyle name="Bottom 4 3" xfId="4633"/>
    <cellStyle name="Bottom 4 3 2" xfId="4634"/>
    <cellStyle name="Bottom 4 3 2 2" xfId="4635"/>
    <cellStyle name="Bottom 4 3 2 2 2" xfId="4636"/>
    <cellStyle name="Bottom 4 3 2 2 2 2" xfId="4637"/>
    <cellStyle name="Bottom 4 3 2 2 2 2 2" xfId="4638"/>
    <cellStyle name="Bottom 4 3 2 2 2 2 3" xfId="4639"/>
    <cellStyle name="Bottom 4 3 2 2 2 3" xfId="4640"/>
    <cellStyle name="Bottom 4 3 2 2 2 3 2" xfId="4641"/>
    <cellStyle name="Bottom 4 3 2 2 2 4" xfId="4642"/>
    <cellStyle name="Bottom 4 3 2 2 2 5" xfId="4643"/>
    <cellStyle name="Bottom 4 3 2 2 3" xfId="4644"/>
    <cellStyle name="Bottom 4 3 2 2 3 2" xfId="4645"/>
    <cellStyle name="Bottom 4 3 2 2 3 3" xfId="4646"/>
    <cellStyle name="Bottom 4 3 2 2 4" xfId="4647"/>
    <cellStyle name="Bottom 4 3 2 2 4 2" xfId="4648"/>
    <cellStyle name="Bottom 4 3 2 2 5" xfId="4649"/>
    <cellStyle name="Bottom 4 3 2 2 6" xfId="4650"/>
    <cellStyle name="Bottom 4 3 2 3" xfId="4651"/>
    <cellStyle name="Bottom 4 3 2 3 2" xfId="4652"/>
    <cellStyle name="Bottom 4 3 2 3 2 2" xfId="4653"/>
    <cellStyle name="Bottom 4 3 2 3 2 2 2" xfId="4654"/>
    <cellStyle name="Bottom 4 3 2 3 2 2 3" xfId="4655"/>
    <cellStyle name="Bottom 4 3 2 3 2 3" xfId="4656"/>
    <cellStyle name="Bottom 4 3 2 3 2 3 2" xfId="4657"/>
    <cellStyle name="Bottom 4 3 2 3 2 4" xfId="4658"/>
    <cellStyle name="Bottom 4 3 2 3 2 5" xfId="4659"/>
    <cellStyle name="Bottom 4 3 2 3 3" xfId="4660"/>
    <cellStyle name="Bottom 4 3 2 3 3 2" xfId="4661"/>
    <cellStyle name="Bottom 4 3 2 3 3 3" xfId="4662"/>
    <cellStyle name="Bottom 4 3 2 3 4" xfId="4663"/>
    <cellStyle name="Bottom 4 3 2 3 4 2" xfId="4664"/>
    <cellStyle name="Bottom 4 3 2 3 5" xfId="4665"/>
    <cellStyle name="Bottom 4 3 2 3 6" xfId="4666"/>
    <cellStyle name="Bottom 4 3 2 4" xfId="4667"/>
    <cellStyle name="Bottom 4 3 2 4 2" xfId="4668"/>
    <cellStyle name="Bottom 4 3 3" xfId="4669"/>
    <cellStyle name="Bottom 4 3 3 2" xfId="4670"/>
    <cellStyle name="Bottom 4 3 3 2 2" xfId="4671"/>
    <cellStyle name="Bottom 4 3 3 2 2 2" xfId="4672"/>
    <cellStyle name="Bottom 4 3 3 2 2 3" xfId="4673"/>
    <cellStyle name="Bottom 4 3 3 2 3" xfId="4674"/>
    <cellStyle name="Bottom 4 3 3 2 3 2" xfId="4675"/>
    <cellStyle name="Bottom 4 3 3 2 4" xfId="4676"/>
    <cellStyle name="Bottom 4 3 3 2 5" xfId="4677"/>
    <cellStyle name="Bottom 4 3 3 3" xfId="4678"/>
    <cellStyle name="Bottom 4 3 3 3 2" xfId="4679"/>
    <cellStyle name="Bottom 4 3 3 3 3" xfId="4680"/>
    <cellStyle name="Bottom 4 3 3 4" xfId="4681"/>
    <cellStyle name="Bottom 4 3 3 4 2" xfId="4682"/>
    <cellStyle name="Bottom 4 3 3 5" xfId="4683"/>
    <cellStyle name="Bottom 4 3 3 6" xfId="4684"/>
    <cellStyle name="Bottom 4 3 4" xfId="4685"/>
    <cellStyle name="Bottom 4 3 4 2" xfId="4686"/>
    <cellStyle name="Bottom 4 3 4 2 2" xfId="4687"/>
    <cellStyle name="Bottom 4 3 4 2 3" xfId="4688"/>
    <cellStyle name="Bottom 4 3 4 3" xfId="4689"/>
    <cellStyle name="Bottom 4 3 4 3 2" xfId="4690"/>
    <cellStyle name="Bottom 4 3 4 4" xfId="4691"/>
    <cellStyle name="Bottom 4 3 4 5" xfId="4692"/>
    <cellStyle name="Bottom 4 3 5" xfId="4693"/>
    <cellStyle name="Bottom 4 3 5 2" xfId="4694"/>
    <cellStyle name="Bottom 4 3 5 3" xfId="4695"/>
    <cellStyle name="Bottom 4 3 6" xfId="4696"/>
    <cellStyle name="Bottom 4 3 6 2" xfId="4697"/>
    <cellStyle name="Bottom 4 3 7" xfId="4698"/>
    <cellStyle name="Bottom 4 3 8" xfId="4699"/>
    <cellStyle name="Bottom 4 4" xfId="4700"/>
    <cellStyle name="Bottom 4 4 2" xfId="4701"/>
    <cellStyle name="Bottom 4 4 2 2" xfId="4702"/>
    <cellStyle name="Bottom 4 4 2 2 2" xfId="4703"/>
    <cellStyle name="Bottom 4 4 2 2 2 2" xfId="4704"/>
    <cellStyle name="Bottom 4 4 2 2 2 2 2" xfId="4705"/>
    <cellStyle name="Bottom 4 4 2 2 2 2 3" xfId="4706"/>
    <cellStyle name="Bottom 4 4 2 2 2 3" xfId="4707"/>
    <cellStyle name="Bottom 4 4 2 2 2 3 2" xfId="4708"/>
    <cellStyle name="Bottom 4 4 2 2 2 4" xfId="4709"/>
    <cellStyle name="Bottom 4 4 2 2 2 5" xfId="4710"/>
    <cellStyle name="Bottom 4 4 2 2 3" xfId="4711"/>
    <cellStyle name="Bottom 4 4 2 2 3 2" xfId="4712"/>
    <cellStyle name="Bottom 4 4 2 2 3 3" xfId="4713"/>
    <cellStyle name="Bottom 4 4 2 2 4" xfId="4714"/>
    <cellStyle name="Bottom 4 4 2 2 4 2" xfId="4715"/>
    <cellStyle name="Bottom 4 4 2 2 5" xfId="4716"/>
    <cellStyle name="Bottom 4 4 2 2 6" xfId="4717"/>
    <cellStyle name="Bottom 4 4 2 3" xfId="4718"/>
    <cellStyle name="Bottom 4 4 2 3 2" xfId="4719"/>
    <cellStyle name="Bottom 4 4 2 3 2 2" xfId="4720"/>
    <cellStyle name="Bottom 4 4 2 3 2 2 2" xfId="4721"/>
    <cellStyle name="Bottom 4 4 2 3 2 2 3" xfId="4722"/>
    <cellStyle name="Bottom 4 4 2 3 2 3" xfId="4723"/>
    <cellStyle name="Bottom 4 4 2 3 2 3 2" xfId="4724"/>
    <cellStyle name="Bottom 4 4 2 3 2 4" xfId="4725"/>
    <cellStyle name="Bottom 4 4 2 3 2 5" xfId="4726"/>
    <cellStyle name="Bottom 4 4 2 3 3" xfId="4727"/>
    <cellStyle name="Bottom 4 4 2 3 3 2" xfId="4728"/>
    <cellStyle name="Bottom 4 4 2 3 3 3" xfId="4729"/>
    <cellStyle name="Bottom 4 4 2 3 4" xfId="4730"/>
    <cellStyle name="Bottom 4 4 2 3 4 2" xfId="4731"/>
    <cellStyle name="Bottom 4 4 2 3 5" xfId="4732"/>
    <cellStyle name="Bottom 4 4 2 3 6" xfId="4733"/>
    <cellStyle name="Bottom 4 4 2 4" xfId="4734"/>
    <cellStyle name="Bottom 4 4 2 4 2" xfId="4735"/>
    <cellStyle name="Bottom 4 4 3" xfId="4736"/>
    <cellStyle name="Bottom 4 4 3 2" xfId="4737"/>
    <cellStyle name="Bottom 4 4 3 2 2" xfId="4738"/>
    <cellStyle name="Bottom 4 4 3 2 2 2" xfId="4739"/>
    <cellStyle name="Bottom 4 4 3 2 2 3" xfId="4740"/>
    <cellStyle name="Bottom 4 4 3 2 3" xfId="4741"/>
    <cellStyle name="Bottom 4 4 3 2 3 2" xfId="4742"/>
    <cellStyle name="Bottom 4 4 3 2 4" xfId="4743"/>
    <cellStyle name="Bottom 4 4 3 2 5" xfId="4744"/>
    <cellStyle name="Bottom 4 4 3 3" xfId="4745"/>
    <cellStyle name="Bottom 4 4 3 3 2" xfId="4746"/>
    <cellStyle name="Bottom 4 4 3 3 3" xfId="4747"/>
    <cellStyle name="Bottom 4 4 3 4" xfId="4748"/>
    <cellStyle name="Bottom 4 4 3 4 2" xfId="4749"/>
    <cellStyle name="Bottom 4 4 3 5" xfId="4750"/>
    <cellStyle name="Bottom 4 4 3 6" xfId="4751"/>
    <cellStyle name="Bottom 4 4 4" xfId="4752"/>
    <cellStyle name="Bottom 4 4 4 2" xfId="4753"/>
    <cellStyle name="Bottom 4 4 4 2 2" xfId="4754"/>
    <cellStyle name="Bottom 4 4 4 2 3" xfId="4755"/>
    <cellStyle name="Bottom 4 4 4 3" xfId="4756"/>
    <cellStyle name="Bottom 4 4 4 3 2" xfId="4757"/>
    <cellStyle name="Bottom 4 4 4 4" xfId="4758"/>
    <cellStyle name="Bottom 4 4 4 5" xfId="4759"/>
    <cellStyle name="Bottom 4 4 5" xfId="4760"/>
    <cellStyle name="Bottom 4 4 5 2" xfId="4761"/>
    <cellStyle name="Bottom 4 4 5 3" xfId="4762"/>
    <cellStyle name="Bottom 4 4 6" xfId="4763"/>
    <cellStyle name="Bottom 4 4 6 2" xfId="4764"/>
    <cellStyle name="Bottom 4 4 7" xfId="4765"/>
    <cellStyle name="Bottom 4 4 8" xfId="4766"/>
    <cellStyle name="Bottom 4 5" xfId="4767"/>
    <cellStyle name="Bottom 4 5 2" xfId="4768"/>
    <cellStyle name="Bottom 4 5 2 2" xfId="4769"/>
    <cellStyle name="Bottom 4 5 2 2 2" xfId="4770"/>
    <cellStyle name="Bottom 4 5 2 2 2 2" xfId="4771"/>
    <cellStyle name="Bottom 4 5 2 2 2 3" xfId="4772"/>
    <cellStyle name="Bottom 4 5 2 2 3" xfId="4773"/>
    <cellStyle name="Bottom 4 5 2 2 3 2" xfId="4774"/>
    <cellStyle name="Bottom 4 5 2 2 4" xfId="4775"/>
    <cellStyle name="Bottom 4 5 2 2 5" xfId="4776"/>
    <cellStyle name="Bottom 4 5 2 3" xfId="4777"/>
    <cellStyle name="Bottom 4 5 2 3 2" xfId="4778"/>
    <cellStyle name="Bottom 4 5 2 3 3" xfId="4779"/>
    <cellStyle name="Bottom 4 5 2 4" xfId="4780"/>
    <cellStyle name="Bottom 4 5 2 4 2" xfId="4781"/>
    <cellStyle name="Bottom 4 5 2 5" xfId="4782"/>
    <cellStyle name="Bottom 4 5 2 6" xfId="4783"/>
    <cellStyle name="Bottom 4 5 3" xfId="4784"/>
    <cellStyle name="Bottom 4 5 3 2" xfId="4785"/>
    <cellStyle name="Bottom 4 5 3 2 2" xfId="4786"/>
    <cellStyle name="Bottom 4 5 3 2 2 2" xfId="4787"/>
    <cellStyle name="Bottom 4 5 3 2 2 3" xfId="4788"/>
    <cellStyle name="Bottom 4 5 3 2 3" xfId="4789"/>
    <cellStyle name="Bottom 4 5 3 2 3 2" xfId="4790"/>
    <cellStyle name="Bottom 4 5 3 2 4" xfId="4791"/>
    <cellStyle name="Bottom 4 5 3 2 5" xfId="4792"/>
    <cellStyle name="Bottom 4 5 3 3" xfId="4793"/>
    <cellStyle name="Bottom 4 5 3 3 2" xfId="4794"/>
    <cellStyle name="Bottom 4 5 3 3 3" xfId="4795"/>
    <cellStyle name="Bottom 4 5 3 4" xfId="4796"/>
    <cellStyle name="Bottom 4 5 3 4 2" xfId="4797"/>
    <cellStyle name="Bottom 4 5 3 5" xfId="4798"/>
    <cellStyle name="Bottom 4 5 3 6" xfId="4799"/>
    <cellStyle name="Bottom 4 5 4" xfId="4800"/>
    <cellStyle name="Bottom 4 5 4 2" xfId="4801"/>
    <cellStyle name="Bottom 4 6" xfId="4802"/>
    <cellStyle name="Bottom 4 6 2" xfId="4803"/>
    <cellStyle name="Bottom 4 6 2 2" xfId="4804"/>
    <cellStyle name="Bottom 4 6 2 2 2" xfId="4805"/>
    <cellStyle name="Bottom 4 6 2 2 3" xfId="4806"/>
    <cellStyle name="Bottom 4 6 2 3" xfId="4807"/>
    <cellStyle name="Bottom 4 6 2 3 2" xfId="4808"/>
    <cellStyle name="Bottom 4 6 2 4" xfId="4809"/>
    <cellStyle name="Bottom 4 6 2 5" xfId="4810"/>
    <cellStyle name="Bottom 4 6 3" xfId="4811"/>
    <cellStyle name="Bottom 4 6 3 2" xfId="4812"/>
    <cellStyle name="Bottom 4 6 3 3" xfId="4813"/>
    <cellStyle name="Bottom 4 6 4" xfId="4814"/>
    <cellStyle name="Bottom 4 6 4 2" xfId="4815"/>
    <cellStyle name="Bottom 4 6 5" xfId="4816"/>
    <cellStyle name="Bottom 4 6 6" xfId="4817"/>
    <cellStyle name="Bottom 4 7" xfId="4818"/>
    <cellStyle name="Bottom 4 7 2" xfId="4819"/>
    <cellStyle name="Bottom 4 7 2 2" xfId="4820"/>
    <cellStyle name="Bottom 4 7 2 3" xfId="4821"/>
    <cellStyle name="Bottom 4 7 3" xfId="4822"/>
    <cellStyle name="Bottom 4 7 3 2" xfId="4823"/>
    <cellStyle name="Bottom 4 7 4" xfId="4824"/>
    <cellStyle name="Bottom 4 7 5" xfId="4825"/>
    <cellStyle name="Bottom 4 8" xfId="4826"/>
    <cellStyle name="Bottom 4 8 2" xfId="4827"/>
    <cellStyle name="Bottom 4 8 3" xfId="4828"/>
    <cellStyle name="Bottom 4 9" xfId="4829"/>
    <cellStyle name="Bottom 4 9 2" xfId="4830"/>
    <cellStyle name="Bottom 5" xfId="4831"/>
    <cellStyle name="Bottom 5 2" xfId="4832"/>
    <cellStyle name="Bottom 5 2 2" xfId="4833"/>
    <cellStyle name="Bottom 5 2 2 2" xfId="4834"/>
    <cellStyle name="Bottom 5 2 2 2 2" xfId="4835"/>
    <cellStyle name="Bottom 5 2 2 2 2 2" xfId="4836"/>
    <cellStyle name="Bottom 5 2 2 2 2 3" xfId="4837"/>
    <cellStyle name="Bottom 5 2 2 2 3" xfId="4838"/>
    <cellStyle name="Bottom 5 2 2 2 3 2" xfId="4839"/>
    <cellStyle name="Bottom 5 2 2 2 4" xfId="4840"/>
    <cellStyle name="Bottom 5 2 2 2 5" xfId="4841"/>
    <cellStyle name="Bottom 5 2 2 3" xfId="4842"/>
    <cellStyle name="Bottom 5 2 2 3 2" xfId="4843"/>
    <cellStyle name="Bottom 5 2 2 3 3" xfId="4844"/>
    <cellStyle name="Bottom 5 2 2 4" xfId="4845"/>
    <cellStyle name="Bottom 5 2 2 4 2" xfId="4846"/>
    <cellStyle name="Bottom 5 2 2 5" xfId="4847"/>
    <cellStyle name="Bottom 5 2 2 6" xfId="4848"/>
    <cellStyle name="Bottom 5 2 3" xfId="4849"/>
    <cellStyle name="Bottom 5 2 3 2" xfId="4850"/>
    <cellStyle name="Bottom 5 2 3 2 2" xfId="4851"/>
    <cellStyle name="Bottom 5 2 3 2 2 2" xfId="4852"/>
    <cellStyle name="Bottom 5 2 3 2 2 3" xfId="4853"/>
    <cellStyle name="Bottom 5 2 3 2 3" xfId="4854"/>
    <cellStyle name="Bottom 5 2 3 2 3 2" xfId="4855"/>
    <cellStyle name="Bottom 5 2 3 2 4" xfId="4856"/>
    <cellStyle name="Bottom 5 2 3 2 5" xfId="4857"/>
    <cellStyle name="Bottom 5 2 3 3" xfId="4858"/>
    <cellStyle name="Bottom 5 2 3 3 2" xfId="4859"/>
    <cellStyle name="Bottom 5 2 3 3 3" xfId="4860"/>
    <cellStyle name="Bottom 5 2 3 4" xfId="4861"/>
    <cellStyle name="Bottom 5 2 3 4 2" xfId="4862"/>
    <cellStyle name="Bottom 5 2 3 5" xfId="4863"/>
    <cellStyle name="Bottom 5 2 3 6" xfId="4864"/>
    <cellStyle name="Bottom 5 2 4" xfId="4865"/>
    <cellStyle name="Bottom 5 2 4 2" xfId="4866"/>
    <cellStyle name="Bottom 5 3" xfId="4867"/>
    <cellStyle name="Bottom 5 3 2" xfId="4868"/>
    <cellStyle name="Bottom 5 3 2 2" xfId="4869"/>
    <cellStyle name="Bottom 5 3 2 2 2" xfId="4870"/>
    <cellStyle name="Bottom 5 3 2 2 3" xfId="4871"/>
    <cellStyle name="Bottom 5 3 2 3" xfId="4872"/>
    <cellStyle name="Bottom 5 3 2 3 2" xfId="4873"/>
    <cellStyle name="Bottom 5 3 2 4" xfId="4874"/>
    <cellStyle name="Bottom 5 3 2 5" xfId="4875"/>
    <cellStyle name="Bottom 5 3 3" xfId="4876"/>
    <cellStyle name="Bottom 5 3 3 2" xfId="4877"/>
    <cellStyle name="Bottom 5 3 3 3" xfId="4878"/>
    <cellStyle name="Bottom 5 3 4" xfId="4879"/>
    <cellStyle name="Bottom 5 3 4 2" xfId="4880"/>
    <cellStyle name="Bottom 5 3 5" xfId="4881"/>
    <cellStyle name="Bottom 5 3 6" xfId="4882"/>
    <cellStyle name="Bottom 5 4" xfId="4883"/>
    <cellStyle name="Bottom 5 4 2" xfId="4884"/>
    <cellStyle name="Bottom 5 4 2 2" xfId="4885"/>
    <cellStyle name="Bottom 5 4 2 3" xfId="4886"/>
    <cellStyle name="Bottom 5 4 3" xfId="4887"/>
    <cellStyle name="Bottom 5 4 3 2" xfId="4888"/>
    <cellStyle name="Bottom 5 4 4" xfId="4889"/>
    <cellStyle name="Bottom 5 4 5" xfId="4890"/>
    <cellStyle name="Bottom 5 5" xfId="4891"/>
    <cellStyle name="Bottom 5 5 2" xfId="4892"/>
    <cellStyle name="Bottom 5 5 3" xfId="4893"/>
    <cellStyle name="Bottom 5 6" xfId="4894"/>
    <cellStyle name="Bottom 5 6 2" xfId="4895"/>
    <cellStyle name="Bottom 5 7" xfId="4896"/>
    <cellStyle name="Bottom 5 8" xfId="4897"/>
    <cellStyle name="Bottom 6" xfId="4898"/>
    <cellStyle name="Bottom 6 2" xfId="4899"/>
    <cellStyle name="Bottom 6 2 2" xfId="4900"/>
    <cellStyle name="Bottom 6 2 2 2" xfId="4901"/>
    <cellStyle name="Bottom 6 2 2 2 2" xfId="4902"/>
    <cellStyle name="Bottom 6 2 2 2 2 2" xfId="4903"/>
    <cellStyle name="Bottom 6 2 2 2 2 3" xfId="4904"/>
    <cellStyle name="Bottom 6 2 2 2 3" xfId="4905"/>
    <cellStyle name="Bottom 6 2 2 2 3 2" xfId="4906"/>
    <cellStyle name="Bottom 6 2 2 2 4" xfId="4907"/>
    <cellStyle name="Bottom 6 2 2 2 5" xfId="4908"/>
    <cellStyle name="Bottom 6 2 2 3" xfId="4909"/>
    <cellStyle name="Bottom 6 2 2 3 2" xfId="4910"/>
    <cellStyle name="Bottom 6 2 2 3 3" xfId="4911"/>
    <cellStyle name="Bottom 6 2 2 4" xfId="4912"/>
    <cellStyle name="Bottom 6 2 2 4 2" xfId="4913"/>
    <cellStyle name="Bottom 6 2 2 5" xfId="4914"/>
    <cellStyle name="Bottom 6 2 2 6" xfId="4915"/>
    <cellStyle name="Bottom 6 2 3" xfId="4916"/>
    <cellStyle name="Bottom 6 2 3 2" xfId="4917"/>
    <cellStyle name="Bottom 6 2 3 2 2" xfId="4918"/>
    <cellStyle name="Bottom 6 2 3 2 2 2" xfId="4919"/>
    <cellStyle name="Bottom 6 2 3 2 2 3" xfId="4920"/>
    <cellStyle name="Bottom 6 2 3 2 3" xfId="4921"/>
    <cellStyle name="Bottom 6 2 3 2 3 2" xfId="4922"/>
    <cellStyle name="Bottom 6 2 3 2 4" xfId="4923"/>
    <cellStyle name="Bottom 6 2 3 2 5" xfId="4924"/>
    <cellStyle name="Bottom 6 2 3 3" xfId="4925"/>
    <cellStyle name="Bottom 6 2 3 3 2" xfId="4926"/>
    <cellStyle name="Bottom 6 2 3 3 3" xfId="4927"/>
    <cellStyle name="Bottom 6 2 3 4" xfId="4928"/>
    <cellStyle name="Bottom 6 2 3 4 2" xfId="4929"/>
    <cellStyle name="Bottom 6 2 3 5" xfId="4930"/>
    <cellStyle name="Bottom 6 2 3 6" xfId="4931"/>
    <cellStyle name="Bottom 6 2 4" xfId="4932"/>
    <cellStyle name="Bottom 6 2 4 2" xfId="4933"/>
    <cellStyle name="Bottom 6 3" xfId="4934"/>
    <cellStyle name="Bottom 6 3 2" xfId="4935"/>
    <cellStyle name="Bottom 6 3 2 2" xfId="4936"/>
    <cellStyle name="Bottom 6 3 2 2 2" xfId="4937"/>
    <cellStyle name="Bottom 6 3 2 2 3" xfId="4938"/>
    <cellStyle name="Bottom 6 3 2 3" xfId="4939"/>
    <cellStyle name="Bottom 6 3 2 3 2" xfId="4940"/>
    <cellStyle name="Bottom 6 3 2 4" xfId="4941"/>
    <cellStyle name="Bottom 6 3 2 5" xfId="4942"/>
    <cellStyle name="Bottom 6 3 3" xfId="4943"/>
    <cellStyle name="Bottom 6 3 3 2" xfId="4944"/>
    <cellStyle name="Bottom 6 3 3 3" xfId="4945"/>
    <cellStyle name="Bottom 6 3 4" xfId="4946"/>
    <cellStyle name="Bottom 6 3 4 2" xfId="4947"/>
    <cellStyle name="Bottom 6 3 5" xfId="4948"/>
    <cellStyle name="Bottom 6 3 6" xfId="4949"/>
    <cellStyle name="Bottom 6 4" xfId="4950"/>
    <cellStyle name="Bottom 6 4 2" xfId="4951"/>
    <cellStyle name="Bottom 6 4 2 2" xfId="4952"/>
    <cellStyle name="Bottom 6 4 2 3" xfId="4953"/>
    <cellStyle name="Bottom 6 4 3" xfId="4954"/>
    <cellStyle name="Bottom 6 4 3 2" xfId="4955"/>
    <cellStyle name="Bottom 6 4 4" xfId="4956"/>
    <cellStyle name="Bottom 6 4 5" xfId="4957"/>
    <cellStyle name="Bottom 6 5" xfId="4958"/>
    <cellStyle name="Bottom 6 5 2" xfId="4959"/>
    <cellStyle name="Bottom 6 5 3" xfId="4960"/>
    <cellStyle name="Bottom 6 6" xfId="4961"/>
    <cellStyle name="Bottom 6 6 2" xfId="4962"/>
    <cellStyle name="Bottom 6 7" xfId="4963"/>
    <cellStyle name="Bottom 6 8" xfId="4964"/>
    <cellStyle name="Bottom 7" xfId="4965"/>
    <cellStyle name="Bottom 7 2" xfId="4966"/>
    <cellStyle name="Bottom 7 2 2" xfId="4967"/>
    <cellStyle name="Bottom 7 2 2 2" xfId="4968"/>
    <cellStyle name="Bottom 7 2 2 2 2" xfId="4969"/>
    <cellStyle name="Bottom 7 2 2 2 2 2" xfId="4970"/>
    <cellStyle name="Bottom 7 2 2 2 2 3" xfId="4971"/>
    <cellStyle name="Bottom 7 2 2 2 3" xfId="4972"/>
    <cellStyle name="Bottom 7 2 2 2 3 2" xfId="4973"/>
    <cellStyle name="Bottom 7 2 2 2 4" xfId="4974"/>
    <cellStyle name="Bottom 7 2 2 2 5" xfId="4975"/>
    <cellStyle name="Bottom 7 2 2 3" xfId="4976"/>
    <cellStyle name="Bottom 7 2 2 3 2" xfId="4977"/>
    <cellStyle name="Bottom 7 2 2 3 3" xfId="4978"/>
    <cellStyle name="Bottom 7 2 2 4" xfId="4979"/>
    <cellStyle name="Bottom 7 2 2 4 2" xfId="4980"/>
    <cellStyle name="Bottom 7 2 2 5" xfId="4981"/>
    <cellStyle name="Bottom 7 2 2 6" xfId="4982"/>
    <cellStyle name="Bottom 7 2 3" xfId="4983"/>
    <cellStyle name="Bottom 7 2 3 2" xfId="4984"/>
    <cellStyle name="Bottom 7 2 3 2 2" xfId="4985"/>
    <cellStyle name="Bottom 7 2 3 2 2 2" xfId="4986"/>
    <cellStyle name="Bottom 7 2 3 2 2 3" xfId="4987"/>
    <cellStyle name="Bottom 7 2 3 2 3" xfId="4988"/>
    <cellStyle name="Bottom 7 2 3 2 3 2" xfId="4989"/>
    <cellStyle name="Bottom 7 2 3 2 4" xfId="4990"/>
    <cellStyle name="Bottom 7 2 3 2 5" xfId="4991"/>
    <cellStyle name="Bottom 7 2 3 3" xfId="4992"/>
    <cellStyle name="Bottom 7 2 3 3 2" xfId="4993"/>
    <cellStyle name="Bottom 7 2 3 3 3" xfId="4994"/>
    <cellStyle name="Bottom 7 2 3 4" xfId="4995"/>
    <cellStyle name="Bottom 7 2 3 4 2" xfId="4996"/>
    <cellStyle name="Bottom 7 2 3 5" xfId="4997"/>
    <cellStyle name="Bottom 7 2 3 6" xfId="4998"/>
    <cellStyle name="Bottom 7 2 4" xfId="4999"/>
    <cellStyle name="Bottom 7 2 4 2" xfId="5000"/>
    <cellStyle name="Bottom 7 3" xfId="5001"/>
    <cellStyle name="Bottom 7 3 2" xfId="5002"/>
    <cellStyle name="Bottom 7 3 2 2" xfId="5003"/>
    <cellStyle name="Bottom 7 3 2 2 2" xfId="5004"/>
    <cellStyle name="Bottom 7 3 2 2 3" xfId="5005"/>
    <cellStyle name="Bottom 7 3 2 3" xfId="5006"/>
    <cellStyle name="Bottom 7 3 2 3 2" xfId="5007"/>
    <cellStyle name="Bottom 7 3 2 4" xfId="5008"/>
    <cellStyle name="Bottom 7 3 2 5" xfId="5009"/>
    <cellStyle name="Bottom 7 3 3" xfId="5010"/>
    <cellStyle name="Bottom 7 3 3 2" xfId="5011"/>
    <cellStyle name="Bottom 7 3 3 3" xfId="5012"/>
    <cellStyle name="Bottom 7 3 4" xfId="5013"/>
    <cellStyle name="Bottom 7 3 4 2" xfId="5014"/>
    <cellStyle name="Bottom 7 3 5" xfId="5015"/>
    <cellStyle name="Bottom 7 3 6" xfId="5016"/>
    <cellStyle name="Bottom 7 4" xfId="5017"/>
    <cellStyle name="Bottom 7 4 2" xfId="5018"/>
    <cellStyle name="Bottom 7 4 2 2" xfId="5019"/>
    <cellStyle name="Bottom 7 4 2 3" xfId="5020"/>
    <cellStyle name="Bottom 7 4 3" xfId="5021"/>
    <cellStyle name="Bottom 7 4 3 2" xfId="5022"/>
    <cellStyle name="Bottom 7 4 4" xfId="5023"/>
    <cellStyle name="Bottom 7 4 5" xfId="5024"/>
    <cellStyle name="Bottom 7 5" xfId="5025"/>
    <cellStyle name="Bottom 7 5 2" xfId="5026"/>
    <cellStyle name="Bottom 7 5 3" xfId="5027"/>
    <cellStyle name="Bottom 7 6" xfId="5028"/>
    <cellStyle name="Bottom 7 6 2" xfId="5029"/>
    <cellStyle name="Bottom 7 7" xfId="5030"/>
    <cellStyle name="Bottom 7 8" xfId="5031"/>
    <cellStyle name="Bottom 8" xfId="5032"/>
    <cellStyle name="Bottom 8 2" xfId="5033"/>
    <cellStyle name="Bottom 8 2 2" xfId="5034"/>
    <cellStyle name="Bottom 8 2 2 2" xfId="5035"/>
    <cellStyle name="Bottom 8 2 2 2 2" xfId="5036"/>
    <cellStyle name="Bottom 8 2 2 2 3" xfId="5037"/>
    <cellStyle name="Bottom 8 2 2 3" xfId="5038"/>
    <cellStyle name="Bottom 8 2 2 3 2" xfId="5039"/>
    <cellStyle name="Bottom 8 2 2 4" xfId="5040"/>
    <cellStyle name="Bottom 8 2 2 5" xfId="5041"/>
    <cellStyle name="Bottom 8 2 3" xfId="5042"/>
    <cellStyle name="Bottom 8 2 3 2" xfId="5043"/>
    <cellStyle name="Bottom 8 2 3 3" xfId="5044"/>
    <cellStyle name="Bottom 8 2 4" xfId="5045"/>
    <cellStyle name="Bottom 8 2 4 2" xfId="5046"/>
    <cellStyle name="Bottom 8 2 5" xfId="5047"/>
    <cellStyle name="Bottom 8 2 6" xfId="5048"/>
    <cellStyle name="Bottom 8 3" xfId="5049"/>
    <cellStyle name="Bottom 8 3 2" xfId="5050"/>
    <cellStyle name="Bottom 8 3 2 2" xfId="5051"/>
    <cellStyle name="Bottom 8 3 2 2 2" xfId="5052"/>
    <cellStyle name="Bottom 8 3 2 2 3" xfId="5053"/>
    <cellStyle name="Bottom 8 3 2 3" xfId="5054"/>
    <cellStyle name="Bottom 8 3 2 3 2" xfId="5055"/>
    <cellStyle name="Bottom 8 3 2 4" xfId="5056"/>
    <cellStyle name="Bottom 8 3 2 5" xfId="5057"/>
    <cellStyle name="Bottom 8 3 3" xfId="5058"/>
    <cellStyle name="Bottom 8 3 3 2" xfId="5059"/>
    <cellStyle name="Bottom 8 3 3 3" xfId="5060"/>
    <cellStyle name="Bottom 8 3 4" xfId="5061"/>
    <cellStyle name="Bottom 8 3 4 2" xfId="5062"/>
    <cellStyle name="Bottom 8 3 5" xfId="5063"/>
    <cellStyle name="Bottom 8 3 6" xfId="5064"/>
    <cellStyle name="Bottom 8 4" xfId="5065"/>
    <cellStyle name="Bottom 8 4 2" xfId="5066"/>
    <cellStyle name="Bottom 9" xfId="5067"/>
    <cellStyle name="Bottom 9 2" xfId="5068"/>
    <cellStyle name="Bottom 9 2 2" xfId="5069"/>
    <cellStyle name="Bottom 9 2 2 2" xfId="5070"/>
    <cellStyle name="Bottom 9 2 2 3" xfId="5071"/>
    <cellStyle name="Bottom 9 2 3" xfId="5072"/>
    <cellStyle name="Bottom 9 2 3 2" xfId="5073"/>
    <cellStyle name="Bottom 9 2 4" xfId="5074"/>
    <cellStyle name="Bottom 9 2 5" xfId="5075"/>
    <cellStyle name="Bottom 9 3" xfId="5076"/>
    <cellStyle name="Bottom 9 3 2" xfId="5077"/>
    <cellStyle name="Bottom 9 3 3" xfId="5078"/>
    <cellStyle name="Bottom 9 4" xfId="5079"/>
    <cellStyle name="Bottom 9 4 2" xfId="5080"/>
    <cellStyle name="Bottom 9 5" xfId="5081"/>
    <cellStyle name="Bottom 9 6" xfId="5082"/>
    <cellStyle name="bout" xfId="5083"/>
    <cellStyle name="bout 2" xfId="5084"/>
    <cellStyle name="bout 2 2" xfId="5085"/>
    <cellStyle name="bout 2 2 2" xfId="5086"/>
    <cellStyle name="bout 2 2 2 2" xfId="5087"/>
    <cellStyle name="bout 2 2 2 2 2" xfId="5088"/>
    <cellStyle name="bout 2 2 2 2 2 2" xfId="5089"/>
    <cellStyle name="bout 2 2 2 2 2 2 2" xfId="5090"/>
    <cellStyle name="bout 2 2 2 2 2 2 2 2" xfId="5091"/>
    <cellStyle name="bout 2 2 2 2 2 2 2 2 2" xfId="5092"/>
    <cellStyle name="bout 2 2 2 2 2 2 2 2 3" xfId="5093"/>
    <cellStyle name="bout 2 2 2 2 2 2 2 2 4" xfId="5094"/>
    <cellStyle name="bout 2 2 2 2 2 2 2 3" xfId="5095"/>
    <cellStyle name="bout 2 2 2 2 2 2 2 3 2" xfId="5096"/>
    <cellStyle name="bout 2 2 2 2 2 2 2 3 3" xfId="5097"/>
    <cellStyle name="bout 2 2 2 2 2 2 2 3 4" xfId="5098"/>
    <cellStyle name="bout 2 2 2 2 2 2 2 4" xfId="5099"/>
    <cellStyle name="bout 2 2 2 2 2 3" xfId="5100"/>
    <cellStyle name="bout 2 2 2 2 2 3 2" xfId="5101"/>
    <cellStyle name="bout 2 2 2 2 2 3 3" xfId="5102"/>
    <cellStyle name="bout 2 2 2 2 2 3 4" xfId="5103"/>
    <cellStyle name="bout 2 2 2 2 2 4" xfId="5104"/>
    <cellStyle name="bout 2 2 2 2 2 4 2" xfId="5105"/>
    <cellStyle name="bout 2 2 2 2 2 4 3" xfId="5106"/>
    <cellStyle name="bout 2 2 2 2 2 4 4" xfId="5107"/>
    <cellStyle name="bout 2 2 2 2 3" xfId="5108"/>
    <cellStyle name="bout 2 2 2 2 3 2" xfId="5109"/>
    <cellStyle name="bout 2 2 2 2 3 2 2" xfId="5110"/>
    <cellStyle name="bout 2 2 2 2 3 2 2 2" xfId="5111"/>
    <cellStyle name="bout 2 2 2 2 3 2 2 3" xfId="5112"/>
    <cellStyle name="bout 2 2 2 2 3 2 2 4" xfId="5113"/>
    <cellStyle name="bout 2 2 2 2 3 2 3" xfId="5114"/>
    <cellStyle name="bout 2 2 2 2 3 2 3 2" xfId="5115"/>
    <cellStyle name="bout 2 2 2 2 3 2 3 3" xfId="5116"/>
    <cellStyle name="bout 2 2 2 2 3 2 3 4" xfId="5117"/>
    <cellStyle name="bout 2 2 2 2 3 2 4" xfId="5118"/>
    <cellStyle name="bout 2 2 2 2 4" xfId="5119"/>
    <cellStyle name="bout 2 2 2 2 4 2" xfId="5120"/>
    <cellStyle name="bout 2 2 2 2 4 3" xfId="5121"/>
    <cellStyle name="bout 2 2 2 2 4 4" xfId="5122"/>
    <cellStyle name="bout 2 2 2 2 5" xfId="5123"/>
    <cellStyle name="bout 2 2 2 2 5 2" xfId="5124"/>
    <cellStyle name="bout 2 2 2 2 5 3" xfId="5125"/>
    <cellStyle name="bout 2 2 2 2 5 4" xfId="5126"/>
    <cellStyle name="bout 2 2 2 3" xfId="5127"/>
    <cellStyle name="bout 2 2 2 3 2" xfId="5128"/>
    <cellStyle name="bout 2 2 2 3 2 2" xfId="5129"/>
    <cellStyle name="bout 2 2 2 3 2 2 2" xfId="5130"/>
    <cellStyle name="bout 2 2 2 3 2 2 2 2" xfId="5131"/>
    <cellStyle name="bout 2 2 2 3 2 2 2 3" xfId="5132"/>
    <cellStyle name="bout 2 2 2 3 2 2 2 4" xfId="5133"/>
    <cellStyle name="bout 2 2 2 3 2 2 3" xfId="5134"/>
    <cellStyle name="bout 2 2 2 3 2 2 3 2" xfId="5135"/>
    <cellStyle name="bout 2 2 2 3 2 2 3 3" xfId="5136"/>
    <cellStyle name="bout 2 2 2 3 2 2 3 4" xfId="5137"/>
    <cellStyle name="bout 2 2 2 3 2 2 4" xfId="5138"/>
    <cellStyle name="bout 2 2 2 3 3" xfId="5139"/>
    <cellStyle name="bout 2 2 2 3 3 2" xfId="5140"/>
    <cellStyle name="bout 2 2 2 3 3 3" xfId="5141"/>
    <cellStyle name="bout 2 2 2 3 3 4" xfId="5142"/>
    <cellStyle name="bout 2 2 2 3 4" xfId="5143"/>
    <cellStyle name="bout 2 2 2 3 4 2" xfId="5144"/>
    <cellStyle name="bout 2 2 2 3 4 3" xfId="5145"/>
    <cellStyle name="bout 2 2 2 3 4 4" xfId="5146"/>
    <cellStyle name="bout 2 2 2 4" xfId="5147"/>
    <cellStyle name="bout 2 2 2 4 2" xfId="5148"/>
    <cellStyle name="bout 2 2 2 4 2 2" xfId="5149"/>
    <cellStyle name="bout 2 2 2 4 2 2 2" xfId="5150"/>
    <cellStyle name="bout 2 2 2 4 2 2 3" xfId="5151"/>
    <cellStyle name="bout 2 2 2 4 2 2 4" xfId="5152"/>
    <cellStyle name="bout 2 2 2 4 2 3" xfId="5153"/>
    <cellStyle name="bout 2 2 2 4 2 3 2" xfId="5154"/>
    <cellStyle name="bout 2 2 2 4 2 3 3" xfId="5155"/>
    <cellStyle name="bout 2 2 2 4 2 3 4" xfId="5156"/>
    <cellStyle name="bout 2 2 2 4 2 4" xfId="5157"/>
    <cellStyle name="bout 2 2 2 5" xfId="5158"/>
    <cellStyle name="bout 2 2 2 5 2" xfId="5159"/>
    <cellStyle name="bout 2 2 2 5 3" xfId="5160"/>
    <cellStyle name="bout 2 2 2 5 4" xfId="5161"/>
    <cellStyle name="bout 2 2 2 6" xfId="5162"/>
    <cellStyle name="bout 2 2 2 6 2" xfId="5163"/>
    <cellStyle name="bout 2 2 2 6 3" xfId="5164"/>
    <cellStyle name="bout 2 2 2 6 4" xfId="5165"/>
    <cellStyle name="bout 2 2 3" xfId="5166"/>
    <cellStyle name="bout 2 2 3 2" xfId="5167"/>
    <cellStyle name="bout 2 2 3 2 2" xfId="5168"/>
    <cellStyle name="bout 2 2 3 2 2 2" xfId="5169"/>
    <cellStyle name="bout 2 2 3 2 2 2 2" xfId="5170"/>
    <cellStyle name="bout 2 2 3 2 2 2 2 2" xfId="5171"/>
    <cellStyle name="bout 2 2 3 2 2 2 2 2 2" xfId="5172"/>
    <cellStyle name="bout 2 2 3 2 2 2 2 2 3" xfId="5173"/>
    <cellStyle name="bout 2 2 3 2 2 2 2 2 4" xfId="5174"/>
    <cellStyle name="bout 2 2 3 2 2 2 2 3" xfId="5175"/>
    <cellStyle name="bout 2 2 3 2 2 2 2 3 2" xfId="5176"/>
    <cellStyle name="bout 2 2 3 2 2 2 2 3 3" xfId="5177"/>
    <cellStyle name="bout 2 2 3 2 2 2 2 3 4" xfId="5178"/>
    <cellStyle name="bout 2 2 3 2 2 2 2 4" xfId="5179"/>
    <cellStyle name="bout 2 2 3 2 2 3" xfId="5180"/>
    <cellStyle name="bout 2 2 3 2 2 3 2" xfId="5181"/>
    <cellStyle name="bout 2 2 3 2 2 3 3" xfId="5182"/>
    <cellStyle name="bout 2 2 3 2 2 3 4" xfId="5183"/>
    <cellStyle name="bout 2 2 3 2 2 4" xfId="5184"/>
    <cellStyle name="bout 2 2 3 2 2 4 2" xfId="5185"/>
    <cellStyle name="bout 2 2 3 2 2 4 3" xfId="5186"/>
    <cellStyle name="bout 2 2 3 2 2 4 4" xfId="5187"/>
    <cellStyle name="bout 2 2 3 2 3" xfId="5188"/>
    <cellStyle name="bout 2 2 3 2 3 2" xfId="5189"/>
    <cellStyle name="bout 2 2 3 2 3 2 2" xfId="5190"/>
    <cellStyle name="bout 2 2 3 2 3 2 2 2" xfId="5191"/>
    <cellStyle name="bout 2 2 3 2 3 2 2 3" xfId="5192"/>
    <cellStyle name="bout 2 2 3 2 3 2 2 4" xfId="5193"/>
    <cellStyle name="bout 2 2 3 2 3 2 3" xfId="5194"/>
    <cellStyle name="bout 2 2 3 2 3 2 3 2" xfId="5195"/>
    <cellStyle name="bout 2 2 3 2 3 2 3 3" xfId="5196"/>
    <cellStyle name="bout 2 2 3 2 3 2 3 4" xfId="5197"/>
    <cellStyle name="bout 2 2 3 2 3 2 4" xfId="5198"/>
    <cellStyle name="bout 2 2 3 2 4" xfId="5199"/>
    <cellStyle name="bout 2 2 3 2 4 2" xfId="5200"/>
    <cellStyle name="bout 2 2 3 2 4 3" xfId="5201"/>
    <cellStyle name="bout 2 2 3 2 4 4" xfId="5202"/>
    <cellStyle name="bout 2 2 3 2 5" xfId="5203"/>
    <cellStyle name="bout 2 2 3 2 5 2" xfId="5204"/>
    <cellStyle name="bout 2 2 3 2 5 3" xfId="5205"/>
    <cellStyle name="bout 2 2 3 2 5 4" xfId="5206"/>
    <cellStyle name="bout 2 2 3 3" xfId="5207"/>
    <cellStyle name="bout 2 2 3 3 2" xfId="5208"/>
    <cellStyle name="bout 2 2 3 3 2 2" xfId="5209"/>
    <cellStyle name="bout 2 2 3 3 2 2 2" xfId="5210"/>
    <cellStyle name="bout 2 2 3 3 2 2 2 2" xfId="5211"/>
    <cellStyle name="bout 2 2 3 3 2 2 2 3" xfId="5212"/>
    <cellStyle name="bout 2 2 3 3 2 2 2 4" xfId="5213"/>
    <cellStyle name="bout 2 2 3 3 2 2 3" xfId="5214"/>
    <cellStyle name="bout 2 2 3 3 2 2 3 2" xfId="5215"/>
    <cellStyle name="bout 2 2 3 3 2 2 3 3" xfId="5216"/>
    <cellStyle name="bout 2 2 3 3 2 2 3 4" xfId="5217"/>
    <cellStyle name="bout 2 2 3 3 2 2 4" xfId="5218"/>
    <cellStyle name="bout 2 2 3 3 3" xfId="5219"/>
    <cellStyle name="bout 2 2 3 3 3 2" xfId="5220"/>
    <cellStyle name="bout 2 2 3 3 3 3" xfId="5221"/>
    <cellStyle name="bout 2 2 3 3 3 4" xfId="5222"/>
    <cellStyle name="bout 2 2 3 3 4" xfId="5223"/>
    <cellStyle name="bout 2 2 3 3 4 2" xfId="5224"/>
    <cellStyle name="bout 2 2 3 3 4 3" xfId="5225"/>
    <cellStyle name="bout 2 2 3 3 4 4" xfId="5226"/>
    <cellStyle name="bout 2 2 3 4" xfId="5227"/>
    <cellStyle name="bout 2 2 3 4 2" xfId="5228"/>
    <cellStyle name="bout 2 2 3 4 2 2" xfId="5229"/>
    <cellStyle name="bout 2 2 3 4 2 2 2" xfId="5230"/>
    <cellStyle name="bout 2 2 3 4 2 2 3" xfId="5231"/>
    <cellStyle name="bout 2 2 3 4 2 2 4" xfId="5232"/>
    <cellStyle name="bout 2 2 3 4 2 3" xfId="5233"/>
    <cellStyle name="bout 2 2 3 4 2 3 2" xfId="5234"/>
    <cellStyle name="bout 2 2 3 4 2 3 3" xfId="5235"/>
    <cellStyle name="bout 2 2 3 4 2 3 4" xfId="5236"/>
    <cellStyle name="bout 2 2 3 4 2 4" xfId="5237"/>
    <cellStyle name="bout 2 2 3 5" xfId="5238"/>
    <cellStyle name="bout 2 2 3 5 2" xfId="5239"/>
    <cellStyle name="bout 2 2 3 5 3" xfId="5240"/>
    <cellStyle name="bout 2 2 3 5 4" xfId="5241"/>
    <cellStyle name="bout 2 2 3 6" xfId="5242"/>
    <cellStyle name="bout 2 2 3 6 2" xfId="5243"/>
    <cellStyle name="bout 2 2 3 6 3" xfId="5244"/>
    <cellStyle name="bout 2 2 3 6 4" xfId="5245"/>
    <cellStyle name="bout 2 2 4" xfId="5246"/>
    <cellStyle name="bout 2 2 4 2" xfId="5247"/>
    <cellStyle name="bout 2 2 4 2 2" xfId="5248"/>
    <cellStyle name="bout 2 2 4 2 2 2" xfId="5249"/>
    <cellStyle name="bout 2 2 4 2 2 2 2" xfId="5250"/>
    <cellStyle name="bout 2 2 4 2 2 2 2 2" xfId="5251"/>
    <cellStyle name="bout 2 2 4 2 2 2 2 3" xfId="5252"/>
    <cellStyle name="bout 2 2 4 2 2 2 2 4" xfId="5253"/>
    <cellStyle name="bout 2 2 4 2 2 2 3" xfId="5254"/>
    <cellStyle name="bout 2 2 4 2 2 2 3 2" xfId="5255"/>
    <cellStyle name="bout 2 2 4 2 2 2 3 3" xfId="5256"/>
    <cellStyle name="bout 2 2 4 2 2 2 3 4" xfId="5257"/>
    <cellStyle name="bout 2 2 4 2 2 2 4" xfId="5258"/>
    <cellStyle name="bout 2 2 4 2 3" xfId="5259"/>
    <cellStyle name="bout 2 2 4 2 3 2" xfId="5260"/>
    <cellStyle name="bout 2 2 4 2 3 3" xfId="5261"/>
    <cellStyle name="bout 2 2 4 2 3 4" xfId="5262"/>
    <cellStyle name="bout 2 2 4 2 4" xfId="5263"/>
    <cellStyle name="bout 2 2 4 2 4 2" xfId="5264"/>
    <cellStyle name="bout 2 2 4 2 4 3" xfId="5265"/>
    <cellStyle name="bout 2 2 4 2 4 4" xfId="5266"/>
    <cellStyle name="bout 2 2 4 3" xfId="5267"/>
    <cellStyle name="bout 2 2 4 3 2" xfId="5268"/>
    <cellStyle name="bout 2 2 4 3 2 2" xfId="5269"/>
    <cellStyle name="bout 2 2 4 3 2 2 2" xfId="5270"/>
    <cellStyle name="bout 2 2 4 3 2 2 3" xfId="5271"/>
    <cellStyle name="bout 2 2 4 3 2 2 4" xfId="5272"/>
    <cellStyle name="bout 2 2 4 3 2 3" xfId="5273"/>
    <cellStyle name="bout 2 2 4 3 2 3 2" xfId="5274"/>
    <cellStyle name="bout 2 2 4 3 2 3 3" xfId="5275"/>
    <cellStyle name="bout 2 2 4 3 2 3 4" xfId="5276"/>
    <cellStyle name="bout 2 2 4 3 2 4" xfId="5277"/>
    <cellStyle name="bout 2 2 4 4" xfId="5278"/>
    <cellStyle name="bout 2 2 4 4 2" xfId="5279"/>
    <cellStyle name="bout 2 2 4 4 3" xfId="5280"/>
    <cellStyle name="bout 2 2 4 4 4" xfId="5281"/>
    <cellStyle name="bout 2 2 4 5" xfId="5282"/>
    <cellStyle name="bout 2 2 4 5 2" xfId="5283"/>
    <cellStyle name="bout 2 2 4 5 3" xfId="5284"/>
    <cellStyle name="bout 2 2 4 5 4" xfId="5285"/>
    <cellStyle name="bout 2 2 5" xfId="5286"/>
    <cellStyle name="bout 2 2 5 2" xfId="5287"/>
    <cellStyle name="bout 2 2 5 2 2" xfId="5288"/>
    <cellStyle name="bout 2 2 5 2 2 2" xfId="5289"/>
    <cellStyle name="bout 2 2 5 2 2 2 2" xfId="5290"/>
    <cellStyle name="bout 2 2 5 2 2 2 3" xfId="5291"/>
    <cellStyle name="bout 2 2 5 2 2 2 4" xfId="5292"/>
    <cellStyle name="bout 2 2 5 2 2 3" xfId="5293"/>
    <cellStyle name="bout 2 2 5 2 2 3 2" xfId="5294"/>
    <cellStyle name="bout 2 2 5 2 2 3 3" xfId="5295"/>
    <cellStyle name="bout 2 2 5 2 2 3 4" xfId="5296"/>
    <cellStyle name="bout 2 2 5 2 2 4" xfId="5297"/>
    <cellStyle name="bout 2 2 5 3" xfId="5298"/>
    <cellStyle name="bout 2 2 5 3 2" xfId="5299"/>
    <cellStyle name="bout 2 2 5 3 3" xfId="5300"/>
    <cellStyle name="bout 2 2 5 3 4" xfId="5301"/>
    <cellStyle name="bout 2 2 5 4" xfId="5302"/>
    <cellStyle name="bout 2 2 5 4 2" xfId="5303"/>
    <cellStyle name="bout 2 2 5 4 3" xfId="5304"/>
    <cellStyle name="bout 2 2 5 4 4" xfId="5305"/>
    <cellStyle name="bout 2 2 6" xfId="5306"/>
    <cellStyle name="bout 2 3" xfId="5307"/>
    <cellStyle name="bout 2 3 2" xfId="5308"/>
    <cellStyle name="bout 2 3 2 2" xfId="5309"/>
    <cellStyle name="bout 2 3 2 2 2" xfId="5310"/>
    <cellStyle name="bout 2 3 2 2 2 2" xfId="5311"/>
    <cellStyle name="bout 2 3 2 2 2 2 2" xfId="5312"/>
    <cellStyle name="bout 2 3 2 2 2 2 2 2" xfId="5313"/>
    <cellStyle name="bout 2 3 2 2 2 2 2 2 2" xfId="5314"/>
    <cellStyle name="bout 2 3 2 2 2 2 2 2 3" xfId="5315"/>
    <cellStyle name="bout 2 3 2 2 2 2 2 2 4" xfId="5316"/>
    <cellStyle name="bout 2 3 2 2 2 2 2 3" xfId="5317"/>
    <cellStyle name="bout 2 3 2 2 2 2 2 3 2" xfId="5318"/>
    <cellStyle name="bout 2 3 2 2 2 2 2 3 3" xfId="5319"/>
    <cellStyle name="bout 2 3 2 2 2 2 2 3 4" xfId="5320"/>
    <cellStyle name="bout 2 3 2 2 2 2 2 4" xfId="5321"/>
    <cellStyle name="bout 2 3 2 2 2 3" xfId="5322"/>
    <cellStyle name="bout 2 3 2 2 2 3 2" xfId="5323"/>
    <cellStyle name="bout 2 3 2 2 2 3 3" xfId="5324"/>
    <cellStyle name="bout 2 3 2 2 2 3 4" xfId="5325"/>
    <cellStyle name="bout 2 3 2 2 2 4" xfId="5326"/>
    <cellStyle name="bout 2 3 2 2 2 4 2" xfId="5327"/>
    <cellStyle name="bout 2 3 2 2 2 4 3" xfId="5328"/>
    <cellStyle name="bout 2 3 2 2 2 4 4" xfId="5329"/>
    <cellStyle name="bout 2 3 2 2 3" xfId="5330"/>
    <cellStyle name="bout 2 3 2 2 3 2" xfId="5331"/>
    <cellStyle name="bout 2 3 2 2 3 2 2" xfId="5332"/>
    <cellStyle name="bout 2 3 2 2 3 2 2 2" xfId="5333"/>
    <cellStyle name="bout 2 3 2 2 3 2 2 3" xfId="5334"/>
    <cellStyle name="bout 2 3 2 2 3 2 2 4" xfId="5335"/>
    <cellStyle name="bout 2 3 2 2 3 2 3" xfId="5336"/>
    <cellStyle name="bout 2 3 2 2 3 2 3 2" xfId="5337"/>
    <cellStyle name="bout 2 3 2 2 3 2 3 3" xfId="5338"/>
    <cellStyle name="bout 2 3 2 2 3 2 3 4" xfId="5339"/>
    <cellStyle name="bout 2 3 2 2 3 2 4" xfId="5340"/>
    <cellStyle name="bout 2 3 2 2 4" xfId="5341"/>
    <cellStyle name="bout 2 3 2 2 4 2" xfId="5342"/>
    <cellStyle name="bout 2 3 2 2 4 3" xfId="5343"/>
    <cellStyle name="bout 2 3 2 2 4 4" xfId="5344"/>
    <cellStyle name="bout 2 3 2 2 5" xfId="5345"/>
    <cellStyle name="bout 2 3 2 2 5 2" xfId="5346"/>
    <cellStyle name="bout 2 3 2 2 5 3" xfId="5347"/>
    <cellStyle name="bout 2 3 2 2 5 4" xfId="5348"/>
    <cellStyle name="bout 2 3 2 3" xfId="5349"/>
    <cellStyle name="bout 2 3 2 3 2" xfId="5350"/>
    <cellStyle name="bout 2 3 2 3 2 2" xfId="5351"/>
    <cellStyle name="bout 2 3 2 3 2 2 2" xfId="5352"/>
    <cellStyle name="bout 2 3 2 3 2 2 2 2" xfId="5353"/>
    <cellStyle name="bout 2 3 2 3 2 2 2 3" xfId="5354"/>
    <cellStyle name="bout 2 3 2 3 2 2 2 4" xfId="5355"/>
    <cellStyle name="bout 2 3 2 3 2 2 3" xfId="5356"/>
    <cellStyle name="bout 2 3 2 3 2 2 3 2" xfId="5357"/>
    <cellStyle name="bout 2 3 2 3 2 2 3 3" xfId="5358"/>
    <cellStyle name="bout 2 3 2 3 2 2 3 4" xfId="5359"/>
    <cellStyle name="bout 2 3 2 3 2 2 4" xfId="5360"/>
    <cellStyle name="bout 2 3 2 3 3" xfId="5361"/>
    <cellStyle name="bout 2 3 2 3 3 2" xfId="5362"/>
    <cellStyle name="bout 2 3 2 3 3 3" xfId="5363"/>
    <cellStyle name="bout 2 3 2 3 3 4" xfId="5364"/>
    <cellStyle name="bout 2 3 2 3 4" xfId="5365"/>
    <cellStyle name="bout 2 3 2 3 4 2" xfId="5366"/>
    <cellStyle name="bout 2 3 2 3 4 3" xfId="5367"/>
    <cellStyle name="bout 2 3 2 3 4 4" xfId="5368"/>
    <cellStyle name="bout 2 3 2 4" xfId="5369"/>
    <cellStyle name="bout 2 3 2 4 2" xfId="5370"/>
    <cellStyle name="bout 2 3 2 4 2 2" xfId="5371"/>
    <cellStyle name="bout 2 3 2 4 2 2 2" xfId="5372"/>
    <cellStyle name="bout 2 3 2 4 2 2 3" xfId="5373"/>
    <cellStyle name="bout 2 3 2 4 2 2 4" xfId="5374"/>
    <cellStyle name="bout 2 3 2 4 2 3" xfId="5375"/>
    <cellStyle name="bout 2 3 2 4 2 3 2" xfId="5376"/>
    <cellStyle name="bout 2 3 2 4 2 3 3" xfId="5377"/>
    <cellStyle name="bout 2 3 2 4 2 3 4" xfId="5378"/>
    <cellStyle name="bout 2 3 2 4 2 4" xfId="5379"/>
    <cellStyle name="bout 2 3 2 5" xfId="5380"/>
    <cellStyle name="bout 2 3 2 5 2" xfId="5381"/>
    <cellStyle name="bout 2 3 2 5 3" xfId="5382"/>
    <cellStyle name="bout 2 3 2 5 4" xfId="5383"/>
    <cellStyle name="bout 2 3 2 6" xfId="5384"/>
    <cellStyle name="bout 2 3 2 6 2" xfId="5385"/>
    <cellStyle name="bout 2 3 2 6 3" xfId="5386"/>
    <cellStyle name="bout 2 3 2 6 4" xfId="5387"/>
    <cellStyle name="bout 2 3 3" xfId="5388"/>
    <cellStyle name="bout 2 3 3 2" xfId="5389"/>
    <cellStyle name="bout 2 3 3 2 2" xfId="5390"/>
    <cellStyle name="bout 2 3 3 2 2 2" xfId="5391"/>
    <cellStyle name="bout 2 3 3 2 2 2 2" xfId="5392"/>
    <cellStyle name="bout 2 3 3 2 2 2 2 2" xfId="5393"/>
    <cellStyle name="bout 2 3 3 2 2 2 2 2 2" xfId="5394"/>
    <cellStyle name="bout 2 3 3 2 2 2 2 2 3" xfId="5395"/>
    <cellStyle name="bout 2 3 3 2 2 2 2 2 4" xfId="5396"/>
    <cellStyle name="bout 2 3 3 2 2 2 2 3" xfId="5397"/>
    <cellStyle name="bout 2 3 3 2 2 2 2 3 2" xfId="5398"/>
    <cellStyle name="bout 2 3 3 2 2 2 2 3 3" xfId="5399"/>
    <cellStyle name="bout 2 3 3 2 2 2 2 3 4" xfId="5400"/>
    <cellStyle name="bout 2 3 3 2 2 2 2 4" xfId="5401"/>
    <cellStyle name="bout 2 3 3 2 2 3" xfId="5402"/>
    <cellStyle name="bout 2 3 3 2 2 3 2" xfId="5403"/>
    <cellStyle name="bout 2 3 3 2 2 3 3" xfId="5404"/>
    <cellStyle name="bout 2 3 3 2 2 3 4" xfId="5405"/>
    <cellStyle name="bout 2 3 3 2 2 4" xfId="5406"/>
    <cellStyle name="bout 2 3 3 2 2 4 2" xfId="5407"/>
    <cellStyle name="bout 2 3 3 2 2 4 3" xfId="5408"/>
    <cellStyle name="bout 2 3 3 2 2 4 4" xfId="5409"/>
    <cellStyle name="bout 2 3 3 2 3" xfId="5410"/>
    <cellStyle name="bout 2 3 3 2 3 2" xfId="5411"/>
    <cellStyle name="bout 2 3 3 2 3 2 2" xfId="5412"/>
    <cellStyle name="bout 2 3 3 2 3 2 2 2" xfId="5413"/>
    <cellStyle name="bout 2 3 3 2 3 2 2 3" xfId="5414"/>
    <cellStyle name="bout 2 3 3 2 3 2 2 4" xfId="5415"/>
    <cellStyle name="bout 2 3 3 2 3 2 3" xfId="5416"/>
    <cellStyle name="bout 2 3 3 2 3 2 3 2" xfId="5417"/>
    <cellStyle name="bout 2 3 3 2 3 2 3 3" xfId="5418"/>
    <cellStyle name="bout 2 3 3 2 3 2 3 4" xfId="5419"/>
    <cellStyle name="bout 2 3 3 2 3 2 4" xfId="5420"/>
    <cellStyle name="bout 2 3 3 2 4" xfId="5421"/>
    <cellStyle name="bout 2 3 3 2 4 2" xfId="5422"/>
    <cellStyle name="bout 2 3 3 2 4 3" xfId="5423"/>
    <cellStyle name="bout 2 3 3 2 4 4" xfId="5424"/>
    <cellStyle name="bout 2 3 3 2 5" xfId="5425"/>
    <cellStyle name="bout 2 3 3 2 5 2" xfId="5426"/>
    <cellStyle name="bout 2 3 3 2 5 3" xfId="5427"/>
    <cellStyle name="bout 2 3 3 2 5 4" xfId="5428"/>
    <cellStyle name="bout 2 3 3 3" xfId="5429"/>
    <cellStyle name="bout 2 3 3 3 2" xfId="5430"/>
    <cellStyle name="bout 2 3 3 3 2 2" xfId="5431"/>
    <cellStyle name="bout 2 3 3 3 2 2 2" xfId="5432"/>
    <cellStyle name="bout 2 3 3 3 2 2 2 2" xfId="5433"/>
    <cellStyle name="bout 2 3 3 3 2 2 2 3" xfId="5434"/>
    <cellStyle name="bout 2 3 3 3 2 2 2 4" xfId="5435"/>
    <cellStyle name="bout 2 3 3 3 2 2 3" xfId="5436"/>
    <cellStyle name="bout 2 3 3 3 2 2 3 2" xfId="5437"/>
    <cellStyle name="bout 2 3 3 3 2 2 3 3" xfId="5438"/>
    <cellStyle name="bout 2 3 3 3 2 2 3 4" xfId="5439"/>
    <cellStyle name="bout 2 3 3 3 2 2 4" xfId="5440"/>
    <cellStyle name="bout 2 3 3 3 3" xfId="5441"/>
    <cellStyle name="bout 2 3 3 3 3 2" xfId="5442"/>
    <cellStyle name="bout 2 3 3 3 3 3" xfId="5443"/>
    <cellStyle name="bout 2 3 3 3 3 4" xfId="5444"/>
    <cellStyle name="bout 2 3 3 3 4" xfId="5445"/>
    <cellStyle name="bout 2 3 3 3 4 2" xfId="5446"/>
    <cellStyle name="bout 2 3 3 3 4 3" xfId="5447"/>
    <cellStyle name="bout 2 3 3 3 4 4" xfId="5448"/>
    <cellStyle name="bout 2 3 3 4" xfId="5449"/>
    <cellStyle name="bout 2 3 3 4 2" xfId="5450"/>
    <cellStyle name="bout 2 3 3 4 2 2" xfId="5451"/>
    <cellStyle name="bout 2 3 3 4 2 2 2" xfId="5452"/>
    <cellStyle name="bout 2 3 3 4 2 2 3" xfId="5453"/>
    <cellStyle name="bout 2 3 3 4 2 2 4" xfId="5454"/>
    <cellStyle name="bout 2 3 3 4 2 3" xfId="5455"/>
    <cellStyle name="bout 2 3 3 4 2 3 2" xfId="5456"/>
    <cellStyle name="bout 2 3 3 4 2 3 3" xfId="5457"/>
    <cellStyle name="bout 2 3 3 4 2 3 4" xfId="5458"/>
    <cellStyle name="bout 2 3 3 4 2 4" xfId="5459"/>
    <cellStyle name="bout 2 3 3 5" xfId="5460"/>
    <cellStyle name="bout 2 3 3 5 2" xfId="5461"/>
    <cellStyle name="bout 2 3 3 5 3" xfId="5462"/>
    <cellStyle name="bout 2 3 3 5 4" xfId="5463"/>
    <cellStyle name="bout 2 3 3 6" xfId="5464"/>
    <cellStyle name="bout 2 3 3 6 2" xfId="5465"/>
    <cellStyle name="bout 2 3 3 6 3" xfId="5466"/>
    <cellStyle name="bout 2 3 3 6 4" xfId="5467"/>
    <cellStyle name="bout 2 3 4" xfId="5468"/>
    <cellStyle name="bout 2 3 4 2" xfId="5469"/>
    <cellStyle name="bout 2 3 4 2 2" xfId="5470"/>
    <cellStyle name="bout 2 3 4 2 2 2" xfId="5471"/>
    <cellStyle name="bout 2 3 4 2 2 2 2" xfId="5472"/>
    <cellStyle name="bout 2 3 4 2 2 2 2 2" xfId="5473"/>
    <cellStyle name="bout 2 3 4 2 2 2 2 3" xfId="5474"/>
    <cellStyle name="bout 2 3 4 2 2 2 2 4" xfId="5475"/>
    <cellStyle name="bout 2 3 4 2 2 2 3" xfId="5476"/>
    <cellStyle name="bout 2 3 4 2 2 2 3 2" xfId="5477"/>
    <cellStyle name="bout 2 3 4 2 2 2 3 3" xfId="5478"/>
    <cellStyle name="bout 2 3 4 2 2 2 3 4" xfId="5479"/>
    <cellStyle name="bout 2 3 4 2 2 2 4" xfId="5480"/>
    <cellStyle name="bout 2 3 4 2 3" xfId="5481"/>
    <cellStyle name="bout 2 3 4 2 3 2" xfId="5482"/>
    <cellStyle name="bout 2 3 4 2 3 3" xfId="5483"/>
    <cellStyle name="bout 2 3 4 2 3 4" xfId="5484"/>
    <cellStyle name="bout 2 3 4 2 4" xfId="5485"/>
    <cellStyle name="bout 2 3 4 2 4 2" xfId="5486"/>
    <cellStyle name="bout 2 3 4 2 4 3" xfId="5487"/>
    <cellStyle name="bout 2 3 4 2 4 4" xfId="5488"/>
    <cellStyle name="bout 2 3 4 3" xfId="5489"/>
    <cellStyle name="bout 2 3 4 3 2" xfId="5490"/>
    <cellStyle name="bout 2 3 4 3 2 2" xfId="5491"/>
    <cellStyle name="bout 2 3 4 3 2 2 2" xfId="5492"/>
    <cellStyle name="bout 2 3 4 3 2 2 3" xfId="5493"/>
    <cellStyle name="bout 2 3 4 3 2 2 4" xfId="5494"/>
    <cellStyle name="bout 2 3 4 3 2 3" xfId="5495"/>
    <cellStyle name="bout 2 3 4 3 2 3 2" xfId="5496"/>
    <cellStyle name="bout 2 3 4 3 2 3 3" xfId="5497"/>
    <cellStyle name="bout 2 3 4 3 2 3 4" xfId="5498"/>
    <cellStyle name="bout 2 3 4 3 2 4" xfId="5499"/>
    <cellStyle name="bout 2 3 4 4" xfId="5500"/>
    <cellStyle name="bout 2 3 4 4 2" xfId="5501"/>
    <cellStyle name="bout 2 3 4 4 3" xfId="5502"/>
    <cellStyle name="bout 2 3 4 4 4" xfId="5503"/>
    <cellStyle name="bout 2 3 4 5" xfId="5504"/>
    <cellStyle name="bout 2 3 4 5 2" xfId="5505"/>
    <cellStyle name="bout 2 3 4 5 3" xfId="5506"/>
    <cellStyle name="bout 2 3 4 5 4" xfId="5507"/>
    <cellStyle name="bout 2 3 5" xfId="5508"/>
    <cellStyle name="bout 2 3 5 2" xfId="5509"/>
    <cellStyle name="bout 2 3 5 2 2" xfId="5510"/>
    <cellStyle name="bout 2 3 5 2 2 2" xfId="5511"/>
    <cellStyle name="bout 2 3 5 2 2 2 2" xfId="5512"/>
    <cellStyle name="bout 2 3 5 2 2 2 3" xfId="5513"/>
    <cellStyle name="bout 2 3 5 2 2 2 4" xfId="5514"/>
    <cellStyle name="bout 2 3 5 2 2 3" xfId="5515"/>
    <cellStyle name="bout 2 3 5 2 2 3 2" xfId="5516"/>
    <cellStyle name="bout 2 3 5 2 2 3 3" xfId="5517"/>
    <cellStyle name="bout 2 3 5 2 2 3 4" xfId="5518"/>
    <cellStyle name="bout 2 3 5 2 2 4" xfId="5519"/>
    <cellStyle name="bout 2 3 5 3" xfId="5520"/>
    <cellStyle name="bout 2 3 5 3 2" xfId="5521"/>
    <cellStyle name="bout 2 3 5 3 3" xfId="5522"/>
    <cellStyle name="bout 2 3 5 3 4" xfId="5523"/>
    <cellStyle name="bout 2 3 5 4" xfId="5524"/>
    <cellStyle name="bout 2 3 5 4 2" xfId="5525"/>
    <cellStyle name="bout 2 3 5 4 3" xfId="5526"/>
    <cellStyle name="bout 2 3 5 4 4" xfId="5527"/>
    <cellStyle name="bout 2 4" xfId="5528"/>
    <cellStyle name="bout 2 4 2" xfId="5529"/>
    <cellStyle name="bout 2 4 2 2" xfId="5530"/>
    <cellStyle name="bout 2 4 2 2 2" xfId="5531"/>
    <cellStyle name="bout 2 4 2 2 2 2" xfId="5532"/>
    <cellStyle name="bout 2 4 2 2 2 2 2" xfId="5533"/>
    <cellStyle name="bout 2 4 2 2 2 2 2 2" xfId="5534"/>
    <cellStyle name="bout 2 4 2 2 2 2 2 3" xfId="5535"/>
    <cellStyle name="bout 2 4 2 2 2 2 2 4" xfId="5536"/>
    <cellStyle name="bout 2 4 2 2 2 2 3" xfId="5537"/>
    <cellStyle name="bout 2 4 2 2 2 2 3 2" xfId="5538"/>
    <cellStyle name="bout 2 4 2 2 2 2 3 3" xfId="5539"/>
    <cellStyle name="bout 2 4 2 2 2 2 3 4" xfId="5540"/>
    <cellStyle name="bout 2 4 2 2 2 2 4" xfId="5541"/>
    <cellStyle name="bout 2 4 2 2 3" xfId="5542"/>
    <cellStyle name="bout 2 4 2 2 3 2" xfId="5543"/>
    <cellStyle name="bout 2 4 2 2 3 3" xfId="5544"/>
    <cellStyle name="bout 2 4 2 2 3 4" xfId="5545"/>
    <cellStyle name="bout 2 4 2 2 4" xfId="5546"/>
    <cellStyle name="bout 2 4 2 2 4 2" xfId="5547"/>
    <cellStyle name="bout 2 4 2 2 4 3" xfId="5548"/>
    <cellStyle name="bout 2 4 2 2 4 4" xfId="5549"/>
    <cellStyle name="bout 2 4 2 3" xfId="5550"/>
    <cellStyle name="bout 2 4 2 3 2" xfId="5551"/>
    <cellStyle name="bout 2 4 2 3 2 2" xfId="5552"/>
    <cellStyle name="bout 2 4 2 3 2 2 2" xfId="5553"/>
    <cellStyle name="bout 2 4 2 3 2 2 3" xfId="5554"/>
    <cellStyle name="bout 2 4 2 3 2 2 4" xfId="5555"/>
    <cellStyle name="bout 2 4 2 3 2 3" xfId="5556"/>
    <cellStyle name="bout 2 4 2 3 2 3 2" xfId="5557"/>
    <cellStyle name="bout 2 4 2 3 2 3 3" xfId="5558"/>
    <cellStyle name="bout 2 4 2 3 2 3 4" xfId="5559"/>
    <cellStyle name="bout 2 4 2 3 2 4" xfId="5560"/>
    <cellStyle name="bout 2 4 2 4" xfId="5561"/>
    <cellStyle name="bout 2 4 2 4 2" xfId="5562"/>
    <cellStyle name="bout 2 4 2 4 3" xfId="5563"/>
    <cellStyle name="bout 2 4 2 4 4" xfId="5564"/>
    <cellStyle name="bout 2 4 2 5" xfId="5565"/>
    <cellStyle name="bout 2 4 2 5 2" xfId="5566"/>
    <cellStyle name="bout 2 4 2 5 3" xfId="5567"/>
    <cellStyle name="bout 2 4 2 5 4" xfId="5568"/>
    <cellStyle name="bout 2 4 3" xfId="5569"/>
    <cellStyle name="bout 2 4 3 2" xfId="5570"/>
    <cellStyle name="bout 2 4 3 2 2" xfId="5571"/>
    <cellStyle name="bout 2 4 3 2 2 2" xfId="5572"/>
    <cellStyle name="bout 2 4 3 2 2 2 2" xfId="5573"/>
    <cellStyle name="bout 2 4 3 2 2 2 3" xfId="5574"/>
    <cellStyle name="bout 2 4 3 2 2 2 4" xfId="5575"/>
    <cellStyle name="bout 2 4 3 2 2 3" xfId="5576"/>
    <cellStyle name="bout 2 4 3 2 2 3 2" xfId="5577"/>
    <cellStyle name="bout 2 4 3 2 2 3 3" xfId="5578"/>
    <cellStyle name="bout 2 4 3 2 2 3 4" xfId="5579"/>
    <cellStyle name="bout 2 4 3 2 2 4" xfId="5580"/>
    <cellStyle name="bout 2 4 3 3" xfId="5581"/>
    <cellStyle name="bout 2 4 3 3 2" xfId="5582"/>
    <cellStyle name="bout 2 4 3 3 3" xfId="5583"/>
    <cellStyle name="bout 2 4 3 3 4" xfId="5584"/>
    <cellStyle name="bout 2 4 3 4" xfId="5585"/>
    <cellStyle name="bout 2 4 3 4 2" xfId="5586"/>
    <cellStyle name="bout 2 4 3 4 3" xfId="5587"/>
    <cellStyle name="bout 2 4 3 4 4" xfId="5588"/>
    <cellStyle name="bout 2 4 4" xfId="5589"/>
    <cellStyle name="bout 2 4 4 2" xfId="5590"/>
    <cellStyle name="bout 2 4 4 2 2" xfId="5591"/>
    <cellStyle name="bout 2 4 4 2 2 2" xfId="5592"/>
    <cellStyle name="bout 2 4 4 2 2 3" xfId="5593"/>
    <cellStyle name="bout 2 4 4 2 2 4" xfId="5594"/>
    <cellStyle name="bout 2 4 4 2 3" xfId="5595"/>
    <cellStyle name="bout 2 4 4 2 3 2" xfId="5596"/>
    <cellStyle name="bout 2 4 4 2 3 3" xfId="5597"/>
    <cellStyle name="bout 2 4 4 2 3 4" xfId="5598"/>
    <cellStyle name="bout 2 4 4 2 4" xfId="5599"/>
    <cellStyle name="bout 2 4 5" xfId="5600"/>
    <cellStyle name="bout 2 4 5 2" xfId="5601"/>
    <cellStyle name="bout 2 4 5 3" xfId="5602"/>
    <cellStyle name="bout 2 4 5 4" xfId="5603"/>
    <cellStyle name="bout 2 4 6" xfId="5604"/>
    <cellStyle name="bout 2 4 6 2" xfId="5605"/>
    <cellStyle name="bout 2 4 6 3" xfId="5606"/>
    <cellStyle name="bout 2 4 6 4" xfId="5607"/>
    <cellStyle name="bout 2 5" xfId="5608"/>
    <cellStyle name="bout 2 5 2" xfId="5609"/>
    <cellStyle name="bout 2 5 2 2" xfId="5610"/>
    <cellStyle name="bout 2 5 2 2 2" xfId="5611"/>
    <cellStyle name="bout 2 5 2 2 2 2" xfId="5612"/>
    <cellStyle name="bout 2 5 2 2 2 2 2" xfId="5613"/>
    <cellStyle name="bout 2 5 2 2 2 2 2 2" xfId="5614"/>
    <cellStyle name="bout 2 5 2 2 2 2 2 3" xfId="5615"/>
    <cellStyle name="bout 2 5 2 2 2 2 2 4" xfId="5616"/>
    <cellStyle name="bout 2 5 2 2 2 2 3" xfId="5617"/>
    <cellStyle name="bout 2 5 2 2 2 2 3 2" xfId="5618"/>
    <cellStyle name="bout 2 5 2 2 2 2 3 3" xfId="5619"/>
    <cellStyle name="bout 2 5 2 2 2 2 3 4" xfId="5620"/>
    <cellStyle name="bout 2 5 2 2 2 2 4" xfId="5621"/>
    <cellStyle name="bout 2 5 2 2 3" xfId="5622"/>
    <cellStyle name="bout 2 5 2 2 3 2" xfId="5623"/>
    <cellStyle name="bout 2 5 2 2 3 3" xfId="5624"/>
    <cellStyle name="bout 2 5 2 2 3 4" xfId="5625"/>
    <cellStyle name="bout 2 5 2 2 4" xfId="5626"/>
    <cellStyle name="bout 2 5 2 2 4 2" xfId="5627"/>
    <cellStyle name="bout 2 5 2 2 4 3" xfId="5628"/>
    <cellStyle name="bout 2 5 2 2 4 4" xfId="5629"/>
    <cellStyle name="bout 2 5 2 3" xfId="5630"/>
    <cellStyle name="bout 2 5 2 3 2" xfId="5631"/>
    <cellStyle name="bout 2 5 2 3 2 2" xfId="5632"/>
    <cellStyle name="bout 2 5 2 3 2 2 2" xfId="5633"/>
    <cellStyle name="bout 2 5 2 3 2 2 3" xfId="5634"/>
    <cellStyle name="bout 2 5 2 3 2 2 4" xfId="5635"/>
    <cellStyle name="bout 2 5 2 3 2 3" xfId="5636"/>
    <cellStyle name="bout 2 5 2 3 2 3 2" xfId="5637"/>
    <cellStyle name="bout 2 5 2 3 2 3 3" xfId="5638"/>
    <cellStyle name="bout 2 5 2 3 2 3 4" xfId="5639"/>
    <cellStyle name="bout 2 5 2 3 2 4" xfId="5640"/>
    <cellStyle name="bout 2 5 2 4" xfId="5641"/>
    <cellStyle name="bout 2 5 2 4 2" xfId="5642"/>
    <cellStyle name="bout 2 5 2 4 3" xfId="5643"/>
    <cellStyle name="bout 2 5 2 4 4" xfId="5644"/>
    <cellStyle name="bout 2 5 2 5" xfId="5645"/>
    <cellStyle name="bout 2 5 2 5 2" xfId="5646"/>
    <cellStyle name="bout 2 5 2 5 3" xfId="5647"/>
    <cellStyle name="bout 2 5 2 5 4" xfId="5648"/>
    <cellStyle name="bout 2 5 3" xfId="5649"/>
    <cellStyle name="bout 2 5 3 2" xfId="5650"/>
    <cellStyle name="bout 2 5 3 2 2" xfId="5651"/>
    <cellStyle name="bout 2 5 3 2 2 2" xfId="5652"/>
    <cellStyle name="bout 2 5 3 2 2 2 2" xfId="5653"/>
    <cellStyle name="bout 2 5 3 2 2 2 3" xfId="5654"/>
    <cellStyle name="bout 2 5 3 2 2 2 4" xfId="5655"/>
    <cellStyle name="bout 2 5 3 2 2 3" xfId="5656"/>
    <cellStyle name="bout 2 5 3 2 2 3 2" xfId="5657"/>
    <cellStyle name="bout 2 5 3 2 2 3 3" xfId="5658"/>
    <cellStyle name="bout 2 5 3 2 2 3 4" xfId="5659"/>
    <cellStyle name="bout 2 5 3 2 2 4" xfId="5660"/>
    <cellStyle name="bout 2 5 3 3" xfId="5661"/>
    <cellStyle name="bout 2 5 3 3 2" xfId="5662"/>
    <cellStyle name="bout 2 5 3 3 3" xfId="5663"/>
    <cellStyle name="bout 2 5 3 3 4" xfId="5664"/>
    <cellStyle name="bout 2 5 3 4" xfId="5665"/>
    <cellStyle name="bout 2 5 3 4 2" xfId="5666"/>
    <cellStyle name="bout 2 5 3 4 3" xfId="5667"/>
    <cellStyle name="bout 2 5 3 4 4" xfId="5668"/>
    <cellStyle name="bout 2 5 4" xfId="5669"/>
    <cellStyle name="bout 2 5 4 2" xfId="5670"/>
    <cellStyle name="bout 2 5 4 2 2" xfId="5671"/>
    <cellStyle name="bout 2 5 4 2 2 2" xfId="5672"/>
    <cellStyle name="bout 2 5 4 2 2 3" xfId="5673"/>
    <cellStyle name="bout 2 5 4 2 2 4" xfId="5674"/>
    <cellStyle name="bout 2 5 4 2 3" xfId="5675"/>
    <cellStyle name="bout 2 5 4 2 3 2" xfId="5676"/>
    <cellStyle name="bout 2 5 4 2 3 3" xfId="5677"/>
    <cellStyle name="bout 2 5 4 2 3 4" xfId="5678"/>
    <cellStyle name="bout 2 5 4 2 4" xfId="5679"/>
    <cellStyle name="bout 2 5 5" xfId="5680"/>
    <cellStyle name="bout 2 5 5 2" xfId="5681"/>
    <cellStyle name="bout 2 5 5 3" xfId="5682"/>
    <cellStyle name="bout 2 5 5 4" xfId="5683"/>
    <cellStyle name="bout 2 5 6" xfId="5684"/>
    <cellStyle name="bout 2 5 6 2" xfId="5685"/>
    <cellStyle name="bout 2 5 6 3" xfId="5686"/>
    <cellStyle name="bout 2 5 6 4" xfId="5687"/>
    <cellStyle name="bout 2 6" xfId="5688"/>
    <cellStyle name="bout 2 6 2" xfId="5689"/>
    <cellStyle name="bout 2 6 2 2" xfId="5690"/>
    <cellStyle name="bout 2 6 2 2 2" xfId="5691"/>
    <cellStyle name="bout 2 6 2 2 2 2" xfId="5692"/>
    <cellStyle name="bout 2 6 2 2 2 2 2" xfId="5693"/>
    <cellStyle name="bout 2 6 2 2 2 2 3" xfId="5694"/>
    <cellStyle name="bout 2 6 2 2 2 2 4" xfId="5695"/>
    <cellStyle name="bout 2 6 2 2 2 3" xfId="5696"/>
    <cellStyle name="bout 2 6 2 2 2 3 2" xfId="5697"/>
    <cellStyle name="bout 2 6 2 2 2 3 3" xfId="5698"/>
    <cellStyle name="bout 2 6 2 2 2 3 4" xfId="5699"/>
    <cellStyle name="bout 2 6 2 2 2 4" xfId="5700"/>
    <cellStyle name="bout 2 6 2 3" xfId="5701"/>
    <cellStyle name="bout 2 6 2 3 2" xfId="5702"/>
    <cellStyle name="bout 2 6 2 3 3" xfId="5703"/>
    <cellStyle name="bout 2 6 2 3 4" xfId="5704"/>
    <cellStyle name="bout 2 6 2 4" xfId="5705"/>
    <cellStyle name="bout 2 6 2 4 2" xfId="5706"/>
    <cellStyle name="bout 2 6 2 4 3" xfId="5707"/>
    <cellStyle name="bout 2 6 2 4 4" xfId="5708"/>
    <cellStyle name="bout 2 6 3" xfId="5709"/>
    <cellStyle name="bout 2 6 3 2" xfId="5710"/>
    <cellStyle name="bout 2 6 3 2 2" xfId="5711"/>
    <cellStyle name="bout 2 6 3 2 2 2" xfId="5712"/>
    <cellStyle name="bout 2 6 3 2 2 3" xfId="5713"/>
    <cellStyle name="bout 2 6 3 2 2 4" xfId="5714"/>
    <cellStyle name="bout 2 6 3 2 3" xfId="5715"/>
    <cellStyle name="bout 2 6 3 2 3 2" xfId="5716"/>
    <cellStyle name="bout 2 6 3 2 3 3" xfId="5717"/>
    <cellStyle name="bout 2 6 3 2 3 4" xfId="5718"/>
    <cellStyle name="bout 2 6 3 2 4" xfId="5719"/>
    <cellStyle name="bout 2 6 4" xfId="5720"/>
    <cellStyle name="bout 2 6 4 2" xfId="5721"/>
    <cellStyle name="bout 2 6 4 3" xfId="5722"/>
    <cellStyle name="bout 2 6 4 4" xfId="5723"/>
    <cellStyle name="bout 2 6 5" xfId="5724"/>
    <cellStyle name="bout 2 6 5 2" xfId="5725"/>
    <cellStyle name="bout 2 6 5 3" xfId="5726"/>
    <cellStyle name="bout 2 6 5 4" xfId="5727"/>
    <cellStyle name="bout 2 7" xfId="5728"/>
    <cellStyle name="bout 2 7 2" xfId="5729"/>
    <cellStyle name="bout 2 7 2 2" xfId="5730"/>
    <cellStyle name="bout 2 7 2 2 2" xfId="5731"/>
    <cellStyle name="bout 2 7 2 2 2 2" xfId="5732"/>
    <cellStyle name="bout 2 7 2 2 2 3" xfId="5733"/>
    <cellStyle name="bout 2 7 2 2 2 4" xfId="5734"/>
    <cellStyle name="bout 2 7 2 2 3" xfId="5735"/>
    <cellStyle name="bout 2 7 2 2 3 2" xfId="5736"/>
    <cellStyle name="bout 2 7 2 2 3 3" xfId="5737"/>
    <cellStyle name="bout 2 7 2 2 3 4" xfId="5738"/>
    <cellStyle name="bout 2 7 2 2 4" xfId="5739"/>
    <cellStyle name="bout 2 7 3" xfId="5740"/>
    <cellStyle name="bout 2 7 3 2" xfId="5741"/>
    <cellStyle name="bout 2 7 3 3" xfId="5742"/>
    <cellStyle name="bout 2 7 3 4" xfId="5743"/>
    <cellStyle name="bout 2 7 4" xfId="5744"/>
    <cellStyle name="bout 2 7 4 2" xfId="5745"/>
    <cellStyle name="bout 2 7 4 3" xfId="5746"/>
    <cellStyle name="bout 2 7 4 4" xfId="5747"/>
    <cellStyle name="bout 2 8" xfId="5748"/>
    <cellStyle name="bout 3" xfId="5749"/>
    <cellStyle name="bout 3 2" xfId="5750"/>
    <cellStyle name="bout 3 2 2" xfId="5751"/>
    <cellStyle name="bout 3 2 2 2" xfId="5752"/>
    <cellStyle name="bout 3 2 2 2 2" xfId="5753"/>
    <cellStyle name="bout 3 2 2 2 2 2" xfId="5754"/>
    <cellStyle name="bout 3 2 2 2 2 2 2" xfId="5755"/>
    <cellStyle name="bout 3 2 2 2 2 2 2 2" xfId="5756"/>
    <cellStyle name="bout 3 2 2 2 2 2 2 3" xfId="5757"/>
    <cellStyle name="bout 3 2 2 2 2 2 2 4" xfId="5758"/>
    <cellStyle name="bout 3 2 2 2 2 2 3" xfId="5759"/>
    <cellStyle name="bout 3 2 2 2 2 2 3 2" xfId="5760"/>
    <cellStyle name="bout 3 2 2 2 2 2 3 3" xfId="5761"/>
    <cellStyle name="bout 3 2 2 2 2 2 3 4" xfId="5762"/>
    <cellStyle name="bout 3 2 2 2 2 2 4" xfId="5763"/>
    <cellStyle name="bout 3 2 2 2 3" xfId="5764"/>
    <cellStyle name="bout 3 2 2 2 3 2" xfId="5765"/>
    <cellStyle name="bout 3 2 2 2 3 3" xfId="5766"/>
    <cellStyle name="bout 3 2 2 2 3 4" xfId="5767"/>
    <cellStyle name="bout 3 2 2 2 4" xfId="5768"/>
    <cellStyle name="bout 3 2 2 2 4 2" xfId="5769"/>
    <cellStyle name="bout 3 2 2 2 4 3" xfId="5770"/>
    <cellStyle name="bout 3 2 2 2 4 4" xfId="5771"/>
    <cellStyle name="bout 3 2 2 3" xfId="5772"/>
    <cellStyle name="bout 3 2 2 3 2" xfId="5773"/>
    <cellStyle name="bout 3 2 2 3 2 2" xfId="5774"/>
    <cellStyle name="bout 3 2 2 3 2 2 2" xfId="5775"/>
    <cellStyle name="bout 3 2 2 3 2 2 3" xfId="5776"/>
    <cellStyle name="bout 3 2 2 3 2 2 4" xfId="5777"/>
    <cellStyle name="bout 3 2 2 3 2 3" xfId="5778"/>
    <cellStyle name="bout 3 2 2 3 2 3 2" xfId="5779"/>
    <cellStyle name="bout 3 2 2 3 2 3 3" xfId="5780"/>
    <cellStyle name="bout 3 2 2 3 2 3 4" xfId="5781"/>
    <cellStyle name="bout 3 2 2 3 2 4" xfId="5782"/>
    <cellStyle name="bout 3 2 2 4" xfId="5783"/>
    <cellStyle name="bout 3 2 2 4 2" xfId="5784"/>
    <cellStyle name="bout 3 2 2 4 3" xfId="5785"/>
    <cellStyle name="bout 3 2 2 4 4" xfId="5786"/>
    <cellStyle name="bout 3 2 2 5" xfId="5787"/>
    <cellStyle name="bout 3 2 2 5 2" xfId="5788"/>
    <cellStyle name="bout 3 2 2 5 3" xfId="5789"/>
    <cellStyle name="bout 3 2 2 5 4" xfId="5790"/>
    <cellStyle name="bout 3 2 3" xfId="5791"/>
    <cellStyle name="bout 3 2 3 2" xfId="5792"/>
    <cellStyle name="bout 3 2 3 2 2" xfId="5793"/>
    <cellStyle name="bout 3 2 3 2 2 2" xfId="5794"/>
    <cellStyle name="bout 3 2 3 2 2 2 2" xfId="5795"/>
    <cellStyle name="bout 3 2 3 2 2 2 3" xfId="5796"/>
    <cellStyle name="bout 3 2 3 2 2 2 4" xfId="5797"/>
    <cellStyle name="bout 3 2 3 2 2 3" xfId="5798"/>
    <cellStyle name="bout 3 2 3 2 2 3 2" xfId="5799"/>
    <cellStyle name="bout 3 2 3 2 2 3 3" xfId="5800"/>
    <cellStyle name="bout 3 2 3 2 2 3 4" xfId="5801"/>
    <cellStyle name="bout 3 2 3 2 2 4" xfId="5802"/>
    <cellStyle name="bout 3 2 3 3" xfId="5803"/>
    <cellStyle name="bout 3 2 3 3 2" xfId="5804"/>
    <cellStyle name="bout 3 2 3 3 3" xfId="5805"/>
    <cellStyle name="bout 3 2 3 3 4" xfId="5806"/>
    <cellStyle name="bout 3 2 3 4" xfId="5807"/>
    <cellStyle name="bout 3 2 3 4 2" xfId="5808"/>
    <cellStyle name="bout 3 2 3 4 3" xfId="5809"/>
    <cellStyle name="bout 3 2 3 4 4" xfId="5810"/>
    <cellStyle name="bout 3 2 4" xfId="5811"/>
    <cellStyle name="bout 3 2 4 2" xfId="5812"/>
    <cellStyle name="bout 3 2 4 2 2" xfId="5813"/>
    <cellStyle name="bout 3 2 4 2 2 2" xfId="5814"/>
    <cellStyle name="bout 3 2 4 2 2 3" xfId="5815"/>
    <cellStyle name="bout 3 2 4 2 2 4" xfId="5816"/>
    <cellStyle name="bout 3 2 4 2 3" xfId="5817"/>
    <cellStyle name="bout 3 2 4 2 3 2" xfId="5818"/>
    <cellStyle name="bout 3 2 4 2 3 3" xfId="5819"/>
    <cellStyle name="bout 3 2 4 2 3 4" xfId="5820"/>
    <cellStyle name="bout 3 2 4 2 4" xfId="5821"/>
    <cellStyle name="bout 3 2 5" xfId="5822"/>
    <cellStyle name="bout 3 2 5 2" xfId="5823"/>
    <cellStyle name="bout 3 2 5 3" xfId="5824"/>
    <cellStyle name="bout 3 2 5 4" xfId="5825"/>
    <cellStyle name="bout 3 2 6" xfId="5826"/>
    <cellStyle name="bout 3 2 6 2" xfId="5827"/>
    <cellStyle name="bout 3 2 6 3" xfId="5828"/>
    <cellStyle name="bout 3 2 6 4" xfId="5829"/>
    <cellStyle name="bout 3 3" xfId="5830"/>
    <cellStyle name="bout 3 3 2" xfId="5831"/>
    <cellStyle name="bout 3 3 2 2" xfId="5832"/>
    <cellStyle name="bout 3 3 2 2 2" xfId="5833"/>
    <cellStyle name="bout 3 3 2 2 2 2" xfId="5834"/>
    <cellStyle name="bout 3 3 2 2 2 2 2" xfId="5835"/>
    <cellStyle name="bout 3 3 2 2 2 2 2 2" xfId="5836"/>
    <cellStyle name="bout 3 3 2 2 2 2 2 3" xfId="5837"/>
    <cellStyle name="bout 3 3 2 2 2 2 2 4" xfId="5838"/>
    <cellStyle name="bout 3 3 2 2 2 2 3" xfId="5839"/>
    <cellStyle name="bout 3 3 2 2 2 2 3 2" xfId="5840"/>
    <cellStyle name="bout 3 3 2 2 2 2 3 3" xfId="5841"/>
    <cellStyle name="bout 3 3 2 2 2 2 3 4" xfId="5842"/>
    <cellStyle name="bout 3 3 2 2 2 2 4" xfId="5843"/>
    <cellStyle name="bout 3 3 2 2 3" xfId="5844"/>
    <cellStyle name="bout 3 3 2 2 3 2" xfId="5845"/>
    <cellStyle name="bout 3 3 2 2 3 3" xfId="5846"/>
    <cellStyle name="bout 3 3 2 2 3 4" xfId="5847"/>
    <cellStyle name="bout 3 3 2 2 4" xfId="5848"/>
    <cellStyle name="bout 3 3 2 2 4 2" xfId="5849"/>
    <cellStyle name="bout 3 3 2 2 4 3" xfId="5850"/>
    <cellStyle name="bout 3 3 2 2 4 4" xfId="5851"/>
    <cellStyle name="bout 3 3 2 3" xfId="5852"/>
    <cellStyle name="bout 3 3 2 3 2" xfId="5853"/>
    <cellStyle name="bout 3 3 2 3 2 2" xfId="5854"/>
    <cellStyle name="bout 3 3 2 3 2 2 2" xfId="5855"/>
    <cellStyle name="bout 3 3 2 3 2 2 3" xfId="5856"/>
    <cellStyle name="bout 3 3 2 3 2 2 4" xfId="5857"/>
    <cellStyle name="bout 3 3 2 3 2 3" xfId="5858"/>
    <cellStyle name="bout 3 3 2 3 2 3 2" xfId="5859"/>
    <cellStyle name="bout 3 3 2 3 2 3 3" xfId="5860"/>
    <cellStyle name="bout 3 3 2 3 2 3 4" xfId="5861"/>
    <cellStyle name="bout 3 3 2 3 2 4" xfId="5862"/>
    <cellStyle name="bout 3 3 2 4" xfId="5863"/>
    <cellStyle name="bout 3 3 2 4 2" xfId="5864"/>
    <cellStyle name="bout 3 3 2 4 3" xfId="5865"/>
    <cellStyle name="bout 3 3 2 4 4" xfId="5866"/>
    <cellStyle name="bout 3 3 2 5" xfId="5867"/>
    <cellStyle name="bout 3 3 2 5 2" xfId="5868"/>
    <cellStyle name="bout 3 3 2 5 3" xfId="5869"/>
    <cellStyle name="bout 3 3 2 5 4" xfId="5870"/>
    <cellStyle name="bout 3 3 3" xfId="5871"/>
    <cellStyle name="bout 3 3 3 2" xfId="5872"/>
    <cellStyle name="bout 3 3 3 2 2" xfId="5873"/>
    <cellStyle name="bout 3 3 3 2 2 2" xfId="5874"/>
    <cellStyle name="bout 3 3 3 2 2 2 2" xfId="5875"/>
    <cellStyle name="bout 3 3 3 2 2 2 3" xfId="5876"/>
    <cellStyle name="bout 3 3 3 2 2 2 4" xfId="5877"/>
    <cellStyle name="bout 3 3 3 2 2 3" xfId="5878"/>
    <cellStyle name="bout 3 3 3 2 2 3 2" xfId="5879"/>
    <cellStyle name="bout 3 3 3 2 2 3 3" xfId="5880"/>
    <cellStyle name="bout 3 3 3 2 2 3 4" xfId="5881"/>
    <cellStyle name="bout 3 3 3 2 2 4" xfId="5882"/>
    <cellStyle name="bout 3 3 3 3" xfId="5883"/>
    <cellStyle name="bout 3 3 3 3 2" xfId="5884"/>
    <cellStyle name="bout 3 3 3 3 3" xfId="5885"/>
    <cellStyle name="bout 3 3 3 3 4" xfId="5886"/>
    <cellStyle name="bout 3 3 3 4" xfId="5887"/>
    <cellStyle name="bout 3 3 3 4 2" xfId="5888"/>
    <cellStyle name="bout 3 3 3 4 3" xfId="5889"/>
    <cellStyle name="bout 3 3 3 4 4" xfId="5890"/>
    <cellStyle name="bout 3 3 4" xfId="5891"/>
    <cellStyle name="bout 3 3 4 2" xfId="5892"/>
    <cellStyle name="bout 3 3 4 2 2" xfId="5893"/>
    <cellStyle name="bout 3 3 4 2 2 2" xfId="5894"/>
    <cellStyle name="bout 3 3 4 2 2 3" xfId="5895"/>
    <cellStyle name="bout 3 3 4 2 2 4" xfId="5896"/>
    <cellStyle name="bout 3 3 4 2 3" xfId="5897"/>
    <cellStyle name="bout 3 3 4 2 3 2" xfId="5898"/>
    <cellStyle name="bout 3 3 4 2 3 3" xfId="5899"/>
    <cellStyle name="bout 3 3 4 2 3 4" xfId="5900"/>
    <cellStyle name="bout 3 3 4 2 4" xfId="5901"/>
    <cellStyle name="bout 3 3 5" xfId="5902"/>
    <cellStyle name="bout 3 3 5 2" xfId="5903"/>
    <cellStyle name="bout 3 3 5 3" xfId="5904"/>
    <cellStyle name="bout 3 3 5 4" xfId="5905"/>
    <cellStyle name="bout 3 3 6" xfId="5906"/>
    <cellStyle name="bout 3 3 6 2" xfId="5907"/>
    <cellStyle name="bout 3 3 6 3" xfId="5908"/>
    <cellStyle name="bout 3 3 6 4" xfId="5909"/>
    <cellStyle name="bout 3 4" xfId="5910"/>
    <cellStyle name="bout 3 4 2" xfId="5911"/>
    <cellStyle name="bout 3 4 2 2" xfId="5912"/>
    <cellStyle name="bout 3 4 2 2 2" xfId="5913"/>
    <cellStyle name="bout 3 4 2 2 2 2" xfId="5914"/>
    <cellStyle name="bout 3 4 2 2 2 2 2" xfId="5915"/>
    <cellStyle name="bout 3 4 2 2 2 2 3" xfId="5916"/>
    <cellStyle name="bout 3 4 2 2 2 2 4" xfId="5917"/>
    <cellStyle name="bout 3 4 2 2 2 3" xfId="5918"/>
    <cellStyle name="bout 3 4 2 2 2 3 2" xfId="5919"/>
    <cellStyle name="bout 3 4 2 2 2 3 3" xfId="5920"/>
    <cellStyle name="bout 3 4 2 2 2 3 4" xfId="5921"/>
    <cellStyle name="bout 3 4 2 2 2 4" xfId="5922"/>
    <cellStyle name="bout 3 4 2 3" xfId="5923"/>
    <cellStyle name="bout 3 4 2 3 2" xfId="5924"/>
    <cellStyle name="bout 3 4 2 3 3" xfId="5925"/>
    <cellStyle name="bout 3 4 2 3 4" xfId="5926"/>
    <cellStyle name="bout 3 4 2 4" xfId="5927"/>
    <cellStyle name="bout 3 4 2 4 2" xfId="5928"/>
    <cellStyle name="bout 3 4 2 4 3" xfId="5929"/>
    <cellStyle name="bout 3 4 2 4 4" xfId="5930"/>
    <cellStyle name="bout 3 4 3" xfId="5931"/>
    <cellStyle name="bout 3 4 3 2" xfId="5932"/>
    <cellStyle name="bout 3 4 3 2 2" xfId="5933"/>
    <cellStyle name="bout 3 4 3 2 2 2" xfId="5934"/>
    <cellStyle name="bout 3 4 3 2 2 3" xfId="5935"/>
    <cellStyle name="bout 3 4 3 2 2 4" xfId="5936"/>
    <cellStyle name="bout 3 4 3 2 3" xfId="5937"/>
    <cellStyle name="bout 3 4 3 2 3 2" xfId="5938"/>
    <cellStyle name="bout 3 4 3 2 3 3" xfId="5939"/>
    <cellStyle name="bout 3 4 3 2 3 4" xfId="5940"/>
    <cellStyle name="bout 3 4 3 2 4" xfId="5941"/>
    <cellStyle name="bout 3 4 4" xfId="5942"/>
    <cellStyle name="bout 3 4 4 2" xfId="5943"/>
    <cellStyle name="bout 3 4 4 3" xfId="5944"/>
    <cellStyle name="bout 3 4 4 4" xfId="5945"/>
    <cellStyle name="bout 3 4 5" xfId="5946"/>
    <cellStyle name="bout 3 4 5 2" xfId="5947"/>
    <cellStyle name="bout 3 4 5 3" xfId="5948"/>
    <cellStyle name="bout 3 4 5 4" xfId="5949"/>
    <cellStyle name="bout 3 5" xfId="5950"/>
    <cellStyle name="bout 3 5 2" xfId="5951"/>
    <cellStyle name="bout 3 5 2 2" xfId="5952"/>
    <cellStyle name="bout 3 5 2 2 2" xfId="5953"/>
    <cellStyle name="bout 3 5 2 2 2 2" xfId="5954"/>
    <cellStyle name="bout 3 5 2 2 2 3" xfId="5955"/>
    <cellStyle name="bout 3 5 2 2 2 4" xfId="5956"/>
    <cellStyle name="bout 3 5 2 2 3" xfId="5957"/>
    <cellStyle name="bout 3 5 2 2 3 2" xfId="5958"/>
    <cellStyle name="bout 3 5 2 2 3 3" xfId="5959"/>
    <cellStyle name="bout 3 5 2 2 3 4" xfId="5960"/>
    <cellStyle name="bout 3 5 2 2 4" xfId="5961"/>
    <cellStyle name="bout 3 5 3" xfId="5962"/>
    <cellStyle name="bout 3 5 3 2" xfId="5963"/>
    <cellStyle name="bout 3 5 3 3" xfId="5964"/>
    <cellStyle name="bout 3 5 3 4" xfId="5965"/>
    <cellStyle name="bout 3 5 4" xfId="5966"/>
    <cellStyle name="bout 3 5 4 2" xfId="5967"/>
    <cellStyle name="bout 3 5 4 3" xfId="5968"/>
    <cellStyle name="bout 3 5 4 4" xfId="5969"/>
    <cellStyle name="bout 3 6" xfId="5970"/>
    <cellStyle name="bout 4" xfId="5971"/>
    <cellStyle name="bout 4 2" xfId="5972"/>
    <cellStyle name="bout 4 2 2" xfId="5973"/>
    <cellStyle name="bout 4 2 2 2" xfId="5974"/>
    <cellStyle name="bout 4 2 2 2 2" xfId="5975"/>
    <cellStyle name="bout 4 2 2 2 2 2" xfId="5976"/>
    <cellStyle name="bout 4 2 2 2 2 2 2" xfId="5977"/>
    <cellStyle name="bout 4 2 2 2 2 2 2 2" xfId="5978"/>
    <cellStyle name="bout 4 2 2 2 2 2 2 3" xfId="5979"/>
    <cellStyle name="bout 4 2 2 2 2 2 2 4" xfId="5980"/>
    <cellStyle name="bout 4 2 2 2 2 2 3" xfId="5981"/>
    <cellStyle name="bout 4 2 2 2 2 2 3 2" xfId="5982"/>
    <cellStyle name="bout 4 2 2 2 2 2 3 3" xfId="5983"/>
    <cellStyle name="bout 4 2 2 2 2 2 3 4" xfId="5984"/>
    <cellStyle name="bout 4 2 2 2 2 2 4" xfId="5985"/>
    <cellStyle name="bout 4 2 2 2 3" xfId="5986"/>
    <cellStyle name="bout 4 2 2 2 3 2" xfId="5987"/>
    <cellStyle name="bout 4 2 2 2 3 3" xfId="5988"/>
    <cellStyle name="bout 4 2 2 2 3 4" xfId="5989"/>
    <cellStyle name="bout 4 2 2 2 4" xfId="5990"/>
    <cellStyle name="bout 4 2 2 2 4 2" xfId="5991"/>
    <cellStyle name="bout 4 2 2 2 4 3" xfId="5992"/>
    <cellStyle name="bout 4 2 2 2 4 4" xfId="5993"/>
    <cellStyle name="bout 4 2 2 3" xfId="5994"/>
    <cellStyle name="bout 4 2 2 3 2" xfId="5995"/>
    <cellStyle name="bout 4 2 2 3 2 2" xfId="5996"/>
    <cellStyle name="bout 4 2 2 3 2 2 2" xfId="5997"/>
    <cellStyle name="bout 4 2 2 3 2 2 3" xfId="5998"/>
    <cellStyle name="bout 4 2 2 3 2 2 4" xfId="5999"/>
    <cellStyle name="bout 4 2 2 3 2 3" xfId="6000"/>
    <cellStyle name="bout 4 2 2 3 2 3 2" xfId="6001"/>
    <cellStyle name="bout 4 2 2 3 2 3 3" xfId="6002"/>
    <cellStyle name="bout 4 2 2 3 2 3 4" xfId="6003"/>
    <cellStyle name="bout 4 2 2 3 2 4" xfId="6004"/>
    <cellStyle name="bout 4 2 2 4" xfId="6005"/>
    <cellStyle name="bout 4 2 2 4 2" xfId="6006"/>
    <cellStyle name="bout 4 2 2 4 3" xfId="6007"/>
    <cellStyle name="bout 4 2 2 4 4" xfId="6008"/>
    <cellStyle name="bout 4 2 2 5" xfId="6009"/>
    <cellStyle name="bout 4 2 2 5 2" xfId="6010"/>
    <cellStyle name="bout 4 2 2 5 3" xfId="6011"/>
    <cellStyle name="bout 4 2 2 5 4" xfId="6012"/>
    <cellStyle name="bout 4 2 3" xfId="6013"/>
    <cellStyle name="bout 4 2 3 2" xfId="6014"/>
    <cellStyle name="bout 4 2 3 2 2" xfId="6015"/>
    <cellStyle name="bout 4 2 3 2 2 2" xfId="6016"/>
    <cellStyle name="bout 4 2 3 2 2 2 2" xfId="6017"/>
    <cellStyle name="bout 4 2 3 2 2 2 3" xfId="6018"/>
    <cellStyle name="bout 4 2 3 2 2 2 4" xfId="6019"/>
    <cellStyle name="bout 4 2 3 2 2 3" xfId="6020"/>
    <cellStyle name="bout 4 2 3 2 2 3 2" xfId="6021"/>
    <cellStyle name="bout 4 2 3 2 2 3 3" xfId="6022"/>
    <cellStyle name="bout 4 2 3 2 2 3 4" xfId="6023"/>
    <cellStyle name="bout 4 2 3 2 2 4" xfId="6024"/>
    <cellStyle name="bout 4 2 3 3" xfId="6025"/>
    <cellStyle name="bout 4 2 3 3 2" xfId="6026"/>
    <cellStyle name="bout 4 2 3 3 3" xfId="6027"/>
    <cellStyle name="bout 4 2 3 3 4" xfId="6028"/>
    <cellStyle name="bout 4 2 3 4" xfId="6029"/>
    <cellStyle name="bout 4 2 3 4 2" xfId="6030"/>
    <cellStyle name="bout 4 2 3 4 3" xfId="6031"/>
    <cellStyle name="bout 4 2 3 4 4" xfId="6032"/>
    <cellStyle name="bout 4 2 4" xfId="6033"/>
    <cellStyle name="bout 4 2 4 2" xfId="6034"/>
    <cellStyle name="bout 4 2 4 2 2" xfId="6035"/>
    <cellStyle name="bout 4 2 4 2 2 2" xfId="6036"/>
    <cellStyle name="bout 4 2 4 2 2 3" xfId="6037"/>
    <cellStyle name="bout 4 2 4 2 2 4" xfId="6038"/>
    <cellStyle name="bout 4 2 4 2 3" xfId="6039"/>
    <cellStyle name="bout 4 2 4 2 3 2" xfId="6040"/>
    <cellStyle name="bout 4 2 4 2 3 3" xfId="6041"/>
    <cellStyle name="bout 4 2 4 2 3 4" xfId="6042"/>
    <cellStyle name="bout 4 2 4 2 4" xfId="6043"/>
    <cellStyle name="bout 4 2 5" xfId="6044"/>
    <cellStyle name="bout 4 2 5 2" xfId="6045"/>
    <cellStyle name="bout 4 2 5 3" xfId="6046"/>
    <cellStyle name="bout 4 2 5 4" xfId="6047"/>
    <cellStyle name="bout 4 2 6" xfId="6048"/>
    <cellStyle name="bout 4 2 6 2" xfId="6049"/>
    <cellStyle name="bout 4 2 6 3" xfId="6050"/>
    <cellStyle name="bout 4 2 6 4" xfId="6051"/>
    <cellStyle name="bout 4 3" xfId="6052"/>
    <cellStyle name="bout 4 3 2" xfId="6053"/>
    <cellStyle name="bout 4 3 2 2" xfId="6054"/>
    <cellStyle name="bout 4 3 2 2 2" xfId="6055"/>
    <cellStyle name="bout 4 3 2 2 2 2" xfId="6056"/>
    <cellStyle name="bout 4 3 2 2 2 2 2" xfId="6057"/>
    <cellStyle name="bout 4 3 2 2 2 2 2 2" xfId="6058"/>
    <cellStyle name="bout 4 3 2 2 2 2 2 3" xfId="6059"/>
    <cellStyle name="bout 4 3 2 2 2 2 2 4" xfId="6060"/>
    <cellStyle name="bout 4 3 2 2 2 2 3" xfId="6061"/>
    <cellStyle name="bout 4 3 2 2 2 2 3 2" xfId="6062"/>
    <cellStyle name="bout 4 3 2 2 2 2 3 3" xfId="6063"/>
    <cellStyle name="bout 4 3 2 2 2 2 3 4" xfId="6064"/>
    <cellStyle name="bout 4 3 2 2 2 2 4" xfId="6065"/>
    <cellStyle name="bout 4 3 2 2 3" xfId="6066"/>
    <cellStyle name="bout 4 3 2 2 3 2" xfId="6067"/>
    <cellStyle name="bout 4 3 2 2 3 3" xfId="6068"/>
    <cellStyle name="bout 4 3 2 2 3 4" xfId="6069"/>
    <cellStyle name="bout 4 3 2 2 4" xfId="6070"/>
    <cellStyle name="bout 4 3 2 2 4 2" xfId="6071"/>
    <cellStyle name="bout 4 3 2 2 4 3" xfId="6072"/>
    <cellStyle name="bout 4 3 2 2 4 4" xfId="6073"/>
    <cellStyle name="bout 4 3 2 3" xfId="6074"/>
    <cellStyle name="bout 4 3 2 3 2" xfId="6075"/>
    <cellStyle name="bout 4 3 2 3 2 2" xfId="6076"/>
    <cellStyle name="bout 4 3 2 3 2 2 2" xfId="6077"/>
    <cellStyle name="bout 4 3 2 3 2 2 3" xfId="6078"/>
    <cellStyle name="bout 4 3 2 3 2 2 4" xfId="6079"/>
    <cellStyle name="bout 4 3 2 3 2 3" xfId="6080"/>
    <cellStyle name="bout 4 3 2 3 2 3 2" xfId="6081"/>
    <cellStyle name="bout 4 3 2 3 2 3 3" xfId="6082"/>
    <cellStyle name="bout 4 3 2 3 2 3 4" xfId="6083"/>
    <cellStyle name="bout 4 3 2 3 2 4" xfId="6084"/>
    <cellStyle name="bout 4 3 2 4" xfId="6085"/>
    <cellStyle name="bout 4 3 2 4 2" xfId="6086"/>
    <cellStyle name="bout 4 3 2 4 3" xfId="6087"/>
    <cellStyle name="bout 4 3 2 4 4" xfId="6088"/>
    <cellStyle name="bout 4 3 2 5" xfId="6089"/>
    <cellStyle name="bout 4 3 2 5 2" xfId="6090"/>
    <cellStyle name="bout 4 3 2 5 3" xfId="6091"/>
    <cellStyle name="bout 4 3 2 5 4" xfId="6092"/>
    <cellStyle name="bout 4 3 3" xfId="6093"/>
    <cellStyle name="bout 4 3 3 2" xfId="6094"/>
    <cellStyle name="bout 4 3 3 2 2" xfId="6095"/>
    <cellStyle name="bout 4 3 3 2 2 2" xfId="6096"/>
    <cellStyle name="bout 4 3 3 2 2 2 2" xfId="6097"/>
    <cellStyle name="bout 4 3 3 2 2 2 3" xfId="6098"/>
    <cellStyle name="bout 4 3 3 2 2 2 4" xfId="6099"/>
    <cellStyle name="bout 4 3 3 2 2 3" xfId="6100"/>
    <cellStyle name="bout 4 3 3 2 2 3 2" xfId="6101"/>
    <cellStyle name="bout 4 3 3 2 2 3 3" xfId="6102"/>
    <cellStyle name="bout 4 3 3 2 2 3 4" xfId="6103"/>
    <cellStyle name="bout 4 3 3 2 2 4" xfId="6104"/>
    <cellStyle name="bout 4 3 3 3" xfId="6105"/>
    <cellStyle name="bout 4 3 3 3 2" xfId="6106"/>
    <cellStyle name="bout 4 3 3 3 3" xfId="6107"/>
    <cellStyle name="bout 4 3 3 3 4" xfId="6108"/>
    <cellStyle name="bout 4 3 3 4" xfId="6109"/>
    <cellStyle name="bout 4 3 3 4 2" xfId="6110"/>
    <cellStyle name="bout 4 3 3 4 3" xfId="6111"/>
    <cellStyle name="bout 4 3 3 4 4" xfId="6112"/>
    <cellStyle name="bout 4 3 4" xfId="6113"/>
    <cellStyle name="bout 4 3 4 2" xfId="6114"/>
    <cellStyle name="bout 4 3 4 2 2" xfId="6115"/>
    <cellStyle name="bout 4 3 4 2 2 2" xfId="6116"/>
    <cellStyle name="bout 4 3 4 2 2 3" xfId="6117"/>
    <cellStyle name="bout 4 3 4 2 2 4" xfId="6118"/>
    <cellStyle name="bout 4 3 4 2 3" xfId="6119"/>
    <cellStyle name="bout 4 3 4 2 3 2" xfId="6120"/>
    <cellStyle name="bout 4 3 4 2 3 3" xfId="6121"/>
    <cellStyle name="bout 4 3 4 2 3 4" xfId="6122"/>
    <cellStyle name="bout 4 3 4 2 4" xfId="6123"/>
    <cellStyle name="bout 4 3 5" xfId="6124"/>
    <cellStyle name="bout 4 3 5 2" xfId="6125"/>
    <cellStyle name="bout 4 3 5 3" xfId="6126"/>
    <cellStyle name="bout 4 3 5 4" xfId="6127"/>
    <cellStyle name="bout 4 3 6" xfId="6128"/>
    <cellStyle name="bout 4 3 6 2" xfId="6129"/>
    <cellStyle name="bout 4 3 6 3" xfId="6130"/>
    <cellStyle name="bout 4 3 6 4" xfId="6131"/>
    <cellStyle name="bout 4 4" xfId="6132"/>
    <cellStyle name="bout 4 4 2" xfId="6133"/>
    <cellStyle name="bout 4 4 2 2" xfId="6134"/>
    <cellStyle name="bout 4 4 2 2 2" xfId="6135"/>
    <cellStyle name="bout 4 4 2 2 2 2" xfId="6136"/>
    <cellStyle name="bout 4 4 2 2 2 2 2" xfId="6137"/>
    <cellStyle name="bout 4 4 2 2 2 2 3" xfId="6138"/>
    <cellStyle name="bout 4 4 2 2 2 2 4" xfId="6139"/>
    <cellStyle name="bout 4 4 2 2 2 3" xfId="6140"/>
    <cellStyle name="bout 4 4 2 2 2 3 2" xfId="6141"/>
    <cellStyle name="bout 4 4 2 2 2 3 3" xfId="6142"/>
    <cellStyle name="bout 4 4 2 2 2 3 4" xfId="6143"/>
    <cellStyle name="bout 4 4 2 2 2 4" xfId="6144"/>
    <cellStyle name="bout 4 4 2 3" xfId="6145"/>
    <cellStyle name="bout 4 4 2 3 2" xfId="6146"/>
    <cellStyle name="bout 4 4 2 3 3" xfId="6147"/>
    <cellStyle name="bout 4 4 2 3 4" xfId="6148"/>
    <cellStyle name="bout 4 4 2 4" xfId="6149"/>
    <cellStyle name="bout 4 4 2 4 2" xfId="6150"/>
    <cellStyle name="bout 4 4 2 4 3" xfId="6151"/>
    <cellStyle name="bout 4 4 2 4 4" xfId="6152"/>
    <cellStyle name="bout 4 4 3" xfId="6153"/>
    <cellStyle name="bout 4 4 3 2" xfId="6154"/>
    <cellStyle name="bout 4 4 3 2 2" xfId="6155"/>
    <cellStyle name="bout 4 4 3 2 2 2" xfId="6156"/>
    <cellStyle name="bout 4 4 3 2 2 3" xfId="6157"/>
    <cellStyle name="bout 4 4 3 2 2 4" xfId="6158"/>
    <cellStyle name="bout 4 4 3 2 3" xfId="6159"/>
    <cellStyle name="bout 4 4 3 2 3 2" xfId="6160"/>
    <cellStyle name="bout 4 4 3 2 3 3" xfId="6161"/>
    <cellStyle name="bout 4 4 3 2 3 4" xfId="6162"/>
    <cellStyle name="bout 4 4 3 2 4" xfId="6163"/>
    <cellStyle name="bout 4 4 4" xfId="6164"/>
    <cellStyle name="bout 4 4 4 2" xfId="6165"/>
    <cellStyle name="bout 4 4 4 3" xfId="6166"/>
    <cellStyle name="bout 4 4 4 4" xfId="6167"/>
    <cellStyle name="bout 4 4 5" xfId="6168"/>
    <cellStyle name="bout 4 4 5 2" xfId="6169"/>
    <cellStyle name="bout 4 4 5 3" xfId="6170"/>
    <cellStyle name="bout 4 4 5 4" xfId="6171"/>
    <cellStyle name="bout 4 5" xfId="6172"/>
    <cellStyle name="bout 4 5 2" xfId="6173"/>
    <cellStyle name="bout 4 5 2 2" xfId="6174"/>
    <cellStyle name="bout 4 5 2 2 2" xfId="6175"/>
    <cellStyle name="bout 4 5 2 2 2 2" xfId="6176"/>
    <cellStyle name="bout 4 5 2 2 2 3" xfId="6177"/>
    <cellStyle name="bout 4 5 2 2 2 4" xfId="6178"/>
    <cellStyle name="bout 4 5 2 2 3" xfId="6179"/>
    <cellStyle name="bout 4 5 2 2 3 2" xfId="6180"/>
    <cellStyle name="bout 4 5 2 2 3 3" xfId="6181"/>
    <cellStyle name="bout 4 5 2 2 3 4" xfId="6182"/>
    <cellStyle name="bout 4 5 2 2 4" xfId="6183"/>
    <cellStyle name="bout 4 5 3" xfId="6184"/>
    <cellStyle name="bout 4 5 3 2" xfId="6185"/>
    <cellStyle name="bout 4 5 3 3" xfId="6186"/>
    <cellStyle name="bout 4 5 3 4" xfId="6187"/>
    <cellStyle name="bout 4 5 4" xfId="6188"/>
    <cellStyle name="bout 4 5 4 2" xfId="6189"/>
    <cellStyle name="bout 4 5 4 3" xfId="6190"/>
    <cellStyle name="bout 4 5 4 4" xfId="6191"/>
    <cellStyle name="bout 5" xfId="6192"/>
    <cellStyle name="bout 5 2" xfId="6193"/>
    <cellStyle name="bout 5 2 2" xfId="6194"/>
    <cellStyle name="bout 5 2 2 2" xfId="6195"/>
    <cellStyle name="bout 5 2 2 2 2" xfId="6196"/>
    <cellStyle name="bout 5 2 2 2 2 2" xfId="6197"/>
    <cellStyle name="bout 5 2 2 2 2 2 2" xfId="6198"/>
    <cellStyle name="bout 5 2 2 2 2 2 3" xfId="6199"/>
    <cellStyle name="bout 5 2 2 2 2 2 4" xfId="6200"/>
    <cellStyle name="bout 5 2 2 2 2 3" xfId="6201"/>
    <cellStyle name="bout 5 2 2 2 2 3 2" xfId="6202"/>
    <cellStyle name="bout 5 2 2 2 2 3 3" xfId="6203"/>
    <cellStyle name="bout 5 2 2 2 2 3 4" xfId="6204"/>
    <cellStyle name="bout 5 2 2 2 2 4" xfId="6205"/>
    <cellStyle name="bout 5 2 2 3" xfId="6206"/>
    <cellStyle name="bout 5 2 2 3 2" xfId="6207"/>
    <cellStyle name="bout 5 2 2 3 3" xfId="6208"/>
    <cellStyle name="bout 5 2 2 3 4" xfId="6209"/>
    <cellStyle name="bout 5 2 2 4" xfId="6210"/>
    <cellStyle name="bout 5 2 2 4 2" xfId="6211"/>
    <cellStyle name="bout 5 2 2 4 3" xfId="6212"/>
    <cellStyle name="bout 5 2 2 4 4" xfId="6213"/>
    <cellStyle name="bout 5 2 3" xfId="6214"/>
    <cellStyle name="bout 5 2 3 2" xfId="6215"/>
    <cellStyle name="bout 5 2 3 2 2" xfId="6216"/>
    <cellStyle name="bout 5 2 3 2 2 2" xfId="6217"/>
    <cellStyle name="bout 5 2 3 2 2 3" xfId="6218"/>
    <cellStyle name="bout 5 2 3 2 2 4" xfId="6219"/>
    <cellStyle name="bout 5 2 3 2 3" xfId="6220"/>
    <cellStyle name="bout 5 2 3 2 3 2" xfId="6221"/>
    <cellStyle name="bout 5 2 3 2 3 3" xfId="6222"/>
    <cellStyle name="bout 5 2 3 2 3 4" xfId="6223"/>
    <cellStyle name="bout 5 2 3 2 4" xfId="6224"/>
    <cellStyle name="bout 5 2 4" xfId="6225"/>
    <cellStyle name="bout 5 2 4 2" xfId="6226"/>
    <cellStyle name="bout 5 2 4 3" xfId="6227"/>
    <cellStyle name="bout 5 2 4 4" xfId="6228"/>
    <cellStyle name="bout 5 2 5" xfId="6229"/>
    <cellStyle name="bout 5 2 5 2" xfId="6230"/>
    <cellStyle name="bout 5 2 5 3" xfId="6231"/>
    <cellStyle name="bout 5 2 5 4" xfId="6232"/>
    <cellStyle name="bout 5 3" xfId="6233"/>
    <cellStyle name="bout 5 3 2" xfId="6234"/>
    <cellStyle name="bout 5 3 2 2" xfId="6235"/>
    <cellStyle name="bout 5 3 2 2 2" xfId="6236"/>
    <cellStyle name="bout 5 3 2 2 2 2" xfId="6237"/>
    <cellStyle name="bout 5 3 2 2 2 3" xfId="6238"/>
    <cellStyle name="bout 5 3 2 2 2 4" xfId="6239"/>
    <cellStyle name="bout 5 3 2 2 3" xfId="6240"/>
    <cellStyle name="bout 5 3 2 2 3 2" xfId="6241"/>
    <cellStyle name="bout 5 3 2 2 3 3" xfId="6242"/>
    <cellStyle name="bout 5 3 2 2 3 4" xfId="6243"/>
    <cellStyle name="bout 5 3 2 2 4" xfId="6244"/>
    <cellStyle name="bout 5 3 3" xfId="6245"/>
    <cellStyle name="bout 5 3 3 2" xfId="6246"/>
    <cellStyle name="bout 5 3 3 3" xfId="6247"/>
    <cellStyle name="bout 5 3 3 4" xfId="6248"/>
    <cellStyle name="bout 5 3 4" xfId="6249"/>
    <cellStyle name="bout 5 3 4 2" xfId="6250"/>
    <cellStyle name="bout 5 3 4 3" xfId="6251"/>
    <cellStyle name="bout 5 3 4 4" xfId="6252"/>
    <cellStyle name="bout 5 4" xfId="6253"/>
    <cellStyle name="bout 5 4 2" xfId="6254"/>
    <cellStyle name="bout 5 4 2 2" xfId="6255"/>
    <cellStyle name="bout 5 4 2 2 2" xfId="6256"/>
    <cellStyle name="bout 5 4 2 2 3" xfId="6257"/>
    <cellStyle name="bout 5 4 2 2 4" xfId="6258"/>
    <cellStyle name="bout 5 4 2 3" xfId="6259"/>
    <cellStyle name="bout 5 4 2 3 2" xfId="6260"/>
    <cellStyle name="bout 5 4 2 3 3" xfId="6261"/>
    <cellStyle name="bout 5 4 2 3 4" xfId="6262"/>
    <cellStyle name="bout 5 4 2 4" xfId="6263"/>
    <cellStyle name="bout 5 5" xfId="6264"/>
    <cellStyle name="bout 5 5 2" xfId="6265"/>
    <cellStyle name="bout 5 5 3" xfId="6266"/>
    <cellStyle name="bout 5 5 4" xfId="6267"/>
    <cellStyle name="bout 5 6" xfId="6268"/>
    <cellStyle name="bout 5 6 2" xfId="6269"/>
    <cellStyle name="bout 5 6 3" xfId="6270"/>
    <cellStyle name="bout 5 6 4" xfId="6271"/>
    <cellStyle name="bout 6" xfId="6272"/>
    <cellStyle name="bout 6 2" xfId="6273"/>
    <cellStyle name="bout 6 2 2" xfId="6274"/>
    <cellStyle name="bout 6 2 2 2" xfId="6275"/>
    <cellStyle name="bout 6 2 2 2 2" xfId="6276"/>
    <cellStyle name="bout 6 2 2 2 2 2" xfId="6277"/>
    <cellStyle name="bout 6 2 2 2 2 2 2" xfId="6278"/>
    <cellStyle name="bout 6 2 2 2 2 2 3" xfId="6279"/>
    <cellStyle name="bout 6 2 2 2 2 2 4" xfId="6280"/>
    <cellStyle name="bout 6 2 2 2 2 3" xfId="6281"/>
    <cellStyle name="bout 6 2 2 2 2 3 2" xfId="6282"/>
    <cellStyle name="bout 6 2 2 2 2 3 3" xfId="6283"/>
    <cellStyle name="bout 6 2 2 2 2 3 4" xfId="6284"/>
    <cellStyle name="bout 6 2 2 2 2 4" xfId="6285"/>
    <cellStyle name="bout 6 2 2 3" xfId="6286"/>
    <cellStyle name="bout 6 2 2 3 2" xfId="6287"/>
    <cellStyle name="bout 6 2 2 3 3" xfId="6288"/>
    <cellStyle name="bout 6 2 2 3 4" xfId="6289"/>
    <cellStyle name="bout 6 2 2 4" xfId="6290"/>
    <cellStyle name="bout 6 2 2 4 2" xfId="6291"/>
    <cellStyle name="bout 6 2 2 4 3" xfId="6292"/>
    <cellStyle name="bout 6 2 2 4 4" xfId="6293"/>
    <cellStyle name="bout 6 2 3" xfId="6294"/>
    <cellStyle name="bout 6 2 3 2" xfId="6295"/>
    <cellStyle name="bout 6 2 3 2 2" xfId="6296"/>
    <cellStyle name="bout 6 2 3 2 2 2" xfId="6297"/>
    <cellStyle name="bout 6 2 3 2 2 3" xfId="6298"/>
    <cellStyle name="bout 6 2 3 2 2 4" xfId="6299"/>
    <cellStyle name="bout 6 2 3 2 3" xfId="6300"/>
    <cellStyle name="bout 6 2 3 2 3 2" xfId="6301"/>
    <cellStyle name="bout 6 2 3 2 3 3" xfId="6302"/>
    <cellStyle name="bout 6 2 3 2 3 4" xfId="6303"/>
    <cellStyle name="bout 6 2 3 2 4" xfId="6304"/>
    <cellStyle name="bout 6 2 4" xfId="6305"/>
    <cellStyle name="bout 6 2 4 2" xfId="6306"/>
    <cellStyle name="bout 6 2 4 3" xfId="6307"/>
    <cellStyle name="bout 6 2 4 4" xfId="6308"/>
    <cellStyle name="bout 6 2 5" xfId="6309"/>
    <cellStyle name="bout 6 2 5 2" xfId="6310"/>
    <cellStyle name="bout 6 2 5 3" xfId="6311"/>
    <cellStyle name="bout 6 2 5 4" xfId="6312"/>
    <cellStyle name="bout 6 3" xfId="6313"/>
    <cellStyle name="bout 6 3 2" xfId="6314"/>
    <cellStyle name="bout 6 3 2 2" xfId="6315"/>
    <cellStyle name="bout 6 3 2 2 2" xfId="6316"/>
    <cellStyle name="bout 6 3 2 2 2 2" xfId="6317"/>
    <cellStyle name="bout 6 3 2 2 2 3" xfId="6318"/>
    <cellStyle name="bout 6 3 2 2 2 4" xfId="6319"/>
    <cellStyle name="bout 6 3 2 2 3" xfId="6320"/>
    <cellStyle name="bout 6 3 2 2 3 2" xfId="6321"/>
    <cellStyle name="bout 6 3 2 2 3 3" xfId="6322"/>
    <cellStyle name="bout 6 3 2 2 3 4" xfId="6323"/>
    <cellStyle name="bout 6 3 2 2 4" xfId="6324"/>
    <cellStyle name="bout 6 3 3" xfId="6325"/>
    <cellStyle name="bout 6 3 3 2" xfId="6326"/>
    <cellStyle name="bout 6 3 3 3" xfId="6327"/>
    <cellStyle name="bout 6 3 3 4" xfId="6328"/>
    <cellStyle name="bout 6 3 4" xfId="6329"/>
    <cellStyle name="bout 6 3 4 2" xfId="6330"/>
    <cellStyle name="bout 6 3 4 3" xfId="6331"/>
    <cellStyle name="bout 6 3 4 4" xfId="6332"/>
    <cellStyle name="bout 6 4" xfId="6333"/>
    <cellStyle name="bout 6 4 2" xfId="6334"/>
    <cellStyle name="bout 6 4 2 2" xfId="6335"/>
    <cellStyle name="bout 6 4 2 2 2" xfId="6336"/>
    <cellStyle name="bout 6 4 2 2 3" xfId="6337"/>
    <cellStyle name="bout 6 4 2 2 4" xfId="6338"/>
    <cellStyle name="bout 6 4 2 3" xfId="6339"/>
    <cellStyle name="bout 6 4 2 3 2" xfId="6340"/>
    <cellStyle name="bout 6 4 2 3 3" xfId="6341"/>
    <cellStyle name="bout 6 4 2 3 4" xfId="6342"/>
    <cellStyle name="bout 6 4 2 4" xfId="6343"/>
    <cellStyle name="bout 6 5" xfId="6344"/>
    <cellStyle name="bout 6 5 2" xfId="6345"/>
    <cellStyle name="bout 6 5 3" xfId="6346"/>
    <cellStyle name="bout 6 5 4" xfId="6347"/>
    <cellStyle name="bout 6 6" xfId="6348"/>
    <cellStyle name="bout 6 6 2" xfId="6349"/>
    <cellStyle name="bout 6 6 3" xfId="6350"/>
    <cellStyle name="bout 6 6 4" xfId="6351"/>
    <cellStyle name="bout 7" xfId="6352"/>
    <cellStyle name="bout 7 2" xfId="6353"/>
    <cellStyle name="bout 7 2 2" xfId="6354"/>
    <cellStyle name="bout 7 2 2 2" xfId="6355"/>
    <cellStyle name="bout 7 2 2 2 2" xfId="6356"/>
    <cellStyle name="bout 7 2 2 2 2 2" xfId="6357"/>
    <cellStyle name="bout 7 2 2 2 2 3" xfId="6358"/>
    <cellStyle name="bout 7 2 2 2 2 4" xfId="6359"/>
    <cellStyle name="bout 7 2 2 2 3" xfId="6360"/>
    <cellStyle name="bout 7 2 2 2 3 2" xfId="6361"/>
    <cellStyle name="bout 7 2 2 2 3 3" xfId="6362"/>
    <cellStyle name="bout 7 2 2 2 3 4" xfId="6363"/>
    <cellStyle name="bout 7 2 2 2 4" xfId="6364"/>
    <cellStyle name="bout 7 2 3" xfId="6365"/>
    <cellStyle name="bout 7 2 3 2" xfId="6366"/>
    <cellStyle name="bout 7 2 3 3" xfId="6367"/>
    <cellStyle name="bout 7 2 3 4" xfId="6368"/>
    <cellStyle name="bout 7 2 4" xfId="6369"/>
    <cellStyle name="bout 7 2 4 2" xfId="6370"/>
    <cellStyle name="bout 7 2 4 3" xfId="6371"/>
    <cellStyle name="bout 7 2 4 4" xfId="6372"/>
    <cellStyle name="bout 7 3" xfId="6373"/>
    <cellStyle name="bout 7 3 2" xfId="6374"/>
    <cellStyle name="bout 7 3 2 2" xfId="6375"/>
    <cellStyle name="bout 7 3 2 2 2" xfId="6376"/>
    <cellStyle name="bout 7 3 2 2 3" xfId="6377"/>
    <cellStyle name="bout 7 3 2 2 4" xfId="6378"/>
    <cellStyle name="bout 7 3 2 3" xfId="6379"/>
    <cellStyle name="bout 7 3 2 3 2" xfId="6380"/>
    <cellStyle name="bout 7 3 2 3 3" xfId="6381"/>
    <cellStyle name="bout 7 3 2 3 4" xfId="6382"/>
    <cellStyle name="bout 7 3 2 4" xfId="6383"/>
    <cellStyle name="bout 7 4" xfId="6384"/>
    <cellStyle name="bout 7 4 2" xfId="6385"/>
    <cellStyle name="bout 7 4 3" xfId="6386"/>
    <cellStyle name="bout 7 4 4" xfId="6387"/>
    <cellStyle name="bout 7 5" xfId="6388"/>
    <cellStyle name="bout 7 5 2" xfId="6389"/>
    <cellStyle name="bout 7 5 3" xfId="6390"/>
    <cellStyle name="bout 7 5 4" xfId="6391"/>
    <cellStyle name="bout 8" xfId="6392"/>
    <cellStyle name="bout 8 2" xfId="6393"/>
    <cellStyle name="bout 8 2 2" xfId="6394"/>
    <cellStyle name="bout 8 2 2 2" xfId="6395"/>
    <cellStyle name="bout 8 2 2 2 2" xfId="6396"/>
    <cellStyle name="bout 8 2 2 2 3" xfId="6397"/>
    <cellStyle name="bout 8 2 2 2 4" xfId="6398"/>
    <cellStyle name="bout 8 2 2 3" xfId="6399"/>
    <cellStyle name="bout 8 2 2 3 2" xfId="6400"/>
    <cellStyle name="bout 8 2 2 3 3" xfId="6401"/>
    <cellStyle name="bout 8 2 2 3 4" xfId="6402"/>
    <cellStyle name="bout 8 2 2 4" xfId="6403"/>
    <cellStyle name="bout 8 3" xfId="6404"/>
    <cellStyle name="bout 8 3 2" xfId="6405"/>
    <cellStyle name="bout 8 3 3" xfId="6406"/>
    <cellStyle name="bout 8 3 4" xfId="6407"/>
    <cellStyle name="bout 8 4" xfId="6408"/>
    <cellStyle name="bout 8 4 2" xfId="6409"/>
    <cellStyle name="bout 8 4 3" xfId="6410"/>
    <cellStyle name="bout 8 4 4" xfId="6411"/>
    <cellStyle name="bout 9" xfId="6412"/>
    <cellStyle name="bt" xfId="6413"/>
    <cellStyle name="bt 10" xfId="6414"/>
    <cellStyle name="bt 10 2" xfId="6415"/>
    <cellStyle name="bt 10 2 2" xfId="6416"/>
    <cellStyle name="bt 10 2 3" xfId="6417"/>
    <cellStyle name="bt 10 3" xfId="6418"/>
    <cellStyle name="bt 10 3 2" xfId="6419"/>
    <cellStyle name="bt 10 4" xfId="6420"/>
    <cellStyle name="bt 10 5" xfId="6421"/>
    <cellStyle name="bt 11" xfId="6422"/>
    <cellStyle name="bt 11 2" xfId="6423"/>
    <cellStyle name="bt 11 3" xfId="6424"/>
    <cellStyle name="bt 12" xfId="6425"/>
    <cellStyle name="bt 12 2" xfId="6426"/>
    <cellStyle name="bt 13" xfId="6427"/>
    <cellStyle name="bt 14" xfId="6428"/>
    <cellStyle name="bt 2" xfId="6429"/>
    <cellStyle name="bt 2 10" xfId="6430"/>
    <cellStyle name="bt 2 10 2" xfId="6431"/>
    <cellStyle name="bt 2 10 3" xfId="6432"/>
    <cellStyle name="bt 2 11" xfId="6433"/>
    <cellStyle name="bt 2 11 2" xfId="6434"/>
    <cellStyle name="bt 2 12" xfId="6435"/>
    <cellStyle name="bt 2 13" xfId="6436"/>
    <cellStyle name="bt 2 2" xfId="6437"/>
    <cellStyle name="bt 2 2 10" xfId="6438"/>
    <cellStyle name="bt 2 2 11" xfId="6439"/>
    <cellStyle name="bt 2 2 2" xfId="6440"/>
    <cellStyle name="bt 2 2 2 2" xfId="6441"/>
    <cellStyle name="bt 2 2 2 2 2" xfId="6442"/>
    <cellStyle name="bt 2 2 2 2 2 2" xfId="6443"/>
    <cellStyle name="bt 2 2 2 2 2 2 2" xfId="6444"/>
    <cellStyle name="bt 2 2 2 2 2 2 2 2" xfId="6445"/>
    <cellStyle name="bt 2 2 2 2 2 2 2 3" xfId="6446"/>
    <cellStyle name="bt 2 2 2 2 2 2 3" xfId="6447"/>
    <cellStyle name="bt 2 2 2 2 2 2 3 2" xfId="6448"/>
    <cellStyle name="bt 2 2 2 2 2 2 4" xfId="6449"/>
    <cellStyle name="bt 2 2 2 2 2 2 5" xfId="6450"/>
    <cellStyle name="bt 2 2 2 2 2 3" xfId="6451"/>
    <cellStyle name="bt 2 2 2 2 2 3 2" xfId="6452"/>
    <cellStyle name="bt 2 2 2 2 2 3 3" xfId="6453"/>
    <cellStyle name="bt 2 2 2 2 2 4" xfId="6454"/>
    <cellStyle name="bt 2 2 2 2 2 4 2" xfId="6455"/>
    <cellStyle name="bt 2 2 2 2 2 5" xfId="6456"/>
    <cellStyle name="bt 2 2 2 2 2 6" xfId="6457"/>
    <cellStyle name="bt 2 2 2 2 3" xfId="6458"/>
    <cellStyle name="bt 2 2 2 2 3 2" xfId="6459"/>
    <cellStyle name="bt 2 2 2 2 3 2 2" xfId="6460"/>
    <cellStyle name="bt 2 2 2 2 3 2 2 2" xfId="6461"/>
    <cellStyle name="bt 2 2 2 2 3 2 2 3" xfId="6462"/>
    <cellStyle name="bt 2 2 2 2 3 2 3" xfId="6463"/>
    <cellStyle name="bt 2 2 2 2 3 2 3 2" xfId="6464"/>
    <cellStyle name="bt 2 2 2 2 3 2 4" xfId="6465"/>
    <cellStyle name="bt 2 2 2 2 3 2 5" xfId="6466"/>
    <cellStyle name="bt 2 2 2 2 3 3" xfId="6467"/>
    <cellStyle name="bt 2 2 2 2 3 3 2" xfId="6468"/>
    <cellStyle name="bt 2 2 2 2 3 3 3" xfId="6469"/>
    <cellStyle name="bt 2 2 2 2 3 4" xfId="6470"/>
    <cellStyle name="bt 2 2 2 2 3 4 2" xfId="6471"/>
    <cellStyle name="bt 2 2 2 2 3 5" xfId="6472"/>
    <cellStyle name="bt 2 2 2 2 3 6" xfId="6473"/>
    <cellStyle name="bt 2 2 2 2 4" xfId="6474"/>
    <cellStyle name="bt 2 2 2 2 4 2" xfId="6475"/>
    <cellStyle name="bt 2 2 2 3" xfId="6476"/>
    <cellStyle name="bt 2 2 2 3 2" xfId="6477"/>
    <cellStyle name="bt 2 2 2 3 2 2" xfId="6478"/>
    <cellStyle name="bt 2 2 2 3 2 2 2" xfId="6479"/>
    <cellStyle name="bt 2 2 2 3 2 2 3" xfId="6480"/>
    <cellStyle name="bt 2 2 2 3 2 3" xfId="6481"/>
    <cellStyle name="bt 2 2 2 3 2 3 2" xfId="6482"/>
    <cellStyle name="bt 2 2 2 3 2 4" xfId="6483"/>
    <cellStyle name="bt 2 2 2 3 2 5" xfId="6484"/>
    <cellStyle name="bt 2 2 2 3 3" xfId="6485"/>
    <cellStyle name="bt 2 2 2 3 3 2" xfId="6486"/>
    <cellStyle name="bt 2 2 2 3 3 3" xfId="6487"/>
    <cellStyle name="bt 2 2 2 3 4" xfId="6488"/>
    <cellStyle name="bt 2 2 2 3 4 2" xfId="6489"/>
    <cellStyle name="bt 2 2 2 3 5" xfId="6490"/>
    <cellStyle name="bt 2 2 2 3 6" xfId="6491"/>
    <cellStyle name="bt 2 2 2 4" xfId="6492"/>
    <cellStyle name="bt 2 2 2 4 2" xfId="6493"/>
    <cellStyle name="bt 2 2 2 4 2 2" xfId="6494"/>
    <cellStyle name="bt 2 2 2 4 2 3" xfId="6495"/>
    <cellStyle name="bt 2 2 2 4 3" xfId="6496"/>
    <cellStyle name="bt 2 2 2 4 3 2" xfId="6497"/>
    <cellStyle name="bt 2 2 2 4 4" xfId="6498"/>
    <cellStyle name="bt 2 2 2 4 5" xfId="6499"/>
    <cellStyle name="bt 2 2 2 5" xfId="6500"/>
    <cellStyle name="bt 2 2 2 5 2" xfId="6501"/>
    <cellStyle name="bt 2 2 2 5 3" xfId="6502"/>
    <cellStyle name="bt 2 2 2 6" xfId="6503"/>
    <cellStyle name="bt 2 2 2 6 2" xfId="6504"/>
    <cellStyle name="bt 2 2 2 7" xfId="6505"/>
    <cellStyle name="bt 2 2 2 8" xfId="6506"/>
    <cellStyle name="bt 2 2 3" xfId="6507"/>
    <cellStyle name="bt 2 2 3 2" xfId="6508"/>
    <cellStyle name="bt 2 2 3 2 2" xfId="6509"/>
    <cellStyle name="bt 2 2 3 2 2 2" xfId="6510"/>
    <cellStyle name="bt 2 2 3 2 2 2 2" xfId="6511"/>
    <cellStyle name="bt 2 2 3 2 2 2 2 2" xfId="6512"/>
    <cellStyle name="bt 2 2 3 2 2 2 2 3" xfId="6513"/>
    <cellStyle name="bt 2 2 3 2 2 2 3" xfId="6514"/>
    <cellStyle name="bt 2 2 3 2 2 2 3 2" xfId="6515"/>
    <cellStyle name="bt 2 2 3 2 2 2 4" xfId="6516"/>
    <cellStyle name="bt 2 2 3 2 2 2 5" xfId="6517"/>
    <cellStyle name="bt 2 2 3 2 2 3" xfId="6518"/>
    <cellStyle name="bt 2 2 3 2 2 3 2" xfId="6519"/>
    <cellStyle name="bt 2 2 3 2 2 3 3" xfId="6520"/>
    <cellStyle name="bt 2 2 3 2 2 4" xfId="6521"/>
    <cellStyle name="bt 2 2 3 2 2 4 2" xfId="6522"/>
    <cellStyle name="bt 2 2 3 2 2 5" xfId="6523"/>
    <cellStyle name="bt 2 2 3 2 2 6" xfId="6524"/>
    <cellStyle name="bt 2 2 3 2 3" xfId="6525"/>
    <cellStyle name="bt 2 2 3 2 3 2" xfId="6526"/>
    <cellStyle name="bt 2 2 3 2 3 2 2" xfId="6527"/>
    <cellStyle name="bt 2 2 3 2 3 2 2 2" xfId="6528"/>
    <cellStyle name="bt 2 2 3 2 3 2 2 3" xfId="6529"/>
    <cellStyle name="bt 2 2 3 2 3 2 3" xfId="6530"/>
    <cellStyle name="bt 2 2 3 2 3 2 3 2" xfId="6531"/>
    <cellStyle name="bt 2 2 3 2 3 2 4" xfId="6532"/>
    <cellStyle name="bt 2 2 3 2 3 2 5" xfId="6533"/>
    <cellStyle name="bt 2 2 3 2 3 3" xfId="6534"/>
    <cellStyle name="bt 2 2 3 2 3 3 2" xfId="6535"/>
    <cellStyle name="bt 2 2 3 2 3 3 3" xfId="6536"/>
    <cellStyle name="bt 2 2 3 2 3 4" xfId="6537"/>
    <cellStyle name="bt 2 2 3 2 3 4 2" xfId="6538"/>
    <cellStyle name="bt 2 2 3 2 3 5" xfId="6539"/>
    <cellStyle name="bt 2 2 3 2 3 6" xfId="6540"/>
    <cellStyle name="bt 2 2 3 2 4" xfId="6541"/>
    <cellStyle name="bt 2 2 3 2 4 2" xfId="6542"/>
    <cellStyle name="bt 2 2 3 3" xfId="6543"/>
    <cellStyle name="bt 2 2 3 3 2" xfId="6544"/>
    <cellStyle name="bt 2 2 3 3 2 2" xfId="6545"/>
    <cellStyle name="bt 2 2 3 3 2 2 2" xfId="6546"/>
    <cellStyle name="bt 2 2 3 3 2 2 3" xfId="6547"/>
    <cellStyle name="bt 2 2 3 3 2 3" xfId="6548"/>
    <cellStyle name="bt 2 2 3 3 2 3 2" xfId="6549"/>
    <cellStyle name="bt 2 2 3 3 2 4" xfId="6550"/>
    <cellStyle name="bt 2 2 3 3 2 5" xfId="6551"/>
    <cellStyle name="bt 2 2 3 3 3" xfId="6552"/>
    <cellStyle name="bt 2 2 3 3 3 2" xfId="6553"/>
    <cellStyle name="bt 2 2 3 3 3 3" xfId="6554"/>
    <cellStyle name="bt 2 2 3 3 4" xfId="6555"/>
    <cellStyle name="bt 2 2 3 3 4 2" xfId="6556"/>
    <cellStyle name="bt 2 2 3 3 5" xfId="6557"/>
    <cellStyle name="bt 2 2 3 3 6" xfId="6558"/>
    <cellStyle name="bt 2 2 3 4" xfId="6559"/>
    <cellStyle name="bt 2 2 3 4 2" xfId="6560"/>
    <cellStyle name="bt 2 2 3 4 2 2" xfId="6561"/>
    <cellStyle name="bt 2 2 3 4 2 3" xfId="6562"/>
    <cellStyle name="bt 2 2 3 4 3" xfId="6563"/>
    <cellStyle name="bt 2 2 3 4 3 2" xfId="6564"/>
    <cellStyle name="bt 2 2 3 4 4" xfId="6565"/>
    <cellStyle name="bt 2 2 3 4 5" xfId="6566"/>
    <cellStyle name="bt 2 2 3 5" xfId="6567"/>
    <cellStyle name="bt 2 2 3 5 2" xfId="6568"/>
    <cellStyle name="bt 2 2 3 5 3" xfId="6569"/>
    <cellStyle name="bt 2 2 3 6" xfId="6570"/>
    <cellStyle name="bt 2 2 3 6 2" xfId="6571"/>
    <cellStyle name="bt 2 2 3 7" xfId="6572"/>
    <cellStyle name="bt 2 2 3 8" xfId="6573"/>
    <cellStyle name="bt 2 2 4" xfId="6574"/>
    <cellStyle name="bt 2 2 4 2" xfId="6575"/>
    <cellStyle name="bt 2 2 4 2 2" xfId="6576"/>
    <cellStyle name="bt 2 2 4 2 2 2" xfId="6577"/>
    <cellStyle name="bt 2 2 4 2 2 2 2" xfId="6578"/>
    <cellStyle name="bt 2 2 4 2 2 2 2 2" xfId="6579"/>
    <cellStyle name="bt 2 2 4 2 2 2 2 3" xfId="6580"/>
    <cellStyle name="bt 2 2 4 2 2 2 3" xfId="6581"/>
    <cellStyle name="bt 2 2 4 2 2 2 3 2" xfId="6582"/>
    <cellStyle name="bt 2 2 4 2 2 2 4" xfId="6583"/>
    <cellStyle name="bt 2 2 4 2 2 2 5" xfId="6584"/>
    <cellStyle name="bt 2 2 4 2 2 3" xfId="6585"/>
    <cellStyle name="bt 2 2 4 2 2 3 2" xfId="6586"/>
    <cellStyle name="bt 2 2 4 2 2 3 3" xfId="6587"/>
    <cellStyle name="bt 2 2 4 2 2 4" xfId="6588"/>
    <cellStyle name="bt 2 2 4 2 2 4 2" xfId="6589"/>
    <cellStyle name="bt 2 2 4 2 2 5" xfId="6590"/>
    <cellStyle name="bt 2 2 4 2 2 6" xfId="6591"/>
    <cellStyle name="bt 2 2 4 2 3" xfId="6592"/>
    <cellStyle name="bt 2 2 4 2 3 2" xfId="6593"/>
    <cellStyle name="bt 2 2 4 2 3 2 2" xfId="6594"/>
    <cellStyle name="bt 2 2 4 2 3 2 2 2" xfId="6595"/>
    <cellStyle name="bt 2 2 4 2 3 2 2 3" xfId="6596"/>
    <cellStyle name="bt 2 2 4 2 3 2 3" xfId="6597"/>
    <cellStyle name="bt 2 2 4 2 3 2 3 2" xfId="6598"/>
    <cellStyle name="bt 2 2 4 2 3 2 4" xfId="6599"/>
    <cellStyle name="bt 2 2 4 2 3 2 5" xfId="6600"/>
    <cellStyle name="bt 2 2 4 2 3 3" xfId="6601"/>
    <cellStyle name="bt 2 2 4 2 3 3 2" xfId="6602"/>
    <cellStyle name="bt 2 2 4 2 3 3 3" xfId="6603"/>
    <cellStyle name="bt 2 2 4 2 3 4" xfId="6604"/>
    <cellStyle name="bt 2 2 4 2 3 4 2" xfId="6605"/>
    <cellStyle name="bt 2 2 4 2 3 5" xfId="6606"/>
    <cellStyle name="bt 2 2 4 2 3 6" xfId="6607"/>
    <cellStyle name="bt 2 2 4 2 4" xfId="6608"/>
    <cellStyle name="bt 2 2 4 2 4 2" xfId="6609"/>
    <cellStyle name="bt 2 2 4 3" xfId="6610"/>
    <cellStyle name="bt 2 2 4 3 2" xfId="6611"/>
    <cellStyle name="bt 2 2 4 3 2 2" xfId="6612"/>
    <cellStyle name="bt 2 2 4 3 2 2 2" xfId="6613"/>
    <cellStyle name="bt 2 2 4 3 2 2 3" xfId="6614"/>
    <cellStyle name="bt 2 2 4 3 2 3" xfId="6615"/>
    <cellStyle name="bt 2 2 4 3 2 3 2" xfId="6616"/>
    <cellStyle name="bt 2 2 4 3 2 4" xfId="6617"/>
    <cellStyle name="bt 2 2 4 3 2 5" xfId="6618"/>
    <cellStyle name="bt 2 2 4 3 3" xfId="6619"/>
    <cellStyle name="bt 2 2 4 3 3 2" xfId="6620"/>
    <cellStyle name="bt 2 2 4 3 3 3" xfId="6621"/>
    <cellStyle name="bt 2 2 4 3 4" xfId="6622"/>
    <cellStyle name="bt 2 2 4 3 4 2" xfId="6623"/>
    <cellStyle name="bt 2 2 4 3 5" xfId="6624"/>
    <cellStyle name="bt 2 2 4 3 6" xfId="6625"/>
    <cellStyle name="bt 2 2 4 4" xfId="6626"/>
    <cellStyle name="bt 2 2 4 4 2" xfId="6627"/>
    <cellStyle name="bt 2 2 4 4 2 2" xfId="6628"/>
    <cellStyle name="bt 2 2 4 4 2 3" xfId="6629"/>
    <cellStyle name="bt 2 2 4 4 3" xfId="6630"/>
    <cellStyle name="bt 2 2 4 4 3 2" xfId="6631"/>
    <cellStyle name="bt 2 2 4 4 4" xfId="6632"/>
    <cellStyle name="bt 2 2 4 4 5" xfId="6633"/>
    <cellStyle name="bt 2 2 4 5" xfId="6634"/>
    <cellStyle name="bt 2 2 4 5 2" xfId="6635"/>
    <cellStyle name="bt 2 2 4 5 3" xfId="6636"/>
    <cellStyle name="bt 2 2 4 6" xfId="6637"/>
    <cellStyle name="bt 2 2 4 6 2" xfId="6638"/>
    <cellStyle name="bt 2 2 4 7" xfId="6639"/>
    <cellStyle name="bt 2 2 4 8" xfId="6640"/>
    <cellStyle name="bt 2 2 5" xfId="6641"/>
    <cellStyle name="bt 2 2 5 2" xfId="6642"/>
    <cellStyle name="bt 2 2 5 2 2" xfId="6643"/>
    <cellStyle name="bt 2 2 5 2 2 2" xfId="6644"/>
    <cellStyle name="bt 2 2 5 2 2 2 2" xfId="6645"/>
    <cellStyle name="bt 2 2 5 2 2 2 3" xfId="6646"/>
    <cellStyle name="bt 2 2 5 2 2 3" xfId="6647"/>
    <cellStyle name="bt 2 2 5 2 2 3 2" xfId="6648"/>
    <cellStyle name="bt 2 2 5 2 2 4" xfId="6649"/>
    <cellStyle name="bt 2 2 5 2 2 5" xfId="6650"/>
    <cellStyle name="bt 2 2 5 2 3" xfId="6651"/>
    <cellStyle name="bt 2 2 5 2 3 2" xfId="6652"/>
    <cellStyle name="bt 2 2 5 2 3 3" xfId="6653"/>
    <cellStyle name="bt 2 2 5 2 4" xfId="6654"/>
    <cellStyle name="bt 2 2 5 2 4 2" xfId="6655"/>
    <cellStyle name="bt 2 2 5 2 5" xfId="6656"/>
    <cellStyle name="bt 2 2 5 2 6" xfId="6657"/>
    <cellStyle name="bt 2 2 5 3" xfId="6658"/>
    <cellStyle name="bt 2 2 5 3 2" xfId="6659"/>
    <cellStyle name="bt 2 2 5 3 2 2" xfId="6660"/>
    <cellStyle name="bt 2 2 5 3 2 2 2" xfId="6661"/>
    <cellStyle name="bt 2 2 5 3 2 2 3" xfId="6662"/>
    <cellStyle name="bt 2 2 5 3 2 3" xfId="6663"/>
    <cellStyle name="bt 2 2 5 3 2 3 2" xfId="6664"/>
    <cellStyle name="bt 2 2 5 3 2 4" xfId="6665"/>
    <cellStyle name="bt 2 2 5 3 2 5" xfId="6666"/>
    <cellStyle name="bt 2 2 5 3 3" xfId="6667"/>
    <cellStyle name="bt 2 2 5 3 3 2" xfId="6668"/>
    <cellStyle name="bt 2 2 5 3 3 3" xfId="6669"/>
    <cellStyle name="bt 2 2 5 3 4" xfId="6670"/>
    <cellStyle name="bt 2 2 5 3 4 2" xfId="6671"/>
    <cellStyle name="bt 2 2 5 3 5" xfId="6672"/>
    <cellStyle name="bt 2 2 5 3 6" xfId="6673"/>
    <cellStyle name="bt 2 2 5 4" xfId="6674"/>
    <cellStyle name="bt 2 2 5 4 2" xfId="6675"/>
    <cellStyle name="bt 2 2 6" xfId="6676"/>
    <cellStyle name="bt 2 2 6 2" xfId="6677"/>
    <cellStyle name="bt 2 2 6 2 2" xfId="6678"/>
    <cellStyle name="bt 2 2 6 2 2 2" xfId="6679"/>
    <cellStyle name="bt 2 2 6 2 2 3" xfId="6680"/>
    <cellStyle name="bt 2 2 6 2 3" xfId="6681"/>
    <cellStyle name="bt 2 2 6 2 3 2" xfId="6682"/>
    <cellStyle name="bt 2 2 6 2 4" xfId="6683"/>
    <cellStyle name="bt 2 2 6 2 5" xfId="6684"/>
    <cellStyle name="bt 2 2 6 3" xfId="6685"/>
    <cellStyle name="bt 2 2 6 3 2" xfId="6686"/>
    <cellStyle name="bt 2 2 6 3 3" xfId="6687"/>
    <cellStyle name="bt 2 2 6 4" xfId="6688"/>
    <cellStyle name="bt 2 2 6 4 2" xfId="6689"/>
    <cellStyle name="bt 2 2 6 5" xfId="6690"/>
    <cellStyle name="bt 2 2 6 6" xfId="6691"/>
    <cellStyle name="bt 2 2 7" xfId="6692"/>
    <cellStyle name="bt 2 2 7 2" xfId="6693"/>
    <cellStyle name="bt 2 2 7 2 2" xfId="6694"/>
    <cellStyle name="bt 2 2 7 2 3" xfId="6695"/>
    <cellStyle name="bt 2 2 7 3" xfId="6696"/>
    <cellStyle name="bt 2 2 7 3 2" xfId="6697"/>
    <cellStyle name="bt 2 2 7 4" xfId="6698"/>
    <cellStyle name="bt 2 2 7 5" xfId="6699"/>
    <cellStyle name="bt 2 2 8" xfId="6700"/>
    <cellStyle name="bt 2 2 8 2" xfId="6701"/>
    <cellStyle name="bt 2 2 8 3" xfId="6702"/>
    <cellStyle name="bt 2 2 9" xfId="6703"/>
    <cellStyle name="bt 2 2 9 2" xfId="6704"/>
    <cellStyle name="bt 2 3" xfId="6705"/>
    <cellStyle name="bt 2 3 10" xfId="6706"/>
    <cellStyle name="bt 2 3 11" xfId="6707"/>
    <cellStyle name="bt 2 3 2" xfId="6708"/>
    <cellStyle name="bt 2 3 2 2" xfId="6709"/>
    <cellStyle name="bt 2 3 2 2 2" xfId="6710"/>
    <cellStyle name="bt 2 3 2 2 2 2" xfId="6711"/>
    <cellStyle name="bt 2 3 2 2 2 2 2" xfId="6712"/>
    <cellStyle name="bt 2 3 2 2 2 2 2 2" xfId="6713"/>
    <cellStyle name="bt 2 3 2 2 2 2 2 3" xfId="6714"/>
    <cellStyle name="bt 2 3 2 2 2 2 3" xfId="6715"/>
    <cellStyle name="bt 2 3 2 2 2 2 3 2" xfId="6716"/>
    <cellStyle name="bt 2 3 2 2 2 2 4" xfId="6717"/>
    <cellStyle name="bt 2 3 2 2 2 2 5" xfId="6718"/>
    <cellStyle name="bt 2 3 2 2 2 3" xfId="6719"/>
    <cellStyle name="bt 2 3 2 2 2 3 2" xfId="6720"/>
    <cellStyle name="bt 2 3 2 2 2 3 3" xfId="6721"/>
    <cellStyle name="bt 2 3 2 2 2 4" xfId="6722"/>
    <cellStyle name="bt 2 3 2 2 2 4 2" xfId="6723"/>
    <cellStyle name="bt 2 3 2 2 2 5" xfId="6724"/>
    <cellStyle name="bt 2 3 2 2 2 6" xfId="6725"/>
    <cellStyle name="bt 2 3 2 2 3" xfId="6726"/>
    <cellStyle name="bt 2 3 2 2 3 2" xfId="6727"/>
    <cellStyle name="bt 2 3 2 2 3 2 2" xfId="6728"/>
    <cellStyle name="bt 2 3 2 2 3 2 2 2" xfId="6729"/>
    <cellStyle name="bt 2 3 2 2 3 2 2 3" xfId="6730"/>
    <cellStyle name="bt 2 3 2 2 3 2 3" xfId="6731"/>
    <cellStyle name="bt 2 3 2 2 3 2 3 2" xfId="6732"/>
    <cellStyle name="bt 2 3 2 2 3 2 4" xfId="6733"/>
    <cellStyle name="bt 2 3 2 2 3 2 5" xfId="6734"/>
    <cellStyle name="bt 2 3 2 2 3 3" xfId="6735"/>
    <cellStyle name="bt 2 3 2 2 3 3 2" xfId="6736"/>
    <cellStyle name="bt 2 3 2 2 3 3 3" xfId="6737"/>
    <cellStyle name="bt 2 3 2 2 3 4" xfId="6738"/>
    <cellStyle name="bt 2 3 2 2 3 4 2" xfId="6739"/>
    <cellStyle name="bt 2 3 2 2 3 5" xfId="6740"/>
    <cellStyle name="bt 2 3 2 2 3 6" xfId="6741"/>
    <cellStyle name="bt 2 3 2 2 4" xfId="6742"/>
    <cellStyle name="bt 2 3 2 2 4 2" xfId="6743"/>
    <cellStyle name="bt 2 3 2 3" xfId="6744"/>
    <cellStyle name="bt 2 3 2 3 2" xfId="6745"/>
    <cellStyle name="bt 2 3 2 3 2 2" xfId="6746"/>
    <cellStyle name="bt 2 3 2 3 2 2 2" xfId="6747"/>
    <cellStyle name="bt 2 3 2 3 2 2 3" xfId="6748"/>
    <cellStyle name="bt 2 3 2 3 2 3" xfId="6749"/>
    <cellStyle name="bt 2 3 2 3 2 3 2" xfId="6750"/>
    <cellStyle name="bt 2 3 2 3 2 4" xfId="6751"/>
    <cellStyle name="bt 2 3 2 3 2 5" xfId="6752"/>
    <cellStyle name="bt 2 3 2 3 3" xfId="6753"/>
    <cellStyle name="bt 2 3 2 3 3 2" xfId="6754"/>
    <cellStyle name="bt 2 3 2 3 3 3" xfId="6755"/>
    <cellStyle name="bt 2 3 2 3 4" xfId="6756"/>
    <cellStyle name="bt 2 3 2 3 4 2" xfId="6757"/>
    <cellStyle name="bt 2 3 2 3 5" xfId="6758"/>
    <cellStyle name="bt 2 3 2 3 6" xfId="6759"/>
    <cellStyle name="bt 2 3 2 4" xfId="6760"/>
    <cellStyle name="bt 2 3 2 4 2" xfId="6761"/>
    <cellStyle name="bt 2 3 2 4 2 2" xfId="6762"/>
    <cellStyle name="bt 2 3 2 4 2 3" xfId="6763"/>
    <cellStyle name="bt 2 3 2 4 3" xfId="6764"/>
    <cellStyle name="bt 2 3 2 4 3 2" xfId="6765"/>
    <cellStyle name="bt 2 3 2 4 4" xfId="6766"/>
    <cellStyle name="bt 2 3 2 4 5" xfId="6767"/>
    <cellStyle name="bt 2 3 2 5" xfId="6768"/>
    <cellStyle name="bt 2 3 2 5 2" xfId="6769"/>
    <cellStyle name="bt 2 3 2 5 3" xfId="6770"/>
    <cellStyle name="bt 2 3 2 6" xfId="6771"/>
    <cellStyle name="bt 2 3 2 6 2" xfId="6772"/>
    <cellStyle name="bt 2 3 2 7" xfId="6773"/>
    <cellStyle name="bt 2 3 2 8" xfId="6774"/>
    <cellStyle name="bt 2 3 3" xfId="6775"/>
    <cellStyle name="bt 2 3 3 2" xfId="6776"/>
    <cellStyle name="bt 2 3 3 2 2" xfId="6777"/>
    <cellStyle name="bt 2 3 3 2 2 2" xfId="6778"/>
    <cellStyle name="bt 2 3 3 2 2 2 2" xfId="6779"/>
    <cellStyle name="bt 2 3 3 2 2 2 2 2" xfId="6780"/>
    <cellStyle name="bt 2 3 3 2 2 2 2 3" xfId="6781"/>
    <cellStyle name="bt 2 3 3 2 2 2 3" xfId="6782"/>
    <cellStyle name="bt 2 3 3 2 2 2 3 2" xfId="6783"/>
    <cellStyle name="bt 2 3 3 2 2 2 4" xfId="6784"/>
    <cellStyle name="bt 2 3 3 2 2 2 5" xfId="6785"/>
    <cellStyle name="bt 2 3 3 2 2 3" xfId="6786"/>
    <cellStyle name="bt 2 3 3 2 2 3 2" xfId="6787"/>
    <cellStyle name="bt 2 3 3 2 2 3 3" xfId="6788"/>
    <cellStyle name="bt 2 3 3 2 2 4" xfId="6789"/>
    <cellStyle name="bt 2 3 3 2 2 4 2" xfId="6790"/>
    <cellStyle name="bt 2 3 3 2 2 5" xfId="6791"/>
    <cellStyle name="bt 2 3 3 2 2 6" xfId="6792"/>
    <cellStyle name="bt 2 3 3 2 3" xfId="6793"/>
    <cellStyle name="bt 2 3 3 2 3 2" xfId="6794"/>
    <cellStyle name="bt 2 3 3 2 3 2 2" xfId="6795"/>
    <cellStyle name="bt 2 3 3 2 3 2 2 2" xfId="6796"/>
    <cellStyle name="bt 2 3 3 2 3 2 2 3" xfId="6797"/>
    <cellStyle name="bt 2 3 3 2 3 2 3" xfId="6798"/>
    <cellStyle name="bt 2 3 3 2 3 2 3 2" xfId="6799"/>
    <cellStyle name="bt 2 3 3 2 3 2 4" xfId="6800"/>
    <cellStyle name="bt 2 3 3 2 3 2 5" xfId="6801"/>
    <cellStyle name="bt 2 3 3 2 3 3" xfId="6802"/>
    <cellStyle name="bt 2 3 3 2 3 3 2" xfId="6803"/>
    <cellStyle name="bt 2 3 3 2 3 3 3" xfId="6804"/>
    <cellStyle name="bt 2 3 3 2 3 4" xfId="6805"/>
    <cellStyle name="bt 2 3 3 2 3 4 2" xfId="6806"/>
    <cellStyle name="bt 2 3 3 2 3 5" xfId="6807"/>
    <cellStyle name="bt 2 3 3 2 3 6" xfId="6808"/>
    <cellStyle name="bt 2 3 3 2 4" xfId="6809"/>
    <cellStyle name="bt 2 3 3 2 4 2" xfId="6810"/>
    <cellStyle name="bt 2 3 3 3" xfId="6811"/>
    <cellStyle name="bt 2 3 3 3 2" xfId="6812"/>
    <cellStyle name="bt 2 3 3 3 2 2" xfId="6813"/>
    <cellStyle name="bt 2 3 3 3 2 2 2" xfId="6814"/>
    <cellStyle name="bt 2 3 3 3 2 2 3" xfId="6815"/>
    <cellStyle name="bt 2 3 3 3 2 3" xfId="6816"/>
    <cellStyle name="bt 2 3 3 3 2 3 2" xfId="6817"/>
    <cellStyle name="bt 2 3 3 3 2 4" xfId="6818"/>
    <cellStyle name="bt 2 3 3 3 2 5" xfId="6819"/>
    <cellStyle name="bt 2 3 3 3 3" xfId="6820"/>
    <cellStyle name="bt 2 3 3 3 3 2" xfId="6821"/>
    <cellStyle name="bt 2 3 3 3 3 3" xfId="6822"/>
    <cellStyle name="bt 2 3 3 3 4" xfId="6823"/>
    <cellStyle name="bt 2 3 3 3 4 2" xfId="6824"/>
    <cellStyle name="bt 2 3 3 3 5" xfId="6825"/>
    <cellStyle name="bt 2 3 3 3 6" xfId="6826"/>
    <cellStyle name="bt 2 3 3 4" xfId="6827"/>
    <cellStyle name="bt 2 3 3 4 2" xfId="6828"/>
    <cellStyle name="bt 2 3 3 4 2 2" xfId="6829"/>
    <cellStyle name="bt 2 3 3 4 2 3" xfId="6830"/>
    <cellStyle name="bt 2 3 3 4 3" xfId="6831"/>
    <cellStyle name="bt 2 3 3 4 3 2" xfId="6832"/>
    <cellStyle name="bt 2 3 3 4 4" xfId="6833"/>
    <cellStyle name="bt 2 3 3 4 5" xfId="6834"/>
    <cellStyle name="bt 2 3 3 5" xfId="6835"/>
    <cellStyle name="bt 2 3 3 5 2" xfId="6836"/>
    <cellStyle name="bt 2 3 3 5 3" xfId="6837"/>
    <cellStyle name="bt 2 3 3 6" xfId="6838"/>
    <cellStyle name="bt 2 3 3 6 2" xfId="6839"/>
    <cellStyle name="bt 2 3 3 7" xfId="6840"/>
    <cellStyle name="bt 2 3 3 8" xfId="6841"/>
    <cellStyle name="bt 2 3 4" xfId="6842"/>
    <cellStyle name="bt 2 3 4 2" xfId="6843"/>
    <cellStyle name="bt 2 3 4 2 2" xfId="6844"/>
    <cellStyle name="bt 2 3 4 2 2 2" xfId="6845"/>
    <cellStyle name="bt 2 3 4 2 2 2 2" xfId="6846"/>
    <cellStyle name="bt 2 3 4 2 2 2 2 2" xfId="6847"/>
    <cellStyle name="bt 2 3 4 2 2 2 2 3" xfId="6848"/>
    <cellStyle name="bt 2 3 4 2 2 2 3" xfId="6849"/>
    <cellStyle name="bt 2 3 4 2 2 2 3 2" xfId="6850"/>
    <cellStyle name="bt 2 3 4 2 2 2 4" xfId="6851"/>
    <cellStyle name="bt 2 3 4 2 2 2 5" xfId="6852"/>
    <cellStyle name="bt 2 3 4 2 2 3" xfId="6853"/>
    <cellStyle name="bt 2 3 4 2 2 3 2" xfId="6854"/>
    <cellStyle name="bt 2 3 4 2 2 3 3" xfId="6855"/>
    <cellStyle name="bt 2 3 4 2 2 4" xfId="6856"/>
    <cellStyle name="bt 2 3 4 2 2 4 2" xfId="6857"/>
    <cellStyle name="bt 2 3 4 2 2 5" xfId="6858"/>
    <cellStyle name="bt 2 3 4 2 2 6" xfId="6859"/>
    <cellStyle name="bt 2 3 4 2 3" xfId="6860"/>
    <cellStyle name="bt 2 3 4 2 3 2" xfId="6861"/>
    <cellStyle name="bt 2 3 4 2 3 2 2" xfId="6862"/>
    <cellStyle name="bt 2 3 4 2 3 2 2 2" xfId="6863"/>
    <cellStyle name="bt 2 3 4 2 3 2 2 3" xfId="6864"/>
    <cellStyle name="bt 2 3 4 2 3 2 3" xfId="6865"/>
    <cellStyle name="bt 2 3 4 2 3 2 3 2" xfId="6866"/>
    <cellStyle name="bt 2 3 4 2 3 2 4" xfId="6867"/>
    <cellStyle name="bt 2 3 4 2 3 2 5" xfId="6868"/>
    <cellStyle name="bt 2 3 4 2 3 3" xfId="6869"/>
    <cellStyle name="bt 2 3 4 2 3 3 2" xfId="6870"/>
    <cellStyle name="bt 2 3 4 2 3 3 3" xfId="6871"/>
    <cellStyle name="bt 2 3 4 2 3 4" xfId="6872"/>
    <cellStyle name="bt 2 3 4 2 3 4 2" xfId="6873"/>
    <cellStyle name="bt 2 3 4 2 3 5" xfId="6874"/>
    <cellStyle name="bt 2 3 4 2 3 6" xfId="6875"/>
    <cellStyle name="bt 2 3 4 2 4" xfId="6876"/>
    <cellStyle name="bt 2 3 4 2 4 2" xfId="6877"/>
    <cellStyle name="bt 2 3 4 3" xfId="6878"/>
    <cellStyle name="bt 2 3 4 3 2" xfId="6879"/>
    <cellStyle name="bt 2 3 4 3 2 2" xfId="6880"/>
    <cellStyle name="bt 2 3 4 3 2 2 2" xfId="6881"/>
    <cellStyle name="bt 2 3 4 3 2 2 3" xfId="6882"/>
    <cellStyle name="bt 2 3 4 3 2 3" xfId="6883"/>
    <cellStyle name="bt 2 3 4 3 2 3 2" xfId="6884"/>
    <cellStyle name="bt 2 3 4 3 2 4" xfId="6885"/>
    <cellStyle name="bt 2 3 4 3 2 5" xfId="6886"/>
    <cellStyle name="bt 2 3 4 3 3" xfId="6887"/>
    <cellStyle name="bt 2 3 4 3 3 2" xfId="6888"/>
    <cellStyle name="bt 2 3 4 3 3 3" xfId="6889"/>
    <cellStyle name="bt 2 3 4 3 4" xfId="6890"/>
    <cellStyle name="bt 2 3 4 3 4 2" xfId="6891"/>
    <cellStyle name="bt 2 3 4 3 5" xfId="6892"/>
    <cellStyle name="bt 2 3 4 3 6" xfId="6893"/>
    <cellStyle name="bt 2 3 4 4" xfId="6894"/>
    <cellStyle name="bt 2 3 4 4 2" xfId="6895"/>
    <cellStyle name="bt 2 3 4 4 2 2" xfId="6896"/>
    <cellStyle name="bt 2 3 4 4 2 3" xfId="6897"/>
    <cellStyle name="bt 2 3 4 4 3" xfId="6898"/>
    <cellStyle name="bt 2 3 4 4 3 2" xfId="6899"/>
    <cellStyle name="bt 2 3 4 4 4" xfId="6900"/>
    <cellStyle name="bt 2 3 4 4 5" xfId="6901"/>
    <cellStyle name="bt 2 3 4 5" xfId="6902"/>
    <cellStyle name="bt 2 3 4 5 2" xfId="6903"/>
    <cellStyle name="bt 2 3 4 5 3" xfId="6904"/>
    <cellStyle name="bt 2 3 4 6" xfId="6905"/>
    <cellStyle name="bt 2 3 4 6 2" xfId="6906"/>
    <cellStyle name="bt 2 3 4 7" xfId="6907"/>
    <cellStyle name="bt 2 3 4 8" xfId="6908"/>
    <cellStyle name="bt 2 3 5" xfId="6909"/>
    <cellStyle name="bt 2 3 5 2" xfId="6910"/>
    <cellStyle name="bt 2 3 5 2 2" xfId="6911"/>
    <cellStyle name="bt 2 3 5 2 2 2" xfId="6912"/>
    <cellStyle name="bt 2 3 5 2 2 2 2" xfId="6913"/>
    <cellStyle name="bt 2 3 5 2 2 2 3" xfId="6914"/>
    <cellStyle name="bt 2 3 5 2 2 3" xfId="6915"/>
    <cellStyle name="bt 2 3 5 2 2 3 2" xfId="6916"/>
    <cellStyle name="bt 2 3 5 2 2 4" xfId="6917"/>
    <cellStyle name="bt 2 3 5 2 2 5" xfId="6918"/>
    <cellStyle name="bt 2 3 5 2 3" xfId="6919"/>
    <cellStyle name="bt 2 3 5 2 3 2" xfId="6920"/>
    <cellStyle name="bt 2 3 5 2 3 3" xfId="6921"/>
    <cellStyle name="bt 2 3 5 2 4" xfId="6922"/>
    <cellStyle name="bt 2 3 5 2 4 2" xfId="6923"/>
    <cellStyle name="bt 2 3 5 2 5" xfId="6924"/>
    <cellStyle name="bt 2 3 5 2 6" xfId="6925"/>
    <cellStyle name="bt 2 3 5 3" xfId="6926"/>
    <cellStyle name="bt 2 3 5 3 2" xfId="6927"/>
    <cellStyle name="bt 2 3 5 3 2 2" xfId="6928"/>
    <cellStyle name="bt 2 3 5 3 2 2 2" xfId="6929"/>
    <cellStyle name="bt 2 3 5 3 2 2 3" xfId="6930"/>
    <cellStyle name="bt 2 3 5 3 2 3" xfId="6931"/>
    <cellStyle name="bt 2 3 5 3 2 3 2" xfId="6932"/>
    <cellStyle name="bt 2 3 5 3 2 4" xfId="6933"/>
    <cellStyle name="bt 2 3 5 3 2 5" xfId="6934"/>
    <cellStyle name="bt 2 3 5 3 3" xfId="6935"/>
    <cellStyle name="bt 2 3 5 3 3 2" xfId="6936"/>
    <cellStyle name="bt 2 3 5 3 3 3" xfId="6937"/>
    <cellStyle name="bt 2 3 5 3 4" xfId="6938"/>
    <cellStyle name="bt 2 3 5 3 4 2" xfId="6939"/>
    <cellStyle name="bt 2 3 5 3 5" xfId="6940"/>
    <cellStyle name="bt 2 3 5 3 6" xfId="6941"/>
    <cellStyle name="bt 2 3 5 4" xfId="6942"/>
    <cellStyle name="bt 2 3 5 4 2" xfId="6943"/>
    <cellStyle name="bt 2 3 6" xfId="6944"/>
    <cellStyle name="bt 2 3 6 2" xfId="6945"/>
    <cellStyle name="bt 2 3 6 2 2" xfId="6946"/>
    <cellStyle name="bt 2 3 6 2 2 2" xfId="6947"/>
    <cellStyle name="bt 2 3 6 2 2 3" xfId="6948"/>
    <cellStyle name="bt 2 3 6 2 3" xfId="6949"/>
    <cellStyle name="bt 2 3 6 2 3 2" xfId="6950"/>
    <cellStyle name="bt 2 3 6 2 4" xfId="6951"/>
    <cellStyle name="bt 2 3 6 2 5" xfId="6952"/>
    <cellStyle name="bt 2 3 6 3" xfId="6953"/>
    <cellStyle name="bt 2 3 6 3 2" xfId="6954"/>
    <cellStyle name="bt 2 3 6 3 3" xfId="6955"/>
    <cellStyle name="bt 2 3 6 4" xfId="6956"/>
    <cellStyle name="bt 2 3 6 4 2" xfId="6957"/>
    <cellStyle name="bt 2 3 6 5" xfId="6958"/>
    <cellStyle name="bt 2 3 6 6" xfId="6959"/>
    <cellStyle name="bt 2 3 7" xfId="6960"/>
    <cellStyle name="bt 2 3 7 2" xfId="6961"/>
    <cellStyle name="bt 2 3 7 2 2" xfId="6962"/>
    <cellStyle name="bt 2 3 7 2 3" xfId="6963"/>
    <cellStyle name="bt 2 3 7 3" xfId="6964"/>
    <cellStyle name="bt 2 3 7 3 2" xfId="6965"/>
    <cellStyle name="bt 2 3 7 4" xfId="6966"/>
    <cellStyle name="bt 2 3 7 5" xfId="6967"/>
    <cellStyle name="bt 2 3 8" xfId="6968"/>
    <cellStyle name="bt 2 3 8 2" xfId="6969"/>
    <cellStyle name="bt 2 3 8 3" xfId="6970"/>
    <cellStyle name="bt 2 3 9" xfId="6971"/>
    <cellStyle name="bt 2 3 9 2" xfId="6972"/>
    <cellStyle name="bt 2 4" xfId="6973"/>
    <cellStyle name="bt 2 4 2" xfId="6974"/>
    <cellStyle name="bt 2 4 2 2" xfId="6975"/>
    <cellStyle name="bt 2 4 2 2 2" xfId="6976"/>
    <cellStyle name="bt 2 4 2 2 2 2" xfId="6977"/>
    <cellStyle name="bt 2 4 2 2 2 2 2" xfId="6978"/>
    <cellStyle name="bt 2 4 2 2 2 2 3" xfId="6979"/>
    <cellStyle name="bt 2 4 2 2 2 3" xfId="6980"/>
    <cellStyle name="bt 2 4 2 2 2 3 2" xfId="6981"/>
    <cellStyle name="bt 2 4 2 2 2 4" xfId="6982"/>
    <cellStyle name="bt 2 4 2 2 2 5" xfId="6983"/>
    <cellStyle name="bt 2 4 2 2 3" xfId="6984"/>
    <cellStyle name="bt 2 4 2 2 3 2" xfId="6985"/>
    <cellStyle name="bt 2 4 2 2 3 3" xfId="6986"/>
    <cellStyle name="bt 2 4 2 2 4" xfId="6987"/>
    <cellStyle name="bt 2 4 2 2 4 2" xfId="6988"/>
    <cellStyle name="bt 2 4 2 2 5" xfId="6989"/>
    <cellStyle name="bt 2 4 2 2 6" xfId="6990"/>
    <cellStyle name="bt 2 4 2 3" xfId="6991"/>
    <cellStyle name="bt 2 4 2 3 2" xfId="6992"/>
    <cellStyle name="bt 2 4 2 3 2 2" xfId="6993"/>
    <cellStyle name="bt 2 4 2 3 2 2 2" xfId="6994"/>
    <cellStyle name="bt 2 4 2 3 2 2 3" xfId="6995"/>
    <cellStyle name="bt 2 4 2 3 2 3" xfId="6996"/>
    <cellStyle name="bt 2 4 2 3 2 3 2" xfId="6997"/>
    <cellStyle name="bt 2 4 2 3 2 4" xfId="6998"/>
    <cellStyle name="bt 2 4 2 3 2 5" xfId="6999"/>
    <cellStyle name="bt 2 4 2 3 3" xfId="7000"/>
    <cellStyle name="bt 2 4 2 3 3 2" xfId="7001"/>
    <cellStyle name="bt 2 4 2 3 3 3" xfId="7002"/>
    <cellStyle name="bt 2 4 2 3 4" xfId="7003"/>
    <cellStyle name="bt 2 4 2 3 4 2" xfId="7004"/>
    <cellStyle name="bt 2 4 2 3 5" xfId="7005"/>
    <cellStyle name="bt 2 4 2 3 6" xfId="7006"/>
    <cellStyle name="bt 2 4 2 4" xfId="7007"/>
    <cellStyle name="bt 2 4 2 4 2" xfId="7008"/>
    <cellStyle name="bt 2 4 3" xfId="7009"/>
    <cellStyle name="bt 2 4 3 2" xfId="7010"/>
    <cellStyle name="bt 2 4 3 2 2" xfId="7011"/>
    <cellStyle name="bt 2 4 3 2 2 2" xfId="7012"/>
    <cellStyle name="bt 2 4 3 2 2 3" xfId="7013"/>
    <cellStyle name="bt 2 4 3 2 3" xfId="7014"/>
    <cellStyle name="bt 2 4 3 2 3 2" xfId="7015"/>
    <cellStyle name="bt 2 4 3 2 4" xfId="7016"/>
    <cellStyle name="bt 2 4 3 2 5" xfId="7017"/>
    <cellStyle name="bt 2 4 3 3" xfId="7018"/>
    <cellStyle name="bt 2 4 3 3 2" xfId="7019"/>
    <cellStyle name="bt 2 4 3 3 3" xfId="7020"/>
    <cellStyle name="bt 2 4 3 4" xfId="7021"/>
    <cellStyle name="bt 2 4 3 4 2" xfId="7022"/>
    <cellStyle name="bt 2 4 3 5" xfId="7023"/>
    <cellStyle name="bt 2 4 3 6" xfId="7024"/>
    <cellStyle name="bt 2 4 4" xfId="7025"/>
    <cellStyle name="bt 2 4 4 2" xfId="7026"/>
    <cellStyle name="bt 2 4 4 2 2" xfId="7027"/>
    <cellStyle name="bt 2 4 4 2 3" xfId="7028"/>
    <cellStyle name="bt 2 4 4 3" xfId="7029"/>
    <cellStyle name="bt 2 4 4 3 2" xfId="7030"/>
    <cellStyle name="bt 2 4 4 4" xfId="7031"/>
    <cellStyle name="bt 2 4 4 5" xfId="7032"/>
    <cellStyle name="bt 2 4 5" xfId="7033"/>
    <cellStyle name="bt 2 4 5 2" xfId="7034"/>
    <cellStyle name="bt 2 4 5 3" xfId="7035"/>
    <cellStyle name="bt 2 4 6" xfId="7036"/>
    <cellStyle name="bt 2 4 6 2" xfId="7037"/>
    <cellStyle name="bt 2 4 7" xfId="7038"/>
    <cellStyle name="bt 2 4 8" xfId="7039"/>
    <cellStyle name="bt 2 5" xfId="7040"/>
    <cellStyle name="bt 2 5 2" xfId="7041"/>
    <cellStyle name="bt 2 5 2 2" xfId="7042"/>
    <cellStyle name="bt 2 5 2 2 2" xfId="7043"/>
    <cellStyle name="bt 2 5 2 2 2 2" xfId="7044"/>
    <cellStyle name="bt 2 5 2 2 2 2 2" xfId="7045"/>
    <cellStyle name="bt 2 5 2 2 2 2 3" xfId="7046"/>
    <cellStyle name="bt 2 5 2 2 2 3" xfId="7047"/>
    <cellStyle name="bt 2 5 2 2 2 3 2" xfId="7048"/>
    <cellStyle name="bt 2 5 2 2 2 4" xfId="7049"/>
    <cellStyle name="bt 2 5 2 2 2 5" xfId="7050"/>
    <cellStyle name="bt 2 5 2 2 3" xfId="7051"/>
    <cellStyle name="bt 2 5 2 2 3 2" xfId="7052"/>
    <cellStyle name="bt 2 5 2 2 3 3" xfId="7053"/>
    <cellStyle name="bt 2 5 2 2 4" xfId="7054"/>
    <cellStyle name="bt 2 5 2 2 4 2" xfId="7055"/>
    <cellStyle name="bt 2 5 2 2 5" xfId="7056"/>
    <cellStyle name="bt 2 5 2 2 6" xfId="7057"/>
    <cellStyle name="bt 2 5 2 3" xfId="7058"/>
    <cellStyle name="bt 2 5 2 3 2" xfId="7059"/>
    <cellStyle name="bt 2 5 2 3 2 2" xfId="7060"/>
    <cellStyle name="bt 2 5 2 3 2 2 2" xfId="7061"/>
    <cellStyle name="bt 2 5 2 3 2 2 3" xfId="7062"/>
    <cellStyle name="bt 2 5 2 3 2 3" xfId="7063"/>
    <cellStyle name="bt 2 5 2 3 2 3 2" xfId="7064"/>
    <cellStyle name="bt 2 5 2 3 2 4" xfId="7065"/>
    <cellStyle name="bt 2 5 2 3 2 5" xfId="7066"/>
    <cellStyle name="bt 2 5 2 3 3" xfId="7067"/>
    <cellStyle name="bt 2 5 2 3 3 2" xfId="7068"/>
    <cellStyle name="bt 2 5 2 3 3 3" xfId="7069"/>
    <cellStyle name="bt 2 5 2 3 4" xfId="7070"/>
    <cellStyle name="bt 2 5 2 3 4 2" xfId="7071"/>
    <cellStyle name="bt 2 5 2 3 5" xfId="7072"/>
    <cellStyle name="bt 2 5 2 3 6" xfId="7073"/>
    <cellStyle name="bt 2 5 2 4" xfId="7074"/>
    <cellStyle name="bt 2 5 2 4 2" xfId="7075"/>
    <cellStyle name="bt 2 5 3" xfId="7076"/>
    <cellStyle name="bt 2 5 3 2" xfId="7077"/>
    <cellStyle name="bt 2 5 3 2 2" xfId="7078"/>
    <cellStyle name="bt 2 5 3 2 2 2" xfId="7079"/>
    <cellStyle name="bt 2 5 3 2 2 3" xfId="7080"/>
    <cellStyle name="bt 2 5 3 2 3" xfId="7081"/>
    <cellStyle name="bt 2 5 3 2 3 2" xfId="7082"/>
    <cellStyle name="bt 2 5 3 2 4" xfId="7083"/>
    <cellStyle name="bt 2 5 3 2 5" xfId="7084"/>
    <cellStyle name="bt 2 5 3 3" xfId="7085"/>
    <cellStyle name="bt 2 5 3 3 2" xfId="7086"/>
    <cellStyle name="bt 2 5 3 3 3" xfId="7087"/>
    <cellStyle name="bt 2 5 3 4" xfId="7088"/>
    <cellStyle name="bt 2 5 3 4 2" xfId="7089"/>
    <cellStyle name="bt 2 5 3 5" xfId="7090"/>
    <cellStyle name="bt 2 5 3 6" xfId="7091"/>
    <cellStyle name="bt 2 5 4" xfId="7092"/>
    <cellStyle name="bt 2 5 4 2" xfId="7093"/>
    <cellStyle name="bt 2 5 4 2 2" xfId="7094"/>
    <cellStyle name="bt 2 5 4 2 3" xfId="7095"/>
    <cellStyle name="bt 2 5 4 3" xfId="7096"/>
    <cellStyle name="bt 2 5 4 3 2" xfId="7097"/>
    <cellStyle name="bt 2 5 4 4" xfId="7098"/>
    <cellStyle name="bt 2 5 4 5" xfId="7099"/>
    <cellStyle name="bt 2 5 5" xfId="7100"/>
    <cellStyle name="bt 2 5 5 2" xfId="7101"/>
    <cellStyle name="bt 2 5 5 3" xfId="7102"/>
    <cellStyle name="bt 2 5 6" xfId="7103"/>
    <cellStyle name="bt 2 5 6 2" xfId="7104"/>
    <cellStyle name="bt 2 5 7" xfId="7105"/>
    <cellStyle name="bt 2 5 8" xfId="7106"/>
    <cellStyle name="bt 2 6" xfId="7107"/>
    <cellStyle name="bt 2 6 2" xfId="7108"/>
    <cellStyle name="bt 2 6 2 2" xfId="7109"/>
    <cellStyle name="bt 2 6 2 2 2" xfId="7110"/>
    <cellStyle name="bt 2 6 2 2 2 2" xfId="7111"/>
    <cellStyle name="bt 2 6 2 2 2 2 2" xfId="7112"/>
    <cellStyle name="bt 2 6 2 2 2 2 3" xfId="7113"/>
    <cellStyle name="bt 2 6 2 2 2 3" xfId="7114"/>
    <cellStyle name="bt 2 6 2 2 2 3 2" xfId="7115"/>
    <cellStyle name="bt 2 6 2 2 2 4" xfId="7116"/>
    <cellStyle name="bt 2 6 2 2 2 5" xfId="7117"/>
    <cellStyle name="bt 2 6 2 2 3" xfId="7118"/>
    <cellStyle name="bt 2 6 2 2 3 2" xfId="7119"/>
    <cellStyle name="bt 2 6 2 2 3 3" xfId="7120"/>
    <cellStyle name="bt 2 6 2 2 4" xfId="7121"/>
    <cellStyle name="bt 2 6 2 2 4 2" xfId="7122"/>
    <cellStyle name="bt 2 6 2 2 5" xfId="7123"/>
    <cellStyle name="bt 2 6 2 2 6" xfId="7124"/>
    <cellStyle name="bt 2 6 2 3" xfId="7125"/>
    <cellStyle name="bt 2 6 2 3 2" xfId="7126"/>
    <cellStyle name="bt 2 6 2 3 2 2" xfId="7127"/>
    <cellStyle name="bt 2 6 2 3 2 2 2" xfId="7128"/>
    <cellStyle name="bt 2 6 2 3 2 2 3" xfId="7129"/>
    <cellStyle name="bt 2 6 2 3 2 3" xfId="7130"/>
    <cellStyle name="bt 2 6 2 3 2 3 2" xfId="7131"/>
    <cellStyle name="bt 2 6 2 3 2 4" xfId="7132"/>
    <cellStyle name="bt 2 6 2 3 2 5" xfId="7133"/>
    <cellStyle name="bt 2 6 2 3 3" xfId="7134"/>
    <cellStyle name="bt 2 6 2 3 3 2" xfId="7135"/>
    <cellStyle name="bt 2 6 2 3 3 3" xfId="7136"/>
    <cellStyle name="bt 2 6 2 3 4" xfId="7137"/>
    <cellStyle name="bt 2 6 2 3 4 2" xfId="7138"/>
    <cellStyle name="bt 2 6 2 3 5" xfId="7139"/>
    <cellStyle name="bt 2 6 2 3 6" xfId="7140"/>
    <cellStyle name="bt 2 6 2 4" xfId="7141"/>
    <cellStyle name="bt 2 6 2 4 2" xfId="7142"/>
    <cellStyle name="bt 2 6 3" xfId="7143"/>
    <cellStyle name="bt 2 6 3 2" xfId="7144"/>
    <cellStyle name="bt 2 6 3 2 2" xfId="7145"/>
    <cellStyle name="bt 2 6 3 2 2 2" xfId="7146"/>
    <cellStyle name="bt 2 6 3 2 2 3" xfId="7147"/>
    <cellStyle name="bt 2 6 3 2 3" xfId="7148"/>
    <cellStyle name="bt 2 6 3 2 3 2" xfId="7149"/>
    <cellStyle name="bt 2 6 3 2 4" xfId="7150"/>
    <cellStyle name="bt 2 6 3 2 5" xfId="7151"/>
    <cellStyle name="bt 2 6 3 3" xfId="7152"/>
    <cellStyle name="bt 2 6 3 3 2" xfId="7153"/>
    <cellStyle name="bt 2 6 3 3 3" xfId="7154"/>
    <cellStyle name="bt 2 6 3 4" xfId="7155"/>
    <cellStyle name="bt 2 6 3 4 2" xfId="7156"/>
    <cellStyle name="bt 2 6 3 5" xfId="7157"/>
    <cellStyle name="bt 2 6 3 6" xfId="7158"/>
    <cellStyle name="bt 2 6 4" xfId="7159"/>
    <cellStyle name="bt 2 6 4 2" xfId="7160"/>
    <cellStyle name="bt 2 6 4 2 2" xfId="7161"/>
    <cellStyle name="bt 2 6 4 2 3" xfId="7162"/>
    <cellStyle name="bt 2 6 4 3" xfId="7163"/>
    <cellStyle name="bt 2 6 4 3 2" xfId="7164"/>
    <cellStyle name="bt 2 6 4 4" xfId="7165"/>
    <cellStyle name="bt 2 6 4 5" xfId="7166"/>
    <cellStyle name="bt 2 6 5" xfId="7167"/>
    <cellStyle name="bt 2 6 5 2" xfId="7168"/>
    <cellStyle name="bt 2 6 5 3" xfId="7169"/>
    <cellStyle name="bt 2 6 6" xfId="7170"/>
    <cellStyle name="bt 2 6 6 2" xfId="7171"/>
    <cellStyle name="bt 2 6 7" xfId="7172"/>
    <cellStyle name="bt 2 6 8" xfId="7173"/>
    <cellStyle name="bt 2 7" xfId="7174"/>
    <cellStyle name="bt 2 7 2" xfId="7175"/>
    <cellStyle name="bt 2 7 2 2" xfId="7176"/>
    <cellStyle name="bt 2 7 2 2 2" xfId="7177"/>
    <cellStyle name="bt 2 7 2 2 2 2" xfId="7178"/>
    <cellStyle name="bt 2 7 2 2 2 3" xfId="7179"/>
    <cellStyle name="bt 2 7 2 2 3" xfId="7180"/>
    <cellStyle name="bt 2 7 2 2 3 2" xfId="7181"/>
    <cellStyle name="bt 2 7 2 2 4" xfId="7182"/>
    <cellStyle name="bt 2 7 2 2 5" xfId="7183"/>
    <cellStyle name="bt 2 7 2 3" xfId="7184"/>
    <cellStyle name="bt 2 7 2 3 2" xfId="7185"/>
    <cellStyle name="bt 2 7 2 3 3" xfId="7186"/>
    <cellStyle name="bt 2 7 2 4" xfId="7187"/>
    <cellStyle name="bt 2 7 2 4 2" xfId="7188"/>
    <cellStyle name="bt 2 7 2 5" xfId="7189"/>
    <cellStyle name="bt 2 7 2 6" xfId="7190"/>
    <cellStyle name="bt 2 7 3" xfId="7191"/>
    <cellStyle name="bt 2 7 3 2" xfId="7192"/>
    <cellStyle name="bt 2 7 3 2 2" xfId="7193"/>
    <cellStyle name="bt 2 7 3 2 2 2" xfId="7194"/>
    <cellStyle name="bt 2 7 3 2 2 3" xfId="7195"/>
    <cellStyle name="bt 2 7 3 2 3" xfId="7196"/>
    <cellStyle name="bt 2 7 3 2 3 2" xfId="7197"/>
    <cellStyle name="bt 2 7 3 2 4" xfId="7198"/>
    <cellStyle name="bt 2 7 3 2 5" xfId="7199"/>
    <cellStyle name="bt 2 7 3 3" xfId="7200"/>
    <cellStyle name="bt 2 7 3 3 2" xfId="7201"/>
    <cellStyle name="bt 2 7 3 3 3" xfId="7202"/>
    <cellStyle name="bt 2 7 3 4" xfId="7203"/>
    <cellStyle name="bt 2 7 3 4 2" xfId="7204"/>
    <cellStyle name="bt 2 7 3 5" xfId="7205"/>
    <cellStyle name="bt 2 7 3 6" xfId="7206"/>
    <cellStyle name="bt 2 7 4" xfId="7207"/>
    <cellStyle name="bt 2 7 4 2" xfId="7208"/>
    <cellStyle name="bt 2 8" xfId="7209"/>
    <cellStyle name="bt 2 8 2" xfId="7210"/>
    <cellStyle name="bt 2 8 2 2" xfId="7211"/>
    <cellStyle name="bt 2 8 2 2 2" xfId="7212"/>
    <cellStyle name="bt 2 8 2 2 3" xfId="7213"/>
    <cellStyle name="bt 2 8 2 3" xfId="7214"/>
    <cellStyle name="bt 2 8 2 3 2" xfId="7215"/>
    <cellStyle name="bt 2 8 2 4" xfId="7216"/>
    <cellStyle name="bt 2 8 2 5" xfId="7217"/>
    <cellStyle name="bt 2 8 3" xfId="7218"/>
    <cellStyle name="bt 2 8 3 2" xfId="7219"/>
    <cellStyle name="bt 2 8 3 3" xfId="7220"/>
    <cellStyle name="bt 2 8 4" xfId="7221"/>
    <cellStyle name="bt 2 8 4 2" xfId="7222"/>
    <cellStyle name="bt 2 8 5" xfId="7223"/>
    <cellStyle name="bt 2 8 6" xfId="7224"/>
    <cellStyle name="bt 2 9" xfId="7225"/>
    <cellStyle name="bt 2 9 2" xfId="7226"/>
    <cellStyle name="bt 2 9 2 2" xfId="7227"/>
    <cellStyle name="bt 2 9 2 3" xfId="7228"/>
    <cellStyle name="bt 2 9 3" xfId="7229"/>
    <cellStyle name="bt 2 9 3 2" xfId="7230"/>
    <cellStyle name="bt 2 9 4" xfId="7231"/>
    <cellStyle name="bt 2 9 5" xfId="7232"/>
    <cellStyle name="bt 3" xfId="7233"/>
    <cellStyle name="bt 3 10" xfId="7234"/>
    <cellStyle name="bt 3 11" xfId="7235"/>
    <cellStyle name="bt 3 2" xfId="7236"/>
    <cellStyle name="bt 3 2 2" xfId="7237"/>
    <cellStyle name="bt 3 2 2 2" xfId="7238"/>
    <cellStyle name="bt 3 2 2 2 2" xfId="7239"/>
    <cellStyle name="bt 3 2 2 2 2 2" xfId="7240"/>
    <cellStyle name="bt 3 2 2 2 2 2 2" xfId="7241"/>
    <cellStyle name="bt 3 2 2 2 2 2 3" xfId="7242"/>
    <cellStyle name="bt 3 2 2 2 2 3" xfId="7243"/>
    <cellStyle name="bt 3 2 2 2 2 3 2" xfId="7244"/>
    <cellStyle name="bt 3 2 2 2 2 4" xfId="7245"/>
    <cellStyle name="bt 3 2 2 2 2 5" xfId="7246"/>
    <cellStyle name="bt 3 2 2 2 3" xfId="7247"/>
    <cellStyle name="bt 3 2 2 2 3 2" xfId="7248"/>
    <cellStyle name="bt 3 2 2 2 3 3" xfId="7249"/>
    <cellStyle name="bt 3 2 2 2 4" xfId="7250"/>
    <cellStyle name="bt 3 2 2 2 4 2" xfId="7251"/>
    <cellStyle name="bt 3 2 2 2 5" xfId="7252"/>
    <cellStyle name="bt 3 2 2 2 6" xfId="7253"/>
    <cellStyle name="bt 3 2 2 3" xfId="7254"/>
    <cellStyle name="bt 3 2 2 3 2" xfId="7255"/>
    <cellStyle name="bt 3 2 2 3 2 2" xfId="7256"/>
    <cellStyle name="bt 3 2 2 3 2 2 2" xfId="7257"/>
    <cellStyle name="bt 3 2 2 3 2 2 3" xfId="7258"/>
    <cellStyle name="bt 3 2 2 3 2 3" xfId="7259"/>
    <cellStyle name="bt 3 2 2 3 2 3 2" xfId="7260"/>
    <cellStyle name="bt 3 2 2 3 2 4" xfId="7261"/>
    <cellStyle name="bt 3 2 2 3 2 5" xfId="7262"/>
    <cellStyle name="bt 3 2 2 3 3" xfId="7263"/>
    <cellStyle name="bt 3 2 2 3 3 2" xfId="7264"/>
    <cellStyle name="bt 3 2 2 3 3 3" xfId="7265"/>
    <cellStyle name="bt 3 2 2 3 4" xfId="7266"/>
    <cellStyle name="bt 3 2 2 3 4 2" xfId="7267"/>
    <cellStyle name="bt 3 2 2 3 5" xfId="7268"/>
    <cellStyle name="bt 3 2 2 3 6" xfId="7269"/>
    <cellStyle name="bt 3 2 2 4" xfId="7270"/>
    <cellStyle name="bt 3 2 2 4 2" xfId="7271"/>
    <cellStyle name="bt 3 2 3" xfId="7272"/>
    <cellStyle name="bt 3 2 3 2" xfId="7273"/>
    <cellStyle name="bt 3 2 3 2 2" xfId="7274"/>
    <cellStyle name="bt 3 2 3 2 2 2" xfId="7275"/>
    <cellStyle name="bt 3 2 3 2 2 3" xfId="7276"/>
    <cellStyle name="bt 3 2 3 2 3" xfId="7277"/>
    <cellStyle name="bt 3 2 3 2 3 2" xfId="7278"/>
    <cellStyle name="bt 3 2 3 2 4" xfId="7279"/>
    <cellStyle name="bt 3 2 3 2 5" xfId="7280"/>
    <cellStyle name="bt 3 2 3 3" xfId="7281"/>
    <cellStyle name="bt 3 2 3 3 2" xfId="7282"/>
    <cellStyle name="bt 3 2 3 3 3" xfId="7283"/>
    <cellStyle name="bt 3 2 3 4" xfId="7284"/>
    <cellStyle name="bt 3 2 3 4 2" xfId="7285"/>
    <cellStyle name="bt 3 2 3 5" xfId="7286"/>
    <cellStyle name="bt 3 2 3 6" xfId="7287"/>
    <cellStyle name="bt 3 2 4" xfId="7288"/>
    <cellStyle name="bt 3 2 4 2" xfId="7289"/>
    <cellStyle name="bt 3 2 4 2 2" xfId="7290"/>
    <cellStyle name="bt 3 2 4 2 3" xfId="7291"/>
    <cellStyle name="bt 3 2 4 3" xfId="7292"/>
    <cellStyle name="bt 3 2 4 3 2" xfId="7293"/>
    <cellStyle name="bt 3 2 4 4" xfId="7294"/>
    <cellStyle name="bt 3 2 4 5" xfId="7295"/>
    <cellStyle name="bt 3 2 5" xfId="7296"/>
    <cellStyle name="bt 3 2 5 2" xfId="7297"/>
    <cellStyle name="bt 3 2 5 3" xfId="7298"/>
    <cellStyle name="bt 3 2 6" xfId="7299"/>
    <cellStyle name="bt 3 2 6 2" xfId="7300"/>
    <cellStyle name="bt 3 2 7" xfId="7301"/>
    <cellStyle name="bt 3 2 8" xfId="7302"/>
    <cellStyle name="bt 3 3" xfId="7303"/>
    <cellStyle name="bt 3 3 2" xfId="7304"/>
    <cellStyle name="bt 3 3 2 2" xfId="7305"/>
    <cellStyle name="bt 3 3 2 2 2" xfId="7306"/>
    <cellStyle name="bt 3 3 2 2 2 2" xfId="7307"/>
    <cellStyle name="bt 3 3 2 2 2 2 2" xfId="7308"/>
    <cellStyle name="bt 3 3 2 2 2 2 3" xfId="7309"/>
    <cellStyle name="bt 3 3 2 2 2 3" xfId="7310"/>
    <cellStyle name="bt 3 3 2 2 2 3 2" xfId="7311"/>
    <cellStyle name="bt 3 3 2 2 2 4" xfId="7312"/>
    <cellStyle name="bt 3 3 2 2 2 5" xfId="7313"/>
    <cellStyle name="bt 3 3 2 2 3" xfId="7314"/>
    <cellStyle name="bt 3 3 2 2 3 2" xfId="7315"/>
    <cellStyle name="bt 3 3 2 2 3 3" xfId="7316"/>
    <cellStyle name="bt 3 3 2 2 4" xfId="7317"/>
    <cellStyle name="bt 3 3 2 2 4 2" xfId="7318"/>
    <cellStyle name="bt 3 3 2 2 5" xfId="7319"/>
    <cellStyle name="bt 3 3 2 2 6" xfId="7320"/>
    <cellStyle name="bt 3 3 2 3" xfId="7321"/>
    <cellStyle name="bt 3 3 2 3 2" xfId="7322"/>
    <cellStyle name="bt 3 3 2 3 2 2" xfId="7323"/>
    <cellStyle name="bt 3 3 2 3 2 2 2" xfId="7324"/>
    <cellStyle name="bt 3 3 2 3 2 2 3" xfId="7325"/>
    <cellStyle name="bt 3 3 2 3 2 3" xfId="7326"/>
    <cellStyle name="bt 3 3 2 3 2 3 2" xfId="7327"/>
    <cellStyle name="bt 3 3 2 3 2 4" xfId="7328"/>
    <cellStyle name="bt 3 3 2 3 2 5" xfId="7329"/>
    <cellStyle name="bt 3 3 2 3 3" xfId="7330"/>
    <cellStyle name="bt 3 3 2 3 3 2" xfId="7331"/>
    <cellStyle name="bt 3 3 2 3 3 3" xfId="7332"/>
    <cellStyle name="bt 3 3 2 3 4" xfId="7333"/>
    <cellStyle name="bt 3 3 2 3 4 2" xfId="7334"/>
    <cellStyle name="bt 3 3 2 3 5" xfId="7335"/>
    <cellStyle name="bt 3 3 2 3 6" xfId="7336"/>
    <cellStyle name="bt 3 3 2 4" xfId="7337"/>
    <cellStyle name="bt 3 3 2 4 2" xfId="7338"/>
    <cellStyle name="bt 3 3 3" xfId="7339"/>
    <cellStyle name="bt 3 3 3 2" xfId="7340"/>
    <cellStyle name="bt 3 3 3 2 2" xfId="7341"/>
    <cellStyle name="bt 3 3 3 2 2 2" xfId="7342"/>
    <cellStyle name="bt 3 3 3 2 2 3" xfId="7343"/>
    <cellStyle name="bt 3 3 3 2 3" xfId="7344"/>
    <cellStyle name="bt 3 3 3 2 3 2" xfId="7345"/>
    <cellStyle name="bt 3 3 3 2 4" xfId="7346"/>
    <cellStyle name="bt 3 3 3 2 5" xfId="7347"/>
    <cellStyle name="bt 3 3 3 3" xfId="7348"/>
    <cellStyle name="bt 3 3 3 3 2" xfId="7349"/>
    <cellStyle name="bt 3 3 3 3 3" xfId="7350"/>
    <cellStyle name="bt 3 3 3 4" xfId="7351"/>
    <cellStyle name="bt 3 3 3 4 2" xfId="7352"/>
    <cellStyle name="bt 3 3 3 5" xfId="7353"/>
    <cellStyle name="bt 3 3 3 6" xfId="7354"/>
    <cellStyle name="bt 3 3 4" xfId="7355"/>
    <cellStyle name="bt 3 3 4 2" xfId="7356"/>
    <cellStyle name="bt 3 3 4 2 2" xfId="7357"/>
    <cellStyle name="bt 3 3 4 2 3" xfId="7358"/>
    <cellStyle name="bt 3 3 4 3" xfId="7359"/>
    <cellStyle name="bt 3 3 4 3 2" xfId="7360"/>
    <cellStyle name="bt 3 3 4 4" xfId="7361"/>
    <cellStyle name="bt 3 3 4 5" xfId="7362"/>
    <cellStyle name="bt 3 3 5" xfId="7363"/>
    <cellStyle name="bt 3 3 5 2" xfId="7364"/>
    <cellStyle name="bt 3 3 5 3" xfId="7365"/>
    <cellStyle name="bt 3 3 6" xfId="7366"/>
    <cellStyle name="bt 3 3 6 2" xfId="7367"/>
    <cellStyle name="bt 3 3 7" xfId="7368"/>
    <cellStyle name="bt 3 3 8" xfId="7369"/>
    <cellStyle name="bt 3 4" xfId="7370"/>
    <cellStyle name="bt 3 4 2" xfId="7371"/>
    <cellStyle name="bt 3 4 2 2" xfId="7372"/>
    <cellStyle name="bt 3 4 2 2 2" xfId="7373"/>
    <cellStyle name="bt 3 4 2 2 2 2" xfId="7374"/>
    <cellStyle name="bt 3 4 2 2 2 2 2" xfId="7375"/>
    <cellStyle name="bt 3 4 2 2 2 2 3" xfId="7376"/>
    <cellStyle name="bt 3 4 2 2 2 3" xfId="7377"/>
    <cellStyle name="bt 3 4 2 2 2 3 2" xfId="7378"/>
    <cellStyle name="bt 3 4 2 2 2 4" xfId="7379"/>
    <cellStyle name="bt 3 4 2 2 2 5" xfId="7380"/>
    <cellStyle name="bt 3 4 2 2 3" xfId="7381"/>
    <cellStyle name="bt 3 4 2 2 3 2" xfId="7382"/>
    <cellStyle name="bt 3 4 2 2 3 3" xfId="7383"/>
    <cellStyle name="bt 3 4 2 2 4" xfId="7384"/>
    <cellStyle name="bt 3 4 2 2 4 2" xfId="7385"/>
    <cellStyle name="bt 3 4 2 2 5" xfId="7386"/>
    <cellStyle name="bt 3 4 2 2 6" xfId="7387"/>
    <cellStyle name="bt 3 4 2 3" xfId="7388"/>
    <cellStyle name="bt 3 4 2 3 2" xfId="7389"/>
    <cellStyle name="bt 3 4 2 3 2 2" xfId="7390"/>
    <cellStyle name="bt 3 4 2 3 2 2 2" xfId="7391"/>
    <cellStyle name="bt 3 4 2 3 2 2 3" xfId="7392"/>
    <cellStyle name="bt 3 4 2 3 2 3" xfId="7393"/>
    <cellStyle name="bt 3 4 2 3 2 3 2" xfId="7394"/>
    <cellStyle name="bt 3 4 2 3 2 4" xfId="7395"/>
    <cellStyle name="bt 3 4 2 3 2 5" xfId="7396"/>
    <cellStyle name="bt 3 4 2 3 3" xfId="7397"/>
    <cellStyle name="bt 3 4 2 3 3 2" xfId="7398"/>
    <cellStyle name="bt 3 4 2 3 3 3" xfId="7399"/>
    <cellStyle name="bt 3 4 2 3 4" xfId="7400"/>
    <cellStyle name="bt 3 4 2 3 4 2" xfId="7401"/>
    <cellStyle name="bt 3 4 2 3 5" xfId="7402"/>
    <cellStyle name="bt 3 4 2 3 6" xfId="7403"/>
    <cellStyle name="bt 3 4 2 4" xfId="7404"/>
    <cellStyle name="bt 3 4 2 4 2" xfId="7405"/>
    <cellStyle name="bt 3 4 3" xfId="7406"/>
    <cellStyle name="bt 3 4 3 2" xfId="7407"/>
    <cellStyle name="bt 3 4 3 2 2" xfId="7408"/>
    <cellStyle name="bt 3 4 3 2 2 2" xfId="7409"/>
    <cellStyle name="bt 3 4 3 2 2 3" xfId="7410"/>
    <cellStyle name="bt 3 4 3 2 3" xfId="7411"/>
    <cellStyle name="bt 3 4 3 2 3 2" xfId="7412"/>
    <cellStyle name="bt 3 4 3 2 4" xfId="7413"/>
    <cellStyle name="bt 3 4 3 2 5" xfId="7414"/>
    <cellStyle name="bt 3 4 3 3" xfId="7415"/>
    <cellStyle name="bt 3 4 3 3 2" xfId="7416"/>
    <cellStyle name="bt 3 4 3 3 3" xfId="7417"/>
    <cellStyle name="bt 3 4 3 4" xfId="7418"/>
    <cellStyle name="bt 3 4 3 4 2" xfId="7419"/>
    <cellStyle name="bt 3 4 3 5" xfId="7420"/>
    <cellStyle name="bt 3 4 3 6" xfId="7421"/>
    <cellStyle name="bt 3 4 4" xfId="7422"/>
    <cellStyle name="bt 3 4 4 2" xfId="7423"/>
    <cellStyle name="bt 3 4 4 2 2" xfId="7424"/>
    <cellStyle name="bt 3 4 4 2 3" xfId="7425"/>
    <cellStyle name="bt 3 4 4 3" xfId="7426"/>
    <cellStyle name="bt 3 4 4 3 2" xfId="7427"/>
    <cellStyle name="bt 3 4 4 4" xfId="7428"/>
    <cellStyle name="bt 3 4 4 5" xfId="7429"/>
    <cellStyle name="bt 3 4 5" xfId="7430"/>
    <cellStyle name="bt 3 4 5 2" xfId="7431"/>
    <cellStyle name="bt 3 4 5 3" xfId="7432"/>
    <cellStyle name="bt 3 4 6" xfId="7433"/>
    <cellStyle name="bt 3 4 6 2" xfId="7434"/>
    <cellStyle name="bt 3 4 7" xfId="7435"/>
    <cellStyle name="bt 3 4 8" xfId="7436"/>
    <cellStyle name="bt 3 5" xfId="7437"/>
    <cellStyle name="bt 3 5 2" xfId="7438"/>
    <cellStyle name="bt 3 5 2 2" xfId="7439"/>
    <cellStyle name="bt 3 5 2 2 2" xfId="7440"/>
    <cellStyle name="bt 3 5 2 2 2 2" xfId="7441"/>
    <cellStyle name="bt 3 5 2 2 2 3" xfId="7442"/>
    <cellStyle name="bt 3 5 2 2 3" xfId="7443"/>
    <cellStyle name="bt 3 5 2 2 3 2" xfId="7444"/>
    <cellStyle name="bt 3 5 2 2 4" xfId="7445"/>
    <cellStyle name="bt 3 5 2 2 5" xfId="7446"/>
    <cellStyle name="bt 3 5 2 3" xfId="7447"/>
    <cellStyle name="bt 3 5 2 3 2" xfId="7448"/>
    <cellStyle name="bt 3 5 2 3 3" xfId="7449"/>
    <cellStyle name="bt 3 5 2 4" xfId="7450"/>
    <cellStyle name="bt 3 5 2 4 2" xfId="7451"/>
    <cellStyle name="bt 3 5 2 5" xfId="7452"/>
    <cellStyle name="bt 3 5 2 6" xfId="7453"/>
    <cellStyle name="bt 3 5 3" xfId="7454"/>
    <cellStyle name="bt 3 5 3 2" xfId="7455"/>
    <cellStyle name="bt 3 5 3 2 2" xfId="7456"/>
    <cellStyle name="bt 3 5 3 2 2 2" xfId="7457"/>
    <cellStyle name="bt 3 5 3 2 2 3" xfId="7458"/>
    <cellStyle name="bt 3 5 3 2 3" xfId="7459"/>
    <cellStyle name="bt 3 5 3 2 3 2" xfId="7460"/>
    <cellStyle name="bt 3 5 3 2 4" xfId="7461"/>
    <cellStyle name="bt 3 5 3 2 5" xfId="7462"/>
    <cellStyle name="bt 3 5 3 3" xfId="7463"/>
    <cellStyle name="bt 3 5 3 3 2" xfId="7464"/>
    <cellStyle name="bt 3 5 3 3 3" xfId="7465"/>
    <cellStyle name="bt 3 5 3 4" xfId="7466"/>
    <cellStyle name="bt 3 5 3 4 2" xfId="7467"/>
    <cellStyle name="bt 3 5 3 5" xfId="7468"/>
    <cellStyle name="bt 3 5 3 6" xfId="7469"/>
    <cellStyle name="bt 3 5 4" xfId="7470"/>
    <cellStyle name="bt 3 5 4 2" xfId="7471"/>
    <cellStyle name="bt 3 6" xfId="7472"/>
    <cellStyle name="bt 3 6 2" xfId="7473"/>
    <cellStyle name="bt 3 6 2 2" xfId="7474"/>
    <cellStyle name="bt 3 6 2 2 2" xfId="7475"/>
    <cellStyle name="bt 3 6 2 2 3" xfId="7476"/>
    <cellStyle name="bt 3 6 2 3" xfId="7477"/>
    <cellStyle name="bt 3 6 2 3 2" xfId="7478"/>
    <cellStyle name="bt 3 6 2 4" xfId="7479"/>
    <cellStyle name="bt 3 6 2 5" xfId="7480"/>
    <cellStyle name="bt 3 6 3" xfId="7481"/>
    <cellStyle name="bt 3 6 3 2" xfId="7482"/>
    <cellStyle name="bt 3 6 3 3" xfId="7483"/>
    <cellStyle name="bt 3 6 4" xfId="7484"/>
    <cellStyle name="bt 3 6 4 2" xfId="7485"/>
    <cellStyle name="bt 3 6 5" xfId="7486"/>
    <cellStyle name="bt 3 6 6" xfId="7487"/>
    <cellStyle name="bt 3 7" xfId="7488"/>
    <cellStyle name="bt 3 7 2" xfId="7489"/>
    <cellStyle name="bt 3 7 2 2" xfId="7490"/>
    <cellStyle name="bt 3 7 2 3" xfId="7491"/>
    <cellStyle name="bt 3 7 3" xfId="7492"/>
    <cellStyle name="bt 3 7 3 2" xfId="7493"/>
    <cellStyle name="bt 3 7 4" xfId="7494"/>
    <cellStyle name="bt 3 7 5" xfId="7495"/>
    <cellStyle name="bt 3 8" xfId="7496"/>
    <cellStyle name="bt 3 8 2" xfId="7497"/>
    <cellStyle name="bt 3 8 3" xfId="7498"/>
    <cellStyle name="bt 3 9" xfId="7499"/>
    <cellStyle name="bt 3 9 2" xfId="7500"/>
    <cellStyle name="bt 4" xfId="7501"/>
    <cellStyle name="bt 4 10" xfId="7502"/>
    <cellStyle name="bt 4 11" xfId="7503"/>
    <cellStyle name="bt 4 2" xfId="7504"/>
    <cellStyle name="bt 4 2 2" xfId="7505"/>
    <cellStyle name="bt 4 2 2 2" xfId="7506"/>
    <cellStyle name="bt 4 2 2 2 2" xfId="7507"/>
    <cellStyle name="bt 4 2 2 2 2 2" xfId="7508"/>
    <cellStyle name="bt 4 2 2 2 2 2 2" xfId="7509"/>
    <cellStyle name="bt 4 2 2 2 2 2 3" xfId="7510"/>
    <cellStyle name="bt 4 2 2 2 2 3" xfId="7511"/>
    <cellStyle name="bt 4 2 2 2 2 3 2" xfId="7512"/>
    <cellStyle name="bt 4 2 2 2 2 4" xfId="7513"/>
    <cellStyle name="bt 4 2 2 2 2 5" xfId="7514"/>
    <cellStyle name="bt 4 2 2 2 3" xfId="7515"/>
    <cellStyle name="bt 4 2 2 2 3 2" xfId="7516"/>
    <cellStyle name="bt 4 2 2 2 3 3" xfId="7517"/>
    <cellStyle name="bt 4 2 2 2 4" xfId="7518"/>
    <cellStyle name="bt 4 2 2 2 4 2" xfId="7519"/>
    <cellStyle name="bt 4 2 2 2 5" xfId="7520"/>
    <cellStyle name="bt 4 2 2 2 6" xfId="7521"/>
    <cellStyle name="bt 4 2 2 3" xfId="7522"/>
    <cellStyle name="bt 4 2 2 3 2" xfId="7523"/>
    <cellStyle name="bt 4 2 2 3 2 2" xfId="7524"/>
    <cellStyle name="bt 4 2 2 3 2 2 2" xfId="7525"/>
    <cellStyle name="bt 4 2 2 3 2 2 3" xfId="7526"/>
    <cellStyle name="bt 4 2 2 3 2 3" xfId="7527"/>
    <cellStyle name="bt 4 2 2 3 2 3 2" xfId="7528"/>
    <cellStyle name="bt 4 2 2 3 2 4" xfId="7529"/>
    <cellStyle name="bt 4 2 2 3 2 5" xfId="7530"/>
    <cellStyle name="bt 4 2 2 3 3" xfId="7531"/>
    <cellStyle name="bt 4 2 2 3 3 2" xfId="7532"/>
    <cellStyle name="bt 4 2 2 3 3 3" xfId="7533"/>
    <cellStyle name="bt 4 2 2 3 4" xfId="7534"/>
    <cellStyle name="bt 4 2 2 3 4 2" xfId="7535"/>
    <cellStyle name="bt 4 2 2 3 5" xfId="7536"/>
    <cellStyle name="bt 4 2 2 3 6" xfId="7537"/>
    <cellStyle name="bt 4 2 2 4" xfId="7538"/>
    <cellStyle name="bt 4 2 2 4 2" xfId="7539"/>
    <cellStyle name="bt 4 2 3" xfId="7540"/>
    <cellStyle name="bt 4 2 3 2" xfId="7541"/>
    <cellStyle name="bt 4 2 3 2 2" xfId="7542"/>
    <cellStyle name="bt 4 2 3 2 2 2" xfId="7543"/>
    <cellStyle name="bt 4 2 3 2 2 3" xfId="7544"/>
    <cellStyle name="bt 4 2 3 2 3" xfId="7545"/>
    <cellStyle name="bt 4 2 3 2 3 2" xfId="7546"/>
    <cellStyle name="bt 4 2 3 2 4" xfId="7547"/>
    <cellStyle name="bt 4 2 3 2 5" xfId="7548"/>
    <cellStyle name="bt 4 2 3 3" xfId="7549"/>
    <cellStyle name="bt 4 2 3 3 2" xfId="7550"/>
    <cellStyle name="bt 4 2 3 3 3" xfId="7551"/>
    <cellStyle name="bt 4 2 3 4" xfId="7552"/>
    <cellStyle name="bt 4 2 3 4 2" xfId="7553"/>
    <cellStyle name="bt 4 2 3 5" xfId="7554"/>
    <cellStyle name="bt 4 2 3 6" xfId="7555"/>
    <cellStyle name="bt 4 2 4" xfId="7556"/>
    <cellStyle name="bt 4 2 4 2" xfId="7557"/>
    <cellStyle name="bt 4 2 4 2 2" xfId="7558"/>
    <cellStyle name="bt 4 2 4 2 3" xfId="7559"/>
    <cellStyle name="bt 4 2 4 3" xfId="7560"/>
    <cellStyle name="bt 4 2 4 3 2" xfId="7561"/>
    <cellStyle name="bt 4 2 4 4" xfId="7562"/>
    <cellStyle name="bt 4 2 4 5" xfId="7563"/>
    <cellStyle name="bt 4 2 5" xfId="7564"/>
    <cellStyle name="bt 4 2 5 2" xfId="7565"/>
    <cellStyle name="bt 4 2 5 3" xfId="7566"/>
    <cellStyle name="bt 4 2 6" xfId="7567"/>
    <cellStyle name="bt 4 2 6 2" xfId="7568"/>
    <cellStyle name="bt 4 2 7" xfId="7569"/>
    <cellStyle name="bt 4 2 8" xfId="7570"/>
    <cellStyle name="bt 4 3" xfId="7571"/>
    <cellStyle name="bt 4 3 2" xfId="7572"/>
    <cellStyle name="bt 4 3 2 2" xfId="7573"/>
    <cellStyle name="bt 4 3 2 2 2" xfId="7574"/>
    <cellStyle name="bt 4 3 2 2 2 2" xfId="7575"/>
    <cellStyle name="bt 4 3 2 2 2 2 2" xfId="7576"/>
    <cellStyle name="bt 4 3 2 2 2 2 3" xfId="7577"/>
    <cellStyle name="bt 4 3 2 2 2 3" xfId="7578"/>
    <cellStyle name="bt 4 3 2 2 2 3 2" xfId="7579"/>
    <cellStyle name="bt 4 3 2 2 2 4" xfId="7580"/>
    <cellStyle name="bt 4 3 2 2 2 5" xfId="7581"/>
    <cellStyle name="bt 4 3 2 2 3" xfId="7582"/>
    <cellStyle name="bt 4 3 2 2 3 2" xfId="7583"/>
    <cellStyle name="bt 4 3 2 2 3 3" xfId="7584"/>
    <cellStyle name="bt 4 3 2 2 4" xfId="7585"/>
    <cellStyle name="bt 4 3 2 2 4 2" xfId="7586"/>
    <cellStyle name="bt 4 3 2 2 5" xfId="7587"/>
    <cellStyle name="bt 4 3 2 2 6" xfId="7588"/>
    <cellStyle name="bt 4 3 2 3" xfId="7589"/>
    <cellStyle name="bt 4 3 2 3 2" xfId="7590"/>
    <cellStyle name="bt 4 3 2 3 2 2" xfId="7591"/>
    <cellStyle name="bt 4 3 2 3 2 2 2" xfId="7592"/>
    <cellStyle name="bt 4 3 2 3 2 2 3" xfId="7593"/>
    <cellStyle name="bt 4 3 2 3 2 3" xfId="7594"/>
    <cellStyle name="bt 4 3 2 3 2 3 2" xfId="7595"/>
    <cellStyle name="bt 4 3 2 3 2 4" xfId="7596"/>
    <cellStyle name="bt 4 3 2 3 2 5" xfId="7597"/>
    <cellStyle name="bt 4 3 2 3 3" xfId="7598"/>
    <cellStyle name="bt 4 3 2 3 3 2" xfId="7599"/>
    <cellStyle name="bt 4 3 2 3 3 3" xfId="7600"/>
    <cellStyle name="bt 4 3 2 3 4" xfId="7601"/>
    <cellStyle name="bt 4 3 2 3 4 2" xfId="7602"/>
    <cellStyle name="bt 4 3 2 3 5" xfId="7603"/>
    <cellStyle name="bt 4 3 2 3 6" xfId="7604"/>
    <cellStyle name="bt 4 3 2 4" xfId="7605"/>
    <cellStyle name="bt 4 3 2 4 2" xfId="7606"/>
    <cellStyle name="bt 4 3 3" xfId="7607"/>
    <cellStyle name="bt 4 3 3 2" xfId="7608"/>
    <cellStyle name="bt 4 3 3 2 2" xfId="7609"/>
    <cellStyle name="bt 4 3 3 2 2 2" xfId="7610"/>
    <cellStyle name="bt 4 3 3 2 2 3" xfId="7611"/>
    <cellStyle name="bt 4 3 3 2 3" xfId="7612"/>
    <cellStyle name="bt 4 3 3 2 3 2" xfId="7613"/>
    <cellStyle name="bt 4 3 3 2 4" xfId="7614"/>
    <cellStyle name="bt 4 3 3 2 5" xfId="7615"/>
    <cellStyle name="bt 4 3 3 3" xfId="7616"/>
    <cellStyle name="bt 4 3 3 3 2" xfId="7617"/>
    <cellStyle name="bt 4 3 3 3 3" xfId="7618"/>
    <cellStyle name="bt 4 3 3 4" xfId="7619"/>
    <cellStyle name="bt 4 3 3 4 2" xfId="7620"/>
    <cellStyle name="bt 4 3 3 5" xfId="7621"/>
    <cellStyle name="bt 4 3 3 6" xfId="7622"/>
    <cellStyle name="bt 4 3 4" xfId="7623"/>
    <cellStyle name="bt 4 3 4 2" xfId="7624"/>
    <cellStyle name="bt 4 3 4 2 2" xfId="7625"/>
    <cellStyle name="bt 4 3 4 2 3" xfId="7626"/>
    <cellStyle name="bt 4 3 4 3" xfId="7627"/>
    <cellStyle name="bt 4 3 4 3 2" xfId="7628"/>
    <cellStyle name="bt 4 3 4 4" xfId="7629"/>
    <cellStyle name="bt 4 3 4 5" xfId="7630"/>
    <cellStyle name="bt 4 3 5" xfId="7631"/>
    <cellStyle name="bt 4 3 5 2" xfId="7632"/>
    <cellStyle name="bt 4 3 5 3" xfId="7633"/>
    <cellStyle name="bt 4 3 6" xfId="7634"/>
    <cellStyle name="bt 4 3 6 2" xfId="7635"/>
    <cellStyle name="bt 4 3 7" xfId="7636"/>
    <cellStyle name="bt 4 3 8" xfId="7637"/>
    <cellStyle name="bt 4 4" xfId="7638"/>
    <cellStyle name="bt 4 4 2" xfId="7639"/>
    <cellStyle name="bt 4 4 2 2" xfId="7640"/>
    <cellStyle name="bt 4 4 2 2 2" xfId="7641"/>
    <cellStyle name="bt 4 4 2 2 2 2" xfId="7642"/>
    <cellStyle name="bt 4 4 2 2 2 2 2" xfId="7643"/>
    <cellStyle name="bt 4 4 2 2 2 2 3" xfId="7644"/>
    <cellStyle name="bt 4 4 2 2 2 3" xfId="7645"/>
    <cellStyle name="bt 4 4 2 2 2 3 2" xfId="7646"/>
    <cellStyle name="bt 4 4 2 2 2 4" xfId="7647"/>
    <cellStyle name="bt 4 4 2 2 2 5" xfId="7648"/>
    <cellStyle name="bt 4 4 2 2 3" xfId="7649"/>
    <cellStyle name="bt 4 4 2 2 3 2" xfId="7650"/>
    <cellStyle name="bt 4 4 2 2 3 3" xfId="7651"/>
    <cellStyle name="bt 4 4 2 2 4" xfId="7652"/>
    <cellStyle name="bt 4 4 2 2 4 2" xfId="7653"/>
    <cellStyle name="bt 4 4 2 2 5" xfId="7654"/>
    <cellStyle name="bt 4 4 2 2 6" xfId="7655"/>
    <cellStyle name="bt 4 4 2 3" xfId="7656"/>
    <cellStyle name="bt 4 4 2 3 2" xfId="7657"/>
    <cellStyle name="bt 4 4 2 3 2 2" xfId="7658"/>
    <cellStyle name="bt 4 4 2 3 2 2 2" xfId="7659"/>
    <cellStyle name="bt 4 4 2 3 2 2 3" xfId="7660"/>
    <cellStyle name="bt 4 4 2 3 2 3" xfId="7661"/>
    <cellStyle name="bt 4 4 2 3 2 3 2" xfId="7662"/>
    <cellStyle name="bt 4 4 2 3 2 4" xfId="7663"/>
    <cellStyle name="bt 4 4 2 3 2 5" xfId="7664"/>
    <cellStyle name="bt 4 4 2 3 3" xfId="7665"/>
    <cellStyle name="bt 4 4 2 3 3 2" xfId="7666"/>
    <cellStyle name="bt 4 4 2 3 3 3" xfId="7667"/>
    <cellStyle name="bt 4 4 2 3 4" xfId="7668"/>
    <cellStyle name="bt 4 4 2 3 4 2" xfId="7669"/>
    <cellStyle name="bt 4 4 2 3 5" xfId="7670"/>
    <cellStyle name="bt 4 4 2 3 6" xfId="7671"/>
    <cellStyle name="bt 4 4 2 4" xfId="7672"/>
    <cellStyle name="bt 4 4 2 4 2" xfId="7673"/>
    <cellStyle name="bt 4 4 3" xfId="7674"/>
    <cellStyle name="bt 4 4 3 2" xfId="7675"/>
    <cellStyle name="bt 4 4 3 2 2" xfId="7676"/>
    <cellStyle name="bt 4 4 3 2 2 2" xfId="7677"/>
    <cellStyle name="bt 4 4 3 2 2 3" xfId="7678"/>
    <cellStyle name="bt 4 4 3 2 3" xfId="7679"/>
    <cellStyle name="bt 4 4 3 2 3 2" xfId="7680"/>
    <cellStyle name="bt 4 4 3 2 4" xfId="7681"/>
    <cellStyle name="bt 4 4 3 2 5" xfId="7682"/>
    <cellStyle name="bt 4 4 3 3" xfId="7683"/>
    <cellStyle name="bt 4 4 3 3 2" xfId="7684"/>
    <cellStyle name="bt 4 4 3 3 3" xfId="7685"/>
    <cellStyle name="bt 4 4 3 4" xfId="7686"/>
    <cellStyle name="bt 4 4 3 4 2" xfId="7687"/>
    <cellStyle name="bt 4 4 3 5" xfId="7688"/>
    <cellStyle name="bt 4 4 3 6" xfId="7689"/>
    <cellStyle name="bt 4 4 4" xfId="7690"/>
    <cellStyle name="bt 4 4 4 2" xfId="7691"/>
    <cellStyle name="bt 4 4 4 2 2" xfId="7692"/>
    <cellStyle name="bt 4 4 4 2 3" xfId="7693"/>
    <cellStyle name="bt 4 4 4 3" xfId="7694"/>
    <cellStyle name="bt 4 4 4 3 2" xfId="7695"/>
    <cellStyle name="bt 4 4 4 4" xfId="7696"/>
    <cellStyle name="bt 4 4 4 5" xfId="7697"/>
    <cellStyle name="bt 4 4 5" xfId="7698"/>
    <cellStyle name="bt 4 4 5 2" xfId="7699"/>
    <cellStyle name="bt 4 4 5 3" xfId="7700"/>
    <cellStyle name="bt 4 4 6" xfId="7701"/>
    <cellStyle name="bt 4 4 6 2" xfId="7702"/>
    <cellStyle name="bt 4 4 7" xfId="7703"/>
    <cellStyle name="bt 4 4 8" xfId="7704"/>
    <cellStyle name="bt 4 5" xfId="7705"/>
    <cellStyle name="bt 4 5 2" xfId="7706"/>
    <cellStyle name="bt 4 5 2 2" xfId="7707"/>
    <cellStyle name="bt 4 5 2 2 2" xfId="7708"/>
    <cellStyle name="bt 4 5 2 2 2 2" xfId="7709"/>
    <cellStyle name="bt 4 5 2 2 2 3" xfId="7710"/>
    <cellStyle name="bt 4 5 2 2 3" xfId="7711"/>
    <cellStyle name="bt 4 5 2 2 3 2" xfId="7712"/>
    <cellStyle name="bt 4 5 2 2 4" xfId="7713"/>
    <cellStyle name="bt 4 5 2 2 5" xfId="7714"/>
    <cellStyle name="bt 4 5 2 3" xfId="7715"/>
    <cellStyle name="bt 4 5 2 3 2" xfId="7716"/>
    <cellStyle name="bt 4 5 2 3 3" xfId="7717"/>
    <cellStyle name="bt 4 5 2 4" xfId="7718"/>
    <cellStyle name="bt 4 5 2 4 2" xfId="7719"/>
    <cellStyle name="bt 4 5 2 5" xfId="7720"/>
    <cellStyle name="bt 4 5 2 6" xfId="7721"/>
    <cellStyle name="bt 4 5 3" xfId="7722"/>
    <cellStyle name="bt 4 5 3 2" xfId="7723"/>
    <cellStyle name="bt 4 5 3 2 2" xfId="7724"/>
    <cellStyle name="bt 4 5 3 2 2 2" xfId="7725"/>
    <cellStyle name="bt 4 5 3 2 2 3" xfId="7726"/>
    <cellStyle name="bt 4 5 3 2 3" xfId="7727"/>
    <cellStyle name="bt 4 5 3 2 3 2" xfId="7728"/>
    <cellStyle name="bt 4 5 3 2 4" xfId="7729"/>
    <cellStyle name="bt 4 5 3 2 5" xfId="7730"/>
    <cellStyle name="bt 4 5 3 3" xfId="7731"/>
    <cellStyle name="bt 4 5 3 3 2" xfId="7732"/>
    <cellStyle name="bt 4 5 3 3 3" xfId="7733"/>
    <cellStyle name="bt 4 5 3 4" xfId="7734"/>
    <cellStyle name="bt 4 5 3 4 2" xfId="7735"/>
    <cellStyle name="bt 4 5 3 5" xfId="7736"/>
    <cellStyle name="bt 4 5 3 6" xfId="7737"/>
    <cellStyle name="bt 4 5 4" xfId="7738"/>
    <cellStyle name="bt 4 5 4 2" xfId="7739"/>
    <cellStyle name="bt 4 6" xfId="7740"/>
    <cellStyle name="bt 4 6 2" xfId="7741"/>
    <cellStyle name="bt 4 6 2 2" xfId="7742"/>
    <cellStyle name="bt 4 6 2 2 2" xfId="7743"/>
    <cellStyle name="bt 4 6 2 2 3" xfId="7744"/>
    <cellStyle name="bt 4 6 2 3" xfId="7745"/>
    <cellStyle name="bt 4 6 2 3 2" xfId="7746"/>
    <cellStyle name="bt 4 6 2 4" xfId="7747"/>
    <cellStyle name="bt 4 6 2 5" xfId="7748"/>
    <cellStyle name="bt 4 6 3" xfId="7749"/>
    <cellStyle name="bt 4 6 3 2" xfId="7750"/>
    <cellStyle name="bt 4 6 3 3" xfId="7751"/>
    <cellStyle name="bt 4 6 4" xfId="7752"/>
    <cellStyle name="bt 4 6 4 2" xfId="7753"/>
    <cellStyle name="bt 4 6 5" xfId="7754"/>
    <cellStyle name="bt 4 6 6" xfId="7755"/>
    <cellStyle name="bt 4 7" xfId="7756"/>
    <cellStyle name="bt 4 7 2" xfId="7757"/>
    <cellStyle name="bt 4 7 2 2" xfId="7758"/>
    <cellStyle name="bt 4 7 2 3" xfId="7759"/>
    <cellStyle name="bt 4 7 3" xfId="7760"/>
    <cellStyle name="bt 4 7 3 2" xfId="7761"/>
    <cellStyle name="bt 4 7 4" xfId="7762"/>
    <cellStyle name="bt 4 7 5" xfId="7763"/>
    <cellStyle name="bt 4 8" xfId="7764"/>
    <cellStyle name="bt 4 8 2" xfId="7765"/>
    <cellStyle name="bt 4 8 3" xfId="7766"/>
    <cellStyle name="bt 4 9" xfId="7767"/>
    <cellStyle name="bt 4 9 2" xfId="7768"/>
    <cellStyle name="bt 5" xfId="7769"/>
    <cellStyle name="bt 5 2" xfId="7770"/>
    <cellStyle name="bt 5 2 2" xfId="7771"/>
    <cellStyle name="bt 5 2 2 2" xfId="7772"/>
    <cellStyle name="bt 5 2 2 2 2" xfId="7773"/>
    <cellStyle name="bt 5 2 2 2 2 2" xfId="7774"/>
    <cellStyle name="bt 5 2 2 2 2 3" xfId="7775"/>
    <cellStyle name="bt 5 2 2 2 3" xfId="7776"/>
    <cellStyle name="bt 5 2 2 2 3 2" xfId="7777"/>
    <cellStyle name="bt 5 2 2 2 4" xfId="7778"/>
    <cellStyle name="bt 5 2 2 2 5" xfId="7779"/>
    <cellStyle name="bt 5 2 2 3" xfId="7780"/>
    <cellStyle name="bt 5 2 2 3 2" xfId="7781"/>
    <cellStyle name="bt 5 2 2 3 3" xfId="7782"/>
    <cellStyle name="bt 5 2 2 4" xfId="7783"/>
    <cellStyle name="bt 5 2 2 4 2" xfId="7784"/>
    <cellStyle name="bt 5 2 2 5" xfId="7785"/>
    <cellStyle name="bt 5 2 2 6" xfId="7786"/>
    <cellStyle name="bt 5 2 3" xfId="7787"/>
    <cellStyle name="bt 5 2 3 2" xfId="7788"/>
    <cellStyle name="bt 5 2 3 2 2" xfId="7789"/>
    <cellStyle name="bt 5 2 3 2 2 2" xfId="7790"/>
    <cellStyle name="bt 5 2 3 2 2 3" xfId="7791"/>
    <cellStyle name="bt 5 2 3 2 3" xfId="7792"/>
    <cellStyle name="bt 5 2 3 2 3 2" xfId="7793"/>
    <cellStyle name="bt 5 2 3 2 4" xfId="7794"/>
    <cellStyle name="bt 5 2 3 2 5" xfId="7795"/>
    <cellStyle name="bt 5 2 3 3" xfId="7796"/>
    <cellStyle name="bt 5 2 3 3 2" xfId="7797"/>
    <cellStyle name="bt 5 2 3 3 3" xfId="7798"/>
    <cellStyle name="bt 5 2 3 4" xfId="7799"/>
    <cellStyle name="bt 5 2 3 4 2" xfId="7800"/>
    <cellStyle name="bt 5 2 3 5" xfId="7801"/>
    <cellStyle name="bt 5 2 3 6" xfId="7802"/>
    <cellStyle name="bt 5 2 4" xfId="7803"/>
    <cellStyle name="bt 5 2 4 2" xfId="7804"/>
    <cellStyle name="bt 5 3" xfId="7805"/>
    <cellStyle name="bt 5 3 2" xfId="7806"/>
    <cellStyle name="bt 5 3 2 2" xfId="7807"/>
    <cellStyle name="bt 5 3 2 2 2" xfId="7808"/>
    <cellStyle name="bt 5 3 2 2 3" xfId="7809"/>
    <cellStyle name="bt 5 3 2 3" xfId="7810"/>
    <cellStyle name="bt 5 3 2 3 2" xfId="7811"/>
    <cellStyle name="bt 5 3 2 4" xfId="7812"/>
    <cellStyle name="bt 5 3 2 5" xfId="7813"/>
    <cellStyle name="bt 5 3 3" xfId="7814"/>
    <cellStyle name="bt 5 3 3 2" xfId="7815"/>
    <cellStyle name="bt 5 3 3 3" xfId="7816"/>
    <cellStyle name="bt 5 3 4" xfId="7817"/>
    <cellStyle name="bt 5 3 4 2" xfId="7818"/>
    <cellStyle name="bt 5 3 5" xfId="7819"/>
    <cellStyle name="bt 5 3 6" xfId="7820"/>
    <cellStyle name="bt 5 4" xfId="7821"/>
    <cellStyle name="bt 5 4 2" xfId="7822"/>
    <cellStyle name="bt 5 4 2 2" xfId="7823"/>
    <cellStyle name="bt 5 4 2 3" xfId="7824"/>
    <cellStyle name="bt 5 4 3" xfId="7825"/>
    <cellStyle name="bt 5 4 3 2" xfId="7826"/>
    <cellStyle name="bt 5 4 4" xfId="7827"/>
    <cellStyle name="bt 5 4 5" xfId="7828"/>
    <cellStyle name="bt 5 5" xfId="7829"/>
    <cellStyle name="bt 5 5 2" xfId="7830"/>
    <cellStyle name="bt 5 5 3" xfId="7831"/>
    <cellStyle name="bt 5 6" xfId="7832"/>
    <cellStyle name="bt 5 6 2" xfId="7833"/>
    <cellStyle name="bt 5 7" xfId="7834"/>
    <cellStyle name="bt 5 8" xfId="7835"/>
    <cellStyle name="bt 6" xfId="7836"/>
    <cellStyle name="bt 6 2" xfId="7837"/>
    <cellStyle name="bt 6 2 2" xfId="7838"/>
    <cellStyle name="bt 6 2 2 2" xfId="7839"/>
    <cellStyle name="bt 6 2 2 2 2" xfId="7840"/>
    <cellStyle name="bt 6 2 2 2 2 2" xfId="7841"/>
    <cellStyle name="bt 6 2 2 2 2 3" xfId="7842"/>
    <cellStyle name="bt 6 2 2 2 3" xfId="7843"/>
    <cellStyle name="bt 6 2 2 2 3 2" xfId="7844"/>
    <cellStyle name="bt 6 2 2 2 4" xfId="7845"/>
    <cellStyle name="bt 6 2 2 2 5" xfId="7846"/>
    <cellStyle name="bt 6 2 2 3" xfId="7847"/>
    <cellStyle name="bt 6 2 2 3 2" xfId="7848"/>
    <cellStyle name="bt 6 2 2 3 3" xfId="7849"/>
    <cellStyle name="bt 6 2 2 4" xfId="7850"/>
    <cellStyle name="bt 6 2 2 4 2" xfId="7851"/>
    <cellStyle name="bt 6 2 2 5" xfId="7852"/>
    <cellStyle name="bt 6 2 2 6" xfId="7853"/>
    <cellStyle name="bt 6 2 3" xfId="7854"/>
    <cellStyle name="bt 6 2 3 2" xfId="7855"/>
    <cellStyle name="bt 6 2 3 2 2" xfId="7856"/>
    <cellStyle name="bt 6 2 3 2 2 2" xfId="7857"/>
    <cellStyle name="bt 6 2 3 2 2 3" xfId="7858"/>
    <cellStyle name="bt 6 2 3 2 3" xfId="7859"/>
    <cellStyle name="bt 6 2 3 2 3 2" xfId="7860"/>
    <cellStyle name="bt 6 2 3 2 4" xfId="7861"/>
    <cellStyle name="bt 6 2 3 2 5" xfId="7862"/>
    <cellStyle name="bt 6 2 3 3" xfId="7863"/>
    <cellStyle name="bt 6 2 3 3 2" xfId="7864"/>
    <cellStyle name="bt 6 2 3 3 3" xfId="7865"/>
    <cellStyle name="bt 6 2 3 4" xfId="7866"/>
    <cellStyle name="bt 6 2 3 4 2" xfId="7867"/>
    <cellStyle name="bt 6 2 3 5" xfId="7868"/>
    <cellStyle name="bt 6 2 3 6" xfId="7869"/>
    <cellStyle name="bt 6 2 4" xfId="7870"/>
    <cellStyle name="bt 6 2 4 2" xfId="7871"/>
    <cellStyle name="bt 6 3" xfId="7872"/>
    <cellStyle name="bt 6 3 2" xfId="7873"/>
    <cellStyle name="bt 6 3 2 2" xfId="7874"/>
    <cellStyle name="bt 6 3 2 2 2" xfId="7875"/>
    <cellStyle name="bt 6 3 2 2 3" xfId="7876"/>
    <cellStyle name="bt 6 3 2 3" xfId="7877"/>
    <cellStyle name="bt 6 3 2 3 2" xfId="7878"/>
    <cellStyle name="bt 6 3 2 4" xfId="7879"/>
    <cellStyle name="bt 6 3 2 5" xfId="7880"/>
    <cellStyle name="bt 6 3 3" xfId="7881"/>
    <cellStyle name="bt 6 3 3 2" xfId="7882"/>
    <cellStyle name="bt 6 3 3 3" xfId="7883"/>
    <cellStyle name="bt 6 3 4" xfId="7884"/>
    <cellStyle name="bt 6 3 4 2" xfId="7885"/>
    <cellStyle name="bt 6 3 5" xfId="7886"/>
    <cellStyle name="bt 6 3 6" xfId="7887"/>
    <cellStyle name="bt 6 4" xfId="7888"/>
    <cellStyle name="bt 6 4 2" xfId="7889"/>
    <cellStyle name="bt 6 4 2 2" xfId="7890"/>
    <cellStyle name="bt 6 4 2 3" xfId="7891"/>
    <cellStyle name="bt 6 4 3" xfId="7892"/>
    <cellStyle name="bt 6 4 3 2" xfId="7893"/>
    <cellStyle name="bt 6 4 4" xfId="7894"/>
    <cellStyle name="bt 6 4 5" xfId="7895"/>
    <cellStyle name="bt 6 5" xfId="7896"/>
    <cellStyle name="bt 6 5 2" xfId="7897"/>
    <cellStyle name="bt 6 5 3" xfId="7898"/>
    <cellStyle name="bt 6 6" xfId="7899"/>
    <cellStyle name="bt 6 6 2" xfId="7900"/>
    <cellStyle name="bt 6 7" xfId="7901"/>
    <cellStyle name="bt 6 8" xfId="7902"/>
    <cellStyle name="bt 7" xfId="7903"/>
    <cellStyle name="bt 7 2" xfId="7904"/>
    <cellStyle name="bt 7 2 2" xfId="7905"/>
    <cellStyle name="bt 7 2 2 2" xfId="7906"/>
    <cellStyle name="bt 7 2 2 2 2" xfId="7907"/>
    <cellStyle name="bt 7 2 2 2 2 2" xfId="7908"/>
    <cellStyle name="bt 7 2 2 2 2 3" xfId="7909"/>
    <cellStyle name="bt 7 2 2 2 3" xfId="7910"/>
    <cellStyle name="bt 7 2 2 2 3 2" xfId="7911"/>
    <cellStyle name="bt 7 2 2 2 4" xfId="7912"/>
    <cellStyle name="bt 7 2 2 2 5" xfId="7913"/>
    <cellStyle name="bt 7 2 2 3" xfId="7914"/>
    <cellStyle name="bt 7 2 2 3 2" xfId="7915"/>
    <cellStyle name="bt 7 2 2 3 3" xfId="7916"/>
    <cellStyle name="bt 7 2 2 4" xfId="7917"/>
    <cellStyle name="bt 7 2 2 4 2" xfId="7918"/>
    <cellStyle name="bt 7 2 2 5" xfId="7919"/>
    <cellStyle name="bt 7 2 2 6" xfId="7920"/>
    <cellStyle name="bt 7 2 3" xfId="7921"/>
    <cellStyle name="bt 7 2 3 2" xfId="7922"/>
    <cellStyle name="bt 7 2 3 2 2" xfId="7923"/>
    <cellStyle name="bt 7 2 3 2 2 2" xfId="7924"/>
    <cellStyle name="bt 7 2 3 2 2 3" xfId="7925"/>
    <cellStyle name="bt 7 2 3 2 3" xfId="7926"/>
    <cellStyle name="bt 7 2 3 2 3 2" xfId="7927"/>
    <cellStyle name="bt 7 2 3 2 4" xfId="7928"/>
    <cellStyle name="bt 7 2 3 2 5" xfId="7929"/>
    <cellStyle name="bt 7 2 3 3" xfId="7930"/>
    <cellStyle name="bt 7 2 3 3 2" xfId="7931"/>
    <cellStyle name="bt 7 2 3 3 3" xfId="7932"/>
    <cellStyle name="bt 7 2 3 4" xfId="7933"/>
    <cellStyle name="bt 7 2 3 4 2" xfId="7934"/>
    <cellStyle name="bt 7 2 3 5" xfId="7935"/>
    <cellStyle name="bt 7 2 3 6" xfId="7936"/>
    <cellStyle name="bt 7 2 4" xfId="7937"/>
    <cellStyle name="bt 7 2 4 2" xfId="7938"/>
    <cellStyle name="bt 7 3" xfId="7939"/>
    <cellStyle name="bt 7 3 2" xfId="7940"/>
    <cellStyle name="bt 7 3 2 2" xfId="7941"/>
    <cellStyle name="bt 7 3 2 2 2" xfId="7942"/>
    <cellStyle name="bt 7 3 2 2 3" xfId="7943"/>
    <cellStyle name="bt 7 3 2 3" xfId="7944"/>
    <cellStyle name="bt 7 3 2 3 2" xfId="7945"/>
    <cellStyle name="bt 7 3 2 4" xfId="7946"/>
    <cellStyle name="bt 7 3 2 5" xfId="7947"/>
    <cellStyle name="bt 7 3 3" xfId="7948"/>
    <cellStyle name="bt 7 3 3 2" xfId="7949"/>
    <cellStyle name="bt 7 3 3 3" xfId="7950"/>
    <cellStyle name="bt 7 3 4" xfId="7951"/>
    <cellStyle name="bt 7 3 4 2" xfId="7952"/>
    <cellStyle name="bt 7 3 5" xfId="7953"/>
    <cellStyle name="bt 7 3 6" xfId="7954"/>
    <cellStyle name="bt 7 4" xfId="7955"/>
    <cellStyle name="bt 7 4 2" xfId="7956"/>
    <cellStyle name="bt 7 4 2 2" xfId="7957"/>
    <cellStyle name="bt 7 4 2 3" xfId="7958"/>
    <cellStyle name="bt 7 4 3" xfId="7959"/>
    <cellStyle name="bt 7 4 3 2" xfId="7960"/>
    <cellStyle name="bt 7 4 4" xfId="7961"/>
    <cellStyle name="bt 7 4 5" xfId="7962"/>
    <cellStyle name="bt 7 5" xfId="7963"/>
    <cellStyle name="bt 7 5 2" xfId="7964"/>
    <cellStyle name="bt 7 5 3" xfId="7965"/>
    <cellStyle name="bt 7 6" xfId="7966"/>
    <cellStyle name="bt 7 6 2" xfId="7967"/>
    <cellStyle name="bt 7 7" xfId="7968"/>
    <cellStyle name="bt 7 8" xfId="7969"/>
    <cellStyle name="bt 8" xfId="7970"/>
    <cellStyle name="bt 8 2" xfId="7971"/>
    <cellStyle name="bt 8 2 2" xfId="7972"/>
    <cellStyle name="bt 8 2 2 2" xfId="7973"/>
    <cellStyle name="bt 8 2 2 2 2" xfId="7974"/>
    <cellStyle name="bt 8 2 2 2 3" xfId="7975"/>
    <cellStyle name="bt 8 2 2 3" xfId="7976"/>
    <cellStyle name="bt 8 2 2 3 2" xfId="7977"/>
    <cellStyle name="bt 8 2 2 4" xfId="7978"/>
    <cellStyle name="bt 8 2 2 5" xfId="7979"/>
    <cellStyle name="bt 8 2 3" xfId="7980"/>
    <cellStyle name="bt 8 2 3 2" xfId="7981"/>
    <cellStyle name="bt 8 2 3 3" xfId="7982"/>
    <cellStyle name="bt 8 2 4" xfId="7983"/>
    <cellStyle name="bt 8 2 4 2" xfId="7984"/>
    <cellStyle name="bt 8 2 5" xfId="7985"/>
    <cellStyle name="bt 8 2 6" xfId="7986"/>
    <cellStyle name="bt 8 3" xfId="7987"/>
    <cellStyle name="bt 8 3 2" xfId="7988"/>
    <cellStyle name="bt 8 3 2 2" xfId="7989"/>
    <cellStyle name="bt 8 3 2 2 2" xfId="7990"/>
    <cellStyle name="bt 8 3 2 2 3" xfId="7991"/>
    <cellStyle name="bt 8 3 2 3" xfId="7992"/>
    <cellStyle name="bt 8 3 2 3 2" xfId="7993"/>
    <cellStyle name="bt 8 3 2 4" xfId="7994"/>
    <cellStyle name="bt 8 3 2 5" xfId="7995"/>
    <cellStyle name="bt 8 3 3" xfId="7996"/>
    <cellStyle name="bt 8 3 3 2" xfId="7997"/>
    <cellStyle name="bt 8 3 3 3" xfId="7998"/>
    <cellStyle name="bt 8 3 4" xfId="7999"/>
    <cellStyle name="bt 8 3 4 2" xfId="8000"/>
    <cellStyle name="bt 8 3 5" xfId="8001"/>
    <cellStyle name="bt 8 3 6" xfId="8002"/>
    <cellStyle name="bt 8 4" xfId="8003"/>
    <cellStyle name="bt 8 4 2" xfId="8004"/>
    <cellStyle name="bt 9" xfId="8005"/>
    <cellStyle name="bt 9 2" xfId="8006"/>
    <cellStyle name="bt 9 2 2" xfId="8007"/>
    <cellStyle name="bt 9 2 2 2" xfId="8008"/>
    <cellStyle name="bt 9 2 2 3" xfId="8009"/>
    <cellStyle name="bt 9 2 3" xfId="8010"/>
    <cellStyle name="bt 9 2 3 2" xfId="8011"/>
    <cellStyle name="bt 9 2 4" xfId="8012"/>
    <cellStyle name="bt 9 2 5" xfId="8013"/>
    <cellStyle name="bt 9 3" xfId="8014"/>
    <cellStyle name="bt 9 3 2" xfId="8015"/>
    <cellStyle name="bt 9 3 3" xfId="8016"/>
    <cellStyle name="bt 9 4" xfId="8017"/>
    <cellStyle name="bt 9 4 2" xfId="8018"/>
    <cellStyle name="bt 9 5" xfId="8019"/>
    <cellStyle name="bt 9 6" xfId="8020"/>
    <cellStyle name="btit" xfId="8021"/>
    <cellStyle name="Bullet" xfId="8022"/>
    <cellStyle name="c" xfId="8023"/>
    <cellStyle name="c_Grouse+Pelican" xfId="8024"/>
    <cellStyle name="c_Macros" xfId="8025"/>
    <cellStyle name="c_Macros (2)" xfId="8026"/>
    <cellStyle name="c_Manager (2)" xfId="8027"/>
    <cellStyle name="c0" xfId="8028"/>
    <cellStyle name="cach" xfId="8029"/>
    <cellStyle name="Calc Currency (0)" xfId="8030"/>
    <cellStyle name="Calc Currency (2)" xfId="8031"/>
    <cellStyle name="Calc Percent (0)" xfId="8032"/>
    <cellStyle name="Calc Percent (1)" xfId="8033"/>
    <cellStyle name="Calc Percent (2)" xfId="8034"/>
    <cellStyle name="Calc Units (0)" xfId="8035"/>
    <cellStyle name="Calc Units (1)" xfId="8036"/>
    <cellStyle name="Calc Units (2)" xfId="8037"/>
    <cellStyle name="Calcolo 2" xfId="8038"/>
    <cellStyle name="Calcolo 2 2" xfId="8039"/>
    <cellStyle name="Calcolo 2 3" xfId="8040"/>
    <cellStyle name="Calculation 2" xfId="8041"/>
    <cellStyle name="Cella collegata 2" xfId="8042"/>
    <cellStyle name="Cella collegata 2 2" xfId="8043"/>
    <cellStyle name="Cella collegata 2 3" xfId="8044"/>
    <cellStyle name="Cella da controllare 2" xfId="8045"/>
    <cellStyle name="Cella da controllare 2 2" xfId="8046"/>
    <cellStyle name="Cella da controllare 2 3" xfId="8047"/>
    <cellStyle name="Check Cell 2" xfId="8048"/>
    <cellStyle name="co" xfId="8049"/>
    <cellStyle name="Colore 1 2" xfId="8050"/>
    <cellStyle name="Colore 1 2 2" xfId="8051"/>
    <cellStyle name="Colore 1 2 3" xfId="8052"/>
    <cellStyle name="Colore 2 2" xfId="8053"/>
    <cellStyle name="Colore 2 2 2" xfId="8054"/>
    <cellStyle name="Colore 2 2 3" xfId="8055"/>
    <cellStyle name="Colore 3 2" xfId="8056"/>
    <cellStyle name="Colore 3 2 2" xfId="8057"/>
    <cellStyle name="Colore 3 2 3" xfId="8058"/>
    <cellStyle name="Colore 4 2" xfId="8059"/>
    <cellStyle name="Colore 4 2 2" xfId="8060"/>
    <cellStyle name="Colore 4 2 3" xfId="8061"/>
    <cellStyle name="Colore 5 2" xfId="8062"/>
    <cellStyle name="Colore 5 2 2" xfId="8063"/>
    <cellStyle name="Colore 5 2 3" xfId="8064"/>
    <cellStyle name="Colore 6 2" xfId="8065"/>
    <cellStyle name="Colore 6 2 2" xfId="8066"/>
    <cellStyle name="Colore 6 2 3" xfId="8067"/>
    <cellStyle name="Comma [0] 2" xfId="8068"/>
    <cellStyle name="Comma [0] 2 2" xfId="8069"/>
    <cellStyle name="Comma [0] 2 3" xfId="8070"/>
    <cellStyle name="Comma [0] 3" xfId="8071"/>
    <cellStyle name="Comma [0]_Board Dec17" xfId="8072"/>
    <cellStyle name="Comma [00]" xfId="8073"/>
    <cellStyle name="Comma [1]" xfId="8074"/>
    <cellStyle name="Comma [2]" xfId="8075"/>
    <cellStyle name="Comma 10" xfId="8076"/>
    <cellStyle name="Comma 10 2" xfId="8077"/>
    <cellStyle name="Comma 10 3" xfId="8078"/>
    <cellStyle name="Comma 11" xfId="8079"/>
    <cellStyle name="Comma 12" xfId="8080"/>
    <cellStyle name="Comma 12 2" xfId="8081"/>
    <cellStyle name="Comma 12 2 2" xfId="8082"/>
    <cellStyle name="Comma 12 3" xfId="8083"/>
    <cellStyle name="Comma 13" xfId="8084"/>
    <cellStyle name="Comma 14" xfId="8085"/>
    <cellStyle name="Comma 15" xfId="8086"/>
    <cellStyle name="Comma 16" xfId="8087"/>
    <cellStyle name="Comma 16 2" xfId="33454"/>
    <cellStyle name="Comma 17" xfId="8088"/>
    <cellStyle name="Comma 2" xfId="8089"/>
    <cellStyle name="Comma 2 2" xfId="8090"/>
    <cellStyle name="Comma 2 2 2" xfId="8091"/>
    <cellStyle name="Comma 2 2 3" xfId="8092"/>
    <cellStyle name="Comma 2 3" xfId="8093"/>
    <cellStyle name="Comma 2 4" xfId="8094"/>
    <cellStyle name="Comma 2 5" xfId="8095"/>
    <cellStyle name="Comma 2 6" xfId="8096"/>
    <cellStyle name="Comma 3" xfId="8097"/>
    <cellStyle name="Comma 3 2" xfId="8098"/>
    <cellStyle name="Comma 3 2 2" xfId="8099"/>
    <cellStyle name="Comma 3 3" xfId="8100"/>
    <cellStyle name="Comma 3 3 2" xfId="8101"/>
    <cellStyle name="Comma 4" xfId="8102"/>
    <cellStyle name="Comma 4 2" xfId="8103"/>
    <cellStyle name="Comma 4 2 2" xfId="8104"/>
    <cellStyle name="Comma 4 3" xfId="8105"/>
    <cellStyle name="Comma 4 3 2" xfId="8106"/>
    <cellStyle name="Comma 4 4" xfId="8107"/>
    <cellStyle name="Comma 4 5" xfId="8108"/>
    <cellStyle name="Comma 4 6" xfId="8109"/>
    <cellStyle name="Comma 5" xfId="8110"/>
    <cellStyle name="Comma 5 2" xfId="8111"/>
    <cellStyle name="Comma 5 3" xfId="8112"/>
    <cellStyle name="Comma 5 4" xfId="8113"/>
    <cellStyle name="Comma 5 5" xfId="8114"/>
    <cellStyle name="Comma 6" xfId="8115"/>
    <cellStyle name="Comma 6 2" xfId="8116"/>
    <cellStyle name="Comma 7" xfId="8117"/>
    <cellStyle name="Comma 7 2" xfId="8118"/>
    <cellStyle name="Comma 7 3" xfId="8119"/>
    <cellStyle name="Comma 7 4" xfId="8120"/>
    <cellStyle name="Comma 8" xfId="8121"/>
    <cellStyle name="Comma 8 2 2" xfId="8122"/>
    <cellStyle name="Comma 9" xfId="8123"/>
    <cellStyle name="Comma_2_Balance sheet" xfId="8124"/>
    <cellStyle name="Currency [0]_Board Dec17" xfId="8125"/>
    <cellStyle name="Currency [00]" xfId="8126"/>
    <cellStyle name="Currency [1]" xfId="8127"/>
    <cellStyle name="Currency [2]" xfId="8128"/>
    <cellStyle name="Currency 10" xfId="8129"/>
    <cellStyle name="Currency 11" xfId="8130"/>
    <cellStyle name="Currency 12" xfId="8131"/>
    <cellStyle name="Currency 13" xfId="8132"/>
    <cellStyle name="Currency 14" xfId="8133"/>
    <cellStyle name="Currency 15" xfId="8134"/>
    <cellStyle name="Currency 16" xfId="8135"/>
    <cellStyle name="Currency 17" xfId="8136"/>
    <cellStyle name="Currency 18" xfId="8137"/>
    <cellStyle name="Currency 19" xfId="8138"/>
    <cellStyle name="Currency 2" xfId="8139"/>
    <cellStyle name="Currency 2 4" xfId="8140"/>
    <cellStyle name="Currency 20" xfId="8141"/>
    <cellStyle name="Currency 21" xfId="8142"/>
    <cellStyle name="Currency 22" xfId="8143"/>
    <cellStyle name="Currency 23" xfId="8144"/>
    <cellStyle name="Currency 24" xfId="8145"/>
    <cellStyle name="Currency 25" xfId="8146"/>
    <cellStyle name="Currency 26" xfId="8147"/>
    <cellStyle name="Currency 27" xfId="8148"/>
    <cellStyle name="Currency 3" xfId="8149"/>
    <cellStyle name="Currency 4" xfId="8150"/>
    <cellStyle name="Currency 5" xfId="8151"/>
    <cellStyle name="Currency 6" xfId="8152"/>
    <cellStyle name="Currency 7" xfId="8153"/>
    <cellStyle name="Currency 8" xfId="8154"/>
    <cellStyle name="Currency 9" xfId="8155"/>
    <cellStyle name="Currency_Axmann Utopia toolbox all_in_one" xfId="8156"/>
    <cellStyle name="Dash" xfId="8157"/>
    <cellStyle name="Date Short" xfId="8158"/>
    <cellStyle name="Dettaglio" xfId="8159"/>
    <cellStyle name="Dezimal [0]_Aktuell - Vertragsverlängerungen etc" xfId="8160"/>
    <cellStyle name="Dezimal__Utopia Index Index und Guidance (Deutsch)" xfId="8161"/>
    <cellStyle name="Dollar" xfId="8162"/>
    <cellStyle name="Dziesiętny [0]_Unicredito-2001-2002-ost-Zbyszek" xfId="8163"/>
    <cellStyle name="Dziesiętny_Arkusz1" xfId="8164"/>
    <cellStyle name="Enter Currency (0)" xfId="8165"/>
    <cellStyle name="Enter Currency (2)" xfId="8166"/>
    <cellStyle name="Enter Units (0)" xfId="8167"/>
    <cellStyle name="Enter Units (1)" xfId="8168"/>
    <cellStyle name="Enter Units (2)" xfId="8169"/>
    <cellStyle name="Euro" xfId="8170"/>
    <cellStyle name="Euro 2" xfId="8171"/>
    <cellStyle name="Euro 2 2" xfId="8172"/>
    <cellStyle name="Euro 3" xfId="8173"/>
    <cellStyle name="Euro 4" xfId="8174"/>
    <cellStyle name="Euro 5" xfId="33470"/>
    <cellStyle name="Explanatory Text 2" xfId="8175"/>
    <cellStyle name="Followed Hyperlink" xfId="8176"/>
    <cellStyle name="Good 2" xfId="8177"/>
    <cellStyle name="Good 3" xfId="8178"/>
    <cellStyle name="Grey" xfId="8179"/>
    <cellStyle name="h" xfId="8180"/>
    <cellStyle name="Head" xfId="8181"/>
    <cellStyle name="Head th_Old Bank presentation October 2001" xfId="8182"/>
    <cellStyle name="Header 2" xfId="8183"/>
    <cellStyle name="Header1" xfId="8184"/>
    <cellStyle name="Header2" xfId="8185"/>
    <cellStyle name="Header2 2" xfId="8186"/>
    <cellStyle name="Header2 2 2" xfId="8187"/>
    <cellStyle name="Header2 2 2 2" xfId="8188"/>
    <cellStyle name="Header2 2 2 2 2" xfId="8189"/>
    <cellStyle name="Header2 2 2 2 2 2" xfId="8190"/>
    <cellStyle name="Header2 2 2 2 2 2 2" xfId="8191"/>
    <cellStyle name="Header2 2 2 2 2 2 2 2" xfId="8192"/>
    <cellStyle name="Header2 2 2 2 2 2 2 2 2" xfId="8193"/>
    <cellStyle name="Header2 2 2 2 2 2 2 2 3" xfId="8194"/>
    <cellStyle name="Header2 2 2 2 2 2 2 3" xfId="8195"/>
    <cellStyle name="Header2 2 2 2 2 2 2 3 2" xfId="8196"/>
    <cellStyle name="Header2 2 2 2 2 2 2 3 3" xfId="8197"/>
    <cellStyle name="Header2 2 2 2 2 2 2 3 4" xfId="8198"/>
    <cellStyle name="Header2 2 2 2 2 2 2 4" xfId="8199"/>
    <cellStyle name="Header2 2 2 2 2 2 2 5" xfId="8200"/>
    <cellStyle name="Header2 2 2 2 2 2 3" xfId="8201"/>
    <cellStyle name="Header2 2 2 2 2 2 3 2" xfId="8202"/>
    <cellStyle name="Header2 2 2 2 2 2 3 2 2" xfId="8203"/>
    <cellStyle name="Header2 2 2 2 2 2 3 2 3" xfId="8204"/>
    <cellStyle name="Header2 2 2 2 2 2 3 3" xfId="8205"/>
    <cellStyle name="Header2 2 2 2 2 2 3 3 2" xfId="8206"/>
    <cellStyle name="Header2 2 2 2 2 2 3 3 3" xfId="8207"/>
    <cellStyle name="Header2 2 2 2 2 2 3 3 4" xfId="8208"/>
    <cellStyle name="Header2 2 2 2 2 2 3 4" xfId="8209"/>
    <cellStyle name="Header2 2 2 2 2 2 3 4 2" xfId="8210"/>
    <cellStyle name="Header2 2 2 2 2 2 3 4 3" xfId="8211"/>
    <cellStyle name="Header2 2 2 2 2 2 3 4 4" xfId="8212"/>
    <cellStyle name="Header2 2 2 2 2 2 3 5" xfId="8213"/>
    <cellStyle name="Header2 2 2 2 2 2 3 6" xfId="8214"/>
    <cellStyle name="Header2 2 2 2 2 2 4" xfId="8215"/>
    <cellStyle name="Header2 2 2 2 2 2 4 2" xfId="8216"/>
    <cellStyle name="Header2 2 2 2 2 2 4 3" xfId="8217"/>
    <cellStyle name="Header2 2 2 2 2 2 5" xfId="8218"/>
    <cellStyle name="Header2 2 2 2 2 2 5 2" xfId="8219"/>
    <cellStyle name="Header2 2 2 2 2 2 5 3" xfId="8220"/>
    <cellStyle name="Header2 2 2 2 2 2 5 4" xfId="8221"/>
    <cellStyle name="Header2 2 2 2 2 2 6" xfId="8222"/>
    <cellStyle name="Header2 2 2 2 2 2 7" xfId="8223"/>
    <cellStyle name="Header2 2 2 2 2 3" xfId="8224"/>
    <cellStyle name="Header2 2 2 2 2 3 2" xfId="8225"/>
    <cellStyle name="Header2 2 2 2 2 3 2 2" xfId="8226"/>
    <cellStyle name="Header2 2 2 2 2 3 2 3" xfId="8227"/>
    <cellStyle name="Header2 2 2 2 2 3 3" xfId="8228"/>
    <cellStyle name="Header2 2 2 2 2 3 3 2" xfId="8229"/>
    <cellStyle name="Header2 2 2 2 2 3 3 3" xfId="8230"/>
    <cellStyle name="Header2 2 2 2 2 3 3 4" xfId="8231"/>
    <cellStyle name="Header2 2 2 2 2 3 4" xfId="8232"/>
    <cellStyle name="Header2 2 2 2 2 3 5" xfId="8233"/>
    <cellStyle name="Header2 2 2 2 2 4" xfId="8234"/>
    <cellStyle name="Header2 2 2 2 2 4 2" xfId="8235"/>
    <cellStyle name="Header2 2 2 2 2 4 2 2" xfId="8236"/>
    <cellStyle name="Header2 2 2 2 2 4 2 3" xfId="8237"/>
    <cellStyle name="Header2 2 2 2 2 4 3" xfId="8238"/>
    <cellStyle name="Header2 2 2 2 2 4 3 2" xfId="8239"/>
    <cellStyle name="Header2 2 2 2 2 4 3 3" xfId="8240"/>
    <cellStyle name="Header2 2 2 2 2 4 3 4" xfId="8241"/>
    <cellStyle name="Header2 2 2 2 2 4 4" xfId="8242"/>
    <cellStyle name="Header2 2 2 2 2 4 4 2" xfId="8243"/>
    <cellStyle name="Header2 2 2 2 2 4 4 3" xfId="8244"/>
    <cellStyle name="Header2 2 2 2 2 4 4 4" xfId="8245"/>
    <cellStyle name="Header2 2 2 2 2 4 5" xfId="8246"/>
    <cellStyle name="Header2 2 2 2 2 4 6" xfId="8247"/>
    <cellStyle name="Header2 2 2 2 2 5" xfId="8248"/>
    <cellStyle name="Header2 2 2 2 2 6" xfId="8249"/>
    <cellStyle name="Header2 2 2 2 3" xfId="8250"/>
    <cellStyle name="Header2 2 2 2 3 2" xfId="8251"/>
    <cellStyle name="Header2 2 2 2 3 2 2" xfId="8252"/>
    <cellStyle name="Header2 2 2 2 3 2 2 2" xfId="8253"/>
    <cellStyle name="Header2 2 2 2 3 2 2 3" xfId="8254"/>
    <cellStyle name="Header2 2 2 2 3 2 3" xfId="8255"/>
    <cellStyle name="Header2 2 2 2 3 2 3 2" xfId="8256"/>
    <cellStyle name="Header2 2 2 2 3 2 3 3" xfId="8257"/>
    <cellStyle name="Header2 2 2 2 3 2 3 4" xfId="8258"/>
    <cellStyle name="Header2 2 2 2 3 2 4" xfId="8259"/>
    <cellStyle name="Header2 2 2 2 3 2 5" xfId="8260"/>
    <cellStyle name="Header2 2 2 2 3 3" xfId="8261"/>
    <cellStyle name="Header2 2 2 2 3 3 2" xfId="8262"/>
    <cellStyle name="Header2 2 2 2 3 3 2 2" xfId="8263"/>
    <cellStyle name="Header2 2 2 2 3 3 2 3" xfId="8264"/>
    <cellStyle name="Header2 2 2 2 3 3 3" xfId="8265"/>
    <cellStyle name="Header2 2 2 2 3 3 3 2" xfId="8266"/>
    <cellStyle name="Header2 2 2 2 3 3 3 3" xfId="8267"/>
    <cellStyle name="Header2 2 2 2 3 3 3 4" xfId="8268"/>
    <cellStyle name="Header2 2 2 2 3 3 4" xfId="8269"/>
    <cellStyle name="Header2 2 2 2 3 3 4 2" xfId="8270"/>
    <cellStyle name="Header2 2 2 2 3 3 4 3" xfId="8271"/>
    <cellStyle name="Header2 2 2 2 3 3 4 4" xfId="8272"/>
    <cellStyle name="Header2 2 2 2 3 3 5" xfId="8273"/>
    <cellStyle name="Header2 2 2 2 3 3 6" xfId="8274"/>
    <cellStyle name="Header2 2 2 2 3 4" xfId="8275"/>
    <cellStyle name="Header2 2 2 2 3 4 2" xfId="8276"/>
    <cellStyle name="Header2 2 2 2 3 4 3" xfId="8277"/>
    <cellStyle name="Header2 2 2 2 3 5" xfId="8278"/>
    <cellStyle name="Header2 2 2 2 3 5 2" xfId="8279"/>
    <cellStyle name="Header2 2 2 2 3 5 3" xfId="8280"/>
    <cellStyle name="Header2 2 2 2 3 5 4" xfId="8281"/>
    <cellStyle name="Header2 2 2 2 3 6" xfId="8282"/>
    <cellStyle name="Header2 2 2 2 3 7" xfId="8283"/>
    <cellStyle name="Header2 2 2 2 4" xfId="8284"/>
    <cellStyle name="Header2 2 2 2 4 2" xfId="8285"/>
    <cellStyle name="Header2 2 2 2 4 2 2" xfId="8286"/>
    <cellStyle name="Header2 2 2 2 4 2 3" xfId="8287"/>
    <cellStyle name="Header2 2 2 2 4 3" xfId="8288"/>
    <cellStyle name="Header2 2 2 2 4 3 2" xfId="8289"/>
    <cellStyle name="Header2 2 2 2 4 3 3" xfId="8290"/>
    <cellStyle name="Header2 2 2 2 4 3 4" xfId="8291"/>
    <cellStyle name="Header2 2 2 2 4 4" xfId="8292"/>
    <cellStyle name="Header2 2 2 2 4 4 2" xfId="8293"/>
    <cellStyle name="Header2 2 2 2 4 4 3" xfId="8294"/>
    <cellStyle name="Header2 2 2 2 4 4 4" xfId="8295"/>
    <cellStyle name="Header2 2 2 2 4 5" xfId="8296"/>
    <cellStyle name="Header2 2 2 2 4 6" xfId="8297"/>
    <cellStyle name="Header2 2 2 3" xfId="8298"/>
    <cellStyle name="Header2 2 2 3 2" xfId="8299"/>
    <cellStyle name="Header2 2 2 3 2 2" xfId="8300"/>
    <cellStyle name="Header2 2 2 3 2 2 2" xfId="8301"/>
    <cellStyle name="Header2 2 2 3 2 2 2 2" xfId="8302"/>
    <cellStyle name="Header2 2 2 3 2 2 2 2 2" xfId="8303"/>
    <cellStyle name="Header2 2 2 3 2 2 2 2 3" xfId="8304"/>
    <cellStyle name="Header2 2 2 3 2 2 2 3" xfId="8305"/>
    <cellStyle name="Header2 2 2 3 2 2 2 3 2" xfId="8306"/>
    <cellStyle name="Header2 2 2 3 2 2 2 3 3" xfId="8307"/>
    <cellStyle name="Header2 2 2 3 2 2 2 3 4" xfId="8308"/>
    <cellStyle name="Header2 2 2 3 2 2 2 4" xfId="8309"/>
    <cellStyle name="Header2 2 2 3 2 2 2 5" xfId="8310"/>
    <cellStyle name="Header2 2 2 3 2 2 3" xfId="8311"/>
    <cellStyle name="Header2 2 2 3 2 2 3 2" xfId="8312"/>
    <cellStyle name="Header2 2 2 3 2 2 3 2 2" xfId="8313"/>
    <cellStyle name="Header2 2 2 3 2 2 3 2 3" xfId="8314"/>
    <cellStyle name="Header2 2 2 3 2 2 3 3" xfId="8315"/>
    <cellStyle name="Header2 2 2 3 2 2 3 3 2" xfId="8316"/>
    <cellStyle name="Header2 2 2 3 2 2 3 3 3" xfId="8317"/>
    <cellStyle name="Header2 2 2 3 2 2 3 3 4" xfId="8318"/>
    <cellStyle name="Header2 2 2 3 2 2 3 4" xfId="8319"/>
    <cellStyle name="Header2 2 2 3 2 2 3 4 2" xfId="8320"/>
    <cellStyle name="Header2 2 2 3 2 2 3 4 3" xfId="8321"/>
    <cellStyle name="Header2 2 2 3 2 2 3 4 4" xfId="8322"/>
    <cellStyle name="Header2 2 2 3 2 2 3 5" xfId="8323"/>
    <cellStyle name="Header2 2 2 3 2 2 3 6" xfId="8324"/>
    <cellStyle name="Header2 2 2 3 2 2 4" xfId="8325"/>
    <cellStyle name="Header2 2 2 3 2 2 4 2" xfId="8326"/>
    <cellStyle name="Header2 2 2 3 2 2 4 3" xfId="8327"/>
    <cellStyle name="Header2 2 2 3 2 2 5" xfId="8328"/>
    <cellStyle name="Header2 2 2 3 2 2 5 2" xfId="8329"/>
    <cellStyle name="Header2 2 2 3 2 2 5 3" xfId="8330"/>
    <cellStyle name="Header2 2 2 3 2 2 5 4" xfId="8331"/>
    <cellStyle name="Header2 2 2 3 2 2 6" xfId="8332"/>
    <cellStyle name="Header2 2 2 3 2 2 7" xfId="8333"/>
    <cellStyle name="Header2 2 2 3 2 3" xfId="8334"/>
    <cellStyle name="Header2 2 2 3 2 3 2" xfId="8335"/>
    <cellStyle name="Header2 2 2 3 2 3 2 2" xfId="8336"/>
    <cellStyle name="Header2 2 2 3 2 3 2 3" xfId="8337"/>
    <cellStyle name="Header2 2 2 3 2 3 3" xfId="8338"/>
    <cellStyle name="Header2 2 2 3 2 3 3 2" xfId="8339"/>
    <cellStyle name="Header2 2 2 3 2 3 3 3" xfId="8340"/>
    <cellStyle name="Header2 2 2 3 2 3 3 4" xfId="8341"/>
    <cellStyle name="Header2 2 2 3 2 3 4" xfId="8342"/>
    <cellStyle name="Header2 2 2 3 2 3 5" xfId="8343"/>
    <cellStyle name="Header2 2 2 3 2 4" xfId="8344"/>
    <cellStyle name="Header2 2 2 3 2 4 2" xfId="8345"/>
    <cellStyle name="Header2 2 2 3 2 4 2 2" xfId="8346"/>
    <cellStyle name="Header2 2 2 3 2 4 2 3" xfId="8347"/>
    <cellStyle name="Header2 2 2 3 2 4 3" xfId="8348"/>
    <cellStyle name="Header2 2 2 3 2 4 3 2" xfId="8349"/>
    <cellStyle name="Header2 2 2 3 2 4 3 3" xfId="8350"/>
    <cellStyle name="Header2 2 2 3 2 4 3 4" xfId="8351"/>
    <cellStyle name="Header2 2 2 3 2 4 4" xfId="8352"/>
    <cellStyle name="Header2 2 2 3 2 4 4 2" xfId="8353"/>
    <cellStyle name="Header2 2 2 3 2 4 4 3" xfId="8354"/>
    <cellStyle name="Header2 2 2 3 2 4 4 4" xfId="8355"/>
    <cellStyle name="Header2 2 2 3 2 4 5" xfId="8356"/>
    <cellStyle name="Header2 2 2 3 2 4 6" xfId="8357"/>
    <cellStyle name="Header2 2 2 3 2 5" xfId="8358"/>
    <cellStyle name="Header2 2 2 3 2 6" xfId="8359"/>
    <cellStyle name="Header2 2 2 3 3" xfId="8360"/>
    <cellStyle name="Header2 2 2 3 3 2" xfId="8361"/>
    <cellStyle name="Header2 2 2 3 3 2 2" xfId="8362"/>
    <cellStyle name="Header2 2 2 3 3 2 2 2" xfId="8363"/>
    <cellStyle name="Header2 2 2 3 3 2 2 3" xfId="8364"/>
    <cellStyle name="Header2 2 2 3 3 2 3" xfId="8365"/>
    <cellStyle name="Header2 2 2 3 3 2 3 2" xfId="8366"/>
    <cellStyle name="Header2 2 2 3 3 2 3 3" xfId="8367"/>
    <cellStyle name="Header2 2 2 3 3 2 3 4" xfId="8368"/>
    <cellStyle name="Header2 2 2 3 3 2 4" xfId="8369"/>
    <cellStyle name="Header2 2 2 3 3 2 5" xfId="8370"/>
    <cellStyle name="Header2 2 2 3 3 3" xfId="8371"/>
    <cellStyle name="Header2 2 2 3 3 3 2" xfId="8372"/>
    <cellStyle name="Header2 2 2 3 3 3 2 2" xfId="8373"/>
    <cellStyle name="Header2 2 2 3 3 3 2 3" xfId="8374"/>
    <cellStyle name="Header2 2 2 3 3 3 3" xfId="8375"/>
    <cellStyle name="Header2 2 2 3 3 3 3 2" xfId="8376"/>
    <cellStyle name="Header2 2 2 3 3 3 3 3" xfId="8377"/>
    <cellStyle name="Header2 2 2 3 3 3 3 4" xfId="8378"/>
    <cellStyle name="Header2 2 2 3 3 3 4" xfId="8379"/>
    <cellStyle name="Header2 2 2 3 3 3 4 2" xfId="8380"/>
    <cellStyle name="Header2 2 2 3 3 3 4 3" xfId="8381"/>
    <cellStyle name="Header2 2 2 3 3 3 4 4" xfId="8382"/>
    <cellStyle name="Header2 2 2 3 3 3 5" xfId="8383"/>
    <cellStyle name="Header2 2 2 3 3 3 6" xfId="8384"/>
    <cellStyle name="Header2 2 2 3 3 4" xfId="8385"/>
    <cellStyle name="Header2 2 2 3 3 4 2" xfId="8386"/>
    <cellStyle name="Header2 2 2 3 3 4 3" xfId="8387"/>
    <cellStyle name="Header2 2 2 3 3 5" xfId="8388"/>
    <cellStyle name="Header2 2 2 3 3 5 2" xfId="8389"/>
    <cellStyle name="Header2 2 2 3 3 5 3" xfId="8390"/>
    <cellStyle name="Header2 2 2 3 3 5 4" xfId="8391"/>
    <cellStyle name="Header2 2 2 3 3 6" xfId="8392"/>
    <cellStyle name="Header2 2 2 3 3 7" xfId="8393"/>
    <cellStyle name="Header2 2 2 3 4" xfId="8394"/>
    <cellStyle name="Header2 2 2 3 4 2" xfId="8395"/>
    <cellStyle name="Header2 2 2 3 4 2 2" xfId="8396"/>
    <cellStyle name="Header2 2 2 3 4 2 3" xfId="8397"/>
    <cellStyle name="Header2 2 2 3 4 3" xfId="8398"/>
    <cellStyle name="Header2 2 2 3 4 3 2" xfId="8399"/>
    <cellStyle name="Header2 2 2 3 4 3 3" xfId="8400"/>
    <cellStyle name="Header2 2 2 3 4 3 4" xfId="8401"/>
    <cellStyle name="Header2 2 2 3 4 4" xfId="8402"/>
    <cellStyle name="Header2 2 2 3 4 4 2" xfId="8403"/>
    <cellStyle name="Header2 2 2 3 4 4 3" xfId="8404"/>
    <cellStyle name="Header2 2 2 3 4 4 4" xfId="8405"/>
    <cellStyle name="Header2 2 2 3 4 5" xfId="8406"/>
    <cellStyle name="Header2 2 2 3 4 6" xfId="8407"/>
    <cellStyle name="Header2 2 2 4" xfId="8408"/>
    <cellStyle name="Header2 2 2 4 2" xfId="8409"/>
    <cellStyle name="Header2 2 2 4 2 2" xfId="8410"/>
    <cellStyle name="Header2 2 2 4 2 2 2" xfId="8411"/>
    <cellStyle name="Header2 2 2 4 2 2 2 2" xfId="8412"/>
    <cellStyle name="Header2 2 2 4 2 2 2 3" xfId="8413"/>
    <cellStyle name="Header2 2 2 4 2 2 3" xfId="8414"/>
    <cellStyle name="Header2 2 2 4 2 2 3 2" xfId="8415"/>
    <cellStyle name="Header2 2 2 4 2 2 3 3" xfId="8416"/>
    <cellStyle name="Header2 2 2 4 2 2 3 4" xfId="8417"/>
    <cellStyle name="Header2 2 2 4 2 2 4" xfId="8418"/>
    <cellStyle name="Header2 2 2 4 2 2 5" xfId="8419"/>
    <cellStyle name="Header2 2 2 4 2 3" xfId="8420"/>
    <cellStyle name="Header2 2 2 4 2 3 2" xfId="8421"/>
    <cellStyle name="Header2 2 2 4 2 3 2 2" xfId="8422"/>
    <cellStyle name="Header2 2 2 4 2 3 2 3" xfId="8423"/>
    <cellStyle name="Header2 2 2 4 2 3 3" xfId="8424"/>
    <cellStyle name="Header2 2 2 4 2 3 3 2" xfId="8425"/>
    <cellStyle name="Header2 2 2 4 2 3 3 3" xfId="8426"/>
    <cellStyle name="Header2 2 2 4 2 3 3 4" xfId="8427"/>
    <cellStyle name="Header2 2 2 4 2 3 4" xfId="8428"/>
    <cellStyle name="Header2 2 2 4 2 3 4 2" xfId="8429"/>
    <cellStyle name="Header2 2 2 4 2 3 4 3" xfId="8430"/>
    <cellStyle name="Header2 2 2 4 2 3 4 4" xfId="8431"/>
    <cellStyle name="Header2 2 2 4 2 3 5" xfId="8432"/>
    <cellStyle name="Header2 2 2 4 2 3 6" xfId="8433"/>
    <cellStyle name="Header2 2 2 4 2 4" xfId="8434"/>
    <cellStyle name="Header2 2 2 4 2 4 2" xfId="8435"/>
    <cellStyle name="Header2 2 2 4 2 4 3" xfId="8436"/>
    <cellStyle name="Header2 2 2 4 2 5" xfId="8437"/>
    <cellStyle name="Header2 2 2 4 2 5 2" xfId="8438"/>
    <cellStyle name="Header2 2 2 4 2 5 3" xfId="8439"/>
    <cellStyle name="Header2 2 2 4 2 5 4" xfId="8440"/>
    <cellStyle name="Header2 2 2 4 2 6" xfId="8441"/>
    <cellStyle name="Header2 2 2 4 2 7" xfId="8442"/>
    <cellStyle name="Header2 2 2 4 3" xfId="8443"/>
    <cellStyle name="Header2 2 2 4 3 2" xfId="8444"/>
    <cellStyle name="Header2 2 2 4 3 2 2" xfId="8445"/>
    <cellStyle name="Header2 2 2 4 3 2 3" xfId="8446"/>
    <cellStyle name="Header2 2 2 4 3 3" xfId="8447"/>
    <cellStyle name="Header2 2 2 4 3 3 2" xfId="8448"/>
    <cellStyle name="Header2 2 2 4 3 3 3" xfId="8449"/>
    <cellStyle name="Header2 2 2 4 3 3 4" xfId="8450"/>
    <cellStyle name="Header2 2 2 4 3 4" xfId="8451"/>
    <cellStyle name="Header2 2 2 4 3 5" xfId="8452"/>
    <cellStyle name="Header2 2 2 4 4" xfId="8453"/>
    <cellStyle name="Header2 2 2 4 4 2" xfId="8454"/>
    <cellStyle name="Header2 2 2 4 4 2 2" xfId="8455"/>
    <cellStyle name="Header2 2 2 4 4 2 3" xfId="8456"/>
    <cellStyle name="Header2 2 2 4 4 3" xfId="8457"/>
    <cellStyle name="Header2 2 2 4 4 3 2" xfId="8458"/>
    <cellStyle name="Header2 2 2 4 4 3 3" xfId="8459"/>
    <cellStyle name="Header2 2 2 4 4 3 4" xfId="8460"/>
    <cellStyle name="Header2 2 2 4 4 4" xfId="8461"/>
    <cellStyle name="Header2 2 2 4 4 4 2" xfId="8462"/>
    <cellStyle name="Header2 2 2 4 4 4 3" xfId="8463"/>
    <cellStyle name="Header2 2 2 4 4 4 4" xfId="8464"/>
    <cellStyle name="Header2 2 2 4 4 5" xfId="8465"/>
    <cellStyle name="Header2 2 2 4 4 6" xfId="8466"/>
    <cellStyle name="Header2 2 2 4 5" xfId="8467"/>
    <cellStyle name="Header2 2 2 4 6" xfId="8468"/>
    <cellStyle name="Header2 2 2 5" xfId="8469"/>
    <cellStyle name="Header2 2 2 5 2" xfId="8470"/>
    <cellStyle name="Header2 2 2 5 2 2" xfId="8471"/>
    <cellStyle name="Header2 2 2 5 2 2 2" xfId="8472"/>
    <cellStyle name="Header2 2 2 5 2 2 3" xfId="8473"/>
    <cellStyle name="Header2 2 2 5 2 3" xfId="8474"/>
    <cellStyle name="Header2 2 2 5 2 3 2" xfId="8475"/>
    <cellStyle name="Header2 2 2 5 2 3 3" xfId="8476"/>
    <cellStyle name="Header2 2 2 5 2 3 4" xfId="8477"/>
    <cellStyle name="Header2 2 2 5 2 4" xfId="8478"/>
    <cellStyle name="Header2 2 2 5 2 5" xfId="8479"/>
    <cellStyle name="Header2 2 2 5 3" xfId="8480"/>
    <cellStyle name="Header2 2 2 5 3 2" xfId="8481"/>
    <cellStyle name="Header2 2 2 5 3 2 2" xfId="8482"/>
    <cellStyle name="Header2 2 2 5 3 2 3" xfId="8483"/>
    <cellStyle name="Header2 2 2 5 3 3" xfId="8484"/>
    <cellStyle name="Header2 2 2 5 3 3 2" xfId="8485"/>
    <cellStyle name="Header2 2 2 5 3 3 3" xfId="8486"/>
    <cellStyle name="Header2 2 2 5 3 3 4" xfId="8487"/>
    <cellStyle name="Header2 2 2 5 3 4" xfId="8488"/>
    <cellStyle name="Header2 2 2 5 3 4 2" xfId="8489"/>
    <cellStyle name="Header2 2 2 5 3 4 3" xfId="8490"/>
    <cellStyle name="Header2 2 2 5 3 4 4" xfId="8491"/>
    <cellStyle name="Header2 2 2 5 3 5" xfId="8492"/>
    <cellStyle name="Header2 2 2 5 3 6" xfId="8493"/>
    <cellStyle name="Header2 2 2 5 4" xfId="8494"/>
    <cellStyle name="Header2 2 2 5 4 2" xfId="8495"/>
    <cellStyle name="Header2 2 2 5 4 3" xfId="8496"/>
    <cellStyle name="Header2 2 2 5 5" xfId="8497"/>
    <cellStyle name="Header2 2 2 5 5 2" xfId="8498"/>
    <cellStyle name="Header2 2 2 5 5 3" xfId="8499"/>
    <cellStyle name="Header2 2 2 5 5 4" xfId="8500"/>
    <cellStyle name="Header2 2 2 5 6" xfId="8501"/>
    <cellStyle name="Header2 2 2 5 7" xfId="8502"/>
    <cellStyle name="Header2 2 2 6" xfId="8503"/>
    <cellStyle name="Header2 2 2 6 2" xfId="8504"/>
    <cellStyle name="Header2 2 2 6 2 2" xfId="8505"/>
    <cellStyle name="Header2 2 2 6 2 3" xfId="8506"/>
    <cellStyle name="Header2 2 2 6 3" xfId="8507"/>
    <cellStyle name="Header2 2 2 6 3 2" xfId="8508"/>
    <cellStyle name="Header2 2 2 6 3 3" xfId="8509"/>
    <cellStyle name="Header2 2 2 6 3 4" xfId="8510"/>
    <cellStyle name="Header2 2 2 6 4" xfId="8511"/>
    <cellStyle name="Header2 2 2 6 5" xfId="8512"/>
    <cellStyle name="Header2 2 2 7" xfId="8513"/>
    <cellStyle name="Header2 2 2 7 2" xfId="8514"/>
    <cellStyle name="Header2 2 2 7 2 2" xfId="8515"/>
    <cellStyle name="Header2 2 2 7 2 3" xfId="8516"/>
    <cellStyle name="Header2 2 2 7 3" xfId="8517"/>
    <cellStyle name="Header2 2 2 7 3 2" xfId="8518"/>
    <cellStyle name="Header2 2 2 7 3 3" xfId="8519"/>
    <cellStyle name="Header2 2 2 7 3 4" xfId="8520"/>
    <cellStyle name="Header2 2 2 7 4" xfId="8521"/>
    <cellStyle name="Header2 2 2 7 4 2" xfId="8522"/>
    <cellStyle name="Header2 2 2 7 4 3" xfId="8523"/>
    <cellStyle name="Header2 2 2 7 4 4" xfId="8524"/>
    <cellStyle name="Header2 2 2 7 5" xfId="8525"/>
    <cellStyle name="Header2 2 2 7 6" xfId="8526"/>
    <cellStyle name="Header2 2 2 8" xfId="8527"/>
    <cellStyle name="Header2 2 2 9" xfId="8528"/>
    <cellStyle name="Header2 2 3" xfId="8529"/>
    <cellStyle name="Header2 2 3 2" xfId="8530"/>
    <cellStyle name="Header2 2 3 2 2" xfId="8531"/>
    <cellStyle name="Header2 2 3 2 2 2" xfId="8532"/>
    <cellStyle name="Header2 2 3 2 2 2 2" xfId="8533"/>
    <cellStyle name="Header2 2 3 2 2 2 2 2" xfId="8534"/>
    <cellStyle name="Header2 2 3 2 2 2 2 2 2" xfId="8535"/>
    <cellStyle name="Header2 2 3 2 2 2 2 2 3" xfId="8536"/>
    <cellStyle name="Header2 2 3 2 2 2 2 3" xfId="8537"/>
    <cellStyle name="Header2 2 3 2 2 2 2 3 2" xfId="8538"/>
    <cellStyle name="Header2 2 3 2 2 2 2 3 3" xfId="8539"/>
    <cellStyle name="Header2 2 3 2 2 2 2 3 4" xfId="8540"/>
    <cellStyle name="Header2 2 3 2 2 2 2 4" xfId="8541"/>
    <cellStyle name="Header2 2 3 2 2 2 2 5" xfId="8542"/>
    <cellStyle name="Header2 2 3 2 2 2 3" xfId="8543"/>
    <cellStyle name="Header2 2 3 2 2 2 3 2" xfId="8544"/>
    <cellStyle name="Header2 2 3 2 2 2 3 2 2" xfId="8545"/>
    <cellStyle name="Header2 2 3 2 2 2 3 2 3" xfId="8546"/>
    <cellStyle name="Header2 2 3 2 2 2 3 3" xfId="8547"/>
    <cellStyle name="Header2 2 3 2 2 2 3 3 2" xfId="8548"/>
    <cellStyle name="Header2 2 3 2 2 2 3 3 3" xfId="8549"/>
    <cellStyle name="Header2 2 3 2 2 2 3 3 4" xfId="8550"/>
    <cellStyle name="Header2 2 3 2 2 2 3 4" xfId="8551"/>
    <cellStyle name="Header2 2 3 2 2 2 3 4 2" xfId="8552"/>
    <cellStyle name="Header2 2 3 2 2 2 3 4 3" xfId="8553"/>
    <cellStyle name="Header2 2 3 2 2 2 3 4 4" xfId="8554"/>
    <cellStyle name="Header2 2 3 2 2 2 3 5" xfId="8555"/>
    <cellStyle name="Header2 2 3 2 2 2 3 6" xfId="8556"/>
    <cellStyle name="Header2 2 3 2 2 2 4" xfId="8557"/>
    <cellStyle name="Header2 2 3 2 2 2 4 2" xfId="8558"/>
    <cellStyle name="Header2 2 3 2 2 2 4 3" xfId="8559"/>
    <cellStyle name="Header2 2 3 2 2 2 5" xfId="8560"/>
    <cellStyle name="Header2 2 3 2 2 2 5 2" xfId="8561"/>
    <cellStyle name="Header2 2 3 2 2 2 5 3" xfId="8562"/>
    <cellStyle name="Header2 2 3 2 2 2 5 4" xfId="8563"/>
    <cellStyle name="Header2 2 3 2 2 2 6" xfId="8564"/>
    <cellStyle name="Header2 2 3 2 2 2 7" xfId="8565"/>
    <cellStyle name="Header2 2 3 2 2 3" xfId="8566"/>
    <cellStyle name="Header2 2 3 2 2 3 2" xfId="8567"/>
    <cellStyle name="Header2 2 3 2 2 3 2 2" xfId="8568"/>
    <cellStyle name="Header2 2 3 2 2 3 2 3" xfId="8569"/>
    <cellStyle name="Header2 2 3 2 2 3 3" xfId="8570"/>
    <cellStyle name="Header2 2 3 2 2 3 3 2" xfId="8571"/>
    <cellStyle name="Header2 2 3 2 2 3 3 3" xfId="8572"/>
    <cellStyle name="Header2 2 3 2 2 3 3 4" xfId="8573"/>
    <cellStyle name="Header2 2 3 2 2 3 4" xfId="8574"/>
    <cellStyle name="Header2 2 3 2 2 3 5" xfId="8575"/>
    <cellStyle name="Header2 2 3 2 2 4" xfId="8576"/>
    <cellStyle name="Header2 2 3 2 2 4 2" xfId="8577"/>
    <cellStyle name="Header2 2 3 2 2 4 2 2" xfId="8578"/>
    <cellStyle name="Header2 2 3 2 2 4 2 3" xfId="8579"/>
    <cellStyle name="Header2 2 3 2 2 4 3" xfId="8580"/>
    <cellStyle name="Header2 2 3 2 2 4 3 2" xfId="8581"/>
    <cellStyle name="Header2 2 3 2 2 4 3 3" xfId="8582"/>
    <cellStyle name="Header2 2 3 2 2 4 3 4" xfId="8583"/>
    <cellStyle name="Header2 2 3 2 2 4 4" xfId="8584"/>
    <cellStyle name="Header2 2 3 2 2 4 4 2" xfId="8585"/>
    <cellStyle name="Header2 2 3 2 2 4 4 3" xfId="8586"/>
    <cellStyle name="Header2 2 3 2 2 4 4 4" xfId="8587"/>
    <cellStyle name="Header2 2 3 2 2 4 5" xfId="8588"/>
    <cellStyle name="Header2 2 3 2 2 4 6" xfId="8589"/>
    <cellStyle name="Header2 2 3 2 2 5" xfId="8590"/>
    <cellStyle name="Header2 2 3 2 2 6" xfId="8591"/>
    <cellStyle name="Header2 2 3 2 3" xfId="8592"/>
    <cellStyle name="Header2 2 3 2 3 2" xfId="8593"/>
    <cellStyle name="Header2 2 3 2 3 2 2" xfId="8594"/>
    <cellStyle name="Header2 2 3 2 3 2 2 2" xfId="8595"/>
    <cellStyle name="Header2 2 3 2 3 2 2 3" xfId="8596"/>
    <cellStyle name="Header2 2 3 2 3 2 3" xfId="8597"/>
    <cellStyle name="Header2 2 3 2 3 2 3 2" xfId="8598"/>
    <cellStyle name="Header2 2 3 2 3 2 3 3" xfId="8599"/>
    <cellStyle name="Header2 2 3 2 3 2 3 4" xfId="8600"/>
    <cellStyle name="Header2 2 3 2 3 2 4" xfId="8601"/>
    <cellStyle name="Header2 2 3 2 3 2 5" xfId="8602"/>
    <cellStyle name="Header2 2 3 2 3 3" xfId="8603"/>
    <cellStyle name="Header2 2 3 2 3 3 2" xfId="8604"/>
    <cellStyle name="Header2 2 3 2 3 3 2 2" xfId="8605"/>
    <cellStyle name="Header2 2 3 2 3 3 2 3" xfId="8606"/>
    <cellStyle name="Header2 2 3 2 3 3 3" xfId="8607"/>
    <cellStyle name="Header2 2 3 2 3 3 3 2" xfId="8608"/>
    <cellStyle name="Header2 2 3 2 3 3 3 3" xfId="8609"/>
    <cellStyle name="Header2 2 3 2 3 3 3 4" xfId="8610"/>
    <cellStyle name="Header2 2 3 2 3 3 4" xfId="8611"/>
    <cellStyle name="Header2 2 3 2 3 3 4 2" xfId="8612"/>
    <cellStyle name="Header2 2 3 2 3 3 4 3" xfId="8613"/>
    <cellStyle name="Header2 2 3 2 3 3 4 4" xfId="8614"/>
    <cellStyle name="Header2 2 3 2 3 3 5" xfId="8615"/>
    <cellStyle name="Header2 2 3 2 3 3 6" xfId="8616"/>
    <cellStyle name="Header2 2 3 2 3 4" xfId="8617"/>
    <cellStyle name="Header2 2 3 2 3 4 2" xfId="8618"/>
    <cellStyle name="Header2 2 3 2 3 4 3" xfId="8619"/>
    <cellStyle name="Header2 2 3 2 3 5" xfId="8620"/>
    <cellStyle name="Header2 2 3 2 3 5 2" xfId="8621"/>
    <cellStyle name="Header2 2 3 2 3 5 3" xfId="8622"/>
    <cellStyle name="Header2 2 3 2 3 5 4" xfId="8623"/>
    <cellStyle name="Header2 2 3 2 3 6" xfId="8624"/>
    <cellStyle name="Header2 2 3 2 3 7" xfId="8625"/>
    <cellStyle name="Header2 2 3 2 4" xfId="8626"/>
    <cellStyle name="Header2 2 3 2 4 2" xfId="8627"/>
    <cellStyle name="Header2 2 3 2 4 2 2" xfId="8628"/>
    <cellStyle name="Header2 2 3 2 4 2 3" xfId="8629"/>
    <cellStyle name="Header2 2 3 2 4 3" xfId="8630"/>
    <cellStyle name="Header2 2 3 2 4 3 2" xfId="8631"/>
    <cellStyle name="Header2 2 3 2 4 3 3" xfId="8632"/>
    <cellStyle name="Header2 2 3 2 4 3 4" xfId="8633"/>
    <cellStyle name="Header2 2 3 2 4 4" xfId="8634"/>
    <cellStyle name="Header2 2 3 2 4 4 2" xfId="8635"/>
    <cellStyle name="Header2 2 3 2 4 4 3" xfId="8636"/>
    <cellStyle name="Header2 2 3 2 4 4 4" xfId="8637"/>
    <cellStyle name="Header2 2 3 2 4 5" xfId="8638"/>
    <cellStyle name="Header2 2 3 2 4 6" xfId="8639"/>
    <cellStyle name="Header2 2 3 3" xfId="8640"/>
    <cellStyle name="Header2 2 3 3 2" xfId="8641"/>
    <cellStyle name="Header2 2 3 3 2 2" xfId="8642"/>
    <cellStyle name="Header2 2 3 3 2 2 2" xfId="8643"/>
    <cellStyle name="Header2 2 3 3 2 2 2 2" xfId="8644"/>
    <cellStyle name="Header2 2 3 3 2 2 2 2 2" xfId="8645"/>
    <cellStyle name="Header2 2 3 3 2 2 2 2 3" xfId="8646"/>
    <cellStyle name="Header2 2 3 3 2 2 2 3" xfId="8647"/>
    <cellStyle name="Header2 2 3 3 2 2 2 3 2" xfId="8648"/>
    <cellStyle name="Header2 2 3 3 2 2 2 3 3" xfId="8649"/>
    <cellStyle name="Header2 2 3 3 2 2 2 3 4" xfId="8650"/>
    <cellStyle name="Header2 2 3 3 2 2 2 4" xfId="8651"/>
    <cellStyle name="Header2 2 3 3 2 2 2 5" xfId="8652"/>
    <cellStyle name="Header2 2 3 3 2 2 3" xfId="8653"/>
    <cellStyle name="Header2 2 3 3 2 2 3 2" xfId="8654"/>
    <cellStyle name="Header2 2 3 3 2 2 3 2 2" xfId="8655"/>
    <cellStyle name="Header2 2 3 3 2 2 3 2 3" xfId="8656"/>
    <cellStyle name="Header2 2 3 3 2 2 3 3" xfId="8657"/>
    <cellStyle name="Header2 2 3 3 2 2 3 3 2" xfId="8658"/>
    <cellStyle name="Header2 2 3 3 2 2 3 3 3" xfId="8659"/>
    <cellStyle name="Header2 2 3 3 2 2 3 3 4" xfId="8660"/>
    <cellStyle name="Header2 2 3 3 2 2 3 4" xfId="8661"/>
    <cellStyle name="Header2 2 3 3 2 2 3 4 2" xfId="8662"/>
    <cellStyle name="Header2 2 3 3 2 2 3 4 3" xfId="8663"/>
    <cellStyle name="Header2 2 3 3 2 2 3 4 4" xfId="8664"/>
    <cellStyle name="Header2 2 3 3 2 2 3 5" xfId="8665"/>
    <cellStyle name="Header2 2 3 3 2 2 3 6" xfId="8666"/>
    <cellStyle name="Header2 2 3 3 2 2 4" xfId="8667"/>
    <cellStyle name="Header2 2 3 3 2 2 4 2" xfId="8668"/>
    <cellStyle name="Header2 2 3 3 2 2 4 3" xfId="8669"/>
    <cellStyle name="Header2 2 3 3 2 2 5" xfId="8670"/>
    <cellStyle name="Header2 2 3 3 2 2 5 2" xfId="8671"/>
    <cellStyle name="Header2 2 3 3 2 2 5 3" xfId="8672"/>
    <cellStyle name="Header2 2 3 3 2 2 5 4" xfId="8673"/>
    <cellStyle name="Header2 2 3 3 2 2 6" xfId="8674"/>
    <cellStyle name="Header2 2 3 3 2 2 7" xfId="8675"/>
    <cellStyle name="Header2 2 3 3 2 3" xfId="8676"/>
    <cellStyle name="Header2 2 3 3 2 3 2" xfId="8677"/>
    <cellStyle name="Header2 2 3 3 2 3 2 2" xfId="8678"/>
    <cellStyle name="Header2 2 3 3 2 3 2 3" xfId="8679"/>
    <cellStyle name="Header2 2 3 3 2 3 3" xfId="8680"/>
    <cellStyle name="Header2 2 3 3 2 3 3 2" xfId="8681"/>
    <cellStyle name="Header2 2 3 3 2 3 3 3" xfId="8682"/>
    <cellStyle name="Header2 2 3 3 2 3 3 4" xfId="8683"/>
    <cellStyle name="Header2 2 3 3 2 3 4" xfId="8684"/>
    <cellStyle name="Header2 2 3 3 2 3 5" xfId="8685"/>
    <cellStyle name="Header2 2 3 3 2 4" xfId="8686"/>
    <cellStyle name="Header2 2 3 3 2 4 2" xfId="8687"/>
    <cellStyle name="Header2 2 3 3 2 4 2 2" xfId="8688"/>
    <cellStyle name="Header2 2 3 3 2 4 2 3" xfId="8689"/>
    <cellStyle name="Header2 2 3 3 2 4 3" xfId="8690"/>
    <cellStyle name="Header2 2 3 3 2 4 3 2" xfId="8691"/>
    <cellStyle name="Header2 2 3 3 2 4 3 3" xfId="8692"/>
    <cellStyle name="Header2 2 3 3 2 4 3 4" xfId="8693"/>
    <cellStyle name="Header2 2 3 3 2 4 4" xfId="8694"/>
    <cellStyle name="Header2 2 3 3 2 4 4 2" xfId="8695"/>
    <cellStyle name="Header2 2 3 3 2 4 4 3" xfId="8696"/>
    <cellStyle name="Header2 2 3 3 2 4 4 4" xfId="8697"/>
    <cellStyle name="Header2 2 3 3 2 4 5" xfId="8698"/>
    <cellStyle name="Header2 2 3 3 2 4 6" xfId="8699"/>
    <cellStyle name="Header2 2 3 3 2 5" xfId="8700"/>
    <cellStyle name="Header2 2 3 3 2 6" xfId="8701"/>
    <cellStyle name="Header2 2 3 3 3" xfId="8702"/>
    <cellStyle name="Header2 2 3 3 3 2" xfId="8703"/>
    <cellStyle name="Header2 2 3 3 3 2 2" xfId="8704"/>
    <cellStyle name="Header2 2 3 3 3 2 2 2" xfId="8705"/>
    <cellStyle name="Header2 2 3 3 3 2 2 3" xfId="8706"/>
    <cellStyle name="Header2 2 3 3 3 2 3" xfId="8707"/>
    <cellStyle name="Header2 2 3 3 3 2 3 2" xfId="8708"/>
    <cellStyle name="Header2 2 3 3 3 2 3 3" xfId="8709"/>
    <cellStyle name="Header2 2 3 3 3 2 3 4" xfId="8710"/>
    <cellStyle name="Header2 2 3 3 3 2 4" xfId="8711"/>
    <cellStyle name="Header2 2 3 3 3 2 5" xfId="8712"/>
    <cellStyle name="Header2 2 3 3 3 3" xfId="8713"/>
    <cellStyle name="Header2 2 3 3 3 3 2" xfId="8714"/>
    <cellStyle name="Header2 2 3 3 3 3 2 2" xfId="8715"/>
    <cellStyle name="Header2 2 3 3 3 3 2 3" xfId="8716"/>
    <cellStyle name="Header2 2 3 3 3 3 3" xfId="8717"/>
    <cellStyle name="Header2 2 3 3 3 3 3 2" xfId="8718"/>
    <cellStyle name="Header2 2 3 3 3 3 3 3" xfId="8719"/>
    <cellStyle name="Header2 2 3 3 3 3 3 4" xfId="8720"/>
    <cellStyle name="Header2 2 3 3 3 3 4" xfId="8721"/>
    <cellStyle name="Header2 2 3 3 3 3 4 2" xfId="8722"/>
    <cellStyle name="Header2 2 3 3 3 3 4 3" xfId="8723"/>
    <cellStyle name="Header2 2 3 3 3 3 4 4" xfId="8724"/>
    <cellStyle name="Header2 2 3 3 3 3 5" xfId="8725"/>
    <cellStyle name="Header2 2 3 3 3 3 6" xfId="8726"/>
    <cellStyle name="Header2 2 3 3 3 4" xfId="8727"/>
    <cellStyle name="Header2 2 3 3 3 4 2" xfId="8728"/>
    <cellStyle name="Header2 2 3 3 3 4 3" xfId="8729"/>
    <cellStyle name="Header2 2 3 3 3 5" xfId="8730"/>
    <cellStyle name="Header2 2 3 3 3 5 2" xfId="8731"/>
    <cellStyle name="Header2 2 3 3 3 5 3" xfId="8732"/>
    <cellStyle name="Header2 2 3 3 3 5 4" xfId="8733"/>
    <cellStyle name="Header2 2 3 3 3 6" xfId="8734"/>
    <cellStyle name="Header2 2 3 3 3 7" xfId="8735"/>
    <cellStyle name="Header2 2 3 3 4" xfId="8736"/>
    <cellStyle name="Header2 2 3 3 4 2" xfId="8737"/>
    <cellStyle name="Header2 2 3 3 4 2 2" xfId="8738"/>
    <cellStyle name="Header2 2 3 3 4 2 3" xfId="8739"/>
    <cellStyle name="Header2 2 3 3 4 3" xfId="8740"/>
    <cellStyle name="Header2 2 3 3 4 3 2" xfId="8741"/>
    <cellStyle name="Header2 2 3 3 4 3 3" xfId="8742"/>
    <cellStyle name="Header2 2 3 3 4 3 4" xfId="8743"/>
    <cellStyle name="Header2 2 3 3 4 4" xfId="8744"/>
    <cellStyle name="Header2 2 3 3 4 4 2" xfId="8745"/>
    <cellStyle name="Header2 2 3 3 4 4 3" xfId="8746"/>
    <cellStyle name="Header2 2 3 3 4 4 4" xfId="8747"/>
    <cellStyle name="Header2 2 3 3 4 5" xfId="8748"/>
    <cellStyle name="Header2 2 3 3 4 6" xfId="8749"/>
    <cellStyle name="Header2 2 3 4" xfId="8750"/>
    <cellStyle name="Header2 2 3 4 2" xfId="8751"/>
    <cellStyle name="Header2 2 3 4 2 2" xfId="8752"/>
    <cellStyle name="Header2 2 3 4 2 2 2" xfId="8753"/>
    <cellStyle name="Header2 2 3 4 2 2 2 2" xfId="8754"/>
    <cellStyle name="Header2 2 3 4 2 2 2 3" xfId="8755"/>
    <cellStyle name="Header2 2 3 4 2 2 3" xfId="8756"/>
    <cellStyle name="Header2 2 3 4 2 2 3 2" xfId="8757"/>
    <cellStyle name="Header2 2 3 4 2 2 3 3" xfId="8758"/>
    <cellStyle name="Header2 2 3 4 2 2 3 4" xfId="8759"/>
    <cellStyle name="Header2 2 3 4 2 2 4" xfId="8760"/>
    <cellStyle name="Header2 2 3 4 2 2 5" xfId="8761"/>
    <cellStyle name="Header2 2 3 4 2 3" xfId="8762"/>
    <cellStyle name="Header2 2 3 4 2 3 2" xfId="8763"/>
    <cellStyle name="Header2 2 3 4 2 3 2 2" xfId="8764"/>
    <cellStyle name="Header2 2 3 4 2 3 2 3" xfId="8765"/>
    <cellStyle name="Header2 2 3 4 2 3 3" xfId="8766"/>
    <cellStyle name="Header2 2 3 4 2 3 3 2" xfId="8767"/>
    <cellStyle name="Header2 2 3 4 2 3 3 3" xfId="8768"/>
    <cellStyle name="Header2 2 3 4 2 3 3 4" xfId="8769"/>
    <cellStyle name="Header2 2 3 4 2 3 4" xfId="8770"/>
    <cellStyle name="Header2 2 3 4 2 3 4 2" xfId="8771"/>
    <cellStyle name="Header2 2 3 4 2 3 4 3" xfId="8772"/>
    <cellStyle name="Header2 2 3 4 2 3 4 4" xfId="8773"/>
    <cellStyle name="Header2 2 3 4 2 3 5" xfId="8774"/>
    <cellStyle name="Header2 2 3 4 2 3 6" xfId="8775"/>
    <cellStyle name="Header2 2 3 4 2 4" xfId="8776"/>
    <cellStyle name="Header2 2 3 4 2 4 2" xfId="8777"/>
    <cellStyle name="Header2 2 3 4 2 4 3" xfId="8778"/>
    <cellStyle name="Header2 2 3 4 2 5" xfId="8779"/>
    <cellStyle name="Header2 2 3 4 2 5 2" xfId="8780"/>
    <cellStyle name="Header2 2 3 4 2 5 3" xfId="8781"/>
    <cellStyle name="Header2 2 3 4 2 5 4" xfId="8782"/>
    <cellStyle name="Header2 2 3 4 2 6" xfId="8783"/>
    <cellStyle name="Header2 2 3 4 2 7" xfId="8784"/>
    <cellStyle name="Header2 2 3 4 3" xfId="8785"/>
    <cellStyle name="Header2 2 3 4 3 2" xfId="8786"/>
    <cellStyle name="Header2 2 3 4 3 2 2" xfId="8787"/>
    <cellStyle name="Header2 2 3 4 3 2 3" xfId="8788"/>
    <cellStyle name="Header2 2 3 4 3 3" xfId="8789"/>
    <cellStyle name="Header2 2 3 4 3 3 2" xfId="8790"/>
    <cellStyle name="Header2 2 3 4 3 3 3" xfId="8791"/>
    <cellStyle name="Header2 2 3 4 3 3 4" xfId="8792"/>
    <cellStyle name="Header2 2 3 4 3 4" xfId="8793"/>
    <cellStyle name="Header2 2 3 4 3 5" xfId="8794"/>
    <cellStyle name="Header2 2 3 4 4" xfId="8795"/>
    <cellStyle name="Header2 2 3 4 4 2" xfId="8796"/>
    <cellStyle name="Header2 2 3 4 4 2 2" xfId="8797"/>
    <cellStyle name="Header2 2 3 4 4 2 3" xfId="8798"/>
    <cellStyle name="Header2 2 3 4 4 3" xfId="8799"/>
    <cellStyle name="Header2 2 3 4 4 3 2" xfId="8800"/>
    <cellStyle name="Header2 2 3 4 4 3 3" xfId="8801"/>
    <cellStyle name="Header2 2 3 4 4 3 4" xfId="8802"/>
    <cellStyle name="Header2 2 3 4 4 4" xfId="8803"/>
    <cellStyle name="Header2 2 3 4 4 4 2" xfId="8804"/>
    <cellStyle name="Header2 2 3 4 4 4 3" xfId="8805"/>
    <cellStyle name="Header2 2 3 4 4 4 4" xfId="8806"/>
    <cellStyle name="Header2 2 3 4 4 5" xfId="8807"/>
    <cellStyle name="Header2 2 3 4 4 6" xfId="8808"/>
    <cellStyle name="Header2 2 3 4 5" xfId="8809"/>
    <cellStyle name="Header2 2 3 4 6" xfId="8810"/>
    <cellStyle name="Header2 2 3 5" xfId="8811"/>
    <cellStyle name="Header2 2 3 5 2" xfId="8812"/>
    <cellStyle name="Header2 2 3 5 2 2" xfId="8813"/>
    <cellStyle name="Header2 2 3 5 2 2 2" xfId="8814"/>
    <cellStyle name="Header2 2 3 5 2 2 3" xfId="8815"/>
    <cellStyle name="Header2 2 3 5 2 3" xfId="8816"/>
    <cellStyle name="Header2 2 3 5 2 3 2" xfId="8817"/>
    <cellStyle name="Header2 2 3 5 2 3 3" xfId="8818"/>
    <cellStyle name="Header2 2 3 5 2 3 4" xfId="8819"/>
    <cellStyle name="Header2 2 3 5 2 4" xfId="8820"/>
    <cellStyle name="Header2 2 3 5 2 5" xfId="8821"/>
    <cellStyle name="Header2 2 3 5 3" xfId="8822"/>
    <cellStyle name="Header2 2 3 5 3 2" xfId="8823"/>
    <cellStyle name="Header2 2 3 5 3 2 2" xfId="8824"/>
    <cellStyle name="Header2 2 3 5 3 2 3" xfId="8825"/>
    <cellStyle name="Header2 2 3 5 3 3" xfId="8826"/>
    <cellStyle name="Header2 2 3 5 3 3 2" xfId="8827"/>
    <cellStyle name="Header2 2 3 5 3 3 3" xfId="8828"/>
    <cellStyle name="Header2 2 3 5 3 3 4" xfId="8829"/>
    <cellStyle name="Header2 2 3 5 3 4" xfId="8830"/>
    <cellStyle name="Header2 2 3 5 3 4 2" xfId="8831"/>
    <cellStyle name="Header2 2 3 5 3 4 3" xfId="8832"/>
    <cellStyle name="Header2 2 3 5 3 4 4" xfId="8833"/>
    <cellStyle name="Header2 2 3 5 3 5" xfId="8834"/>
    <cellStyle name="Header2 2 3 5 3 6" xfId="8835"/>
    <cellStyle name="Header2 2 3 5 4" xfId="8836"/>
    <cellStyle name="Header2 2 3 5 4 2" xfId="8837"/>
    <cellStyle name="Header2 2 3 5 4 3" xfId="8838"/>
    <cellStyle name="Header2 2 3 5 5" xfId="8839"/>
    <cellStyle name="Header2 2 3 5 5 2" xfId="8840"/>
    <cellStyle name="Header2 2 3 5 5 3" xfId="8841"/>
    <cellStyle name="Header2 2 3 5 5 4" xfId="8842"/>
    <cellStyle name="Header2 2 3 5 6" xfId="8843"/>
    <cellStyle name="Header2 2 3 5 7" xfId="8844"/>
    <cellStyle name="Header2 2 3 6" xfId="8845"/>
    <cellStyle name="Header2 2 3 6 2" xfId="8846"/>
    <cellStyle name="Header2 2 3 6 2 2" xfId="8847"/>
    <cellStyle name="Header2 2 3 6 2 3" xfId="8848"/>
    <cellStyle name="Header2 2 3 6 3" xfId="8849"/>
    <cellStyle name="Header2 2 3 6 3 2" xfId="8850"/>
    <cellStyle name="Header2 2 3 6 3 3" xfId="8851"/>
    <cellStyle name="Header2 2 3 6 3 4" xfId="8852"/>
    <cellStyle name="Header2 2 3 6 4" xfId="8853"/>
    <cellStyle name="Header2 2 3 6 4 2" xfId="8854"/>
    <cellStyle name="Header2 2 3 6 4 3" xfId="8855"/>
    <cellStyle name="Header2 2 3 6 4 4" xfId="8856"/>
    <cellStyle name="Header2 2 3 6 5" xfId="8857"/>
    <cellStyle name="Header2 2 3 6 6" xfId="8858"/>
    <cellStyle name="Header2 2 4" xfId="8859"/>
    <cellStyle name="Header2 2 4 2" xfId="8860"/>
    <cellStyle name="Header2 2 4 2 2" xfId="8861"/>
    <cellStyle name="Header2 2 4 2 2 2" xfId="8862"/>
    <cellStyle name="Header2 2 4 2 2 2 2" xfId="8863"/>
    <cellStyle name="Header2 2 4 2 2 2 2 2" xfId="8864"/>
    <cellStyle name="Header2 2 4 2 2 2 2 2 2" xfId="8865"/>
    <cellStyle name="Header2 2 4 2 2 2 2 2 3" xfId="8866"/>
    <cellStyle name="Header2 2 4 2 2 2 2 3" xfId="8867"/>
    <cellStyle name="Header2 2 4 2 2 2 2 3 2" xfId="8868"/>
    <cellStyle name="Header2 2 4 2 2 2 2 3 3" xfId="8869"/>
    <cellStyle name="Header2 2 4 2 2 2 2 3 4" xfId="8870"/>
    <cellStyle name="Header2 2 4 2 2 2 2 4" xfId="8871"/>
    <cellStyle name="Header2 2 4 2 2 2 2 5" xfId="8872"/>
    <cellStyle name="Header2 2 4 2 2 2 3" xfId="8873"/>
    <cellStyle name="Header2 2 4 2 2 2 3 2" xfId="8874"/>
    <cellStyle name="Header2 2 4 2 2 2 3 2 2" xfId="8875"/>
    <cellStyle name="Header2 2 4 2 2 2 3 2 3" xfId="8876"/>
    <cellStyle name="Header2 2 4 2 2 2 3 3" xfId="8877"/>
    <cellStyle name="Header2 2 4 2 2 2 3 3 2" xfId="8878"/>
    <cellStyle name="Header2 2 4 2 2 2 3 3 3" xfId="8879"/>
    <cellStyle name="Header2 2 4 2 2 2 3 3 4" xfId="8880"/>
    <cellStyle name="Header2 2 4 2 2 2 3 4" xfId="8881"/>
    <cellStyle name="Header2 2 4 2 2 2 3 4 2" xfId="8882"/>
    <cellStyle name="Header2 2 4 2 2 2 3 4 3" xfId="8883"/>
    <cellStyle name="Header2 2 4 2 2 2 3 4 4" xfId="8884"/>
    <cellStyle name="Header2 2 4 2 2 2 3 5" xfId="8885"/>
    <cellStyle name="Header2 2 4 2 2 2 3 6" xfId="8886"/>
    <cellStyle name="Header2 2 4 2 2 2 4" xfId="8887"/>
    <cellStyle name="Header2 2 4 2 2 2 4 2" xfId="8888"/>
    <cellStyle name="Header2 2 4 2 2 2 4 3" xfId="8889"/>
    <cellStyle name="Header2 2 4 2 2 2 5" xfId="8890"/>
    <cellStyle name="Header2 2 4 2 2 2 5 2" xfId="8891"/>
    <cellStyle name="Header2 2 4 2 2 2 5 3" xfId="8892"/>
    <cellStyle name="Header2 2 4 2 2 2 5 4" xfId="8893"/>
    <cellStyle name="Header2 2 4 2 2 2 6" xfId="8894"/>
    <cellStyle name="Header2 2 4 2 2 2 7" xfId="8895"/>
    <cellStyle name="Header2 2 4 2 2 3" xfId="8896"/>
    <cellStyle name="Header2 2 4 2 2 3 2" xfId="8897"/>
    <cellStyle name="Header2 2 4 2 2 3 2 2" xfId="8898"/>
    <cellStyle name="Header2 2 4 2 2 3 2 3" xfId="8899"/>
    <cellStyle name="Header2 2 4 2 2 3 3" xfId="8900"/>
    <cellStyle name="Header2 2 4 2 2 3 3 2" xfId="8901"/>
    <cellStyle name="Header2 2 4 2 2 3 3 3" xfId="8902"/>
    <cellStyle name="Header2 2 4 2 2 3 3 4" xfId="8903"/>
    <cellStyle name="Header2 2 4 2 2 3 4" xfId="8904"/>
    <cellStyle name="Header2 2 4 2 2 3 5" xfId="8905"/>
    <cellStyle name="Header2 2 4 2 2 4" xfId="8906"/>
    <cellStyle name="Header2 2 4 2 2 4 2" xfId="8907"/>
    <cellStyle name="Header2 2 4 2 2 4 2 2" xfId="8908"/>
    <cellStyle name="Header2 2 4 2 2 4 2 3" xfId="8909"/>
    <cellStyle name="Header2 2 4 2 2 4 3" xfId="8910"/>
    <cellStyle name="Header2 2 4 2 2 4 3 2" xfId="8911"/>
    <cellStyle name="Header2 2 4 2 2 4 3 3" xfId="8912"/>
    <cellStyle name="Header2 2 4 2 2 4 3 4" xfId="8913"/>
    <cellStyle name="Header2 2 4 2 2 4 4" xfId="8914"/>
    <cellStyle name="Header2 2 4 2 2 4 4 2" xfId="8915"/>
    <cellStyle name="Header2 2 4 2 2 4 4 3" xfId="8916"/>
    <cellStyle name="Header2 2 4 2 2 4 4 4" xfId="8917"/>
    <cellStyle name="Header2 2 4 2 2 4 5" xfId="8918"/>
    <cellStyle name="Header2 2 4 2 2 4 6" xfId="8919"/>
    <cellStyle name="Header2 2 4 2 2 5" xfId="8920"/>
    <cellStyle name="Header2 2 4 2 2 6" xfId="8921"/>
    <cellStyle name="Header2 2 4 2 3" xfId="8922"/>
    <cellStyle name="Header2 2 4 2 3 2" xfId="8923"/>
    <cellStyle name="Header2 2 4 2 3 2 2" xfId="8924"/>
    <cellStyle name="Header2 2 4 2 3 2 2 2" xfId="8925"/>
    <cellStyle name="Header2 2 4 2 3 2 2 3" xfId="8926"/>
    <cellStyle name="Header2 2 4 2 3 2 3" xfId="8927"/>
    <cellStyle name="Header2 2 4 2 3 2 3 2" xfId="8928"/>
    <cellStyle name="Header2 2 4 2 3 2 3 3" xfId="8929"/>
    <cellStyle name="Header2 2 4 2 3 2 3 4" xfId="8930"/>
    <cellStyle name="Header2 2 4 2 3 2 4" xfId="8931"/>
    <cellStyle name="Header2 2 4 2 3 2 5" xfId="8932"/>
    <cellStyle name="Header2 2 4 2 3 3" xfId="8933"/>
    <cellStyle name="Header2 2 4 2 3 3 2" xfId="8934"/>
    <cellStyle name="Header2 2 4 2 3 3 2 2" xfId="8935"/>
    <cellStyle name="Header2 2 4 2 3 3 2 3" xfId="8936"/>
    <cellStyle name="Header2 2 4 2 3 3 3" xfId="8937"/>
    <cellStyle name="Header2 2 4 2 3 3 3 2" xfId="8938"/>
    <cellStyle name="Header2 2 4 2 3 3 3 3" xfId="8939"/>
    <cellStyle name="Header2 2 4 2 3 3 3 4" xfId="8940"/>
    <cellStyle name="Header2 2 4 2 3 3 4" xfId="8941"/>
    <cellStyle name="Header2 2 4 2 3 3 4 2" xfId="8942"/>
    <cellStyle name="Header2 2 4 2 3 3 4 3" xfId="8943"/>
    <cellStyle name="Header2 2 4 2 3 3 4 4" xfId="8944"/>
    <cellStyle name="Header2 2 4 2 3 3 5" xfId="8945"/>
    <cellStyle name="Header2 2 4 2 3 3 6" xfId="8946"/>
    <cellStyle name="Header2 2 4 2 3 4" xfId="8947"/>
    <cellStyle name="Header2 2 4 2 3 4 2" xfId="8948"/>
    <cellStyle name="Header2 2 4 2 3 4 3" xfId="8949"/>
    <cellStyle name="Header2 2 4 2 3 5" xfId="8950"/>
    <cellStyle name="Header2 2 4 2 3 5 2" xfId="8951"/>
    <cellStyle name="Header2 2 4 2 3 5 3" xfId="8952"/>
    <cellStyle name="Header2 2 4 2 3 5 4" xfId="8953"/>
    <cellStyle name="Header2 2 4 2 3 6" xfId="8954"/>
    <cellStyle name="Header2 2 4 2 3 7" xfId="8955"/>
    <cellStyle name="Header2 2 4 2 4" xfId="8956"/>
    <cellStyle name="Header2 2 4 2 4 2" xfId="8957"/>
    <cellStyle name="Header2 2 4 2 4 2 2" xfId="8958"/>
    <cellStyle name="Header2 2 4 2 4 2 3" xfId="8959"/>
    <cellStyle name="Header2 2 4 2 4 3" xfId="8960"/>
    <cellStyle name="Header2 2 4 2 4 3 2" xfId="8961"/>
    <cellStyle name="Header2 2 4 2 4 3 3" xfId="8962"/>
    <cellStyle name="Header2 2 4 2 4 3 4" xfId="8963"/>
    <cellStyle name="Header2 2 4 2 4 4" xfId="8964"/>
    <cellStyle name="Header2 2 4 2 4 4 2" xfId="8965"/>
    <cellStyle name="Header2 2 4 2 4 4 3" xfId="8966"/>
    <cellStyle name="Header2 2 4 2 4 4 4" xfId="8967"/>
    <cellStyle name="Header2 2 4 2 4 5" xfId="8968"/>
    <cellStyle name="Header2 2 4 2 4 6" xfId="8969"/>
    <cellStyle name="Header2 2 4 3" xfId="8970"/>
    <cellStyle name="Header2 2 4 3 2" xfId="8971"/>
    <cellStyle name="Header2 2 4 3 2 2" xfId="8972"/>
    <cellStyle name="Header2 2 4 3 2 2 2" xfId="8973"/>
    <cellStyle name="Header2 2 4 3 2 2 2 2" xfId="8974"/>
    <cellStyle name="Header2 2 4 3 2 2 2 2 2" xfId="8975"/>
    <cellStyle name="Header2 2 4 3 2 2 2 2 3" xfId="8976"/>
    <cellStyle name="Header2 2 4 3 2 2 2 3" xfId="8977"/>
    <cellStyle name="Header2 2 4 3 2 2 2 3 2" xfId="8978"/>
    <cellStyle name="Header2 2 4 3 2 2 2 3 3" xfId="8979"/>
    <cellStyle name="Header2 2 4 3 2 2 2 3 4" xfId="8980"/>
    <cellStyle name="Header2 2 4 3 2 2 2 4" xfId="8981"/>
    <cellStyle name="Header2 2 4 3 2 2 2 5" xfId="8982"/>
    <cellStyle name="Header2 2 4 3 2 2 3" xfId="8983"/>
    <cellStyle name="Header2 2 4 3 2 2 3 2" xfId="8984"/>
    <cellStyle name="Header2 2 4 3 2 2 3 2 2" xfId="8985"/>
    <cellStyle name="Header2 2 4 3 2 2 3 2 3" xfId="8986"/>
    <cellStyle name="Header2 2 4 3 2 2 3 3" xfId="8987"/>
    <cellStyle name="Header2 2 4 3 2 2 3 3 2" xfId="8988"/>
    <cellStyle name="Header2 2 4 3 2 2 3 3 3" xfId="8989"/>
    <cellStyle name="Header2 2 4 3 2 2 3 3 4" xfId="8990"/>
    <cellStyle name="Header2 2 4 3 2 2 3 4" xfId="8991"/>
    <cellStyle name="Header2 2 4 3 2 2 3 4 2" xfId="8992"/>
    <cellStyle name="Header2 2 4 3 2 2 3 4 3" xfId="8993"/>
    <cellStyle name="Header2 2 4 3 2 2 3 4 4" xfId="8994"/>
    <cellStyle name="Header2 2 4 3 2 2 3 5" xfId="8995"/>
    <cellStyle name="Header2 2 4 3 2 2 3 6" xfId="8996"/>
    <cellStyle name="Header2 2 4 3 2 2 4" xfId="8997"/>
    <cellStyle name="Header2 2 4 3 2 2 4 2" xfId="8998"/>
    <cellStyle name="Header2 2 4 3 2 2 4 3" xfId="8999"/>
    <cellStyle name="Header2 2 4 3 2 2 5" xfId="9000"/>
    <cellStyle name="Header2 2 4 3 2 2 5 2" xfId="9001"/>
    <cellStyle name="Header2 2 4 3 2 2 5 3" xfId="9002"/>
    <cellStyle name="Header2 2 4 3 2 2 5 4" xfId="9003"/>
    <cellStyle name="Header2 2 4 3 2 2 6" xfId="9004"/>
    <cellStyle name="Header2 2 4 3 2 2 7" xfId="9005"/>
    <cellStyle name="Header2 2 4 3 2 3" xfId="9006"/>
    <cellStyle name="Header2 2 4 3 2 3 2" xfId="9007"/>
    <cellStyle name="Header2 2 4 3 2 3 2 2" xfId="9008"/>
    <cellStyle name="Header2 2 4 3 2 3 2 3" xfId="9009"/>
    <cellStyle name="Header2 2 4 3 2 3 3" xfId="9010"/>
    <cellStyle name="Header2 2 4 3 2 3 3 2" xfId="9011"/>
    <cellStyle name="Header2 2 4 3 2 3 3 3" xfId="9012"/>
    <cellStyle name="Header2 2 4 3 2 3 3 4" xfId="9013"/>
    <cellStyle name="Header2 2 4 3 2 3 4" xfId="9014"/>
    <cellStyle name="Header2 2 4 3 2 3 5" xfId="9015"/>
    <cellStyle name="Header2 2 4 3 2 4" xfId="9016"/>
    <cellStyle name="Header2 2 4 3 2 4 2" xfId="9017"/>
    <cellStyle name="Header2 2 4 3 2 4 2 2" xfId="9018"/>
    <cellStyle name="Header2 2 4 3 2 4 2 3" xfId="9019"/>
    <cellStyle name="Header2 2 4 3 2 4 3" xfId="9020"/>
    <cellStyle name="Header2 2 4 3 2 4 3 2" xfId="9021"/>
    <cellStyle name="Header2 2 4 3 2 4 3 3" xfId="9022"/>
    <cellStyle name="Header2 2 4 3 2 4 3 4" xfId="9023"/>
    <cellStyle name="Header2 2 4 3 2 4 4" xfId="9024"/>
    <cellStyle name="Header2 2 4 3 2 4 4 2" xfId="9025"/>
    <cellStyle name="Header2 2 4 3 2 4 4 3" xfId="9026"/>
    <cellStyle name="Header2 2 4 3 2 4 4 4" xfId="9027"/>
    <cellStyle name="Header2 2 4 3 2 4 5" xfId="9028"/>
    <cellStyle name="Header2 2 4 3 2 4 6" xfId="9029"/>
    <cellStyle name="Header2 2 4 3 2 5" xfId="9030"/>
    <cellStyle name="Header2 2 4 3 2 6" xfId="9031"/>
    <cellStyle name="Header2 2 4 3 3" xfId="9032"/>
    <cellStyle name="Header2 2 4 3 3 2" xfId="9033"/>
    <cellStyle name="Header2 2 4 3 3 2 2" xfId="9034"/>
    <cellStyle name="Header2 2 4 3 3 2 2 2" xfId="9035"/>
    <cellStyle name="Header2 2 4 3 3 2 2 3" xfId="9036"/>
    <cellStyle name="Header2 2 4 3 3 2 3" xfId="9037"/>
    <cellStyle name="Header2 2 4 3 3 2 3 2" xfId="9038"/>
    <cellStyle name="Header2 2 4 3 3 2 3 3" xfId="9039"/>
    <cellStyle name="Header2 2 4 3 3 2 3 4" xfId="9040"/>
    <cellStyle name="Header2 2 4 3 3 2 4" xfId="9041"/>
    <cellStyle name="Header2 2 4 3 3 2 5" xfId="9042"/>
    <cellStyle name="Header2 2 4 3 3 3" xfId="9043"/>
    <cellStyle name="Header2 2 4 3 3 3 2" xfId="9044"/>
    <cellStyle name="Header2 2 4 3 3 3 2 2" xfId="9045"/>
    <cellStyle name="Header2 2 4 3 3 3 2 3" xfId="9046"/>
    <cellStyle name="Header2 2 4 3 3 3 3" xfId="9047"/>
    <cellStyle name="Header2 2 4 3 3 3 3 2" xfId="9048"/>
    <cellStyle name="Header2 2 4 3 3 3 3 3" xfId="9049"/>
    <cellStyle name="Header2 2 4 3 3 3 3 4" xfId="9050"/>
    <cellStyle name="Header2 2 4 3 3 3 4" xfId="9051"/>
    <cellStyle name="Header2 2 4 3 3 3 4 2" xfId="9052"/>
    <cellStyle name="Header2 2 4 3 3 3 4 3" xfId="9053"/>
    <cellStyle name="Header2 2 4 3 3 3 4 4" xfId="9054"/>
    <cellStyle name="Header2 2 4 3 3 3 5" xfId="9055"/>
    <cellStyle name="Header2 2 4 3 3 3 6" xfId="9056"/>
    <cellStyle name="Header2 2 4 3 3 4" xfId="9057"/>
    <cellStyle name="Header2 2 4 3 3 4 2" xfId="9058"/>
    <cellStyle name="Header2 2 4 3 3 4 3" xfId="9059"/>
    <cellStyle name="Header2 2 4 3 3 5" xfId="9060"/>
    <cellStyle name="Header2 2 4 3 3 5 2" xfId="9061"/>
    <cellStyle name="Header2 2 4 3 3 5 3" xfId="9062"/>
    <cellStyle name="Header2 2 4 3 3 5 4" xfId="9063"/>
    <cellStyle name="Header2 2 4 3 3 6" xfId="9064"/>
    <cellStyle name="Header2 2 4 3 3 7" xfId="9065"/>
    <cellStyle name="Header2 2 4 3 4" xfId="9066"/>
    <cellStyle name="Header2 2 4 3 4 2" xfId="9067"/>
    <cellStyle name="Header2 2 4 3 4 2 2" xfId="9068"/>
    <cellStyle name="Header2 2 4 3 4 2 3" xfId="9069"/>
    <cellStyle name="Header2 2 4 3 4 3" xfId="9070"/>
    <cellStyle name="Header2 2 4 3 4 3 2" xfId="9071"/>
    <cellStyle name="Header2 2 4 3 4 3 3" xfId="9072"/>
    <cellStyle name="Header2 2 4 3 4 3 4" xfId="9073"/>
    <cellStyle name="Header2 2 4 3 4 4" xfId="9074"/>
    <cellStyle name="Header2 2 4 3 4 4 2" xfId="9075"/>
    <cellStyle name="Header2 2 4 3 4 4 3" xfId="9076"/>
    <cellStyle name="Header2 2 4 3 4 4 4" xfId="9077"/>
    <cellStyle name="Header2 2 4 3 4 5" xfId="9078"/>
    <cellStyle name="Header2 2 4 3 4 6" xfId="9079"/>
    <cellStyle name="Header2 2 4 4" xfId="9080"/>
    <cellStyle name="Header2 2 4 4 2" xfId="9081"/>
    <cellStyle name="Header2 2 4 4 2 2" xfId="9082"/>
    <cellStyle name="Header2 2 4 4 2 2 2" xfId="9083"/>
    <cellStyle name="Header2 2 4 4 2 2 2 2" xfId="9084"/>
    <cellStyle name="Header2 2 4 4 2 2 2 3" xfId="9085"/>
    <cellStyle name="Header2 2 4 4 2 2 3" xfId="9086"/>
    <cellStyle name="Header2 2 4 4 2 2 3 2" xfId="9087"/>
    <cellStyle name="Header2 2 4 4 2 2 3 3" xfId="9088"/>
    <cellStyle name="Header2 2 4 4 2 2 3 4" xfId="9089"/>
    <cellStyle name="Header2 2 4 4 2 2 4" xfId="9090"/>
    <cellStyle name="Header2 2 4 4 2 2 5" xfId="9091"/>
    <cellStyle name="Header2 2 4 4 2 3" xfId="9092"/>
    <cellStyle name="Header2 2 4 4 2 3 2" xfId="9093"/>
    <cellStyle name="Header2 2 4 4 2 3 2 2" xfId="9094"/>
    <cellStyle name="Header2 2 4 4 2 3 2 3" xfId="9095"/>
    <cellStyle name="Header2 2 4 4 2 3 3" xfId="9096"/>
    <cellStyle name="Header2 2 4 4 2 3 3 2" xfId="9097"/>
    <cellStyle name="Header2 2 4 4 2 3 3 3" xfId="9098"/>
    <cellStyle name="Header2 2 4 4 2 3 3 4" xfId="9099"/>
    <cellStyle name="Header2 2 4 4 2 3 4" xfId="9100"/>
    <cellStyle name="Header2 2 4 4 2 3 4 2" xfId="9101"/>
    <cellStyle name="Header2 2 4 4 2 3 4 3" xfId="9102"/>
    <cellStyle name="Header2 2 4 4 2 3 4 4" xfId="9103"/>
    <cellStyle name="Header2 2 4 4 2 3 5" xfId="9104"/>
    <cellStyle name="Header2 2 4 4 2 3 6" xfId="9105"/>
    <cellStyle name="Header2 2 4 4 2 4" xfId="9106"/>
    <cellStyle name="Header2 2 4 4 2 4 2" xfId="9107"/>
    <cellStyle name="Header2 2 4 4 2 4 3" xfId="9108"/>
    <cellStyle name="Header2 2 4 4 2 5" xfId="9109"/>
    <cellStyle name="Header2 2 4 4 2 5 2" xfId="9110"/>
    <cellStyle name="Header2 2 4 4 2 5 3" xfId="9111"/>
    <cellStyle name="Header2 2 4 4 2 5 4" xfId="9112"/>
    <cellStyle name="Header2 2 4 4 2 6" xfId="9113"/>
    <cellStyle name="Header2 2 4 4 2 7" xfId="9114"/>
    <cellStyle name="Header2 2 4 4 3" xfId="9115"/>
    <cellStyle name="Header2 2 4 4 3 2" xfId="9116"/>
    <cellStyle name="Header2 2 4 4 3 2 2" xfId="9117"/>
    <cellStyle name="Header2 2 4 4 3 2 3" xfId="9118"/>
    <cellStyle name="Header2 2 4 4 3 3" xfId="9119"/>
    <cellStyle name="Header2 2 4 4 3 3 2" xfId="9120"/>
    <cellStyle name="Header2 2 4 4 3 3 3" xfId="9121"/>
    <cellStyle name="Header2 2 4 4 3 3 4" xfId="9122"/>
    <cellStyle name="Header2 2 4 4 3 4" xfId="9123"/>
    <cellStyle name="Header2 2 4 4 3 5" xfId="9124"/>
    <cellStyle name="Header2 2 4 4 4" xfId="9125"/>
    <cellStyle name="Header2 2 4 4 4 2" xfId="9126"/>
    <cellStyle name="Header2 2 4 4 4 2 2" xfId="9127"/>
    <cellStyle name="Header2 2 4 4 4 2 3" xfId="9128"/>
    <cellStyle name="Header2 2 4 4 4 3" xfId="9129"/>
    <cellStyle name="Header2 2 4 4 4 3 2" xfId="9130"/>
    <cellStyle name="Header2 2 4 4 4 3 3" xfId="9131"/>
    <cellStyle name="Header2 2 4 4 4 3 4" xfId="9132"/>
    <cellStyle name="Header2 2 4 4 4 4" xfId="9133"/>
    <cellStyle name="Header2 2 4 4 4 4 2" xfId="9134"/>
    <cellStyle name="Header2 2 4 4 4 4 3" xfId="9135"/>
    <cellStyle name="Header2 2 4 4 4 4 4" xfId="9136"/>
    <cellStyle name="Header2 2 4 4 4 5" xfId="9137"/>
    <cellStyle name="Header2 2 4 4 4 6" xfId="9138"/>
    <cellStyle name="Header2 2 4 4 5" xfId="9139"/>
    <cellStyle name="Header2 2 4 4 6" xfId="9140"/>
    <cellStyle name="Header2 2 4 5" xfId="9141"/>
    <cellStyle name="Header2 2 4 5 2" xfId="9142"/>
    <cellStyle name="Header2 2 4 5 2 2" xfId="9143"/>
    <cellStyle name="Header2 2 4 5 2 2 2" xfId="9144"/>
    <cellStyle name="Header2 2 4 5 2 2 3" xfId="9145"/>
    <cellStyle name="Header2 2 4 5 2 3" xfId="9146"/>
    <cellStyle name="Header2 2 4 5 2 3 2" xfId="9147"/>
    <cellStyle name="Header2 2 4 5 2 3 3" xfId="9148"/>
    <cellStyle name="Header2 2 4 5 2 3 4" xfId="9149"/>
    <cellStyle name="Header2 2 4 5 2 4" xfId="9150"/>
    <cellStyle name="Header2 2 4 5 2 5" xfId="9151"/>
    <cellStyle name="Header2 2 4 5 3" xfId="9152"/>
    <cellStyle name="Header2 2 4 5 3 2" xfId="9153"/>
    <cellStyle name="Header2 2 4 5 3 2 2" xfId="9154"/>
    <cellStyle name="Header2 2 4 5 3 2 3" xfId="9155"/>
    <cellStyle name="Header2 2 4 5 3 3" xfId="9156"/>
    <cellStyle name="Header2 2 4 5 3 3 2" xfId="9157"/>
    <cellStyle name="Header2 2 4 5 3 3 3" xfId="9158"/>
    <cellStyle name="Header2 2 4 5 3 3 4" xfId="9159"/>
    <cellStyle name="Header2 2 4 5 3 4" xfId="9160"/>
    <cellStyle name="Header2 2 4 5 3 4 2" xfId="9161"/>
    <cellStyle name="Header2 2 4 5 3 4 3" xfId="9162"/>
    <cellStyle name="Header2 2 4 5 3 4 4" xfId="9163"/>
    <cellStyle name="Header2 2 4 5 3 5" xfId="9164"/>
    <cellStyle name="Header2 2 4 5 3 6" xfId="9165"/>
    <cellStyle name="Header2 2 4 5 4" xfId="9166"/>
    <cellStyle name="Header2 2 4 5 4 2" xfId="9167"/>
    <cellStyle name="Header2 2 4 5 4 3" xfId="9168"/>
    <cellStyle name="Header2 2 4 5 5" xfId="9169"/>
    <cellStyle name="Header2 2 4 5 5 2" xfId="9170"/>
    <cellStyle name="Header2 2 4 5 5 3" xfId="9171"/>
    <cellStyle name="Header2 2 4 5 5 4" xfId="9172"/>
    <cellStyle name="Header2 2 4 5 6" xfId="9173"/>
    <cellStyle name="Header2 2 4 5 7" xfId="9174"/>
    <cellStyle name="Header2 2 4 6" xfId="9175"/>
    <cellStyle name="Header2 2 4 6 2" xfId="9176"/>
    <cellStyle name="Header2 2 4 6 2 2" xfId="9177"/>
    <cellStyle name="Header2 2 4 6 2 3" xfId="9178"/>
    <cellStyle name="Header2 2 4 6 3" xfId="9179"/>
    <cellStyle name="Header2 2 4 6 3 2" xfId="9180"/>
    <cellStyle name="Header2 2 4 6 3 3" xfId="9181"/>
    <cellStyle name="Header2 2 4 6 3 4" xfId="9182"/>
    <cellStyle name="Header2 2 4 6 4" xfId="9183"/>
    <cellStyle name="Header2 2 4 6 5" xfId="9184"/>
    <cellStyle name="Header2 2 4 7" xfId="9185"/>
    <cellStyle name="Header2 2 4 7 2" xfId="9186"/>
    <cellStyle name="Header2 2 4 7 2 2" xfId="9187"/>
    <cellStyle name="Header2 2 4 7 2 3" xfId="9188"/>
    <cellStyle name="Header2 2 4 7 3" xfId="9189"/>
    <cellStyle name="Header2 2 4 7 3 2" xfId="9190"/>
    <cellStyle name="Header2 2 4 7 3 3" xfId="9191"/>
    <cellStyle name="Header2 2 4 7 3 4" xfId="9192"/>
    <cellStyle name="Header2 2 4 7 4" xfId="9193"/>
    <cellStyle name="Header2 2 4 7 4 2" xfId="9194"/>
    <cellStyle name="Header2 2 4 7 4 3" xfId="9195"/>
    <cellStyle name="Header2 2 4 7 4 4" xfId="9196"/>
    <cellStyle name="Header2 2 4 7 5" xfId="9197"/>
    <cellStyle name="Header2 2 4 7 6" xfId="9198"/>
    <cellStyle name="Header2 2 4 8" xfId="9199"/>
    <cellStyle name="Header2 2 4 9" xfId="9200"/>
    <cellStyle name="Header2 2 5" xfId="9201"/>
    <cellStyle name="Header2 2 5 2" xfId="9202"/>
    <cellStyle name="Header2 2 5 2 2" xfId="9203"/>
    <cellStyle name="Header2 2 5 2 2 2" xfId="9204"/>
    <cellStyle name="Header2 2 5 2 2 2 2" xfId="9205"/>
    <cellStyle name="Header2 2 5 2 2 2 3" xfId="9206"/>
    <cellStyle name="Header2 2 5 2 2 3" xfId="9207"/>
    <cellStyle name="Header2 2 5 2 2 3 2" xfId="9208"/>
    <cellStyle name="Header2 2 5 2 2 3 3" xfId="9209"/>
    <cellStyle name="Header2 2 5 2 2 3 4" xfId="9210"/>
    <cellStyle name="Header2 2 5 2 2 4" xfId="9211"/>
    <cellStyle name="Header2 2 5 2 2 5" xfId="9212"/>
    <cellStyle name="Header2 2 5 2 3" xfId="9213"/>
    <cellStyle name="Header2 2 5 2 3 2" xfId="9214"/>
    <cellStyle name="Header2 2 5 2 3 2 2" xfId="9215"/>
    <cellStyle name="Header2 2 5 2 3 2 3" xfId="9216"/>
    <cellStyle name="Header2 2 5 2 3 3" xfId="9217"/>
    <cellStyle name="Header2 2 5 2 3 3 2" xfId="9218"/>
    <cellStyle name="Header2 2 5 2 3 3 3" xfId="9219"/>
    <cellStyle name="Header2 2 5 2 3 3 4" xfId="9220"/>
    <cellStyle name="Header2 2 5 2 3 4" xfId="9221"/>
    <cellStyle name="Header2 2 5 2 3 4 2" xfId="9222"/>
    <cellStyle name="Header2 2 5 2 3 4 3" xfId="9223"/>
    <cellStyle name="Header2 2 5 2 3 4 4" xfId="9224"/>
    <cellStyle name="Header2 2 5 2 3 5" xfId="9225"/>
    <cellStyle name="Header2 2 5 2 3 6" xfId="9226"/>
    <cellStyle name="Header2 2 5 2 4" xfId="9227"/>
    <cellStyle name="Header2 2 5 2 4 2" xfId="9228"/>
    <cellStyle name="Header2 2 5 2 4 3" xfId="9229"/>
    <cellStyle name="Header2 2 5 2 5" xfId="9230"/>
    <cellStyle name="Header2 2 5 2 5 2" xfId="9231"/>
    <cellStyle name="Header2 2 5 2 5 3" xfId="9232"/>
    <cellStyle name="Header2 2 5 2 5 4" xfId="9233"/>
    <cellStyle name="Header2 2 5 2 6" xfId="9234"/>
    <cellStyle name="Header2 2 5 2 7" xfId="9235"/>
    <cellStyle name="Header2 2 5 3" xfId="9236"/>
    <cellStyle name="Header2 2 5 3 2" xfId="9237"/>
    <cellStyle name="Header2 2 5 3 2 2" xfId="9238"/>
    <cellStyle name="Header2 2 5 3 2 3" xfId="9239"/>
    <cellStyle name="Header2 2 5 3 3" xfId="9240"/>
    <cellStyle name="Header2 2 5 3 3 2" xfId="9241"/>
    <cellStyle name="Header2 2 5 3 3 3" xfId="9242"/>
    <cellStyle name="Header2 2 5 3 3 4" xfId="9243"/>
    <cellStyle name="Header2 2 5 3 4" xfId="9244"/>
    <cellStyle name="Header2 2 5 3 5" xfId="9245"/>
    <cellStyle name="Header2 2 5 4" xfId="9246"/>
    <cellStyle name="Header2 2 5 4 2" xfId="9247"/>
    <cellStyle name="Header2 2 5 4 2 2" xfId="9248"/>
    <cellStyle name="Header2 2 5 4 2 3" xfId="9249"/>
    <cellStyle name="Header2 2 5 4 3" xfId="9250"/>
    <cellStyle name="Header2 2 5 4 3 2" xfId="9251"/>
    <cellStyle name="Header2 2 5 4 3 3" xfId="9252"/>
    <cellStyle name="Header2 2 5 4 3 4" xfId="9253"/>
    <cellStyle name="Header2 2 5 4 4" xfId="9254"/>
    <cellStyle name="Header2 2 5 4 4 2" xfId="9255"/>
    <cellStyle name="Header2 2 5 4 4 3" xfId="9256"/>
    <cellStyle name="Header2 2 5 4 4 4" xfId="9257"/>
    <cellStyle name="Header2 2 5 4 5" xfId="9258"/>
    <cellStyle name="Header2 2 5 4 6" xfId="9259"/>
    <cellStyle name="Header2 2 5 5" xfId="9260"/>
    <cellStyle name="Header2 2 5 6" xfId="9261"/>
    <cellStyle name="Header2 2 6" xfId="9262"/>
    <cellStyle name="Header2 2 6 2" xfId="9263"/>
    <cellStyle name="Header2 2 6 2 2" xfId="9264"/>
    <cellStyle name="Header2 2 6 2 2 2" xfId="9265"/>
    <cellStyle name="Header2 2 6 2 2 3" xfId="9266"/>
    <cellStyle name="Header2 2 6 2 3" xfId="9267"/>
    <cellStyle name="Header2 2 6 2 3 2" xfId="9268"/>
    <cellStyle name="Header2 2 6 2 3 3" xfId="9269"/>
    <cellStyle name="Header2 2 6 2 3 4" xfId="9270"/>
    <cellStyle name="Header2 2 6 2 4" xfId="9271"/>
    <cellStyle name="Header2 2 6 2 5" xfId="9272"/>
    <cellStyle name="Header2 2 6 3" xfId="9273"/>
    <cellStyle name="Header2 2 6 3 2" xfId="9274"/>
    <cellStyle name="Header2 2 6 3 2 2" xfId="9275"/>
    <cellStyle name="Header2 2 6 3 2 3" xfId="9276"/>
    <cellStyle name="Header2 2 6 3 3" xfId="9277"/>
    <cellStyle name="Header2 2 6 3 3 2" xfId="9278"/>
    <cellStyle name="Header2 2 6 3 3 3" xfId="9279"/>
    <cellStyle name="Header2 2 6 3 3 4" xfId="9280"/>
    <cellStyle name="Header2 2 6 3 4" xfId="9281"/>
    <cellStyle name="Header2 2 6 3 4 2" xfId="9282"/>
    <cellStyle name="Header2 2 6 3 4 3" xfId="9283"/>
    <cellStyle name="Header2 2 6 3 4 4" xfId="9284"/>
    <cellStyle name="Header2 2 6 3 5" xfId="9285"/>
    <cellStyle name="Header2 2 6 3 6" xfId="9286"/>
    <cellStyle name="Header2 2 6 4" xfId="9287"/>
    <cellStyle name="Header2 2 6 4 2" xfId="9288"/>
    <cellStyle name="Header2 2 6 4 3" xfId="9289"/>
    <cellStyle name="Header2 2 6 5" xfId="9290"/>
    <cellStyle name="Header2 2 6 5 2" xfId="9291"/>
    <cellStyle name="Header2 2 6 5 3" xfId="9292"/>
    <cellStyle name="Header2 2 6 5 4" xfId="9293"/>
    <cellStyle name="Header2 2 6 6" xfId="9294"/>
    <cellStyle name="Header2 2 6 7" xfId="9295"/>
    <cellStyle name="Header2 2 7" xfId="9296"/>
    <cellStyle name="Header2 2 7 2" xfId="9297"/>
    <cellStyle name="Header2 2 7 2 2" xfId="9298"/>
    <cellStyle name="Header2 2 7 2 3" xfId="9299"/>
    <cellStyle name="Header2 2 7 3" xfId="9300"/>
    <cellStyle name="Header2 2 7 3 2" xfId="9301"/>
    <cellStyle name="Header2 2 7 3 3" xfId="9302"/>
    <cellStyle name="Header2 2 7 3 4" xfId="9303"/>
    <cellStyle name="Header2 2 7 4" xfId="9304"/>
    <cellStyle name="Header2 2 7 4 2" xfId="9305"/>
    <cellStyle name="Header2 2 7 4 3" xfId="9306"/>
    <cellStyle name="Header2 2 7 4 4" xfId="9307"/>
    <cellStyle name="Header2 2 7 5" xfId="9308"/>
    <cellStyle name="Header2 2 7 6" xfId="9309"/>
    <cellStyle name="Header2 3" xfId="9310"/>
    <cellStyle name="Header2 3 2" xfId="9311"/>
    <cellStyle name="Header2 3 2 2" xfId="9312"/>
    <cellStyle name="Header2 3 2 2 2" xfId="9313"/>
    <cellStyle name="Header2 3 2 2 2 2" xfId="9314"/>
    <cellStyle name="Header2 3 2 2 2 2 2" xfId="9315"/>
    <cellStyle name="Header2 3 2 2 2 2 2 2" xfId="9316"/>
    <cellStyle name="Header2 3 2 2 2 2 2 3" xfId="9317"/>
    <cellStyle name="Header2 3 2 2 2 2 3" xfId="9318"/>
    <cellStyle name="Header2 3 2 2 2 2 3 2" xfId="9319"/>
    <cellStyle name="Header2 3 2 2 2 2 3 3" xfId="9320"/>
    <cellStyle name="Header2 3 2 2 2 2 3 4" xfId="9321"/>
    <cellStyle name="Header2 3 2 2 2 2 4" xfId="9322"/>
    <cellStyle name="Header2 3 2 2 2 2 5" xfId="9323"/>
    <cellStyle name="Header2 3 2 2 2 3" xfId="9324"/>
    <cellStyle name="Header2 3 2 2 2 3 2" xfId="9325"/>
    <cellStyle name="Header2 3 2 2 2 3 2 2" xfId="9326"/>
    <cellStyle name="Header2 3 2 2 2 3 2 3" xfId="9327"/>
    <cellStyle name="Header2 3 2 2 2 3 3" xfId="9328"/>
    <cellStyle name="Header2 3 2 2 2 3 3 2" xfId="9329"/>
    <cellStyle name="Header2 3 2 2 2 3 3 3" xfId="9330"/>
    <cellStyle name="Header2 3 2 2 2 3 3 4" xfId="9331"/>
    <cellStyle name="Header2 3 2 2 2 3 4" xfId="9332"/>
    <cellStyle name="Header2 3 2 2 2 3 4 2" xfId="9333"/>
    <cellStyle name="Header2 3 2 2 2 3 4 3" xfId="9334"/>
    <cellStyle name="Header2 3 2 2 2 3 4 4" xfId="9335"/>
    <cellStyle name="Header2 3 2 2 2 3 5" xfId="9336"/>
    <cellStyle name="Header2 3 2 2 2 3 6" xfId="9337"/>
    <cellStyle name="Header2 3 2 2 2 4" xfId="9338"/>
    <cellStyle name="Header2 3 2 2 2 4 2" xfId="9339"/>
    <cellStyle name="Header2 3 2 2 2 4 3" xfId="9340"/>
    <cellStyle name="Header2 3 2 2 2 5" xfId="9341"/>
    <cellStyle name="Header2 3 2 2 2 5 2" xfId="9342"/>
    <cellStyle name="Header2 3 2 2 2 5 3" xfId="9343"/>
    <cellStyle name="Header2 3 2 2 2 5 4" xfId="9344"/>
    <cellStyle name="Header2 3 2 2 2 6" xfId="9345"/>
    <cellStyle name="Header2 3 2 2 2 7" xfId="9346"/>
    <cellStyle name="Header2 3 2 2 3" xfId="9347"/>
    <cellStyle name="Header2 3 2 2 3 2" xfId="9348"/>
    <cellStyle name="Header2 3 2 2 3 2 2" xfId="9349"/>
    <cellStyle name="Header2 3 2 2 3 2 3" xfId="9350"/>
    <cellStyle name="Header2 3 2 2 3 3" xfId="9351"/>
    <cellStyle name="Header2 3 2 2 3 3 2" xfId="9352"/>
    <cellStyle name="Header2 3 2 2 3 3 3" xfId="9353"/>
    <cellStyle name="Header2 3 2 2 3 3 4" xfId="9354"/>
    <cellStyle name="Header2 3 2 2 3 4" xfId="9355"/>
    <cellStyle name="Header2 3 2 2 3 5" xfId="9356"/>
    <cellStyle name="Header2 3 2 2 4" xfId="9357"/>
    <cellStyle name="Header2 3 2 2 4 2" xfId="9358"/>
    <cellStyle name="Header2 3 2 2 4 2 2" xfId="9359"/>
    <cellStyle name="Header2 3 2 2 4 2 3" xfId="9360"/>
    <cellStyle name="Header2 3 2 2 4 3" xfId="9361"/>
    <cellStyle name="Header2 3 2 2 4 3 2" xfId="9362"/>
    <cellStyle name="Header2 3 2 2 4 3 3" xfId="9363"/>
    <cellStyle name="Header2 3 2 2 4 3 4" xfId="9364"/>
    <cellStyle name="Header2 3 2 2 4 4" xfId="9365"/>
    <cellStyle name="Header2 3 2 2 4 4 2" xfId="9366"/>
    <cellStyle name="Header2 3 2 2 4 4 3" xfId="9367"/>
    <cellStyle name="Header2 3 2 2 4 4 4" xfId="9368"/>
    <cellStyle name="Header2 3 2 2 4 5" xfId="9369"/>
    <cellStyle name="Header2 3 2 2 4 6" xfId="9370"/>
    <cellStyle name="Header2 3 2 2 5" xfId="9371"/>
    <cellStyle name="Header2 3 2 2 6" xfId="9372"/>
    <cellStyle name="Header2 3 2 3" xfId="9373"/>
    <cellStyle name="Header2 3 2 3 2" xfId="9374"/>
    <cellStyle name="Header2 3 2 3 2 2" xfId="9375"/>
    <cellStyle name="Header2 3 2 3 2 2 2" xfId="9376"/>
    <cellStyle name="Header2 3 2 3 2 2 3" xfId="9377"/>
    <cellStyle name="Header2 3 2 3 2 3" xfId="9378"/>
    <cellStyle name="Header2 3 2 3 2 3 2" xfId="9379"/>
    <cellStyle name="Header2 3 2 3 2 3 3" xfId="9380"/>
    <cellStyle name="Header2 3 2 3 2 3 4" xfId="9381"/>
    <cellStyle name="Header2 3 2 3 2 4" xfId="9382"/>
    <cellStyle name="Header2 3 2 3 2 5" xfId="9383"/>
    <cellStyle name="Header2 3 2 3 3" xfId="9384"/>
    <cellStyle name="Header2 3 2 3 3 2" xfId="9385"/>
    <cellStyle name="Header2 3 2 3 3 2 2" xfId="9386"/>
    <cellStyle name="Header2 3 2 3 3 2 3" xfId="9387"/>
    <cellStyle name="Header2 3 2 3 3 3" xfId="9388"/>
    <cellStyle name="Header2 3 2 3 3 3 2" xfId="9389"/>
    <cellStyle name="Header2 3 2 3 3 3 3" xfId="9390"/>
    <cellStyle name="Header2 3 2 3 3 3 4" xfId="9391"/>
    <cellStyle name="Header2 3 2 3 3 4" xfId="9392"/>
    <cellStyle name="Header2 3 2 3 3 4 2" xfId="9393"/>
    <cellStyle name="Header2 3 2 3 3 4 3" xfId="9394"/>
    <cellStyle name="Header2 3 2 3 3 4 4" xfId="9395"/>
    <cellStyle name="Header2 3 2 3 3 5" xfId="9396"/>
    <cellStyle name="Header2 3 2 3 3 6" xfId="9397"/>
    <cellStyle name="Header2 3 2 3 4" xfId="9398"/>
    <cellStyle name="Header2 3 2 3 4 2" xfId="9399"/>
    <cellStyle name="Header2 3 2 3 4 3" xfId="9400"/>
    <cellStyle name="Header2 3 2 3 5" xfId="9401"/>
    <cellStyle name="Header2 3 2 3 5 2" xfId="9402"/>
    <cellStyle name="Header2 3 2 3 5 3" xfId="9403"/>
    <cellStyle name="Header2 3 2 3 5 4" xfId="9404"/>
    <cellStyle name="Header2 3 2 3 6" xfId="9405"/>
    <cellStyle name="Header2 3 2 3 7" xfId="9406"/>
    <cellStyle name="Header2 3 2 4" xfId="9407"/>
    <cellStyle name="Header2 3 2 4 2" xfId="9408"/>
    <cellStyle name="Header2 3 2 4 2 2" xfId="9409"/>
    <cellStyle name="Header2 3 2 4 2 3" xfId="9410"/>
    <cellStyle name="Header2 3 2 4 3" xfId="9411"/>
    <cellStyle name="Header2 3 2 4 3 2" xfId="9412"/>
    <cellStyle name="Header2 3 2 4 3 3" xfId="9413"/>
    <cellStyle name="Header2 3 2 4 3 4" xfId="9414"/>
    <cellStyle name="Header2 3 2 4 4" xfId="9415"/>
    <cellStyle name="Header2 3 2 4 4 2" xfId="9416"/>
    <cellStyle name="Header2 3 2 4 4 3" xfId="9417"/>
    <cellStyle name="Header2 3 2 4 4 4" xfId="9418"/>
    <cellStyle name="Header2 3 2 4 5" xfId="9419"/>
    <cellStyle name="Header2 3 2 4 6" xfId="9420"/>
    <cellStyle name="Header2 3 3" xfId="9421"/>
    <cellStyle name="Header2 3 3 2" xfId="9422"/>
    <cellStyle name="Header2 3 3 2 2" xfId="9423"/>
    <cellStyle name="Header2 3 3 2 2 2" xfId="9424"/>
    <cellStyle name="Header2 3 3 2 2 2 2" xfId="9425"/>
    <cellStyle name="Header2 3 3 2 2 2 2 2" xfId="9426"/>
    <cellStyle name="Header2 3 3 2 2 2 2 3" xfId="9427"/>
    <cellStyle name="Header2 3 3 2 2 2 3" xfId="9428"/>
    <cellStyle name="Header2 3 3 2 2 2 3 2" xfId="9429"/>
    <cellStyle name="Header2 3 3 2 2 2 3 3" xfId="9430"/>
    <cellStyle name="Header2 3 3 2 2 2 3 4" xfId="9431"/>
    <cellStyle name="Header2 3 3 2 2 2 4" xfId="9432"/>
    <cellStyle name="Header2 3 3 2 2 2 5" xfId="9433"/>
    <cellStyle name="Header2 3 3 2 2 3" xfId="9434"/>
    <cellStyle name="Header2 3 3 2 2 3 2" xfId="9435"/>
    <cellStyle name="Header2 3 3 2 2 3 2 2" xfId="9436"/>
    <cellStyle name="Header2 3 3 2 2 3 2 3" xfId="9437"/>
    <cellStyle name="Header2 3 3 2 2 3 3" xfId="9438"/>
    <cellStyle name="Header2 3 3 2 2 3 3 2" xfId="9439"/>
    <cellStyle name="Header2 3 3 2 2 3 3 3" xfId="9440"/>
    <cellStyle name="Header2 3 3 2 2 3 3 4" xfId="9441"/>
    <cellStyle name="Header2 3 3 2 2 3 4" xfId="9442"/>
    <cellStyle name="Header2 3 3 2 2 3 4 2" xfId="9443"/>
    <cellStyle name="Header2 3 3 2 2 3 4 3" xfId="9444"/>
    <cellStyle name="Header2 3 3 2 2 3 4 4" xfId="9445"/>
    <cellStyle name="Header2 3 3 2 2 3 5" xfId="9446"/>
    <cellStyle name="Header2 3 3 2 2 3 6" xfId="9447"/>
    <cellStyle name="Header2 3 3 2 2 4" xfId="9448"/>
    <cellStyle name="Header2 3 3 2 2 4 2" xfId="9449"/>
    <cellStyle name="Header2 3 3 2 2 4 3" xfId="9450"/>
    <cellStyle name="Header2 3 3 2 2 5" xfId="9451"/>
    <cellStyle name="Header2 3 3 2 2 5 2" xfId="9452"/>
    <cellStyle name="Header2 3 3 2 2 5 3" xfId="9453"/>
    <cellStyle name="Header2 3 3 2 2 5 4" xfId="9454"/>
    <cellStyle name="Header2 3 3 2 2 6" xfId="9455"/>
    <cellStyle name="Header2 3 3 2 2 7" xfId="9456"/>
    <cellStyle name="Header2 3 3 2 3" xfId="9457"/>
    <cellStyle name="Header2 3 3 2 3 2" xfId="9458"/>
    <cellStyle name="Header2 3 3 2 3 2 2" xfId="9459"/>
    <cellStyle name="Header2 3 3 2 3 2 3" xfId="9460"/>
    <cellStyle name="Header2 3 3 2 3 3" xfId="9461"/>
    <cellStyle name="Header2 3 3 2 3 3 2" xfId="9462"/>
    <cellStyle name="Header2 3 3 2 3 3 3" xfId="9463"/>
    <cellStyle name="Header2 3 3 2 3 3 4" xfId="9464"/>
    <cellStyle name="Header2 3 3 2 3 4" xfId="9465"/>
    <cellStyle name="Header2 3 3 2 3 5" xfId="9466"/>
    <cellStyle name="Header2 3 3 2 4" xfId="9467"/>
    <cellStyle name="Header2 3 3 2 4 2" xfId="9468"/>
    <cellStyle name="Header2 3 3 2 4 2 2" xfId="9469"/>
    <cellStyle name="Header2 3 3 2 4 2 3" xfId="9470"/>
    <cellStyle name="Header2 3 3 2 4 3" xfId="9471"/>
    <cellStyle name="Header2 3 3 2 4 3 2" xfId="9472"/>
    <cellStyle name="Header2 3 3 2 4 3 3" xfId="9473"/>
    <cellStyle name="Header2 3 3 2 4 3 4" xfId="9474"/>
    <cellStyle name="Header2 3 3 2 4 4" xfId="9475"/>
    <cellStyle name="Header2 3 3 2 4 4 2" xfId="9476"/>
    <cellStyle name="Header2 3 3 2 4 4 3" xfId="9477"/>
    <cellStyle name="Header2 3 3 2 4 4 4" xfId="9478"/>
    <cellStyle name="Header2 3 3 2 4 5" xfId="9479"/>
    <cellStyle name="Header2 3 3 2 4 6" xfId="9480"/>
    <cellStyle name="Header2 3 3 2 5" xfId="9481"/>
    <cellStyle name="Header2 3 3 2 6" xfId="9482"/>
    <cellStyle name="Header2 3 3 3" xfId="9483"/>
    <cellStyle name="Header2 3 3 3 2" xfId="9484"/>
    <cellStyle name="Header2 3 3 3 2 2" xfId="9485"/>
    <cellStyle name="Header2 3 3 3 2 2 2" xfId="9486"/>
    <cellStyle name="Header2 3 3 3 2 2 3" xfId="9487"/>
    <cellStyle name="Header2 3 3 3 2 3" xfId="9488"/>
    <cellStyle name="Header2 3 3 3 2 3 2" xfId="9489"/>
    <cellStyle name="Header2 3 3 3 2 3 3" xfId="9490"/>
    <cellStyle name="Header2 3 3 3 2 3 4" xfId="9491"/>
    <cellStyle name="Header2 3 3 3 2 4" xfId="9492"/>
    <cellStyle name="Header2 3 3 3 2 5" xfId="9493"/>
    <cellStyle name="Header2 3 3 3 3" xfId="9494"/>
    <cellStyle name="Header2 3 3 3 3 2" xfId="9495"/>
    <cellStyle name="Header2 3 3 3 3 2 2" xfId="9496"/>
    <cellStyle name="Header2 3 3 3 3 2 3" xfId="9497"/>
    <cellStyle name="Header2 3 3 3 3 3" xfId="9498"/>
    <cellStyle name="Header2 3 3 3 3 3 2" xfId="9499"/>
    <cellStyle name="Header2 3 3 3 3 3 3" xfId="9500"/>
    <cellStyle name="Header2 3 3 3 3 3 4" xfId="9501"/>
    <cellStyle name="Header2 3 3 3 3 4" xfId="9502"/>
    <cellStyle name="Header2 3 3 3 3 4 2" xfId="9503"/>
    <cellStyle name="Header2 3 3 3 3 4 3" xfId="9504"/>
    <cellStyle name="Header2 3 3 3 3 4 4" xfId="9505"/>
    <cellStyle name="Header2 3 3 3 3 5" xfId="9506"/>
    <cellStyle name="Header2 3 3 3 3 6" xfId="9507"/>
    <cellStyle name="Header2 3 3 3 4" xfId="9508"/>
    <cellStyle name="Header2 3 3 3 4 2" xfId="9509"/>
    <cellStyle name="Header2 3 3 3 4 3" xfId="9510"/>
    <cellStyle name="Header2 3 3 3 5" xfId="9511"/>
    <cellStyle name="Header2 3 3 3 5 2" xfId="9512"/>
    <cellStyle name="Header2 3 3 3 5 3" xfId="9513"/>
    <cellStyle name="Header2 3 3 3 5 4" xfId="9514"/>
    <cellStyle name="Header2 3 3 3 6" xfId="9515"/>
    <cellStyle name="Header2 3 3 3 7" xfId="9516"/>
    <cellStyle name="Header2 3 3 4" xfId="9517"/>
    <cellStyle name="Header2 3 3 4 2" xfId="9518"/>
    <cellStyle name="Header2 3 3 4 2 2" xfId="9519"/>
    <cellStyle name="Header2 3 3 4 2 3" xfId="9520"/>
    <cellStyle name="Header2 3 3 4 3" xfId="9521"/>
    <cellStyle name="Header2 3 3 4 3 2" xfId="9522"/>
    <cellStyle name="Header2 3 3 4 3 3" xfId="9523"/>
    <cellStyle name="Header2 3 3 4 3 4" xfId="9524"/>
    <cellStyle name="Header2 3 3 4 4" xfId="9525"/>
    <cellStyle name="Header2 3 3 4 4 2" xfId="9526"/>
    <cellStyle name="Header2 3 3 4 4 3" xfId="9527"/>
    <cellStyle name="Header2 3 3 4 4 4" xfId="9528"/>
    <cellStyle name="Header2 3 3 4 5" xfId="9529"/>
    <cellStyle name="Header2 3 3 4 6" xfId="9530"/>
    <cellStyle name="Header2 3 4" xfId="9531"/>
    <cellStyle name="Header2 3 4 2" xfId="9532"/>
    <cellStyle name="Header2 3 4 2 2" xfId="9533"/>
    <cellStyle name="Header2 3 4 2 2 2" xfId="9534"/>
    <cellStyle name="Header2 3 4 2 2 2 2" xfId="9535"/>
    <cellStyle name="Header2 3 4 2 2 2 3" xfId="9536"/>
    <cellStyle name="Header2 3 4 2 2 3" xfId="9537"/>
    <cellStyle name="Header2 3 4 2 2 3 2" xfId="9538"/>
    <cellStyle name="Header2 3 4 2 2 3 3" xfId="9539"/>
    <cellStyle name="Header2 3 4 2 2 3 4" xfId="9540"/>
    <cellStyle name="Header2 3 4 2 2 4" xfId="9541"/>
    <cellStyle name="Header2 3 4 2 2 5" xfId="9542"/>
    <cellStyle name="Header2 3 4 2 3" xfId="9543"/>
    <cellStyle name="Header2 3 4 2 3 2" xfId="9544"/>
    <cellStyle name="Header2 3 4 2 3 2 2" xfId="9545"/>
    <cellStyle name="Header2 3 4 2 3 2 3" xfId="9546"/>
    <cellStyle name="Header2 3 4 2 3 3" xfId="9547"/>
    <cellStyle name="Header2 3 4 2 3 3 2" xfId="9548"/>
    <cellStyle name="Header2 3 4 2 3 3 3" xfId="9549"/>
    <cellStyle name="Header2 3 4 2 3 3 4" xfId="9550"/>
    <cellStyle name="Header2 3 4 2 3 4" xfId="9551"/>
    <cellStyle name="Header2 3 4 2 3 4 2" xfId="9552"/>
    <cellStyle name="Header2 3 4 2 3 4 3" xfId="9553"/>
    <cellStyle name="Header2 3 4 2 3 4 4" xfId="9554"/>
    <cellStyle name="Header2 3 4 2 3 5" xfId="9555"/>
    <cellStyle name="Header2 3 4 2 3 6" xfId="9556"/>
    <cellStyle name="Header2 3 4 2 4" xfId="9557"/>
    <cellStyle name="Header2 3 4 2 4 2" xfId="9558"/>
    <cellStyle name="Header2 3 4 2 4 3" xfId="9559"/>
    <cellStyle name="Header2 3 4 2 5" xfId="9560"/>
    <cellStyle name="Header2 3 4 2 5 2" xfId="9561"/>
    <cellStyle name="Header2 3 4 2 5 3" xfId="9562"/>
    <cellStyle name="Header2 3 4 2 5 4" xfId="9563"/>
    <cellStyle name="Header2 3 4 2 6" xfId="9564"/>
    <cellStyle name="Header2 3 4 2 7" xfId="9565"/>
    <cellStyle name="Header2 3 4 3" xfId="9566"/>
    <cellStyle name="Header2 3 4 3 2" xfId="9567"/>
    <cellStyle name="Header2 3 4 3 2 2" xfId="9568"/>
    <cellStyle name="Header2 3 4 3 2 3" xfId="9569"/>
    <cellStyle name="Header2 3 4 3 3" xfId="9570"/>
    <cellStyle name="Header2 3 4 3 3 2" xfId="9571"/>
    <cellStyle name="Header2 3 4 3 3 3" xfId="9572"/>
    <cellStyle name="Header2 3 4 3 3 4" xfId="9573"/>
    <cellStyle name="Header2 3 4 3 4" xfId="9574"/>
    <cellStyle name="Header2 3 4 3 5" xfId="9575"/>
    <cellStyle name="Header2 3 4 4" xfId="9576"/>
    <cellStyle name="Header2 3 4 4 2" xfId="9577"/>
    <cellStyle name="Header2 3 4 4 2 2" xfId="9578"/>
    <cellStyle name="Header2 3 4 4 2 3" xfId="9579"/>
    <cellStyle name="Header2 3 4 4 3" xfId="9580"/>
    <cellStyle name="Header2 3 4 4 3 2" xfId="9581"/>
    <cellStyle name="Header2 3 4 4 3 3" xfId="9582"/>
    <cellStyle name="Header2 3 4 4 3 4" xfId="9583"/>
    <cellStyle name="Header2 3 4 4 4" xfId="9584"/>
    <cellStyle name="Header2 3 4 4 4 2" xfId="9585"/>
    <cellStyle name="Header2 3 4 4 4 3" xfId="9586"/>
    <cellStyle name="Header2 3 4 4 4 4" xfId="9587"/>
    <cellStyle name="Header2 3 4 4 5" xfId="9588"/>
    <cellStyle name="Header2 3 4 4 6" xfId="9589"/>
    <cellStyle name="Header2 3 4 5" xfId="9590"/>
    <cellStyle name="Header2 3 4 6" xfId="9591"/>
    <cellStyle name="Header2 3 5" xfId="9592"/>
    <cellStyle name="Header2 3 5 2" xfId="9593"/>
    <cellStyle name="Header2 3 5 2 2" xfId="9594"/>
    <cellStyle name="Header2 3 5 2 2 2" xfId="9595"/>
    <cellStyle name="Header2 3 5 2 2 3" xfId="9596"/>
    <cellStyle name="Header2 3 5 2 3" xfId="9597"/>
    <cellStyle name="Header2 3 5 2 3 2" xfId="9598"/>
    <cellStyle name="Header2 3 5 2 3 3" xfId="9599"/>
    <cellStyle name="Header2 3 5 2 3 4" xfId="9600"/>
    <cellStyle name="Header2 3 5 2 4" xfId="9601"/>
    <cellStyle name="Header2 3 5 2 5" xfId="9602"/>
    <cellStyle name="Header2 3 5 3" xfId="9603"/>
    <cellStyle name="Header2 3 5 3 2" xfId="9604"/>
    <cellStyle name="Header2 3 5 3 2 2" xfId="9605"/>
    <cellStyle name="Header2 3 5 3 2 3" xfId="9606"/>
    <cellStyle name="Header2 3 5 3 3" xfId="9607"/>
    <cellStyle name="Header2 3 5 3 3 2" xfId="9608"/>
    <cellStyle name="Header2 3 5 3 3 3" xfId="9609"/>
    <cellStyle name="Header2 3 5 3 3 4" xfId="9610"/>
    <cellStyle name="Header2 3 5 3 4" xfId="9611"/>
    <cellStyle name="Header2 3 5 3 4 2" xfId="9612"/>
    <cellStyle name="Header2 3 5 3 4 3" xfId="9613"/>
    <cellStyle name="Header2 3 5 3 4 4" xfId="9614"/>
    <cellStyle name="Header2 3 5 3 5" xfId="9615"/>
    <cellStyle name="Header2 3 5 3 6" xfId="9616"/>
    <cellStyle name="Header2 3 5 4" xfId="9617"/>
    <cellStyle name="Header2 3 5 4 2" xfId="9618"/>
    <cellStyle name="Header2 3 5 4 3" xfId="9619"/>
    <cellStyle name="Header2 3 5 5" xfId="9620"/>
    <cellStyle name="Header2 3 5 5 2" xfId="9621"/>
    <cellStyle name="Header2 3 5 5 3" xfId="9622"/>
    <cellStyle name="Header2 3 5 5 4" xfId="9623"/>
    <cellStyle name="Header2 3 5 6" xfId="9624"/>
    <cellStyle name="Header2 3 5 7" xfId="9625"/>
    <cellStyle name="Header2 3 6" xfId="9626"/>
    <cellStyle name="Header2 3 6 2" xfId="9627"/>
    <cellStyle name="Header2 3 6 2 2" xfId="9628"/>
    <cellStyle name="Header2 3 6 2 3" xfId="9629"/>
    <cellStyle name="Header2 3 6 3" xfId="9630"/>
    <cellStyle name="Header2 3 6 3 2" xfId="9631"/>
    <cellStyle name="Header2 3 6 3 3" xfId="9632"/>
    <cellStyle name="Header2 3 6 3 4" xfId="9633"/>
    <cellStyle name="Header2 3 6 4" xfId="9634"/>
    <cellStyle name="Header2 3 6 5" xfId="9635"/>
    <cellStyle name="Header2 3 7" xfId="9636"/>
    <cellStyle name="Header2 3 7 2" xfId="9637"/>
    <cellStyle name="Header2 3 7 2 2" xfId="9638"/>
    <cellStyle name="Header2 3 7 2 3" xfId="9639"/>
    <cellStyle name="Header2 3 7 3" xfId="9640"/>
    <cellStyle name="Header2 3 7 3 2" xfId="9641"/>
    <cellStyle name="Header2 3 7 3 3" xfId="9642"/>
    <cellStyle name="Header2 3 7 3 4" xfId="9643"/>
    <cellStyle name="Header2 3 7 4" xfId="9644"/>
    <cellStyle name="Header2 3 7 4 2" xfId="9645"/>
    <cellStyle name="Header2 3 7 4 3" xfId="9646"/>
    <cellStyle name="Header2 3 7 4 4" xfId="9647"/>
    <cellStyle name="Header2 3 7 5" xfId="9648"/>
    <cellStyle name="Header2 3 7 6" xfId="9649"/>
    <cellStyle name="Header2 3 8" xfId="9650"/>
    <cellStyle name="Header2 3 9" xfId="9651"/>
    <cellStyle name="Header2 4" xfId="9652"/>
    <cellStyle name="Header2 4 2" xfId="9653"/>
    <cellStyle name="Header2 4 2 2" xfId="9654"/>
    <cellStyle name="Header2 4 2 2 2" xfId="9655"/>
    <cellStyle name="Header2 4 2 2 2 2" xfId="9656"/>
    <cellStyle name="Header2 4 2 2 2 2 2" xfId="9657"/>
    <cellStyle name="Header2 4 2 2 2 2 2 2" xfId="9658"/>
    <cellStyle name="Header2 4 2 2 2 2 2 3" xfId="9659"/>
    <cellStyle name="Header2 4 2 2 2 2 3" xfId="9660"/>
    <cellStyle name="Header2 4 2 2 2 2 3 2" xfId="9661"/>
    <cellStyle name="Header2 4 2 2 2 2 3 3" xfId="9662"/>
    <cellStyle name="Header2 4 2 2 2 2 3 4" xfId="9663"/>
    <cellStyle name="Header2 4 2 2 2 2 4" xfId="9664"/>
    <cellStyle name="Header2 4 2 2 2 2 5" xfId="9665"/>
    <cellStyle name="Header2 4 2 2 2 3" xfId="9666"/>
    <cellStyle name="Header2 4 2 2 2 3 2" xfId="9667"/>
    <cellStyle name="Header2 4 2 2 2 3 2 2" xfId="9668"/>
    <cellStyle name="Header2 4 2 2 2 3 2 3" xfId="9669"/>
    <cellStyle name="Header2 4 2 2 2 3 3" xfId="9670"/>
    <cellStyle name="Header2 4 2 2 2 3 3 2" xfId="9671"/>
    <cellStyle name="Header2 4 2 2 2 3 3 3" xfId="9672"/>
    <cellStyle name="Header2 4 2 2 2 3 3 4" xfId="9673"/>
    <cellStyle name="Header2 4 2 2 2 3 4" xfId="9674"/>
    <cellStyle name="Header2 4 2 2 2 3 4 2" xfId="9675"/>
    <cellStyle name="Header2 4 2 2 2 3 4 3" xfId="9676"/>
    <cellStyle name="Header2 4 2 2 2 3 4 4" xfId="9677"/>
    <cellStyle name="Header2 4 2 2 2 3 5" xfId="9678"/>
    <cellStyle name="Header2 4 2 2 2 3 6" xfId="9679"/>
    <cellStyle name="Header2 4 2 2 2 4" xfId="9680"/>
    <cellStyle name="Header2 4 2 2 2 4 2" xfId="9681"/>
    <cellStyle name="Header2 4 2 2 2 4 3" xfId="9682"/>
    <cellStyle name="Header2 4 2 2 2 5" xfId="9683"/>
    <cellStyle name="Header2 4 2 2 2 5 2" xfId="9684"/>
    <cellStyle name="Header2 4 2 2 2 5 3" xfId="9685"/>
    <cellStyle name="Header2 4 2 2 2 5 4" xfId="9686"/>
    <cellStyle name="Header2 4 2 2 2 6" xfId="9687"/>
    <cellStyle name="Header2 4 2 2 2 7" xfId="9688"/>
    <cellStyle name="Header2 4 2 2 3" xfId="9689"/>
    <cellStyle name="Header2 4 2 2 3 2" xfId="9690"/>
    <cellStyle name="Header2 4 2 2 3 2 2" xfId="9691"/>
    <cellStyle name="Header2 4 2 2 3 2 3" xfId="9692"/>
    <cellStyle name="Header2 4 2 2 3 3" xfId="9693"/>
    <cellStyle name="Header2 4 2 2 3 3 2" xfId="9694"/>
    <cellStyle name="Header2 4 2 2 3 3 3" xfId="9695"/>
    <cellStyle name="Header2 4 2 2 3 3 4" xfId="9696"/>
    <cellStyle name="Header2 4 2 2 3 4" xfId="9697"/>
    <cellStyle name="Header2 4 2 2 3 5" xfId="9698"/>
    <cellStyle name="Header2 4 2 2 4" xfId="9699"/>
    <cellStyle name="Header2 4 2 2 4 2" xfId="9700"/>
    <cellStyle name="Header2 4 2 2 4 2 2" xfId="9701"/>
    <cellStyle name="Header2 4 2 2 4 2 3" xfId="9702"/>
    <cellStyle name="Header2 4 2 2 4 3" xfId="9703"/>
    <cellStyle name="Header2 4 2 2 4 3 2" xfId="9704"/>
    <cellStyle name="Header2 4 2 2 4 3 3" xfId="9705"/>
    <cellStyle name="Header2 4 2 2 4 3 4" xfId="9706"/>
    <cellStyle name="Header2 4 2 2 4 4" xfId="9707"/>
    <cellStyle name="Header2 4 2 2 4 4 2" xfId="9708"/>
    <cellStyle name="Header2 4 2 2 4 4 3" xfId="9709"/>
    <cellStyle name="Header2 4 2 2 4 4 4" xfId="9710"/>
    <cellStyle name="Header2 4 2 2 4 5" xfId="9711"/>
    <cellStyle name="Header2 4 2 2 4 6" xfId="9712"/>
    <cellStyle name="Header2 4 2 2 5" xfId="9713"/>
    <cellStyle name="Header2 4 2 2 6" xfId="9714"/>
    <cellStyle name="Header2 4 2 3" xfId="9715"/>
    <cellStyle name="Header2 4 2 3 2" xfId="9716"/>
    <cellStyle name="Header2 4 2 3 2 2" xfId="9717"/>
    <cellStyle name="Header2 4 2 3 2 2 2" xfId="9718"/>
    <cellStyle name="Header2 4 2 3 2 2 3" xfId="9719"/>
    <cellStyle name="Header2 4 2 3 2 3" xfId="9720"/>
    <cellStyle name="Header2 4 2 3 2 3 2" xfId="9721"/>
    <cellStyle name="Header2 4 2 3 2 3 3" xfId="9722"/>
    <cellStyle name="Header2 4 2 3 2 3 4" xfId="9723"/>
    <cellStyle name="Header2 4 2 3 2 4" xfId="9724"/>
    <cellStyle name="Header2 4 2 3 2 5" xfId="9725"/>
    <cellStyle name="Header2 4 2 3 3" xfId="9726"/>
    <cellStyle name="Header2 4 2 3 3 2" xfId="9727"/>
    <cellStyle name="Header2 4 2 3 3 2 2" xfId="9728"/>
    <cellStyle name="Header2 4 2 3 3 2 3" xfId="9729"/>
    <cellStyle name="Header2 4 2 3 3 3" xfId="9730"/>
    <cellStyle name="Header2 4 2 3 3 3 2" xfId="9731"/>
    <cellStyle name="Header2 4 2 3 3 3 3" xfId="9732"/>
    <cellStyle name="Header2 4 2 3 3 3 4" xfId="9733"/>
    <cellStyle name="Header2 4 2 3 3 4" xfId="9734"/>
    <cellStyle name="Header2 4 2 3 3 4 2" xfId="9735"/>
    <cellStyle name="Header2 4 2 3 3 4 3" xfId="9736"/>
    <cellStyle name="Header2 4 2 3 3 4 4" xfId="9737"/>
    <cellStyle name="Header2 4 2 3 3 5" xfId="9738"/>
    <cellStyle name="Header2 4 2 3 3 6" xfId="9739"/>
    <cellStyle name="Header2 4 2 3 4" xfId="9740"/>
    <cellStyle name="Header2 4 2 3 4 2" xfId="9741"/>
    <cellStyle name="Header2 4 2 3 4 3" xfId="9742"/>
    <cellStyle name="Header2 4 2 3 5" xfId="9743"/>
    <cellStyle name="Header2 4 2 3 5 2" xfId="9744"/>
    <cellStyle name="Header2 4 2 3 5 3" xfId="9745"/>
    <cellStyle name="Header2 4 2 3 5 4" xfId="9746"/>
    <cellStyle name="Header2 4 2 3 6" xfId="9747"/>
    <cellStyle name="Header2 4 2 3 7" xfId="9748"/>
    <cellStyle name="Header2 4 2 4" xfId="9749"/>
    <cellStyle name="Header2 4 2 4 2" xfId="9750"/>
    <cellStyle name="Header2 4 2 4 2 2" xfId="9751"/>
    <cellStyle name="Header2 4 2 4 2 3" xfId="9752"/>
    <cellStyle name="Header2 4 2 4 3" xfId="9753"/>
    <cellStyle name="Header2 4 2 4 3 2" xfId="9754"/>
    <cellStyle name="Header2 4 2 4 3 3" xfId="9755"/>
    <cellStyle name="Header2 4 2 4 3 4" xfId="9756"/>
    <cellStyle name="Header2 4 2 4 4" xfId="9757"/>
    <cellStyle name="Header2 4 2 4 4 2" xfId="9758"/>
    <cellStyle name="Header2 4 2 4 4 3" xfId="9759"/>
    <cellStyle name="Header2 4 2 4 4 4" xfId="9760"/>
    <cellStyle name="Header2 4 2 4 5" xfId="9761"/>
    <cellStyle name="Header2 4 2 4 6" xfId="9762"/>
    <cellStyle name="Header2 4 3" xfId="9763"/>
    <cellStyle name="Header2 4 3 2" xfId="9764"/>
    <cellStyle name="Header2 4 3 2 2" xfId="9765"/>
    <cellStyle name="Header2 4 3 2 2 2" xfId="9766"/>
    <cellStyle name="Header2 4 3 2 2 2 2" xfId="9767"/>
    <cellStyle name="Header2 4 3 2 2 2 2 2" xfId="9768"/>
    <cellStyle name="Header2 4 3 2 2 2 2 3" xfId="9769"/>
    <cellStyle name="Header2 4 3 2 2 2 3" xfId="9770"/>
    <cellStyle name="Header2 4 3 2 2 2 3 2" xfId="9771"/>
    <cellStyle name="Header2 4 3 2 2 2 3 3" xfId="9772"/>
    <cellStyle name="Header2 4 3 2 2 2 3 4" xfId="9773"/>
    <cellStyle name="Header2 4 3 2 2 2 4" xfId="9774"/>
    <cellStyle name="Header2 4 3 2 2 2 5" xfId="9775"/>
    <cellStyle name="Header2 4 3 2 2 3" xfId="9776"/>
    <cellStyle name="Header2 4 3 2 2 3 2" xfId="9777"/>
    <cellStyle name="Header2 4 3 2 2 3 2 2" xfId="9778"/>
    <cellStyle name="Header2 4 3 2 2 3 2 3" xfId="9779"/>
    <cellStyle name="Header2 4 3 2 2 3 3" xfId="9780"/>
    <cellStyle name="Header2 4 3 2 2 3 3 2" xfId="9781"/>
    <cellStyle name="Header2 4 3 2 2 3 3 3" xfId="9782"/>
    <cellStyle name="Header2 4 3 2 2 3 3 4" xfId="9783"/>
    <cellStyle name="Header2 4 3 2 2 3 4" xfId="9784"/>
    <cellStyle name="Header2 4 3 2 2 3 4 2" xfId="9785"/>
    <cellStyle name="Header2 4 3 2 2 3 4 3" xfId="9786"/>
    <cellStyle name="Header2 4 3 2 2 3 4 4" xfId="9787"/>
    <cellStyle name="Header2 4 3 2 2 3 5" xfId="9788"/>
    <cellStyle name="Header2 4 3 2 2 3 6" xfId="9789"/>
    <cellStyle name="Header2 4 3 2 2 4" xfId="9790"/>
    <cellStyle name="Header2 4 3 2 2 4 2" xfId="9791"/>
    <cellStyle name="Header2 4 3 2 2 4 3" xfId="9792"/>
    <cellStyle name="Header2 4 3 2 2 5" xfId="9793"/>
    <cellStyle name="Header2 4 3 2 2 5 2" xfId="9794"/>
    <cellStyle name="Header2 4 3 2 2 5 3" xfId="9795"/>
    <cellStyle name="Header2 4 3 2 2 5 4" xfId="9796"/>
    <cellStyle name="Header2 4 3 2 2 6" xfId="9797"/>
    <cellStyle name="Header2 4 3 2 2 7" xfId="9798"/>
    <cellStyle name="Header2 4 3 2 3" xfId="9799"/>
    <cellStyle name="Header2 4 3 2 3 2" xfId="9800"/>
    <cellStyle name="Header2 4 3 2 3 2 2" xfId="9801"/>
    <cellStyle name="Header2 4 3 2 3 2 3" xfId="9802"/>
    <cellStyle name="Header2 4 3 2 3 3" xfId="9803"/>
    <cellStyle name="Header2 4 3 2 3 3 2" xfId="9804"/>
    <cellStyle name="Header2 4 3 2 3 3 3" xfId="9805"/>
    <cellStyle name="Header2 4 3 2 3 3 4" xfId="9806"/>
    <cellStyle name="Header2 4 3 2 3 4" xfId="9807"/>
    <cellStyle name="Header2 4 3 2 3 5" xfId="9808"/>
    <cellStyle name="Header2 4 3 2 4" xfId="9809"/>
    <cellStyle name="Header2 4 3 2 4 2" xfId="9810"/>
    <cellStyle name="Header2 4 3 2 4 2 2" xfId="9811"/>
    <cellStyle name="Header2 4 3 2 4 2 3" xfId="9812"/>
    <cellStyle name="Header2 4 3 2 4 3" xfId="9813"/>
    <cellStyle name="Header2 4 3 2 4 3 2" xfId="9814"/>
    <cellStyle name="Header2 4 3 2 4 3 3" xfId="9815"/>
    <cellStyle name="Header2 4 3 2 4 3 4" xfId="9816"/>
    <cellStyle name="Header2 4 3 2 4 4" xfId="9817"/>
    <cellStyle name="Header2 4 3 2 4 4 2" xfId="9818"/>
    <cellStyle name="Header2 4 3 2 4 4 3" xfId="9819"/>
    <cellStyle name="Header2 4 3 2 4 4 4" xfId="9820"/>
    <cellStyle name="Header2 4 3 2 4 5" xfId="9821"/>
    <cellStyle name="Header2 4 3 2 4 6" xfId="9822"/>
    <cellStyle name="Header2 4 3 2 5" xfId="9823"/>
    <cellStyle name="Header2 4 3 2 6" xfId="9824"/>
    <cellStyle name="Header2 4 3 3" xfId="9825"/>
    <cellStyle name="Header2 4 3 3 2" xfId="9826"/>
    <cellStyle name="Header2 4 3 3 2 2" xfId="9827"/>
    <cellStyle name="Header2 4 3 3 2 2 2" xfId="9828"/>
    <cellStyle name="Header2 4 3 3 2 2 3" xfId="9829"/>
    <cellStyle name="Header2 4 3 3 2 3" xfId="9830"/>
    <cellStyle name="Header2 4 3 3 2 3 2" xfId="9831"/>
    <cellStyle name="Header2 4 3 3 2 3 3" xfId="9832"/>
    <cellStyle name="Header2 4 3 3 2 3 4" xfId="9833"/>
    <cellStyle name="Header2 4 3 3 2 4" xfId="9834"/>
    <cellStyle name="Header2 4 3 3 2 5" xfId="9835"/>
    <cellStyle name="Header2 4 3 3 3" xfId="9836"/>
    <cellStyle name="Header2 4 3 3 3 2" xfId="9837"/>
    <cellStyle name="Header2 4 3 3 3 2 2" xfId="9838"/>
    <cellStyle name="Header2 4 3 3 3 2 3" xfId="9839"/>
    <cellStyle name="Header2 4 3 3 3 3" xfId="9840"/>
    <cellStyle name="Header2 4 3 3 3 3 2" xfId="9841"/>
    <cellStyle name="Header2 4 3 3 3 3 3" xfId="9842"/>
    <cellStyle name="Header2 4 3 3 3 3 4" xfId="9843"/>
    <cellStyle name="Header2 4 3 3 3 4" xfId="9844"/>
    <cellStyle name="Header2 4 3 3 3 4 2" xfId="9845"/>
    <cellStyle name="Header2 4 3 3 3 4 3" xfId="9846"/>
    <cellStyle name="Header2 4 3 3 3 4 4" xfId="9847"/>
    <cellStyle name="Header2 4 3 3 3 5" xfId="9848"/>
    <cellStyle name="Header2 4 3 3 3 6" xfId="9849"/>
    <cellStyle name="Header2 4 3 3 4" xfId="9850"/>
    <cellStyle name="Header2 4 3 3 4 2" xfId="9851"/>
    <cellStyle name="Header2 4 3 3 4 3" xfId="9852"/>
    <cellStyle name="Header2 4 3 3 5" xfId="9853"/>
    <cellStyle name="Header2 4 3 3 5 2" xfId="9854"/>
    <cellStyle name="Header2 4 3 3 5 3" xfId="9855"/>
    <cellStyle name="Header2 4 3 3 5 4" xfId="9856"/>
    <cellStyle name="Header2 4 3 3 6" xfId="9857"/>
    <cellStyle name="Header2 4 3 3 7" xfId="9858"/>
    <cellStyle name="Header2 4 3 4" xfId="9859"/>
    <cellStyle name="Header2 4 3 4 2" xfId="9860"/>
    <cellStyle name="Header2 4 3 4 2 2" xfId="9861"/>
    <cellStyle name="Header2 4 3 4 2 3" xfId="9862"/>
    <cellStyle name="Header2 4 3 4 3" xfId="9863"/>
    <cellStyle name="Header2 4 3 4 3 2" xfId="9864"/>
    <cellStyle name="Header2 4 3 4 3 3" xfId="9865"/>
    <cellStyle name="Header2 4 3 4 3 4" xfId="9866"/>
    <cellStyle name="Header2 4 3 4 4" xfId="9867"/>
    <cellStyle name="Header2 4 3 4 4 2" xfId="9868"/>
    <cellStyle name="Header2 4 3 4 4 3" xfId="9869"/>
    <cellStyle name="Header2 4 3 4 4 4" xfId="9870"/>
    <cellStyle name="Header2 4 3 4 5" xfId="9871"/>
    <cellStyle name="Header2 4 3 4 6" xfId="9872"/>
    <cellStyle name="Header2 4 4" xfId="9873"/>
    <cellStyle name="Header2 4 4 2" xfId="9874"/>
    <cellStyle name="Header2 4 4 2 2" xfId="9875"/>
    <cellStyle name="Header2 4 4 2 2 2" xfId="9876"/>
    <cellStyle name="Header2 4 4 2 2 2 2" xfId="9877"/>
    <cellStyle name="Header2 4 4 2 2 2 3" xfId="9878"/>
    <cellStyle name="Header2 4 4 2 2 3" xfId="9879"/>
    <cellStyle name="Header2 4 4 2 2 3 2" xfId="9880"/>
    <cellStyle name="Header2 4 4 2 2 3 3" xfId="9881"/>
    <cellStyle name="Header2 4 4 2 2 3 4" xfId="9882"/>
    <cellStyle name="Header2 4 4 2 2 4" xfId="9883"/>
    <cellStyle name="Header2 4 4 2 2 5" xfId="9884"/>
    <cellStyle name="Header2 4 4 2 3" xfId="9885"/>
    <cellStyle name="Header2 4 4 2 3 2" xfId="9886"/>
    <cellStyle name="Header2 4 4 2 3 2 2" xfId="9887"/>
    <cellStyle name="Header2 4 4 2 3 2 3" xfId="9888"/>
    <cellStyle name="Header2 4 4 2 3 3" xfId="9889"/>
    <cellStyle name="Header2 4 4 2 3 3 2" xfId="9890"/>
    <cellStyle name="Header2 4 4 2 3 3 3" xfId="9891"/>
    <cellStyle name="Header2 4 4 2 3 3 4" xfId="9892"/>
    <cellStyle name="Header2 4 4 2 3 4" xfId="9893"/>
    <cellStyle name="Header2 4 4 2 3 4 2" xfId="9894"/>
    <cellStyle name="Header2 4 4 2 3 4 3" xfId="9895"/>
    <cellStyle name="Header2 4 4 2 3 4 4" xfId="9896"/>
    <cellStyle name="Header2 4 4 2 3 5" xfId="9897"/>
    <cellStyle name="Header2 4 4 2 3 6" xfId="9898"/>
    <cellStyle name="Header2 4 4 2 4" xfId="9899"/>
    <cellStyle name="Header2 4 4 2 4 2" xfId="9900"/>
    <cellStyle name="Header2 4 4 2 4 3" xfId="9901"/>
    <cellStyle name="Header2 4 4 2 5" xfId="9902"/>
    <cellStyle name="Header2 4 4 2 5 2" xfId="9903"/>
    <cellStyle name="Header2 4 4 2 5 3" xfId="9904"/>
    <cellStyle name="Header2 4 4 2 5 4" xfId="9905"/>
    <cellStyle name="Header2 4 4 2 6" xfId="9906"/>
    <cellStyle name="Header2 4 4 2 7" xfId="9907"/>
    <cellStyle name="Header2 4 4 3" xfId="9908"/>
    <cellStyle name="Header2 4 4 3 2" xfId="9909"/>
    <cellStyle name="Header2 4 4 3 2 2" xfId="9910"/>
    <cellStyle name="Header2 4 4 3 2 3" xfId="9911"/>
    <cellStyle name="Header2 4 4 3 3" xfId="9912"/>
    <cellStyle name="Header2 4 4 3 3 2" xfId="9913"/>
    <cellStyle name="Header2 4 4 3 3 3" xfId="9914"/>
    <cellStyle name="Header2 4 4 3 3 4" xfId="9915"/>
    <cellStyle name="Header2 4 4 3 4" xfId="9916"/>
    <cellStyle name="Header2 4 4 3 5" xfId="9917"/>
    <cellStyle name="Header2 4 4 4" xfId="9918"/>
    <cellStyle name="Header2 4 4 4 2" xfId="9919"/>
    <cellStyle name="Header2 4 4 4 2 2" xfId="9920"/>
    <cellStyle name="Header2 4 4 4 2 3" xfId="9921"/>
    <cellStyle name="Header2 4 4 4 3" xfId="9922"/>
    <cellStyle name="Header2 4 4 4 3 2" xfId="9923"/>
    <cellStyle name="Header2 4 4 4 3 3" xfId="9924"/>
    <cellStyle name="Header2 4 4 4 3 4" xfId="9925"/>
    <cellStyle name="Header2 4 4 4 4" xfId="9926"/>
    <cellStyle name="Header2 4 4 4 4 2" xfId="9927"/>
    <cellStyle name="Header2 4 4 4 4 3" xfId="9928"/>
    <cellStyle name="Header2 4 4 4 4 4" xfId="9929"/>
    <cellStyle name="Header2 4 4 4 5" xfId="9930"/>
    <cellStyle name="Header2 4 4 4 6" xfId="9931"/>
    <cellStyle name="Header2 4 4 5" xfId="9932"/>
    <cellStyle name="Header2 4 4 6" xfId="9933"/>
    <cellStyle name="Header2 4 5" xfId="9934"/>
    <cellStyle name="Header2 4 5 2" xfId="9935"/>
    <cellStyle name="Header2 4 5 2 2" xfId="9936"/>
    <cellStyle name="Header2 4 5 2 2 2" xfId="9937"/>
    <cellStyle name="Header2 4 5 2 2 3" xfId="9938"/>
    <cellStyle name="Header2 4 5 2 3" xfId="9939"/>
    <cellStyle name="Header2 4 5 2 3 2" xfId="9940"/>
    <cellStyle name="Header2 4 5 2 3 3" xfId="9941"/>
    <cellStyle name="Header2 4 5 2 3 4" xfId="9942"/>
    <cellStyle name="Header2 4 5 2 4" xfId="9943"/>
    <cellStyle name="Header2 4 5 2 5" xfId="9944"/>
    <cellStyle name="Header2 4 5 3" xfId="9945"/>
    <cellStyle name="Header2 4 5 3 2" xfId="9946"/>
    <cellStyle name="Header2 4 5 3 2 2" xfId="9947"/>
    <cellStyle name="Header2 4 5 3 2 3" xfId="9948"/>
    <cellStyle name="Header2 4 5 3 3" xfId="9949"/>
    <cellStyle name="Header2 4 5 3 3 2" xfId="9950"/>
    <cellStyle name="Header2 4 5 3 3 3" xfId="9951"/>
    <cellStyle name="Header2 4 5 3 3 4" xfId="9952"/>
    <cellStyle name="Header2 4 5 3 4" xfId="9953"/>
    <cellStyle name="Header2 4 5 3 4 2" xfId="9954"/>
    <cellStyle name="Header2 4 5 3 4 3" xfId="9955"/>
    <cellStyle name="Header2 4 5 3 4 4" xfId="9956"/>
    <cellStyle name="Header2 4 5 3 5" xfId="9957"/>
    <cellStyle name="Header2 4 5 3 6" xfId="9958"/>
    <cellStyle name="Header2 4 5 4" xfId="9959"/>
    <cellStyle name="Header2 4 5 4 2" xfId="9960"/>
    <cellStyle name="Header2 4 5 4 3" xfId="9961"/>
    <cellStyle name="Header2 4 5 5" xfId="9962"/>
    <cellStyle name="Header2 4 5 5 2" xfId="9963"/>
    <cellStyle name="Header2 4 5 5 3" xfId="9964"/>
    <cellStyle name="Header2 4 5 5 4" xfId="9965"/>
    <cellStyle name="Header2 4 5 6" xfId="9966"/>
    <cellStyle name="Header2 4 5 7" xfId="9967"/>
    <cellStyle name="Header2 4 6" xfId="9968"/>
    <cellStyle name="Header2 4 6 2" xfId="9969"/>
    <cellStyle name="Header2 4 6 2 2" xfId="9970"/>
    <cellStyle name="Header2 4 6 2 3" xfId="9971"/>
    <cellStyle name="Header2 4 6 3" xfId="9972"/>
    <cellStyle name="Header2 4 6 3 2" xfId="9973"/>
    <cellStyle name="Header2 4 6 3 3" xfId="9974"/>
    <cellStyle name="Header2 4 6 3 4" xfId="9975"/>
    <cellStyle name="Header2 4 6 4" xfId="9976"/>
    <cellStyle name="Header2 4 6 4 2" xfId="9977"/>
    <cellStyle name="Header2 4 6 4 3" xfId="9978"/>
    <cellStyle name="Header2 4 6 4 4" xfId="9979"/>
    <cellStyle name="Header2 4 6 5" xfId="9980"/>
    <cellStyle name="Header2 4 6 6" xfId="9981"/>
    <cellStyle name="Header2 5" xfId="9982"/>
    <cellStyle name="Header2 5 2" xfId="9983"/>
    <cellStyle name="Header2 5 2 2" xfId="9984"/>
    <cellStyle name="Header2 5 2 2 2" xfId="9985"/>
    <cellStyle name="Header2 5 2 2 2 2" xfId="9986"/>
    <cellStyle name="Header2 5 2 2 2 2 2" xfId="9987"/>
    <cellStyle name="Header2 5 2 2 2 2 2 2" xfId="9988"/>
    <cellStyle name="Header2 5 2 2 2 2 2 3" xfId="9989"/>
    <cellStyle name="Header2 5 2 2 2 2 3" xfId="9990"/>
    <cellStyle name="Header2 5 2 2 2 2 3 2" xfId="9991"/>
    <cellStyle name="Header2 5 2 2 2 2 3 3" xfId="9992"/>
    <cellStyle name="Header2 5 2 2 2 2 3 4" xfId="9993"/>
    <cellStyle name="Header2 5 2 2 2 2 4" xfId="9994"/>
    <cellStyle name="Header2 5 2 2 2 2 5" xfId="9995"/>
    <cellStyle name="Header2 5 2 2 2 3" xfId="9996"/>
    <cellStyle name="Header2 5 2 2 2 3 2" xfId="9997"/>
    <cellStyle name="Header2 5 2 2 2 3 2 2" xfId="9998"/>
    <cellStyle name="Header2 5 2 2 2 3 2 3" xfId="9999"/>
    <cellStyle name="Header2 5 2 2 2 3 3" xfId="10000"/>
    <cellStyle name="Header2 5 2 2 2 3 3 2" xfId="10001"/>
    <cellStyle name="Header2 5 2 2 2 3 3 3" xfId="10002"/>
    <cellStyle name="Header2 5 2 2 2 3 3 4" xfId="10003"/>
    <cellStyle name="Header2 5 2 2 2 3 4" xfId="10004"/>
    <cellStyle name="Header2 5 2 2 2 3 4 2" xfId="10005"/>
    <cellStyle name="Header2 5 2 2 2 3 4 3" xfId="10006"/>
    <cellStyle name="Header2 5 2 2 2 3 4 4" xfId="10007"/>
    <cellStyle name="Header2 5 2 2 2 3 5" xfId="10008"/>
    <cellStyle name="Header2 5 2 2 2 3 6" xfId="10009"/>
    <cellStyle name="Header2 5 2 2 2 4" xfId="10010"/>
    <cellStyle name="Header2 5 2 2 2 4 2" xfId="10011"/>
    <cellStyle name="Header2 5 2 2 2 4 3" xfId="10012"/>
    <cellStyle name="Header2 5 2 2 2 5" xfId="10013"/>
    <cellStyle name="Header2 5 2 2 2 5 2" xfId="10014"/>
    <cellStyle name="Header2 5 2 2 2 5 3" xfId="10015"/>
    <cellStyle name="Header2 5 2 2 2 5 4" xfId="10016"/>
    <cellStyle name="Header2 5 2 2 2 6" xfId="10017"/>
    <cellStyle name="Header2 5 2 2 2 7" xfId="10018"/>
    <cellStyle name="Header2 5 2 2 3" xfId="10019"/>
    <cellStyle name="Header2 5 2 2 3 2" xfId="10020"/>
    <cellStyle name="Header2 5 2 2 3 2 2" xfId="10021"/>
    <cellStyle name="Header2 5 2 2 3 2 3" xfId="10022"/>
    <cellStyle name="Header2 5 2 2 3 3" xfId="10023"/>
    <cellStyle name="Header2 5 2 2 3 3 2" xfId="10024"/>
    <cellStyle name="Header2 5 2 2 3 3 3" xfId="10025"/>
    <cellStyle name="Header2 5 2 2 3 3 4" xfId="10026"/>
    <cellStyle name="Header2 5 2 2 3 4" xfId="10027"/>
    <cellStyle name="Header2 5 2 2 3 5" xfId="10028"/>
    <cellStyle name="Header2 5 2 2 4" xfId="10029"/>
    <cellStyle name="Header2 5 2 2 4 2" xfId="10030"/>
    <cellStyle name="Header2 5 2 2 4 2 2" xfId="10031"/>
    <cellStyle name="Header2 5 2 2 4 2 3" xfId="10032"/>
    <cellStyle name="Header2 5 2 2 4 3" xfId="10033"/>
    <cellStyle name="Header2 5 2 2 4 3 2" xfId="10034"/>
    <cellStyle name="Header2 5 2 2 4 3 3" xfId="10035"/>
    <cellStyle name="Header2 5 2 2 4 3 4" xfId="10036"/>
    <cellStyle name="Header2 5 2 2 4 4" xfId="10037"/>
    <cellStyle name="Header2 5 2 2 4 4 2" xfId="10038"/>
    <cellStyle name="Header2 5 2 2 4 4 3" xfId="10039"/>
    <cellStyle name="Header2 5 2 2 4 4 4" xfId="10040"/>
    <cellStyle name="Header2 5 2 2 4 5" xfId="10041"/>
    <cellStyle name="Header2 5 2 2 4 6" xfId="10042"/>
    <cellStyle name="Header2 5 2 2 5" xfId="10043"/>
    <cellStyle name="Header2 5 2 2 6" xfId="10044"/>
    <cellStyle name="Header2 5 2 3" xfId="10045"/>
    <cellStyle name="Header2 5 2 3 2" xfId="10046"/>
    <cellStyle name="Header2 5 2 3 2 2" xfId="10047"/>
    <cellStyle name="Header2 5 2 3 2 2 2" xfId="10048"/>
    <cellStyle name="Header2 5 2 3 2 2 3" xfId="10049"/>
    <cellStyle name="Header2 5 2 3 2 3" xfId="10050"/>
    <cellStyle name="Header2 5 2 3 2 3 2" xfId="10051"/>
    <cellStyle name="Header2 5 2 3 2 3 3" xfId="10052"/>
    <cellStyle name="Header2 5 2 3 2 3 4" xfId="10053"/>
    <cellStyle name="Header2 5 2 3 2 4" xfId="10054"/>
    <cellStyle name="Header2 5 2 3 2 5" xfId="10055"/>
    <cellStyle name="Header2 5 2 3 3" xfId="10056"/>
    <cellStyle name="Header2 5 2 3 3 2" xfId="10057"/>
    <cellStyle name="Header2 5 2 3 3 2 2" xfId="10058"/>
    <cellStyle name="Header2 5 2 3 3 2 3" xfId="10059"/>
    <cellStyle name="Header2 5 2 3 3 3" xfId="10060"/>
    <cellStyle name="Header2 5 2 3 3 3 2" xfId="10061"/>
    <cellStyle name="Header2 5 2 3 3 3 3" xfId="10062"/>
    <cellStyle name="Header2 5 2 3 3 3 4" xfId="10063"/>
    <cellStyle name="Header2 5 2 3 3 4" xfId="10064"/>
    <cellStyle name="Header2 5 2 3 3 4 2" xfId="10065"/>
    <cellStyle name="Header2 5 2 3 3 4 3" xfId="10066"/>
    <cellStyle name="Header2 5 2 3 3 4 4" xfId="10067"/>
    <cellStyle name="Header2 5 2 3 3 5" xfId="10068"/>
    <cellStyle name="Header2 5 2 3 3 6" xfId="10069"/>
    <cellStyle name="Header2 5 2 3 4" xfId="10070"/>
    <cellStyle name="Header2 5 2 3 4 2" xfId="10071"/>
    <cellStyle name="Header2 5 2 3 4 3" xfId="10072"/>
    <cellStyle name="Header2 5 2 3 5" xfId="10073"/>
    <cellStyle name="Header2 5 2 3 5 2" xfId="10074"/>
    <cellStyle name="Header2 5 2 3 5 3" xfId="10075"/>
    <cellStyle name="Header2 5 2 3 5 4" xfId="10076"/>
    <cellStyle name="Header2 5 2 3 6" xfId="10077"/>
    <cellStyle name="Header2 5 2 3 7" xfId="10078"/>
    <cellStyle name="Header2 5 2 4" xfId="10079"/>
    <cellStyle name="Header2 5 2 4 2" xfId="10080"/>
    <cellStyle name="Header2 5 2 4 2 2" xfId="10081"/>
    <cellStyle name="Header2 5 2 4 2 3" xfId="10082"/>
    <cellStyle name="Header2 5 2 4 3" xfId="10083"/>
    <cellStyle name="Header2 5 2 4 3 2" xfId="10084"/>
    <cellStyle name="Header2 5 2 4 3 3" xfId="10085"/>
    <cellStyle name="Header2 5 2 4 3 4" xfId="10086"/>
    <cellStyle name="Header2 5 2 4 4" xfId="10087"/>
    <cellStyle name="Header2 5 2 4 4 2" xfId="10088"/>
    <cellStyle name="Header2 5 2 4 4 3" xfId="10089"/>
    <cellStyle name="Header2 5 2 4 4 4" xfId="10090"/>
    <cellStyle name="Header2 5 2 4 5" xfId="10091"/>
    <cellStyle name="Header2 5 2 4 6" xfId="10092"/>
    <cellStyle name="Header2 5 3" xfId="10093"/>
    <cellStyle name="Header2 5 3 2" xfId="10094"/>
    <cellStyle name="Header2 5 3 2 2" xfId="10095"/>
    <cellStyle name="Header2 5 3 2 2 2" xfId="10096"/>
    <cellStyle name="Header2 5 3 2 2 2 2" xfId="10097"/>
    <cellStyle name="Header2 5 3 2 2 2 2 2" xfId="10098"/>
    <cellStyle name="Header2 5 3 2 2 2 2 3" xfId="10099"/>
    <cellStyle name="Header2 5 3 2 2 2 3" xfId="10100"/>
    <cellStyle name="Header2 5 3 2 2 2 3 2" xfId="10101"/>
    <cellStyle name="Header2 5 3 2 2 2 3 3" xfId="10102"/>
    <cellStyle name="Header2 5 3 2 2 2 3 4" xfId="10103"/>
    <cellStyle name="Header2 5 3 2 2 2 4" xfId="10104"/>
    <cellStyle name="Header2 5 3 2 2 2 5" xfId="10105"/>
    <cellStyle name="Header2 5 3 2 2 3" xfId="10106"/>
    <cellStyle name="Header2 5 3 2 2 3 2" xfId="10107"/>
    <cellStyle name="Header2 5 3 2 2 3 2 2" xfId="10108"/>
    <cellStyle name="Header2 5 3 2 2 3 2 3" xfId="10109"/>
    <cellStyle name="Header2 5 3 2 2 3 3" xfId="10110"/>
    <cellStyle name="Header2 5 3 2 2 3 3 2" xfId="10111"/>
    <cellStyle name="Header2 5 3 2 2 3 3 3" xfId="10112"/>
    <cellStyle name="Header2 5 3 2 2 3 3 4" xfId="10113"/>
    <cellStyle name="Header2 5 3 2 2 3 4" xfId="10114"/>
    <cellStyle name="Header2 5 3 2 2 3 4 2" xfId="10115"/>
    <cellStyle name="Header2 5 3 2 2 3 4 3" xfId="10116"/>
    <cellStyle name="Header2 5 3 2 2 3 4 4" xfId="10117"/>
    <cellStyle name="Header2 5 3 2 2 3 5" xfId="10118"/>
    <cellStyle name="Header2 5 3 2 2 3 6" xfId="10119"/>
    <cellStyle name="Header2 5 3 2 2 4" xfId="10120"/>
    <cellStyle name="Header2 5 3 2 2 4 2" xfId="10121"/>
    <cellStyle name="Header2 5 3 2 2 4 3" xfId="10122"/>
    <cellStyle name="Header2 5 3 2 2 5" xfId="10123"/>
    <cellStyle name="Header2 5 3 2 2 5 2" xfId="10124"/>
    <cellStyle name="Header2 5 3 2 2 5 3" xfId="10125"/>
    <cellStyle name="Header2 5 3 2 2 5 4" xfId="10126"/>
    <cellStyle name="Header2 5 3 2 2 6" xfId="10127"/>
    <cellStyle name="Header2 5 3 2 2 7" xfId="10128"/>
    <cellStyle name="Header2 5 3 2 3" xfId="10129"/>
    <cellStyle name="Header2 5 3 2 3 2" xfId="10130"/>
    <cellStyle name="Header2 5 3 2 3 2 2" xfId="10131"/>
    <cellStyle name="Header2 5 3 2 3 2 3" xfId="10132"/>
    <cellStyle name="Header2 5 3 2 3 3" xfId="10133"/>
    <cellStyle name="Header2 5 3 2 3 3 2" xfId="10134"/>
    <cellStyle name="Header2 5 3 2 3 3 3" xfId="10135"/>
    <cellStyle name="Header2 5 3 2 3 3 4" xfId="10136"/>
    <cellStyle name="Header2 5 3 2 3 4" xfId="10137"/>
    <cellStyle name="Header2 5 3 2 3 5" xfId="10138"/>
    <cellStyle name="Header2 5 3 2 4" xfId="10139"/>
    <cellStyle name="Header2 5 3 2 4 2" xfId="10140"/>
    <cellStyle name="Header2 5 3 2 4 2 2" xfId="10141"/>
    <cellStyle name="Header2 5 3 2 4 2 3" xfId="10142"/>
    <cellStyle name="Header2 5 3 2 4 3" xfId="10143"/>
    <cellStyle name="Header2 5 3 2 4 3 2" xfId="10144"/>
    <cellStyle name="Header2 5 3 2 4 3 3" xfId="10145"/>
    <cellStyle name="Header2 5 3 2 4 3 4" xfId="10146"/>
    <cellStyle name="Header2 5 3 2 4 4" xfId="10147"/>
    <cellStyle name="Header2 5 3 2 4 4 2" xfId="10148"/>
    <cellStyle name="Header2 5 3 2 4 4 3" xfId="10149"/>
    <cellStyle name="Header2 5 3 2 4 4 4" xfId="10150"/>
    <cellStyle name="Header2 5 3 2 4 5" xfId="10151"/>
    <cellStyle name="Header2 5 3 2 4 6" xfId="10152"/>
    <cellStyle name="Header2 5 3 2 5" xfId="10153"/>
    <cellStyle name="Header2 5 3 2 6" xfId="10154"/>
    <cellStyle name="Header2 5 3 3" xfId="10155"/>
    <cellStyle name="Header2 5 3 3 2" xfId="10156"/>
    <cellStyle name="Header2 5 3 3 2 2" xfId="10157"/>
    <cellStyle name="Header2 5 3 3 2 2 2" xfId="10158"/>
    <cellStyle name="Header2 5 3 3 2 2 3" xfId="10159"/>
    <cellStyle name="Header2 5 3 3 2 3" xfId="10160"/>
    <cellStyle name="Header2 5 3 3 2 3 2" xfId="10161"/>
    <cellStyle name="Header2 5 3 3 2 3 3" xfId="10162"/>
    <cellStyle name="Header2 5 3 3 2 3 4" xfId="10163"/>
    <cellStyle name="Header2 5 3 3 2 4" xfId="10164"/>
    <cellStyle name="Header2 5 3 3 2 5" xfId="10165"/>
    <cellStyle name="Header2 5 3 3 3" xfId="10166"/>
    <cellStyle name="Header2 5 3 3 3 2" xfId="10167"/>
    <cellStyle name="Header2 5 3 3 3 2 2" xfId="10168"/>
    <cellStyle name="Header2 5 3 3 3 2 3" xfId="10169"/>
    <cellStyle name="Header2 5 3 3 3 3" xfId="10170"/>
    <cellStyle name="Header2 5 3 3 3 3 2" xfId="10171"/>
    <cellStyle name="Header2 5 3 3 3 3 3" xfId="10172"/>
    <cellStyle name="Header2 5 3 3 3 3 4" xfId="10173"/>
    <cellStyle name="Header2 5 3 3 3 4" xfId="10174"/>
    <cellStyle name="Header2 5 3 3 3 4 2" xfId="10175"/>
    <cellStyle name="Header2 5 3 3 3 4 3" xfId="10176"/>
    <cellStyle name="Header2 5 3 3 3 4 4" xfId="10177"/>
    <cellStyle name="Header2 5 3 3 3 5" xfId="10178"/>
    <cellStyle name="Header2 5 3 3 3 6" xfId="10179"/>
    <cellStyle name="Header2 5 3 3 4" xfId="10180"/>
    <cellStyle name="Header2 5 3 3 4 2" xfId="10181"/>
    <cellStyle name="Header2 5 3 3 4 3" xfId="10182"/>
    <cellStyle name="Header2 5 3 3 5" xfId="10183"/>
    <cellStyle name="Header2 5 3 3 5 2" xfId="10184"/>
    <cellStyle name="Header2 5 3 3 5 3" xfId="10185"/>
    <cellStyle name="Header2 5 3 3 5 4" xfId="10186"/>
    <cellStyle name="Header2 5 3 3 6" xfId="10187"/>
    <cellStyle name="Header2 5 3 3 7" xfId="10188"/>
    <cellStyle name="Header2 5 3 4" xfId="10189"/>
    <cellStyle name="Header2 5 3 4 2" xfId="10190"/>
    <cellStyle name="Header2 5 3 4 2 2" xfId="10191"/>
    <cellStyle name="Header2 5 3 4 2 3" xfId="10192"/>
    <cellStyle name="Header2 5 3 4 3" xfId="10193"/>
    <cellStyle name="Header2 5 3 4 3 2" xfId="10194"/>
    <cellStyle name="Header2 5 3 4 3 3" xfId="10195"/>
    <cellStyle name="Header2 5 3 4 3 4" xfId="10196"/>
    <cellStyle name="Header2 5 3 4 4" xfId="10197"/>
    <cellStyle name="Header2 5 3 4 4 2" xfId="10198"/>
    <cellStyle name="Header2 5 3 4 4 3" xfId="10199"/>
    <cellStyle name="Header2 5 3 4 4 4" xfId="10200"/>
    <cellStyle name="Header2 5 3 4 5" xfId="10201"/>
    <cellStyle name="Header2 5 3 4 6" xfId="10202"/>
    <cellStyle name="Header2 5 4" xfId="10203"/>
    <cellStyle name="Header2 5 4 2" xfId="10204"/>
    <cellStyle name="Header2 5 4 2 2" xfId="10205"/>
    <cellStyle name="Header2 5 4 2 2 2" xfId="10206"/>
    <cellStyle name="Header2 5 4 2 2 2 2" xfId="10207"/>
    <cellStyle name="Header2 5 4 2 2 2 3" xfId="10208"/>
    <cellStyle name="Header2 5 4 2 2 3" xfId="10209"/>
    <cellStyle name="Header2 5 4 2 2 3 2" xfId="10210"/>
    <cellStyle name="Header2 5 4 2 2 3 3" xfId="10211"/>
    <cellStyle name="Header2 5 4 2 2 3 4" xfId="10212"/>
    <cellStyle name="Header2 5 4 2 2 4" xfId="10213"/>
    <cellStyle name="Header2 5 4 2 2 5" xfId="10214"/>
    <cellStyle name="Header2 5 4 2 3" xfId="10215"/>
    <cellStyle name="Header2 5 4 2 3 2" xfId="10216"/>
    <cellStyle name="Header2 5 4 2 3 2 2" xfId="10217"/>
    <cellStyle name="Header2 5 4 2 3 2 3" xfId="10218"/>
    <cellStyle name="Header2 5 4 2 3 3" xfId="10219"/>
    <cellStyle name="Header2 5 4 2 3 3 2" xfId="10220"/>
    <cellStyle name="Header2 5 4 2 3 3 3" xfId="10221"/>
    <cellStyle name="Header2 5 4 2 3 3 4" xfId="10222"/>
    <cellStyle name="Header2 5 4 2 3 4" xfId="10223"/>
    <cellStyle name="Header2 5 4 2 3 4 2" xfId="10224"/>
    <cellStyle name="Header2 5 4 2 3 4 3" xfId="10225"/>
    <cellStyle name="Header2 5 4 2 3 4 4" xfId="10226"/>
    <cellStyle name="Header2 5 4 2 3 5" xfId="10227"/>
    <cellStyle name="Header2 5 4 2 3 6" xfId="10228"/>
    <cellStyle name="Header2 5 4 2 4" xfId="10229"/>
    <cellStyle name="Header2 5 4 2 4 2" xfId="10230"/>
    <cellStyle name="Header2 5 4 2 4 3" xfId="10231"/>
    <cellStyle name="Header2 5 4 2 5" xfId="10232"/>
    <cellStyle name="Header2 5 4 2 5 2" xfId="10233"/>
    <cellStyle name="Header2 5 4 2 5 3" xfId="10234"/>
    <cellStyle name="Header2 5 4 2 5 4" xfId="10235"/>
    <cellStyle name="Header2 5 4 2 6" xfId="10236"/>
    <cellStyle name="Header2 5 4 2 7" xfId="10237"/>
    <cellStyle name="Header2 5 4 3" xfId="10238"/>
    <cellStyle name="Header2 5 4 3 2" xfId="10239"/>
    <cellStyle name="Header2 5 4 3 2 2" xfId="10240"/>
    <cellStyle name="Header2 5 4 3 2 3" xfId="10241"/>
    <cellStyle name="Header2 5 4 3 3" xfId="10242"/>
    <cellStyle name="Header2 5 4 3 3 2" xfId="10243"/>
    <cellStyle name="Header2 5 4 3 3 3" xfId="10244"/>
    <cellStyle name="Header2 5 4 3 3 4" xfId="10245"/>
    <cellStyle name="Header2 5 4 3 4" xfId="10246"/>
    <cellStyle name="Header2 5 4 3 5" xfId="10247"/>
    <cellStyle name="Header2 5 4 4" xfId="10248"/>
    <cellStyle name="Header2 5 4 4 2" xfId="10249"/>
    <cellStyle name="Header2 5 4 4 2 2" xfId="10250"/>
    <cellStyle name="Header2 5 4 4 2 3" xfId="10251"/>
    <cellStyle name="Header2 5 4 4 3" xfId="10252"/>
    <cellStyle name="Header2 5 4 4 3 2" xfId="10253"/>
    <cellStyle name="Header2 5 4 4 3 3" xfId="10254"/>
    <cellStyle name="Header2 5 4 4 3 4" xfId="10255"/>
    <cellStyle name="Header2 5 4 4 4" xfId="10256"/>
    <cellStyle name="Header2 5 4 4 4 2" xfId="10257"/>
    <cellStyle name="Header2 5 4 4 4 3" xfId="10258"/>
    <cellStyle name="Header2 5 4 4 4 4" xfId="10259"/>
    <cellStyle name="Header2 5 4 4 5" xfId="10260"/>
    <cellStyle name="Header2 5 4 4 6" xfId="10261"/>
    <cellStyle name="Header2 5 4 5" xfId="10262"/>
    <cellStyle name="Header2 5 4 6" xfId="10263"/>
    <cellStyle name="Header2 5 5" xfId="10264"/>
    <cellStyle name="Header2 5 5 2" xfId="10265"/>
    <cellStyle name="Header2 5 5 2 2" xfId="10266"/>
    <cellStyle name="Header2 5 5 2 2 2" xfId="10267"/>
    <cellStyle name="Header2 5 5 2 2 3" xfId="10268"/>
    <cellStyle name="Header2 5 5 2 3" xfId="10269"/>
    <cellStyle name="Header2 5 5 2 3 2" xfId="10270"/>
    <cellStyle name="Header2 5 5 2 3 3" xfId="10271"/>
    <cellStyle name="Header2 5 5 2 3 4" xfId="10272"/>
    <cellStyle name="Header2 5 5 2 4" xfId="10273"/>
    <cellStyle name="Header2 5 5 2 5" xfId="10274"/>
    <cellStyle name="Header2 5 5 3" xfId="10275"/>
    <cellStyle name="Header2 5 5 3 2" xfId="10276"/>
    <cellStyle name="Header2 5 5 3 2 2" xfId="10277"/>
    <cellStyle name="Header2 5 5 3 2 3" xfId="10278"/>
    <cellStyle name="Header2 5 5 3 3" xfId="10279"/>
    <cellStyle name="Header2 5 5 3 3 2" xfId="10280"/>
    <cellStyle name="Header2 5 5 3 3 3" xfId="10281"/>
    <cellStyle name="Header2 5 5 3 3 4" xfId="10282"/>
    <cellStyle name="Header2 5 5 3 4" xfId="10283"/>
    <cellStyle name="Header2 5 5 3 4 2" xfId="10284"/>
    <cellStyle name="Header2 5 5 3 4 3" xfId="10285"/>
    <cellStyle name="Header2 5 5 3 4 4" xfId="10286"/>
    <cellStyle name="Header2 5 5 3 5" xfId="10287"/>
    <cellStyle name="Header2 5 5 3 6" xfId="10288"/>
    <cellStyle name="Header2 5 5 4" xfId="10289"/>
    <cellStyle name="Header2 5 5 4 2" xfId="10290"/>
    <cellStyle name="Header2 5 5 4 3" xfId="10291"/>
    <cellStyle name="Header2 5 5 5" xfId="10292"/>
    <cellStyle name="Header2 5 5 5 2" xfId="10293"/>
    <cellStyle name="Header2 5 5 5 3" xfId="10294"/>
    <cellStyle name="Header2 5 5 5 4" xfId="10295"/>
    <cellStyle name="Header2 5 5 6" xfId="10296"/>
    <cellStyle name="Header2 5 5 7" xfId="10297"/>
    <cellStyle name="Header2 5 6" xfId="10298"/>
    <cellStyle name="Header2 5 6 2" xfId="10299"/>
    <cellStyle name="Header2 5 6 2 2" xfId="10300"/>
    <cellStyle name="Header2 5 6 2 3" xfId="10301"/>
    <cellStyle name="Header2 5 6 3" xfId="10302"/>
    <cellStyle name="Header2 5 6 3 2" xfId="10303"/>
    <cellStyle name="Header2 5 6 3 3" xfId="10304"/>
    <cellStyle name="Header2 5 6 3 4" xfId="10305"/>
    <cellStyle name="Header2 5 6 4" xfId="10306"/>
    <cellStyle name="Header2 5 6 5" xfId="10307"/>
    <cellStyle name="Header2 5 7" xfId="10308"/>
    <cellStyle name="Header2 5 7 2" xfId="10309"/>
    <cellStyle name="Header2 5 7 2 2" xfId="10310"/>
    <cellStyle name="Header2 5 7 2 3" xfId="10311"/>
    <cellStyle name="Header2 5 7 3" xfId="10312"/>
    <cellStyle name="Header2 5 7 3 2" xfId="10313"/>
    <cellStyle name="Header2 5 7 3 3" xfId="10314"/>
    <cellStyle name="Header2 5 7 3 4" xfId="10315"/>
    <cellStyle name="Header2 5 7 4" xfId="10316"/>
    <cellStyle name="Header2 5 7 4 2" xfId="10317"/>
    <cellStyle name="Header2 5 7 4 3" xfId="10318"/>
    <cellStyle name="Header2 5 7 4 4" xfId="10319"/>
    <cellStyle name="Header2 5 7 5" xfId="10320"/>
    <cellStyle name="Header2 5 7 6" xfId="10321"/>
    <cellStyle name="Header2 5 8" xfId="10322"/>
    <cellStyle name="Header2 5 9" xfId="10323"/>
    <cellStyle name="Header2 6" xfId="10324"/>
    <cellStyle name="Header2 6 2" xfId="10325"/>
    <cellStyle name="Header2 6 2 2" xfId="10326"/>
    <cellStyle name="Header2 6 2 2 2" xfId="10327"/>
    <cellStyle name="Header2 6 2 2 2 2" xfId="10328"/>
    <cellStyle name="Header2 6 2 2 2 3" xfId="10329"/>
    <cellStyle name="Header2 6 2 2 3" xfId="10330"/>
    <cellStyle name="Header2 6 2 2 3 2" xfId="10331"/>
    <cellStyle name="Header2 6 2 2 3 3" xfId="10332"/>
    <cellStyle name="Header2 6 2 2 3 4" xfId="10333"/>
    <cellStyle name="Header2 6 2 2 4" xfId="10334"/>
    <cellStyle name="Header2 6 2 2 5" xfId="10335"/>
    <cellStyle name="Header2 6 2 3" xfId="10336"/>
    <cellStyle name="Header2 6 2 3 2" xfId="10337"/>
    <cellStyle name="Header2 6 2 3 2 2" xfId="10338"/>
    <cellStyle name="Header2 6 2 3 2 3" xfId="10339"/>
    <cellStyle name="Header2 6 2 3 3" xfId="10340"/>
    <cellStyle name="Header2 6 2 3 3 2" xfId="10341"/>
    <cellStyle name="Header2 6 2 3 3 3" xfId="10342"/>
    <cellStyle name="Header2 6 2 3 3 4" xfId="10343"/>
    <cellStyle name="Header2 6 2 3 4" xfId="10344"/>
    <cellStyle name="Header2 6 2 3 4 2" xfId="10345"/>
    <cellStyle name="Header2 6 2 3 4 3" xfId="10346"/>
    <cellStyle name="Header2 6 2 3 4 4" xfId="10347"/>
    <cellStyle name="Header2 6 2 3 5" xfId="10348"/>
    <cellStyle name="Header2 6 2 3 6" xfId="10349"/>
    <cellStyle name="Header2 6 2 4" xfId="10350"/>
    <cellStyle name="Header2 6 2 4 2" xfId="10351"/>
    <cellStyle name="Header2 6 2 4 3" xfId="10352"/>
    <cellStyle name="Header2 6 2 5" xfId="10353"/>
    <cellStyle name="Header2 6 2 5 2" xfId="10354"/>
    <cellStyle name="Header2 6 2 5 3" xfId="10355"/>
    <cellStyle name="Header2 6 2 5 4" xfId="10356"/>
    <cellStyle name="Header2 6 2 6" xfId="10357"/>
    <cellStyle name="Header2 6 2 7" xfId="10358"/>
    <cellStyle name="Header2 6 3" xfId="10359"/>
    <cellStyle name="Header2 6 3 2" xfId="10360"/>
    <cellStyle name="Header2 6 3 2 2" xfId="10361"/>
    <cellStyle name="Header2 6 3 2 3" xfId="10362"/>
    <cellStyle name="Header2 6 3 3" xfId="10363"/>
    <cellStyle name="Header2 6 3 3 2" xfId="10364"/>
    <cellStyle name="Header2 6 3 3 3" xfId="10365"/>
    <cellStyle name="Header2 6 3 3 4" xfId="10366"/>
    <cellStyle name="Header2 6 3 4" xfId="10367"/>
    <cellStyle name="Header2 6 3 5" xfId="10368"/>
    <cellStyle name="Header2 6 4" xfId="10369"/>
    <cellStyle name="Header2 6 4 2" xfId="10370"/>
    <cellStyle name="Header2 6 4 2 2" xfId="10371"/>
    <cellStyle name="Header2 6 4 2 3" xfId="10372"/>
    <cellStyle name="Header2 6 4 3" xfId="10373"/>
    <cellStyle name="Header2 6 4 3 2" xfId="10374"/>
    <cellStyle name="Header2 6 4 3 3" xfId="10375"/>
    <cellStyle name="Header2 6 4 3 4" xfId="10376"/>
    <cellStyle name="Header2 6 4 4" xfId="10377"/>
    <cellStyle name="Header2 6 4 4 2" xfId="10378"/>
    <cellStyle name="Header2 6 4 4 3" xfId="10379"/>
    <cellStyle name="Header2 6 4 4 4" xfId="10380"/>
    <cellStyle name="Header2 6 4 5" xfId="10381"/>
    <cellStyle name="Header2 6 4 6" xfId="10382"/>
    <cellStyle name="Header2 6 5" xfId="10383"/>
    <cellStyle name="Header2 6 6" xfId="10384"/>
    <cellStyle name="Header2 7" xfId="10385"/>
    <cellStyle name="Header2 7 2" xfId="10386"/>
    <cellStyle name="Header2 7 2 2" xfId="10387"/>
    <cellStyle name="Header2 7 2 2 2" xfId="10388"/>
    <cellStyle name="Header2 7 2 2 3" xfId="10389"/>
    <cellStyle name="Header2 7 2 3" xfId="10390"/>
    <cellStyle name="Header2 7 2 3 2" xfId="10391"/>
    <cellStyle name="Header2 7 2 3 3" xfId="10392"/>
    <cellStyle name="Header2 7 2 3 4" xfId="10393"/>
    <cellStyle name="Header2 7 2 4" xfId="10394"/>
    <cellStyle name="Header2 7 2 5" xfId="10395"/>
    <cellStyle name="Header2 7 3" xfId="10396"/>
    <cellStyle name="Header2 7 3 2" xfId="10397"/>
    <cellStyle name="Header2 7 3 2 2" xfId="10398"/>
    <cellStyle name="Header2 7 3 2 3" xfId="10399"/>
    <cellStyle name="Header2 7 3 3" xfId="10400"/>
    <cellStyle name="Header2 7 3 3 2" xfId="10401"/>
    <cellStyle name="Header2 7 3 3 3" xfId="10402"/>
    <cellStyle name="Header2 7 3 3 4" xfId="10403"/>
    <cellStyle name="Header2 7 3 4" xfId="10404"/>
    <cellStyle name="Header2 7 3 4 2" xfId="10405"/>
    <cellStyle name="Header2 7 3 4 3" xfId="10406"/>
    <cellStyle name="Header2 7 3 4 4" xfId="10407"/>
    <cellStyle name="Header2 7 3 5" xfId="10408"/>
    <cellStyle name="Header2 7 3 6" xfId="10409"/>
    <cellStyle name="Header2 7 4" xfId="10410"/>
    <cellStyle name="Header2 7 4 2" xfId="10411"/>
    <cellStyle name="Header2 7 4 3" xfId="10412"/>
    <cellStyle name="Header2 7 5" xfId="10413"/>
    <cellStyle name="Header2 7 5 2" xfId="10414"/>
    <cellStyle name="Header2 7 5 3" xfId="10415"/>
    <cellStyle name="Header2 7 5 4" xfId="10416"/>
    <cellStyle name="Header2 7 6" xfId="10417"/>
    <cellStyle name="Header2 7 7" xfId="10418"/>
    <cellStyle name="Header2 8" xfId="10419"/>
    <cellStyle name="Header2 8 2" xfId="10420"/>
    <cellStyle name="Header2 8 2 2" xfId="10421"/>
    <cellStyle name="Header2 8 2 3" xfId="10422"/>
    <cellStyle name="Header2 8 3" xfId="10423"/>
    <cellStyle name="Header2 8 3 2" xfId="10424"/>
    <cellStyle name="Header2 8 3 3" xfId="10425"/>
    <cellStyle name="Header2 8 3 4" xfId="10426"/>
    <cellStyle name="Header2 8 4" xfId="10427"/>
    <cellStyle name="Header2 8 4 2" xfId="10428"/>
    <cellStyle name="Header2 8 4 3" xfId="10429"/>
    <cellStyle name="Header2 8 4 4" xfId="10430"/>
    <cellStyle name="Header2 8 5" xfId="10431"/>
    <cellStyle name="Header2 8 6" xfId="10432"/>
    <cellStyle name="Heading 1 2" xfId="10433"/>
    <cellStyle name="Heading 2 2" xfId="10434"/>
    <cellStyle name="Heading 3 2" xfId="10435"/>
    <cellStyle name="Heading 4 2" xfId="10436"/>
    <cellStyle name="Hyperlink" xfId="10437"/>
    <cellStyle name="Input [yellow]" xfId="10438"/>
    <cellStyle name="Input [yellow] 2" xfId="10439"/>
    <cellStyle name="Input [yellow] 2 2" xfId="10440"/>
    <cellStyle name="Input [yellow] 2 2 2" xfId="10441"/>
    <cellStyle name="Input [yellow] 2 2 3" xfId="10442"/>
    <cellStyle name="Input [yellow] 2 3" xfId="10443"/>
    <cellStyle name="Input [yellow] 2 4" xfId="10444"/>
    <cellStyle name="Input [yellow] 3" xfId="10445"/>
    <cellStyle name="Input [yellow] 3 2" xfId="10446"/>
    <cellStyle name="Input [yellow] 3 3" xfId="10447"/>
    <cellStyle name="Input [yellow] 4" xfId="10448"/>
    <cellStyle name="Input [yellow] 5" xfId="10449"/>
    <cellStyle name="Input 2" xfId="10450"/>
    <cellStyle name="Input 2 2" xfId="10451"/>
    <cellStyle name="Input 2 3" xfId="10452"/>
    <cellStyle name="InputBlueFont" xfId="10453"/>
    <cellStyle name="InputBlueFontLocked" xfId="10454"/>
    <cellStyle name="KPMG Heading 1" xfId="10455"/>
    <cellStyle name="KPMG Heading 2" xfId="10456"/>
    <cellStyle name="KPMG Heading 3" xfId="10457"/>
    <cellStyle name="KPMG Heading 4" xfId="10458"/>
    <cellStyle name="KPMG Normal" xfId="10459"/>
    <cellStyle name="KPMG Normal Text" xfId="10460"/>
    <cellStyle name="Link" xfId="10461"/>
    <cellStyle name="Link Currency (0)" xfId="10462"/>
    <cellStyle name="Link Currency (2)" xfId="10463"/>
    <cellStyle name="Link Units (0)" xfId="10464"/>
    <cellStyle name="Link Units (1)" xfId="10465"/>
    <cellStyle name="Link Units (2)" xfId="10466"/>
    <cellStyle name="Linked Cell 2" xfId="10467"/>
    <cellStyle name="Marg neg" xfId="10468"/>
    <cellStyle name="měny_Comparison of branches 04 without Corp.FX gains" xfId="10469"/>
    <cellStyle name="meny_Comparison of branches 06 without Corp.FX gains" xfId="10470"/>
    <cellStyle name="měny_credit risk" xfId="10471"/>
    <cellStyle name="meny_Targets" xfId="10472"/>
    <cellStyle name="Migliaia" xfId="1" builtinId="3"/>
    <cellStyle name="Migliaia (0)_03-OVER50 (def)" xfId="10473"/>
    <cellStyle name="Migliaia [0] 2" xfId="10474"/>
    <cellStyle name="Migliaia [0] 2 2" xfId="10475"/>
    <cellStyle name="Migliaia [0] 2 2 2" xfId="10476"/>
    <cellStyle name="Migliaia [0] 2 2 2 2" xfId="10477"/>
    <cellStyle name="Migliaia [0] 2 2 3" xfId="10478"/>
    <cellStyle name="Migliaia [0] 2 3" xfId="10479"/>
    <cellStyle name="Migliaia [0] 2 3 2" xfId="10480"/>
    <cellStyle name="Migliaia [0] 2 4" xfId="10481"/>
    <cellStyle name="Migliaia [0] 3" xfId="10482"/>
    <cellStyle name="Migliaia [0] 3 2" xfId="10483"/>
    <cellStyle name="Migliaia [0] 3 3" xfId="10484"/>
    <cellStyle name="Migliaia [0] 4" xfId="10485"/>
    <cellStyle name="Migliaia [0] 4 2" xfId="10486"/>
    <cellStyle name="Migliaia 10" xfId="10487"/>
    <cellStyle name="Migliaia 10 2" xfId="10488"/>
    <cellStyle name="Migliaia 10 3" xfId="10489"/>
    <cellStyle name="Migliaia 11" xfId="10490"/>
    <cellStyle name="Migliaia 11 2" xfId="10491"/>
    <cellStyle name="Migliaia 12" xfId="10492"/>
    <cellStyle name="Migliaia 12 2" xfId="10493"/>
    <cellStyle name="Migliaia 13" xfId="10494"/>
    <cellStyle name="Migliaia 14" xfId="10495"/>
    <cellStyle name="Migliaia 15" xfId="10496"/>
    <cellStyle name="Migliaia 16" xfId="10497"/>
    <cellStyle name="Migliaia 17" xfId="10498"/>
    <cellStyle name="Migliaia 18" xfId="10499"/>
    <cellStyle name="Migliaia 19" xfId="10500"/>
    <cellStyle name="Migliaia 2" xfId="10501"/>
    <cellStyle name="Migliaia 2 2" xfId="10502"/>
    <cellStyle name="Migliaia 2 2 2" xfId="10503"/>
    <cellStyle name="Migliaia 2 2 3" xfId="10504"/>
    <cellStyle name="Migliaia 2 3" xfId="10505"/>
    <cellStyle name="Migliaia 2 4" xfId="10506"/>
    <cellStyle name="Migliaia 2 5" xfId="10507"/>
    <cellStyle name="Migliaia 2 6" xfId="10508"/>
    <cellStyle name="Migliaia 2 7" xfId="10509"/>
    <cellStyle name="Migliaia 20" xfId="10510"/>
    <cellStyle name="Migliaia 20 2" xfId="10511"/>
    <cellStyle name="Migliaia 21" xfId="10512"/>
    <cellStyle name="Migliaia 22" xfId="10513"/>
    <cellStyle name="Migliaia 22 2" xfId="10514"/>
    <cellStyle name="Migliaia 22 2 2" xfId="10515"/>
    <cellStyle name="Migliaia 22 2 2 2" xfId="10516"/>
    <cellStyle name="Migliaia 22 2 2 2 2" xfId="10517"/>
    <cellStyle name="Migliaia 22 2 2 3" xfId="10518"/>
    <cellStyle name="Migliaia 22 2 3" xfId="10519"/>
    <cellStyle name="Migliaia 22 2 3 2" xfId="10520"/>
    <cellStyle name="Migliaia 22 2 4" xfId="10521"/>
    <cellStyle name="Migliaia 22 3" xfId="10522"/>
    <cellStyle name="Migliaia 22 3 2" xfId="10523"/>
    <cellStyle name="Migliaia 22 3 2 2" xfId="10524"/>
    <cellStyle name="Migliaia 22 3 3" xfId="10525"/>
    <cellStyle name="Migliaia 22 4" xfId="10526"/>
    <cellStyle name="Migliaia 22 4 2" xfId="10527"/>
    <cellStyle name="Migliaia 22 5" xfId="10528"/>
    <cellStyle name="Migliaia 23" xfId="10529"/>
    <cellStyle name="Migliaia 23 2" xfId="10530"/>
    <cellStyle name="Migliaia 23 2 2" xfId="10531"/>
    <cellStyle name="Migliaia 23 3" xfId="10532"/>
    <cellStyle name="Migliaia 24" xfId="10533"/>
    <cellStyle name="Migliaia 24 2" xfId="10534"/>
    <cellStyle name="Migliaia 24 2 2" xfId="10535"/>
    <cellStyle name="Migliaia 24 3" xfId="10536"/>
    <cellStyle name="Migliaia 25" xfId="10537"/>
    <cellStyle name="Migliaia 26" xfId="10538"/>
    <cellStyle name="Migliaia 27" xfId="10539"/>
    <cellStyle name="Migliaia 28" xfId="10540"/>
    <cellStyle name="Migliaia 29" xfId="10541"/>
    <cellStyle name="Migliaia 3" xfId="10542"/>
    <cellStyle name="Migliaia 3 2" xfId="10543"/>
    <cellStyle name="Migliaia 3 3" xfId="10544"/>
    <cellStyle name="Migliaia 32" xfId="33467"/>
    <cellStyle name="Migliaia 4" xfId="10545"/>
    <cellStyle name="Migliaia 4 2" xfId="10546"/>
    <cellStyle name="Migliaia 4 2 2" xfId="10547"/>
    <cellStyle name="Migliaia 4 3" xfId="10548"/>
    <cellStyle name="Migliaia 4 4" xfId="10549"/>
    <cellStyle name="Migliaia 5" xfId="10550"/>
    <cellStyle name="Migliaia 5 2" xfId="10551"/>
    <cellStyle name="Migliaia 5 3" xfId="10552"/>
    <cellStyle name="Migliaia 5 4" xfId="10553"/>
    <cellStyle name="Migliaia 5 5" xfId="33468"/>
    <cellStyle name="Migliaia 6" xfId="10554"/>
    <cellStyle name="Migliaia 6 2" xfId="10555"/>
    <cellStyle name="Migliaia 6 2 2" xfId="10556"/>
    <cellStyle name="Migliaia 6 2 3" xfId="10557"/>
    <cellStyle name="Migliaia 6 3" xfId="10558"/>
    <cellStyle name="Migliaia 6 3 2" xfId="10559"/>
    <cellStyle name="Migliaia 6 3 3" xfId="10560"/>
    <cellStyle name="Migliaia 6 4" xfId="10561"/>
    <cellStyle name="Migliaia 6 5" xfId="10562"/>
    <cellStyle name="Migliaia 7" xfId="10563"/>
    <cellStyle name="Migliaia 7 2" xfId="10564"/>
    <cellStyle name="Migliaia 7 2 2" xfId="10565"/>
    <cellStyle name="Migliaia 7 2 3" xfId="10566"/>
    <cellStyle name="Migliaia 7 2 4" xfId="10567"/>
    <cellStyle name="Migliaia 7 3" xfId="10568"/>
    <cellStyle name="Migliaia 7 4" xfId="10569"/>
    <cellStyle name="Migliaia 8" xfId="10570"/>
    <cellStyle name="Migliaia 8 2" xfId="10571"/>
    <cellStyle name="Migliaia 8 3" xfId="10572"/>
    <cellStyle name="Migliaia 9" xfId="10573"/>
    <cellStyle name="Migliaia 9 2" xfId="10574"/>
    <cellStyle name="Migliaia 9 3" xfId="10575"/>
    <cellStyle name="Migliaia 9 3 2" xfId="33455"/>
    <cellStyle name="Migliaia 9 4" xfId="10576"/>
    <cellStyle name="Milliers [0]_Budget 2005 31.05.2005" xfId="10577"/>
    <cellStyle name="Milliers_Budget 2005 31.05.2005" xfId="10578"/>
    <cellStyle name="Mio Check Box" xfId="10579"/>
    <cellStyle name="Mio Check Box 10" xfId="10580"/>
    <cellStyle name="Mio Check Box 10 2" xfId="10581"/>
    <cellStyle name="Mio Check Box 10 2 2" xfId="10582"/>
    <cellStyle name="Mio Check Box 10 2 3" xfId="10583"/>
    <cellStyle name="Mio Check Box 10 3" xfId="10584"/>
    <cellStyle name="Mio Check Box 10 3 2" xfId="10585"/>
    <cellStyle name="Mio Check Box 10 4" xfId="10586"/>
    <cellStyle name="Mio Check Box 10 5" xfId="10587"/>
    <cellStyle name="Mio Check Box 11" xfId="10588"/>
    <cellStyle name="Mio Check Box 11 2" xfId="10589"/>
    <cellStyle name="Mio Check Box 11 3" xfId="10590"/>
    <cellStyle name="Mio Check Box 12" xfId="10591"/>
    <cellStyle name="Mio Check Box 12 2" xfId="10592"/>
    <cellStyle name="Mio Check Box 13" xfId="10593"/>
    <cellStyle name="Mio Check Box 14" xfId="10594"/>
    <cellStyle name="Mio Check Box 2" xfId="10595"/>
    <cellStyle name="Mio Check Box 2 10" xfId="10596"/>
    <cellStyle name="Mio Check Box 2 10 2" xfId="10597"/>
    <cellStyle name="Mio Check Box 2 10 3" xfId="10598"/>
    <cellStyle name="Mio Check Box 2 11" xfId="10599"/>
    <cellStyle name="Mio Check Box 2 11 2" xfId="10600"/>
    <cellStyle name="Mio Check Box 2 12" xfId="10601"/>
    <cellStyle name="Mio Check Box 2 13" xfId="10602"/>
    <cellStyle name="Mio Check Box 2 2" xfId="10603"/>
    <cellStyle name="Mio Check Box 2 2 10" xfId="10604"/>
    <cellStyle name="Mio Check Box 2 2 11" xfId="10605"/>
    <cellStyle name="Mio Check Box 2 2 2" xfId="10606"/>
    <cellStyle name="Mio Check Box 2 2 2 2" xfId="10607"/>
    <cellStyle name="Mio Check Box 2 2 2 2 2" xfId="10608"/>
    <cellStyle name="Mio Check Box 2 2 2 2 2 2" xfId="10609"/>
    <cellStyle name="Mio Check Box 2 2 2 2 2 2 2" xfId="10610"/>
    <cellStyle name="Mio Check Box 2 2 2 2 2 2 2 2" xfId="10611"/>
    <cellStyle name="Mio Check Box 2 2 2 2 2 2 2 3" xfId="10612"/>
    <cellStyle name="Mio Check Box 2 2 2 2 2 2 3" xfId="10613"/>
    <cellStyle name="Mio Check Box 2 2 2 2 2 2 3 2" xfId="10614"/>
    <cellStyle name="Mio Check Box 2 2 2 2 2 2 4" xfId="10615"/>
    <cellStyle name="Mio Check Box 2 2 2 2 2 2 5" xfId="10616"/>
    <cellStyle name="Mio Check Box 2 2 2 2 2 3" xfId="10617"/>
    <cellStyle name="Mio Check Box 2 2 2 2 2 3 2" xfId="10618"/>
    <cellStyle name="Mio Check Box 2 2 2 2 2 3 3" xfId="10619"/>
    <cellStyle name="Mio Check Box 2 2 2 2 2 4" xfId="10620"/>
    <cellStyle name="Mio Check Box 2 2 2 2 2 4 2" xfId="10621"/>
    <cellStyle name="Mio Check Box 2 2 2 2 2 5" xfId="10622"/>
    <cellStyle name="Mio Check Box 2 2 2 2 2 6" xfId="10623"/>
    <cellStyle name="Mio Check Box 2 2 2 2 3" xfId="10624"/>
    <cellStyle name="Mio Check Box 2 2 2 2 3 2" xfId="10625"/>
    <cellStyle name="Mio Check Box 2 2 2 2 3 2 2" xfId="10626"/>
    <cellStyle name="Mio Check Box 2 2 2 2 3 2 2 2" xfId="10627"/>
    <cellStyle name="Mio Check Box 2 2 2 2 3 2 2 3" xfId="10628"/>
    <cellStyle name="Mio Check Box 2 2 2 2 3 2 3" xfId="10629"/>
    <cellStyle name="Mio Check Box 2 2 2 2 3 2 3 2" xfId="10630"/>
    <cellStyle name="Mio Check Box 2 2 2 2 3 2 4" xfId="10631"/>
    <cellStyle name="Mio Check Box 2 2 2 2 3 2 5" xfId="10632"/>
    <cellStyle name="Mio Check Box 2 2 2 2 3 3" xfId="10633"/>
    <cellStyle name="Mio Check Box 2 2 2 2 3 3 2" xfId="10634"/>
    <cellStyle name="Mio Check Box 2 2 2 2 3 3 3" xfId="10635"/>
    <cellStyle name="Mio Check Box 2 2 2 2 3 4" xfId="10636"/>
    <cellStyle name="Mio Check Box 2 2 2 2 3 4 2" xfId="10637"/>
    <cellStyle name="Mio Check Box 2 2 2 2 3 5" xfId="10638"/>
    <cellStyle name="Mio Check Box 2 2 2 2 3 6" xfId="10639"/>
    <cellStyle name="Mio Check Box 2 2 2 2 4" xfId="10640"/>
    <cellStyle name="Mio Check Box 2 2 2 2 4 2" xfId="10641"/>
    <cellStyle name="Mio Check Box 2 2 2 3" xfId="10642"/>
    <cellStyle name="Mio Check Box 2 2 2 3 2" xfId="10643"/>
    <cellStyle name="Mio Check Box 2 2 2 3 2 2" xfId="10644"/>
    <cellStyle name="Mio Check Box 2 2 2 3 2 2 2" xfId="10645"/>
    <cellStyle name="Mio Check Box 2 2 2 3 2 2 3" xfId="10646"/>
    <cellStyle name="Mio Check Box 2 2 2 3 2 3" xfId="10647"/>
    <cellStyle name="Mio Check Box 2 2 2 3 2 3 2" xfId="10648"/>
    <cellStyle name="Mio Check Box 2 2 2 3 2 4" xfId="10649"/>
    <cellStyle name="Mio Check Box 2 2 2 3 2 5" xfId="10650"/>
    <cellStyle name="Mio Check Box 2 2 2 3 3" xfId="10651"/>
    <cellStyle name="Mio Check Box 2 2 2 3 3 2" xfId="10652"/>
    <cellStyle name="Mio Check Box 2 2 2 3 3 3" xfId="10653"/>
    <cellStyle name="Mio Check Box 2 2 2 3 4" xfId="10654"/>
    <cellStyle name="Mio Check Box 2 2 2 3 4 2" xfId="10655"/>
    <cellStyle name="Mio Check Box 2 2 2 3 5" xfId="10656"/>
    <cellStyle name="Mio Check Box 2 2 2 3 6" xfId="10657"/>
    <cellStyle name="Mio Check Box 2 2 2 4" xfId="10658"/>
    <cellStyle name="Mio Check Box 2 2 2 4 2" xfId="10659"/>
    <cellStyle name="Mio Check Box 2 2 2 4 2 2" xfId="10660"/>
    <cellStyle name="Mio Check Box 2 2 2 4 2 3" xfId="10661"/>
    <cellStyle name="Mio Check Box 2 2 2 4 3" xfId="10662"/>
    <cellStyle name="Mio Check Box 2 2 2 4 3 2" xfId="10663"/>
    <cellStyle name="Mio Check Box 2 2 2 4 4" xfId="10664"/>
    <cellStyle name="Mio Check Box 2 2 2 4 5" xfId="10665"/>
    <cellStyle name="Mio Check Box 2 2 2 5" xfId="10666"/>
    <cellStyle name="Mio Check Box 2 2 2 5 2" xfId="10667"/>
    <cellStyle name="Mio Check Box 2 2 2 5 3" xfId="10668"/>
    <cellStyle name="Mio Check Box 2 2 2 6" xfId="10669"/>
    <cellStyle name="Mio Check Box 2 2 2 6 2" xfId="10670"/>
    <cellStyle name="Mio Check Box 2 2 2 7" xfId="10671"/>
    <cellStyle name="Mio Check Box 2 2 2 8" xfId="10672"/>
    <cellStyle name="Mio Check Box 2 2 3" xfId="10673"/>
    <cellStyle name="Mio Check Box 2 2 3 2" xfId="10674"/>
    <cellStyle name="Mio Check Box 2 2 3 2 2" xfId="10675"/>
    <cellStyle name="Mio Check Box 2 2 3 2 2 2" xfId="10676"/>
    <cellStyle name="Mio Check Box 2 2 3 2 2 2 2" xfId="10677"/>
    <cellStyle name="Mio Check Box 2 2 3 2 2 2 2 2" xfId="10678"/>
    <cellStyle name="Mio Check Box 2 2 3 2 2 2 2 3" xfId="10679"/>
    <cellStyle name="Mio Check Box 2 2 3 2 2 2 3" xfId="10680"/>
    <cellStyle name="Mio Check Box 2 2 3 2 2 2 3 2" xfId="10681"/>
    <cellStyle name="Mio Check Box 2 2 3 2 2 2 4" xfId="10682"/>
    <cellStyle name="Mio Check Box 2 2 3 2 2 2 5" xfId="10683"/>
    <cellStyle name="Mio Check Box 2 2 3 2 2 3" xfId="10684"/>
    <cellStyle name="Mio Check Box 2 2 3 2 2 3 2" xfId="10685"/>
    <cellStyle name="Mio Check Box 2 2 3 2 2 3 3" xfId="10686"/>
    <cellStyle name="Mio Check Box 2 2 3 2 2 4" xfId="10687"/>
    <cellStyle name="Mio Check Box 2 2 3 2 2 4 2" xfId="10688"/>
    <cellStyle name="Mio Check Box 2 2 3 2 2 5" xfId="10689"/>
    <cellStyle name="Mio Check Box 2 2 3 2 2 6" xfId="10690"/>
    <cellStyle name="Mio Check Box 2 2 3 2 3" xfId="10691"/>
    <cellStyle name="Mio Check Box 2 2 3 2 3 2" xfId="10692"/>
    <cellStyle name="Mio Check Box 2 2 3 2 3 2 2" xfId="10693"/>
    <cellStyle name="Mio Check Box 2 2 3 2 3 2 2 2" xfId="10694"/>
    <cellStyle name="Mio Check Box 2 2 3 2 3 2 2 3" xfId="10695"/>
    <cellStyle name="Mio Check Box 2 2 3 2 3 2 3" xfId="10696"/>
    <cellStyle name="Mio Check Box 2 2 3 2 3 2 3 2" xfId="10697"/>
    <cellStyle name="Mio Check Box 2 2 3 2 3 2 4" xfId="10698"/>
    <cellStyle name="Mio Check Box 2 2 3 2 3 2 5" xfId="10699"/>
    <cellStyle name="Mio Check Box 2 2 3 2 3 3" xfId="10700"/>
    <cellStyle name="Mio Check Box 2 2 3 2 3 3 2" xfId="10701"/>
    <cellStyle name="Mio Check Box 2 2 3 2 3 3 3" xfId="10702"/>
    <cellStyle name="Mio Check Box 2 2 3 2 3 4" xfId="10703"/>
    <cellStyle name="Mio Check Box 2 2 3 2 3 4 2" xfId="10704"/>
    <cellStyle name="Mio Check Box 2 2 3 2 3 5" xfId="10705"/>
    <cellStyle name="Mio Check Box 2 2 3 2 3 6" xfId="10706"/>
    <cellStyle name="Mio Check Box 2 2 3 2 4" xfId="10707"/>
    <cellStyle name="Mio Check Box 2 2 3 2 4 2" xfId="10708"/>
    <cellStyle name="Mio Check Box 2 2 3 3" xfId="10709"/>
    <cellStyle name="Mio Check Box 2 2 3 3 2" xfId="10710"/>
    <cellStyle name="Mio Check Box 2 2 3 3 2 2" xfId="10711"/>
    <cellStyle name="Mio Check Box 2 2 3 3 2 2 2" xfId="10712"/>
    <cellStyle name="Mio Check Box 2 2 3 3 2 2 3" xfId="10713"/>
    <cellStyle name="Mio Check Box 2 2 3 3 2 3" xfId="10714"/>
    <cellStyle name="Mio Check Box 2 2 3 3 2 3 2" xfId="10715"/>
    <cellStyle name="Mio Check Box 2 2 3 3 2 4" xfId="10716"/>
    <cellStyle name="Mio Check Box 2 2 3 3 2 5" xfId="10717"/>
    <cellStyle name="Mio Check Box 2 2 3 3 3" xfId="10718"/>
    <cellStyle name="Mio Check Box 2 2 3 3 3 2" xfId="10719"/>
    <cellStyle name="Mio Check Box 2 2 3 3 3 3" xfId="10720"/>
    <cellStyle name="Mio Check Box 2 2 3 3 4" xfId="10721"/>
    <cellStyle name="Mio Check Box 2 2 3 3 4 2" xfId="10722"/>
    <cellStyle name="Mio Check Box 2 2 3 3 5" xfId="10723"/>
    <cellStyle name="Mio Check Box 2 2 3 3 6" xfId="10724"/>
    <cellStyle name="Mio Check Box 2 2 3 4" xfId="10725"/>
    <cellStyle name="Mio Check Box 2 2 3 4 2" xfId="10726"/>
    <cellStyle name="Mio Check Box 2 2 3 4 2 2" xfId="10727"/>
    <cellStyle name="Mio Check Box 2 2 3 4 2 3" xfId="10728"/>
    <cellStyle name="Mio Check Box 2 2 3 4 3" xfId="10729"/>
    <cellStyle name="Mio Check Box 2 2 3 4 3 2" xfId="10730"/>
    <cellStyle name="Mio Check Box 2 2 3 4 4" xfId="10731"/>
    <cellStyle name="Mio Check Box 2 2 3 4 5" xfId="10732"/>
    <cellStyle name="Mio Check Box 2 2 3 5" xfId="10733"/>
    <cellStyle name="Mio Check Box 2 2 3 5 2" xfId="10734"/>
    <cellStyle name="Mio Check Box 2 2 3 5 3" xfId="10735"/>
    <cellStyle name="Mio Check Box 2 2 3 6" xfId="10736"/>
    <cellStyle name="Mio Check Box 2 2 3 6 2" xfId="10737"/>
    <cellStyle name="Mio Check Box 2 2 3 7" xfId="10738"/>
    <cellStyle name="Mio Check Box 2 2 3 8" xfId="10739"/>
    <cellStyle name="Mio Check Box 2 2 4" xfId="10740"/>
    <cellStyle name="Mio Check Box 2 2 4 2" xfId="10741"/>
    <cellStyle name="Mio Check Box 2 2 4 2 2" xfId="10742"/>
    <cellStyle name="Mio Check Box 2 2 4 2 2 2" xfId="10743"/>
    <cellStyle name="Mio Check Box 2 2 4 2 2 2 2" xfId="10744"/>
    <cellStyle name="Mio Check Box 2 2 4 2 2 2 2 2" xfId="10745"/>
    <cellStyle name="Mio Check Box 2 2 4 2 2 2 2 3" xfId="10746"/>
    <cellStyle name="Mio Check Box 2 2 4 2 2 2 3" xfId="10747"/>
    <cellStyle name="Mio Check Box 2 2 4 2 2 2 3 2" xfId="10748"/>
    <cellStyle name="Mio Check Box 2 2 4 2 2 2 4" xfId="10749"/>
    <cellStyle name="Mio Check Box 2 2 4 2 2 2 5" xfId="10750"/>
    <cellStyle name="Mio Check Box 2 2 4 2 2 3" xfId="10751"/>
    <cellStyle name="Mio Check Box 2 2 4 2 2 3 2" xfId="10752"/>
    <cellStyle name="Mio Check Box 2 2 4 2 2 3 3" xfId="10753"/>
    <cellStyle name="Mio Check Box 2 2 4 2 2 4" xfId="10754"/>
    <cellStyle name="Mio Check Box 2 2 4 2 2 4 2" xfId="10755"/>
    <cellStyle name="Mio Check Box 2 2 4 2 2 5" xfId="10756"/>
    <cellStyle name="Mio Check Box 2 2 4 2 2 6" xfId="10757"/>
    <cellStyle name="Mio Check Box 2 2 4 2 3" xfId="10758"/>
    <cellStyle name="Mio Check Box 2 2 4 2 3 2" xfId="10759"/>
    <cellStyle name="Mio Check Box 2 2 4 2 3 2 2" xfId="10760"/>
    <cellStyle name="Mio Check Box 2 2 4 2 3 2 2 2" xfId="10761"/>
    <cellStyle name="Mio Check Box 2 2 4 2 3 2 2 3" xfId="10762"/>
    <cellStyle name="Mio Check Box 2 2 4 2 3 2 3" xfId="10763"/>
    <cellStyle name="Mio Check Box 2 2 4 2 3 2 3 2" xfId="10764"/>
    <cellStyle name="Mio Check Box 2 2 4 2 3 2 4" xfId="10765"/>
    <cellStyle name="Mio Check Box 2 2 4 2 3 2 5" xfId="10766"/>
    <cellStyle name="Mio Check Box 2 2 4 2 3 3" xfId="10767"/>
    <cellStyle name="Mio Check Box 2 2 4 2 3 3 2" xfId="10768"/>
    <cellStyle name="Mio Check Box 2 2 4 2 3 3 3" xfId="10769"/>
    <cellStyle name="Mio Check Box 2 2 4 2 3 4" xfId="10770"/>
    <cellStyle name="Mio Check Box 2 2 4 2 3 4 2" xfId="10771"/>
    <cellStyle name="Mio Check Box 2 2 4 2 3 5" xfId="10772"/>
    <cellStyle name="Mio Check Box 2 2 4 2 3 6" xfId="10773"/>
    <cellStyle name="Mio Check Box 2 2 4 2 4" xfId="10774"/>
    <cellStyle name="Mio Check Box 2 2 4 2 4 2" xfId="10775"/>
    <cellStyle name="Mio Check Box 2 2 4 3" xfId="10776"/>
    <cellStyle name="Mio Check Box 2 2 4 3 2" xfId="10777"/>
    <cellStyle name="Mio Check Box 2 2 4 3 2 2" xfId="10778"/>
    <cellStyle name="Mio Check Box 2 2 4 3 2 2 2" xfId="10779"/>
    <cellStyle name="Mio Check Box 2 2 4 3 2 2 3" xfId="10780"/>
    <cellStyle name="Mio Check Box 2 2 4 3 2 3" xfId="10781"/>
    <cellStyle name="Mio Check Box 2 2 4 3 2 3 2" xfId="10782"/>
    <cellStyle name="Mio Check Box 2 2 4 3 2 4" xfId="10783"/>
    <cellStyle name="Mio Check Box 2 2 4 3 2 5" xfId="10784"/>
    <cellStyle name="Mio Check Box 2 2 4 3 3" xfId="10785"/>
    <cellStyle name="Mio Check Box 2 2 4 3 3 2" xfId="10786"/>
    <cellStyle name="Mio Check Box 2 2 4 3 3 3" xfId="10787"/>
    <cellStyle name="Mio Check Box 2 2 4 3 4" xfId="10788"/>
    <cellStyle name="Mio Check Box 2 2 4 3 4 2" xfId="10789"/>
    <cellStyle name="Mio Check Box 2 2 4 3 5" xfId="10790"/>
    <cellStyle name="Mio Check Box 2 2 4 3 6" xfId="10791"/>
    <cellStyle name="Mio Check Box 2 2 4 4" xfId="10792"/>
    <cellStyle name="Mio Check Box 2 2 4 4 2" xfId="10793"/>
    <cellStyle name="Mio Check Box 2 2 4 4 2 2" xfId="10794"/>
    <cellStyle name="Mio Check Box 2 2 4 4 2 3" xfId="10795"/>
    <cellStyle name="Mio Check Box 2 2 4 4 3" xfId="10796"/>
    <cellStyle name="Mio Check Box 2 2 4 4 3 2" xfId="10797"/>
    <cellStyle name="Mio Check Box 2 2 4 4 4" xfId="10798"/>
    <cellStyle name="Mio Check Box 2 2 4 4 5" xfId="10799"/>
    <cellStyle name="Mio Check Box 2 2 4 5" xfId="10800"/>
    <cellStyle name="Mio Check Box 2 2 4 5 2" xfId="10801"/>
    <cellStyle name="Mio Check Box 2 2 4 5 3" xfId="10802"/>
    <cellStyle name="Mio Check Box 2 2 4 6" xfId="10803"/>
    <cellStyle name="Mio Check Box 2 2 4 6 2" xfId="10804"/>
    <cellStyle name="Mio Check Box 2 2 4 7" xfId="10805"/>
    <cellStyle name="Mio Check Box 2 2 4 8" xfId="10806"/>
    <cellStyle name="Mio Check Box 2 2 5" xfId="10807"/>
    <cellStyle name="Mio Check Box 2 2 5 2" xfId="10808"/>
    <cellStyle name="Mio Check Box 2 2 5 2 2" xfId="10809"/>
    <cellStyle name="Mio Check Box 2 2 5 2 2 2" xfId="10810"/>
    <cellStyle name="Mio Check Box 2 2 5 2 2 2 2" xfId="10811"/>
    <cellStyle name="Mio Check Box 2 2 5 2 2 2 3" xfId="10812"/>
    <cellStyle name="Mio Check Box 2 2 5 2 2 3" xfId="10813"/>
    <cellStyle name="Mio Check Box 2 2 5 2 2 3 2" xfId="10814"/>
    <cellStyle name="Mio Check Box 2 2 5 2 2 4" xfId="10815"/>
    <cellStyle name="Mio Check Box 2 2 5 2 2 5" xfId="10816"/>
    <cellStyle name="Mio Check Box 2 2 5 2 3" xfId="10817"/>
    <cellStyle name="Mio Check Box 2 2 5 2 3 2" xfId="10818"/>
    <cellStyle name="Mio Check Box 2 2 5 2 3 3" xfId="10819"/>
    <cellStyle name="Mio Check Box 2 2 5 2 4" xfId="10820"/>
    <cellStyle name="Mio Check Box 2 2 5 2 4 2" xfId="10821"/>
    <cellStyle name="Mio Check Box 2 2 5 2 5" xfId="10822"/>
    <cellStyle name="Mio Check Box 2 2 5 2 6" xfId="10823"/>
    <cellStyle name="Mio Check Box 2 2 5 3" xfId="10824"/>
    <cellStyle name="Mio Check Box 2 2 5 3 2" xfId="10825"/>
    <cellStyle name="Mio Check Box 2 2 5 3 2 2" xfId="10826"/>
    <cellStyle name="Mio Check Box 2 2 5 3 2 2 2" xfId="10827"/>
    <cellStyle name="Mio Check Box 2 2 5 3 2 2 3" xfId="10828"/>
    <cellStyle name="Mio Check Box 2 2 5 3 2 3" xfId="10829"/>
    <cellStyle name="Mio Check Box 2 2 5 3 2 3 2" xfId="10830"/>
    <cellStyle name="Mio Check Box 2 2 5 3 2 4" xfId="10831"/>
    <cellStyle name="Mio Check Box 2 2 5 3 2 5" xfId="10832"/>
    <cellStyle name="Mio Check Box 2 2 5 3 3" xfId="10833"/>
    <cellStyle name="Mio Check Box 2 2 5 3 3 2" xfId="10834"/>
    <cellStyle name="Mio Check Box 2 2 5 3 3 3" xfId="10835"/>
    <cellStyle name="Mio Check Box 2 2 5 3 4" xfId="10836"/>
    <cellStyle name="Mio Check Box 2 2 5 3 4 2" xfId="10837"/>
    <cellStyle name="Mio Check Box 2 2 5 3 5" xfId="10838"/>
    <cellStyle name="Mio Check Box 2 2 5 3 6" xfId="10839"/>
    <cellStyle name="Mio Check Box 2 2 5 4" xfId="10840"/>
    <cellStyle name="Mio Check Box 2 2 5 4 2" xfId="10841"/>
    <cellStyle name="Mio Check Box 2 2 6" xfId="10842"/>
    <cellStyle name="Mio Check Box 2 2 6 2" xfId="10843"/>
    <cellStyle name="Mio Check Box 2 2 6 2 2" xfId="10844"/>
    <cellStyle name="Mio Check Box 2 2 6 2 2 2" xfId="10845"/>
    <cellStyle name="Mio Check Box 2 2 6 2 2 3" xfId="10846"/>
    <cellStyle name="Mio Check Box 2 2 6 2 3" xfId="10847"/>
    <cellStyle name="Mio Check Box 2 2 6 2 3 2" xfId="10848"/>
    <cellStyle name="Mio Check Box 2 2 6 2 4" xfId="10849"/>
    <cellStyle name="Mio Check Box 2 2 6 2 5" xfId="10850"/>
    <cellStyle name="Mio Check Box 2 2 6 3" xfId="10851"/>
    <cellStyle name="Mio Check Box 2 2 6 3 2" xfId="10852"/>
    <cellStyle name="Mio Check Box 2 2 6 3 3" xfId="10853"/>
    <cellStyle name="Mio Check Box 2 2 6 4" xfId="10854"/>
    <cellStyle name="Mio Check Box 2 2 6 4 2" xfId="10855"/>
    <cellStyle name="Mio Check Box 2 2 6 5" xfId="10856"/>
    <cellStyle name="Mio Check Box 2 2 6 6" xfId="10857"/>
    <cellStyle name="Mio Check Box 2 2 7" xfId="10858"/>
    <cellStyle name="Mio Check Box 2 2 7 2" xfId="10859"/>
    <cellStyle name="Mio Check Box 2 2 7 2 2" xfId="10860"/>
    <cellStyle name="Mio Check Box 2 2 7 2 3" xfId="10861"/>
    <cellStyle name="Mio Check Box 2 2 7 3" xfId="10862"/>
    <cellStyle name="Mio Check Box 2 2 7 3 2" xfId="10863"/>
    <cellStyle name="Mio Check Box 2 2 7 4" xfId="10864"/>
    <cellStyle name="Mio Check Box 2 2 7 5" xfId="10865"/>
    <cellStyle name="Mio Check Box 2 2 8" xfId="10866"/>
    <cellStyle name="Mio Check Box 2 2 8 2" xfId="10867"/>
    <cellStyle name="Mio Check Box 2 2 8 3" xfId="10868"/>
    <cellStyle name="Mio Check Box 2 2 9" xfId="10869"/>
    <cellStyle name="Mio Check Box 2 2 9 2" xfId="10870"/>
    <cellStyle name="Mio Check Box 2 3" xfId="10871"/>
    <cellStyle name="Mio Check Box 2 3 10" xfId="10872"/>
    <cellStyle name="Mio Check Box 2 3 11" xfId="10873"/>
    <cellStyle name="Mio Check Box 2 3 2" xfId="10874"/>
    <cellStyle name="Mio Check Box 2 3 2 2" xfId="10875"/>
    <cellStyle name="Mio Check Box 2 3 2 2 2" xfId="10876"/>
    <cellStyle name="Mio Check Box 2 3 2 2 2 2" xfId="10877"/>
    <cellStyle name="Mio Check Box 2 3 2 2 2 2 2" xfId="10878"/>
    <cellStyle name="Mio Check Box 2 3 2 2 2 2 2 2" xfId="10879"/>
    <cellStyle name="Mio Check Box 2 3 2 2 2 2 2 3" xfId="10880"/>
    <cellStyle name="Mio Check Box 2 3 2 2 2 2 3" xfId="10881"/>
    <cellStyle name="Mio Check Box 2 3 2 2 2 2 3 2" xfId="10882"/>
    <cellStyle name="Mio Check Box 2 3 2 2 2 2 4" xfId="10883"/>
    <cellStyle name="Mio Check Box 2 3 2 2 2 2 5" xfId="10884"/>
    <cellStyle name="Mio Check Box 2 3 2 2 2 3" xfId="10885"/>
    <cellStyle name="Mio Check Box 2 3 2 2 2 3 2" xfId="10886"/>
    <cellStyle name="Mio Check Box 2 3 2 2 2 3 3" xfId="10887"/>
    <cellStyle name="Mio Check Box 2 3 2 2 2 4" xfId="10888"/>
    <cellStyle name="Mio Check Box 2 3 2 2 2 4 2" xfId="10889"/>
    <cellStyle name="Mio Check Box 2 3 2 2 2 5" xfId="10890"/>
    <cellStyle name="Mio Check Box 2 3 2 2 2 6" xfId="10891"/>
    <cellStyle name="Mio Check Box 2 3 2 2 3" xfId="10892"/>
    <cellStyle name="Mio Check Box 2 3 2 2 3 2" xfId="10893"/>
    <cellStyle name="Mio Check Box 2 3 2 2 3 2 2" xfId="10894"/>
    <cellStyle name="Mio Check Box 2 3 2 2 3 2 2 2" xfId="10895"/>
    <cellStyle name="Mio Check Box 2 3 2 2 3 2 2 3" xfId="10896"/>
    <cellStyle name="Mio Check Box 2 3 2 2 3 2 3" xfId="10897"/>
    <cellStyle name="Mio Check Box 2 3 2 2 3 2 3 2" xfId="10898"/>
    <cellStyle name="Mio Check Box 2 3 2 2 3 2 4" xfId="10899"/>
    <cellStyle name="Mio Check Box 2 3 2 2 3 2 5" xfId="10900"/>
    <cellStyle name="Mio Check Box 2 3 2 2 3 3" xfId="10901"/>
    <cellStyle name="Mio Check Box 2 3 2 2 3 3 2" xfId="10902"/>
    <cellStyle name="Mio Check Box 2 3 2 2 3 3 3" xfId="10903"/>
    <cellStyle name="Mio Check Box 2 3 2 2 3 4" xfId="10904"/>
    <cellStyle name="Mio Check Box 2 3 2 2 3 4 2" xfId="10905"/>
    <cellStyle name="Mio Check Box 2 3 2 2 3 5" xfId="10906"/>
    <cellStyle name="Mio Check Box 2 3 2 2 3 6" xfId="10907"/>
    <cellStyle name="Mio Check Box 2 3 2 2 4" xfId="10908"/>
    <cellStyle name="Mio Check Box 2 3 2 2 4 2" xfId="10909"/>
    <cellStyle name="Mio Check Box 2 3 2 3" xfId="10910"/>
    <cellStyle name="Mio Check Box 2 3 2 3 2" xfId="10911"/>
    <cellStyle name="Mio Check Box 2 3 2 3 2 2" xfId="10912"/>
    <cellStyle name="Mio Check Box 2 3 2 3 2 2 2" xfId="10913"/>
    <cellStyle name="Mio Check Box 2 3 2 3 2 2 3" xfId="10914"/>
    <cellStyle name="Mio Check Box 2 3 2 3 2 3" xfId="10915"/>
    <cellStyle name="Mio Check Box 2 3 2 3 2 3 2" xfId="10916"/>
    <cellStyle name="Mio Check Box 2 3 2 3 2 4" xfId="10917"/>
    <cellStyle name="Mio Check Box 2 3 2 3 2 5" xfId="10918"/>
    <cellStyle name="Mio Check Box 2 3 2 3 3" xfId="10919"/>
    <cellStyle name="Mio Check Box 2 3 2 3 3 2" xfId="10920"/>
    <cellStyle name="Mio Check Box 2 3 2 3 3 3" xfId="10921"/>
    <cellStyle name="Mio Check Box 2 3 2 3 4" xfId="10922"/>
    <cellStyle name="Mio Check Box 2 3 2 3 4 2" xfId="10923"/>
    <cellStyle name="Mio Check Box 2 3 2 3 5" xfId="10924"/>
    <cellStyle name="Mio Check Box 2 3 2 3 6" xfId="10925"/>
    <cellStyle name="Mio Check Box 2 3 2 4" xfId="10926"/>
    <cellStyle name="Mio Check Box 2 3 2 4 2" xfId="10927"/>
    <cellStyle name="Mio Check Box 2 3 2 4 2 2" xfId="10928"/>
    <cellStyle name="Mio Check Box 2 3 2 4 2 3" xfId="10929"/>
    <cellStyle name="Mio Check Box 2 3 2 4 3" xfId="10930"/>
    <cellStyle name="Mio Check Box 2 3 2 4 3 2" xfId="10931"/>
    <cellStyle name="Mio Check Box 2 3 2 4 4" xfId="10932"/>
    <cellStyle name="Mio Check Box 2 3 2 4 5" xfId="10933"/>
    <cellStyle name="Mio Check Box 2 3 2 5" xfId="10934"/>
    <cellStyle name="Mio Check Box 2 3 2 5 2" xfId="10935"/>
    <cellStyle name="Mio Check Box 2 3 2 5 3" xfId="10936"/>
    <cellStyle name="Mio Check Box 2 3 2 6" xfId="10937"/>
    <cellStyle name="Mio Check Box 2 3 2 6 2" xfId="10938"/>
    <cellStyle name="Mio Check Box 2 3 2 7" xfId="10939"/>
    <cellStyle name="Mio Check Box 2 3 2 8" xfId="10940"/>
    <cellStyle name="Mio Check Box 2 3 3" xfId="10941"/>
    <cellStyle name="Mio Check Box 2 3 3 2" xfId="10942"/>
    <cellStyle name="Mio Check Box 2 3 3 2 2" xfId="10943"/>
    <cellStyle name="Mio Check Box 2 3 3 2 2 2" xfId="10944"/>
    <cellStyle name="Mio Check Box 2 3 3 2 2 2 2" xfId="10945"/>
    <cellStyle name="Mio Check Box 2 3 3 2 2 2 2 2" xfId="10946"/>
    <cellStyle name="Mio Check Box 2 3 3 2 2 2 2 3" xfId="10947"/>
    <cellStyle name="Mio Check Box 2 3 3 2 2 2 3" xfId="10948"/>
    <cellStyle name="Mio Check Box 2 3 3 2 2 2 3 2" xfId="10949"/>
    <cellStyle name="Mio Check Box 2 3 3 2 2 2 4" xfId="10950"/>
    <cellStyle name="Mio Check Box 2 3 3 2 2 2 5" xfId="10951"/>
    <cellStyle name="Mio Check Box 2 3 3 2 2 3" xfId="10952"/>
    <cellStyle name="Mio Check Box 2 3 3 2 2 3 2" xfId="10953"/>
    <cellStyle name="Mio Check Box 2 3 3 2 2 3 3" xfId="10954"/>
    <cellStyle name="Mio Check Box 2 3 3 2 2 4" xfId="10955"/>
    <cellStyle name="Mio Check Box 2 3 3 2 2 4 2" xfId="10956"/>
    <cellStyle name="Mio Check Box 2 3 3 2 2 5" xfId="10957"/>
    <cellStyle name="Mio Check Box 2 3 3 2 2 6" xfId="10958"/>
    <cellStyle name="Mio Check Box 2 3 3 2 3" xfId="10959"/>
    <cellStyle name="Mio Check Box 2 3 3 2 3 2" xfId="10960"/>
    <cellStyle name="Mio Check Box 2 3 3 2 3 2 2" xfId="10961"/>
    <cellStyle name="Mio Check Box 2 3 3 2 3 2 2 2" xfId="10962"/>
    <cellStyle name="Mio Check Box 2 3 3 2 3 2 2 3" xfId="10963"/>
    <cellStyle name="Mio Check Box 2 3 3 2 3 2 3" xfId="10964"/>
    <cellStyle name="Mio Check Box 2 3 3 2 3 2 3 2" xfId="10965"/>
    <cellStyle name="Mio Check Box 2 3 3 2 3 2 4" xfId="10966"/>
    <cellStyle name="Mio Check Box 2 3 3 2 3 2 5" xfId="10967"/>
    <cellStyle name="Mio Check Box 2 3 3 2 3 3" xfId="10968"/>
    <cellStyle name="Mio Check Box 2 3 3 2 3 3 2" xfId="10969"/>
    <cellStyle name="Mio Check Box 2 3 3 2 3 3 3" xfId="10970"/>
    <cellStyle name="Mio Check Box 2 3 3 2 3 4" xfId="10971"/>
    <cellStyle name="Mio Check Box 2 3 3 2 3 4 2" xfId="10972"/>
    <cellStyle name="Mio Check Box 2 3 3 2 3 5" xfId="10973"/>
    <cellStyle name="Mio Check Box 2 3 3 2 3 6" xfId="10974"/>
    <cellStyle name="Mio Check Box 2 3 3 2 4" xfId="10975"/>
    <cellStyle name="Mio Check Box 2 3 3 2 4 2" xfId="10976"/>
    <cellStyle name="Mio Check Box 2 3 3 3" xfId="10977"/>
    <cellStyle name="Mio Check Box 2 3 3 3 2" xfId="10978"/>
    <cellStyle name="Mio Check Box 2 3 3 3 2 2" xfId="10979"/>
    <cellStyle name="Mio Check Box 2 3 3 3 2 2 2" xfId="10980"/>
    <cellStyle name="Mio Check Box 2 3 3 3 2 2 3" xfId="10981"/>
    <cellStyle name="Mio Check Box 2 3 3 3 2 3" xfId="10982"/>
    <cellStyle name="Mio Check Box 2 3 3 3 2 3 2" xfId="10983"/>
    <cellStyle name="Mio Check Box 2 3 3 3 2 4" xfId="10984"/>
    <cellStyle name="Mio Check Box 2 3 3 3 2 5" xfId="10985"/>
    <cellStyle name="Mio Check Box 2 3 3 3 3" xfId="10986"/>
    <cellStyle name="Mio Check Box 2 3 3 3 3 2" xfId="10987"/>
    <cellStyle name="Mio Check Box 2 3 3 3 3 3" xfId="10988"/>
    <cellStyle name="Mio Check Box 2 3 3 3 4" xfId="10989"/>
    <cellStyle name="Mio Check Box 2 3 3 3 4 2" xfId="10990"/>
    <cellStyle name="Mio Check Box 2 3 3 3 5" xfId="10991"/>
    <cellStyle name="Mio Check Box 2 3 3 3 6" xfId="10992"/>
    <cellStyle name="Mio Check Box 2 3 3 4" xfId="10993"/>
    <cellStyle name="Mio Check Box 2 3 3 4 2" xfId="10994"/>
    <cellStyle name="Mio Check Box 2 3 3 4 2 2" xfId="10995"/>
    <cellStyle name="Mio Check Box 2 3 3 4 2 3" xfId="10996"/>
    <cellStyle name="Mio Check Box 2 3 3 4 3" xfId="10997"/>
    <cellStyle name="Mio Check Box 2 3 3 4 3 2" xfId="10998"/>
    <cellStyle name="Mio Check Box 2 3 3 4 4" xfId="10999"/>
    <cellStyle name="Mio Check Box 2 3 3 4 5" xfId="11000"/>
    <cellStyle name="Mio Check Box 2 3 3 5" xfId="11001"/>
    <cellStyle name="Mio Check Box 2 3 3 5 2" xfId="11002"/>
    <cellStyle name="Mio Check Box 2 3 3 5 3" xfId="11003"/>
    <cellStyle name="Mio Check Box 2 3 3 6" xfId="11004"/>
    <cellStyle name="Mio Check Box 2 3 3 6 2" xfId="11005"/>
    <cellStyle name="Mio Check Box 2 3 3 7" xfId="11006"/>
    <cellStyle name="Mio Check Box 2 3 3 8" xfId="11007"/>
    <cellStyle name="Mio Check Box 2 3 4" xfId="11008"/>
    <cellStyle name="Mio Check Box 2 3 4 2" xfId="11009"/>
    <cellStyle name="Mio Check Box 2 3 4 2 2" xfId="11010"/>
    <cellStyle name="Mio Check Box 2 3 4 2 2 2" xfId="11011"/>
    <cellStyle name="Mio Check Box 2 3 4 2 2 2 2" xfId="11012"/>
    <cellStyle name="Mio Check Box 2 3 4 2 2 2 2 2" xfId="11013"/>
    <cellStyle name="Mio Check Box 2 3 4 2 2 2 2 3" xfId="11014"/>
    <cellStyle name="Mio Check Box 2 3 4 2 2 2 3" xfId="11015"/>
    <cellStyle name="Mio Check Box 2 3 4 2 2 2 3 2" xfId="11016"/>
    <cellStyle name="Mio Check Box 2 3 4 2 2 2 4" xfId="11017"/>
    <cellStyle name="Mio Check Box 2 3 4 2 2 2 5" xfId="11018"/>
    <cellStyle name="Mio Check Box 2 3 4 2 2 3" xfId="11019"/>
    <cellStyle name="Mio Check Box 2 3 4 2 2 3 2" xfId="11020"/>
    <cellStyle name="Mio Check Box 2 3 4 2 2 3 3" xfId="11021"/>
    <cellStyle name="Mio Check Box 2 3 4 2 2 4" xfId="11022"/>
    <cellStyle name="Mio Check Box 2 3 4 2 2 4 2" xfId="11023"/>
    <cellStyle name="Mio Check Box 2 3 4 2 2 5" xfId="11024"/>
    <cellStyle name="Mio Check Box 2 3 4 2 2 6" xfId="11025"/>
    <cellStyle name="Mio Check Box 2 3 4 2 3" xfId="11026"/>
    <cellStyle name="Mio Check Box 2 3 4 2 3 2" xfId="11027"/>
    <cellStyle name="Mio Check Box 2 3 4 2 3 2 2" xfId="11028"/>
    <cellStyle name="Mio Check Box 2 3 4 2 3 2 2 2" xfId="11029"/>
    <cellStyle name="Mio Check Box 2 3 4 2 3 2 2 3" xfId="11030"/>
    <cellStyle name="Mio Check Box 2 3 4 2 3 2 3" xfId="11031"/>
    <cellStyle name="Mio Check Box 2 3 4 2 3 2 3 2" xfId="11032"/>
    <cellStyle name="Mio Check Box 2 3 4 2 3 2 4" xfId="11033"/>
    <cellStyle name="Mio Check Box 2 3 4 2 3 2 5" xfId="11034"/>
    <cellStyle name="Mio Check Box 2 3 4 2 3 3" xfId="11035"/>
    <cellStyle name="Mio Check Box 2 3 4 2 3 3 2" xfId="11036"/>
    <cellStyle name="Mio Check Box 2 3 4 2 3 3 3" xfId="11037"/>
    <cellStyle name="Mio Check Box 2 3 4 2 3 4" xfId="11038"/>
    <cellStyle name="Mio Check Box 2 3 4 2 3 4 2" xfId="11039"/>
    <cellStyle name="Mio Check Box 2 3 4 2 3 5" xfId="11040"/>
    <cellStyle name="Mio Check Box 2 3 4 2 3 6" xfId="11041"/>
    <cellStyle name="Mio Check Box 2 3 4 2 4" xfId="11042"/>
    <cellStyle name="Mio Check Box 2 3 4 2 4 2" xfId="11043"/>
    <cellStyle name="Mio Check Box 2 3 4 3" xfId="11044"/>
    <cellStyle name="Mio Check Box 2 3 4 3 2" xfId="11045"/>
    <cellStyle name="Mio Check Box 2 3 4 3 2 2" xfId="11046"/>
    <cellStyle name="Mio Check Box 2 3 4 3 2 2 2" xfId="11047"/>
    <cellStyle name="Mio Check Box 2 3 4 3 2 2 3" xfId="11048"/>
    <cellStyle name="Mio Check Box 2 3 4 3 2 3" xfId="11049"/>
    <cellStyle name="Mio Check Box 2 3 4 3 2 3 2" xfId="11050"/>
    <cellStyle name="Mio Check Box 2 3 4 3 2 4" xfId="11051"/>
    <cellStyle name="Mio Check Box 2 3 4 3 2 5" xfId="11052"/>
    <cellStyle name="Mio Check Box 2 3 4 3 3" xfId="11053"/>
    <cellStyle name="Mio Check Box 2 3 4 3 3 2" xfId="11054"/>
    <cellStyle name="Mio Check Box 2 3 4 3 3 3" xfId="11055"/>
    <cellStyle name="Mio Check Box 2 3 4 3 4" xfId="11056"/>
    <cellStyle name="Mio Check Box 2 3 4 3 4 2" xfId="11057"/>
    <cellStyle name="Mio Check Box 2 3 4 3 5" xfId="11058"/>
    <cellStyle name="Mio Check Box 2 3 4 3 6" xfId="11059"/>
    <cellStyle name="Mio Check Box 2 3 4 4" xfId="11060"/>
    <cellStyle name="Mio Check Box 2 3 4 4 2" xfId="11061"/>
    <cellStyle name="Mio Check Box 2 3 4 4 2 2" xfId="11062"/>
    <cellStyle name="Mio Check Box 2 3 4 4 2 3" xfId="11063"/>
    <cellStyle name="Mio Check Box 2 3 4 4 3" xfId="11064"/>
    <cellStyle name="Mio Check Box 2 3 4 4 3 2" xfId="11065"/>
    <cellStyle name="Mio Check Box 2 3 4 4 4" xfId="11066"/>
    <cellStyle name="Mio Check Box 2 3 4 4 5" xfId="11067"/>
    <cellStyle name="Mio Check Box 2 3 4 5" xfId="11068"/>
    <cellStyle name="Mio Check Box 2 3 4 5 2" xfId="11069"/>
    <cellStyle name="Mio Check Box 2 3 4 5 3" xfId="11070"/>
    <cellStyle name="Mio Check Box 2 3 4 6" xfId="11071"/>
    <cellStyle name="Mio Check Box 2 3 4 6 2" xfId="11072"/>
    <cellStyle name="Mio Check Box 2 3 4 7" xfId="11073"/>
    <cellStyle name="Mio Check Box 2 3 4 8" xfId="11074"/>
    <cellStyle name="Mio Check Box 2 3 5" xfId="11075"/>
    <cellStyle name="Mio Check Box 2 3 5 2" xfId="11076"/>
    <cellStyle name="Mio Check Box 2 3 5 2 2" xfId="11077"/>
    <cellStyle name="Mio Check Box 2 3 5 2 2 2" xfId="11078"/>
    <cellStyle name="Mio Check Box 2 3 5 2 2 2 2" xfId="11079"/>
    <cellStyle name="Mio Check Box 2 3 5 2 2 2 3" xfId="11080"/>
    <cellStyle name="Mio Check Box 2 3 5 2 2 3" xfId="11081"/>
    <cellStyle name="Mio Check Box 2 3 5 2 2 3 2" xfId="11082"/>
    <cellStyle name="Mio Check Box 2 3 5 2 2 4" xfId="11083"/>
    <cellStyle name="Mio Check Box 2 3 5 2 2 5" xfId="11084"/>
    <cellStyle name="Mio Check Box 2 3 5 2 3" xfId="11085"/>
    <cellStyle name="Mio Check Box 2 3 5 2 3 2" xfId="11086"/>
    <cellStyle name="Mio Check Box 2 3 5 2 3 3" xfId="11087"/>
    <cellStyle name="Mio Check Box 2 3 5 2 4" xfId="11088"/>
    <cellStyle name="Mio Check Box 2 3 5 2 4 2" xfId="11089"/>
    <cellStyle name="Mio Check Box 2 3 5 2 5" xfId="11090"/>
    <cellStyle name="Mio Check Box 2 3 5 2 6" xfId="11091"/>
    <cellStyle name="Mio Check Box 2 3 5 3" xfId="11092"/>
    <cellStyle name="Mio Check Box 2 3 5 3 2" xfId="11093"/>
    <cellStyle name="Mio Check Box 2 3 5 3 2 2" xfId="11094"/>
    <cellStyle name="Mio Check Box 2 3 5 3 2 2 2" xfId="11095"/>
    <cellStyle name="Mio Check Box 2 3 5 3 2 2 3" xfId="11096"/>
    <cellStyle name="Mio Check Box 2 3 5 3 2 3" xfId="11097"/>
    <cellStyle name="Mio Check Box 2 3 5 3 2 3 2" xfId="11098"/>
    <cellStyle name="Mio Check Box 2 3 5 3 2 4" xfId="11099"/>
    <cellStyle name="Mio Check Box 2 3 5 3 2 5" xfId="11100"/>
    <cellStyle name="Mio Check Box 2 3 5 3 3" xfId="11101"/>
    <cellStyle name="Mio Check Box 2 3 5 3 3 2" xfId="11102"/>
    <cellStyle name="Mio Check Box 2 3 5 3 3 3" xfId="11103"/>
    <cellStyle name="Mio Check Box 2 3 5 3 4" xfId="11104"/>
    <cellStyle name="Mio Check Box 2 3 5 3 4 2" xfId="11105"/>
    <cellStyle name="Mio Check Box 2 3 5 3 5" xfId="11106"/>
    <cellStyle name="Mio Check Box 2 3 5 3 6" xfId="11107"/>
    <cellStyle name="Mio Check Box 2 3 5 4" xfId="11108"/>
    <cellStyle name="Mio Check Box 2 3 5 4 2" xfId="11109"/>
    <cellStyle name="Mio Check Box 2 3 6" xfId="11110"/>
    <cellStyle name="Mio Check Box 2 3 6 2" xfId="11111"/>
    <cellStyle name="Mio Check Box 2 3 6 2 2" xfId="11112"/>
    <cellStyle name="Mio Check Box 2 3 6 2 2 2" xfId="11113"/>
    <cellStyle name="Mio Check Box 2 3 6 2 2 3" xfId="11114"/>
    <cellStyle name="Mio Check Box 2 3 6 2 3" xfId="11115"/>
    <cellStyle name="Mio Check Box 2 3 6 2 3 2" xfId="11116"/>
    <cellStyle name="Mio Check Box 2 3 6 2 4" xfId="11117"/>
    <cellStyle name="Mio Check Box 2 3 6 2 5" xfId="11118"/>
    <cellStyle name="Mio Check Box 2 3 6 3" xfId="11119"/>
    <cellStyle name="Mio Check Box 2 3 6 3 2" xfId="11120"/>
    <cellStyle name="Mio Check Box 2 3 6 3 3" xfId="11121"/>
    <cellStyle name="Mio Check Box 2 3 6 4" xfId="11122"/>
    <cellStyle name="Mio Check Box 2 3 6 4 2" xfId="11123"/>
    <cellStyle name="Mio Check Box 2 3 6 5" xfId="11124"/>
    <cellStyle name="Mio Check Box 2 3 6 6" xfId="11125"/>
    <cellStyle name="Mio Check Box 2 3 7" xfId="11126"/>
    <cellStyle name="Mio Check Box 2 3 7 2" xfId="11127"/>
    <cellStyle name="Mio Check Box 2 3 7 2 2" xfId="11128"/>
    <cellStyle name="Mio Check Box 2 3 7 2 3" xfId="11129"/>
    <cellStyle name="Mio Check Box 2 3 7 3" xfId="11130"/>
    <cellStyle name="Mio Check Box 2 3 7 3 2" xfId="11131"/>
    <cellStyle name="Mio Check Box 2 3 7 4" xfId="11132"/>
    <cellStyle name="Mio Check Box 2 3 7 5" xfId="11133"/>
    <cellStyle name="Mio Check Box 2 3 8" xfId="11134"/>
    <cellStyle name="Mio Check Box 2 3 8 2" xfId="11135"/>
    <cellStyle name="Mio Check Box 2 3 8 3" xfId="11136"/>
    <cellStyle name="Mio Check Box 2 3 9" xfId="11137"/>
    <cellStyle name="Mio Check Box 2 3 9 2" xfId="11138"/>
    <cellStyle name="Mio Check Box 2 4" xfId="11139"/>
    <cellStyle name="Mio Check Box 2 4 2" xfId="11140"/>
    <cellStyle name="Mio Check Box 2 4 2 2" xfId="11141"/>
    <cellStyle name="Mio Check Box 2 4 2 2 2" xfId="11142"/>
    <cellStyle name="Mio Check Box 2 4 2 2 2 2" xfId="11143"/>
    <cellStyle name="Mio Check Box 2 4 2 2 2 2 2" xfId="11144"/>
    <cellStyle name="Mio Check Box 2 4 2 2 2 2 3" xfId="11145"/>
    <cellStyle name="Mio Check Box 2 4 2 2 2 3" xfId="11146"/>
    <cellStyle name="Mio Check Box 2 4 2 2 2 3 2" xfId="11147"/>
    <cellStyle name="Mio Check Box 2 4 2 2 2 4" xfId="11148"/>
    <cellStyle name="Mio Check Box 2 4 2 2 2 5" xfId="11149"/>
    <cellStyle name="Mio Check Box 2 4 2 2 3" xfId="11150"/>
    <cellStyle name="Mio Check Box 2 4 2 2 3 2" xfId="11151"/>
    <cellStyle name="Mio Check Box 2 4 2 2 3 3" xfId="11152"/>
    <cellStyle name="Mio Check Box 2 4 2 2 4" xfId="11153"/>
    <cellStyle name="Mio Check Box 2 4 2 2 4 2" xfId="11154"/>
    <cellStyle name="Mio Check Box 2 4 2 2 5" xfId="11155"/>
    <cellStyle name="Mio Check Box 2 4 2 2 6" xfId="11156"/>
    <cellStyle name="Mio Check Box 2 4 2 3" xfId="11157"/>
    <cellStyle name="Mio Check Box 2 4 2 3 2" xfId="11158"/>
    <cellStyle name="Mio Check Box 2 4 2 3 2 2" xfId="11159"/>
    <cellStyle name="Mio Check Box 2 4 2 3 2 2 2" xfId="11160"/>
    <cellStyle name="Mio Check Box 2 4 2 3 2 2 3" xfId="11161"/>
    <cellStyle name="Mio Check Box 2 4 2 3 2 3" xfId="11162"/>
    <cellStyle name="Mio Check Box 2 4 2 3 2 3 2" xfId="11163"/>
    <cellStyle name="Mio Check Box 2 4 2 3 2 4" xfId="11164"/>
    <cellStyle name="Mio Check Box 2 4 2 3 2 5" xfId="11165"/>
    <cellStyle name="Mio Check Box 2 4 2 3 3" xfId="11166"/>
    <cellStyle name="Mio Check Box 2 4 2 3 3 2" xfId="11167"/>
    <cellStyle name="Mio Check Box 2 4 2 3 3 3" xfId="11168"/>
    <cellStyle name="Mio Check Box 2 4 2 3 4" xfId="11169"/>
    <cellStyle name="Mio Check Box 2 4 2 3 4 2" xfId="11170"/>
    <cellStyle name="Mio Check Box 2 4 2 3 5" xfId="11171"/>
    <cellStyle name="Mio Check Box 2 4 2 3 6" xfId="11172"/>
    <cellStyle name="Mio Check Box 2 4 2 4" xfId="11173"/>
    <cellStyle name="Mio Check Box 2 4 2 4 2" xfId="11174"/>
    <cellStyle name="Mio Check Box 2 4 3" xfId="11175"/>
    <cellStyle name="Mio Check Box 2 4 3 2" xfId="11176"/>
    <cellStyle name="Mio Check Box 2 4 3 2 2" xfId="11177"/>
    <cellStyle name="Mio Check Box 2 4 3 2 2 2" xfId="11178"/>
    <cellStyle name="Mio Check Box 2 4 3 2 2 3" xfId="11179"/>
    <cellStyle name="Mio Check Box 2 4 3 2 3" xfId="11180"/>
    <cellStyle name="Mio Check Box 2 4 3 2 3 2" xfId="11181"/>
    <cellStyle name="Mio Check Box 2 4 3 2 4" xfId="11182"/>
    <cellStyle name="Mio Check Box 2 4 3 2 5" xfId="11183"/>
    <cellStyle name="Mio Check Box 2 4 3 3" xfId="11184"/>
    <cellStyle name="Mio Check Box 2 4 3 3 2" xfId="11185"/>
    <cellStyle name="Mio Check Box 2 4 3 3 3" xfId="11186"/>
    <cellStyle name="Mio Check Box 2 4 3 4" xfId="11187"/>
    <cellStyle name="Mio Check Box 2 4 3 4 2" xfId="11188"/>
    <cellStyle name="Mio Check Box 2 4 3 5" xfId="11189"/>
    <cellStyle name="Mio Check Box 2 4 3 6" xfId="11190"/>
    <cellStyle name="Mio Check Box 2 4 4" xfId="11191"/>
    <cellStyle name="Mio Check Box 2 4 4 2" xfId="11192"/>
    <cellStyle name="Mio Check Box 2 4 4 2 2" xfId="11193"/>
    <cellStyle name="Mio Check Box 2 4 4 2 3" xfId="11194"/>
    <cellStyle name="Mio Check Box 2 4 4 3" xfId="11195"/>
    <cellStyle name="Mio Check Box 2 4 4 3 2" xfId="11196"/>
    <cellStyle name="Mio Check Box 2 4 4 4" xfId="11197"/>
    <cellStyle name="Mio Check Box 2 4 4 5" xfId="11198"/>
    <cellStyle name="Mio Check Box 2 4 5" xfId="11199"/>
    <cellStyle name="Mio Check Box 2 4 5 2" xfId="11200"/>
    <cellStyle name="Mio Check Box 2 4 5 3" xfId="11201"/>
    <cellStyle name="Mio Check Box 2 4 6" xfId="11202"/>
    <cellStyle name="Mio Check Box 2 4 6 2" xfId="11203"/>
    <cellStyle name="Mio Check Box 2 4 7" xfId="11204"/>
    <cellStyle name="Mio Check Box 2 4 8" xfId="11205"/>
    <cellStyle name="Mio Check Box 2 5" xfId="11206"/>
    <cellStyle name="Mio Check Box 2 5 2" xfId="11207"/>
    <cellStyle name="Mio Check Box 2 5 2 2" xfId="11208"/>
    <cellStyle name="Mio Check Box 2 5 2 2 2" xfId="11209"/>
    <cellStyle name="Mio Check Box 2 5 2 2 2 2" xfId="11210"/>
    <cellStyle name="Mio Check Box 2 5 2 2 2 2 2" xfId="11211"/>
    <cellStyle name="Mio Check Box 2 5 2 2 2 2 3" xfId="11212"/>
    <cellStyle name="Mio Check Box 2 5 2 2 2 3" xfId="11213"/>
    <cellStyle name="Mio Check Box 2 5 2 2 2 3 2" xfId="11214"/>
    <cellStyle name="Mio Check Box 2 5 2 2 2 4" xfId="11215"/>
    <cellStyle name="Mio Check Box 2 5 2 2 2 5" xfId="11216"/>
    <cellStyle name="Mio Check Box 2 5 2 2 3" xfId="11217"/>
    <cellStyle name="Mio Check Box 2 5 2 2 3 2" xfId="11218"/>
    <cellStyle name="Mio Check Box 2 5 2 2 3 3" xfId="11219"/>
    <cellStyle name="Mio Check Box 2 5 2 2 4" xfId="11220"/>
    <cellStyle name="Mio Check Box 2 5 2 2 4 2" xfId="11221"/>
    <cellStyle name="Mio Check Box 2 5 2 2 5" xfId="11222"/>
    <cellStyle name="Mio Check Box 2 5 2 2 6" xfId="11223"/>
    <cellStyle name="Mio Check Box 2 5 2 3" xfId="11224"/>
    <cellStyle name="Mio Check Box 2 5 2 3 2" xfId="11225"/>
    <cellStyle name="Mio Check Box 2 5 2 3 2 2" xfId="11226"/>
    <cellStyle name="Mio Check Box 2 5 2 3 2 2 2" xfId="11227"/>
    <cellStyle name="Mio Check Box 2 5 2 3 2 2 3" xfId="11228"/>
    <cellStyle name="Mio Check Box 2 5 2 3 2 3" xfId="11229"/>
    <cellStyle name="Mio Check Box 2 5 2 3 2 3 2" xfId="11230"/>
    <cellStyle name="Mio Check Box 2 5 2 3 2 4" xfId="11231"/>
    <cellStyle name="Mio Check Box 2 5 2 3 2 5" xfId="11232"/>
    <cellStyle name="Mio Check Box 2 5 2 3 3" xfId="11233"/>
    <cellStyle name="Mio Check Box 2 5 2 3 3 2" xfId="11234"/>
    <cellStyle name="Mio Check Box 2 5 2 3 3 3" xfId="11235"/>
    <cellStyle name="Mio Check Box 2 5 2 3 4" xfId="11236"/>
    <cellStyle name="Mio Check Box 2 5 2 3 4 2" xfId="11237"/>
    <cellStyle name="Mio Check Box 2 5 2 3 5" xfId="11238"/>
    <cellStyle name="Mio Check Box 2 5 2 3 6" xfId="11239"/>
    <cellStyle name="Mio Check Box 2 5 2 4" xfId="11240"/>
    <cellStyle name="Mio Check Box 2 5 2 4 2" xfId="11241"/>
    <cellStyle name="Mio Check Box 2 5 3" xfId="11242"/>
    <cellStyle name="Mio Check Box 2 5 3 2" xfId="11243"/>
    <cellStyle name="Mio Check Box 2 5 3 2 2" xfId="11244"/>
    <cellStyle name="Mio Check Box 2 5 3 2 2 2" xfId="11245"/>
    <cellStyle name="Mio Check Box 2 5 3 2 2 3" xfId="11246"/>
    <cellStyle name="Mio Check Box 2 5 3 2 3" xfId="11247"/>
    <cellStyle name="Mio Check Box 2 5 3 2 3 2" xfId="11248"/>
    <cellStyle name="Mio Check Box 2 5 3 2 4" xfId="11249"/>
    <cellStyle name="Mio Check Box 2 5 3 2 5" xfId="11250"/>
    <cellStyle name="Mio Check Box 2 5 3 3" xfId="11251"/>
    <cellStyle name="Mio Check Box 2 5 3 3 2" xfId="11252"/>
    <cellStyle name="Mio Check Box 2 5 3 3 3" xfId="11253"/>
    <cellStyle name="Mio Check Box 2 5 3 4" xfId="11254"/>
    <cellStyle name="Mio Check Box 2 5 3 4 2" xfId="11255"/>
    <cellStyle name="Mio Check Box 2 5 3 5" xfId="11256"/>
    <cellStyle name="Mio Check Box 2 5 3 6" xfId="11257"/>
    <cellStyle name="Mio Check Box 2 5 4" xfId="11258"/>
    <cellStyle name="Mio Check Box 2 5 4 2" xfId="11259"/>
    <cellStyle name="Mio Check Box 2 5 4 2 2" xfId="11260"/>
    <cellStyle name="Mio Check Box 2 5 4 2 3" xfId="11261"/>
    <cellStyle name="Mio Check Box 2 5 4 3" xfId="11262"/>
    <cellStyle name="Mio Check Box 2 5 4 3 2" xfId="11263"/>
    <cellStyle name="Mio Check Box 2 5 4 4" xfId="11264"/>
    <cellStyle name="Mio Check Box 2 5 4 5" xfId="11265"/>
    <cellStyle name="Mio Check Box 2 5 5" xfId="11266"/>
    <cellStyle name="Mio Check Box 2 5 5 2" xfId="11267"/>
    <cellStyle name="Mio Check Box 2 5 5 3" xfId="11268"/>
    <cellStyle name="Mio Check Box 2 5 6" xfId="11269"/>
    <cellStyle name="Mio Check Box 2 5 6 2" xfId="11270"/>
    <cellStyle name="Mio Check Box 2 5 7" xfId="11271"/>
    <cellStyle name="Mio Check Box 2 5 8" xfId="11272"/>
    <cellStyle name="Mio Check Box 2 6" xfId="11273"/>
    <cellStyle name="Mio Check Box 2 6 2" xfId="11274"/>
    <cellStyle name="Mio Check Box 2 6 2 2" xfId="11275"/>
    <cellStyle name="Mio Check Box 2 6 2 2 2" xfId="11276"/>
    <cellStyle name="Mio Check Box 2 6 2 2 2 2" xfId="11277"/>
    <cellStyle name="Mio Check Box 2 6 2 2 2 2 2" xfId="11278"/>
    <cellStyle name="Mio Check Box 2 6 2 2 2 2 3" xfId="11279"/>
    <cellStyle name="Mio Check Box 2 6 2 2 2 3" xfId="11280"/>
    <cellStyle name="Mio Check Box 2 6 2 2 2 3 2" xfId="11281"/>
    <cellStyle name="Mio Check Box 2 6 2 2 2 4" xfId="11282"/>
    <cellStyle name="Mio Check Box 2 6 2 2 2 5" xfId="11283"/>
    <cellStyle name="Mio Check Box 2 6 2 2 3" xfId="11284"/>
    <cellStyle name="Mio Check Box 2 6 2 2 3 2" xfId="11285"/>
    <cellStyle name="Mio Check Box 2 6 2 2 3 3" xfId="11286"/>
    <cellStyle name="Mio Check Box 2 6 2 2 4" xfId="11287"/>
    <cellStyle name="Mio Check Box 2 6 2 2 4 2" xfId="11288"/>
    <cellStyle name="Mio Check Box 2 6 2 2 5" xfId="11289"/>
    <cellStyle name="Mio Check Box 2 6 2 2 6" xfId="11290"/>
    <cellStyle name="Mio Check Box 2 6 2 3" xfId="11291"/>
    <cellStyle name="Mio Check Box 2 6 2 3 2" xfId="11292"/>
    <cellStyle name="Mio Check Box 2 6 2 3 2 2" xfId="11293"/>
    <cellStyle name="Mio Check Box 2 6 2 3 2 2 2" xfId="11294"/>
    <cellStyle name="Mio Check Box 2 6 2 3 2 2 3" xfId="11295"/>
    <cellStyle name="Mio Check Box 2 6 2 3 2 3" xfId="11296"/>
    <cellStyle name="Mio Check Box 2 6 2 3 2 3 2" xfId="11297"/>
    <cellStyle name="Mio Check Box 2 6 2 3 2 4" xfId="11298"/>
    <cellStyle name="Mio Check Box 2 6 2 3 2 5" xfId="11299"/>
    <cellStyle name="Mio Check Box 2 6 2 3 3" xfId="11300"/>
    <cellStyle name="Mio Check Box 2 6 2 3 3 2" xfId="11301"/>
    <cellStyle name="Mio Check Box 2 6 2 3 3 3" xfId="11302"/>
    <cellStyle name="Mio Check Box 2 6 2 3 4" xfId="11303"/>
    <cellStyle name="Mio Check Box 2 6 2 3 4 2" xfId="11304"/>
    <cellStyle name="Mio Check Box 2 6 2 3 5" xfId="11305"/>
    <cellStyle name="Mio Check Box 2 6 2 3 6" xfId="11306"/>
    <cellStyle name="Mio Check Box 2 6 2 4" xfId="11307"/>
    <cellStyle name="Mio Check Box 2 6 2 4 2" xfId="11308"/>
    <cellStyle name="Mio Check Box 2 6 3" xfId="11309"/>
    <cellStyle name="Mio Check Box 2 6 3 2" xfId="11310"/>
    <cellStyle name="Mio Check Box 2 6 3 2 2" xfId="11311"/>
    <cellStyle name="Mio Check Box 2 6 3 2 2 2" xfId="11312"/>
    <cellStyle name="Mio Check Box 2 6 3 2 2 3" xfId="11313"/>
    <cellStyle name="Mio Check Box 2 6 3 2 3" xfId="11314"/>
    <cellStyle name="Mio Check Box 2 6 3 2 3 2" xfId="11315"/>
    <cellStyle name="Mio Check Box 2 6 3 2 4" xfId="11316"/>
    <cellStyle name="Mio Check Box 2 6 3 2 5" xfId="11317"/>
    <cellStyle name="Mio Check Box 2 6 3 3" xfId="11318"/>
    <cellStyle name="Mio Check Box 2 6 3 3 2" xfId="11319"/>
    <cellStyle name="Mio Check Box 2 6 3 3 3" xfId="11320"/>
    <cellStyle name="Mio Check Box 2 6 3 4" xfId="11321"/>
    <cellStyle name="Mio Check Box 2 6 3 4 2" xfId="11322"/>
    <cellStyle name="Mio Check Box 2 6 3 5" xfId="11323"/>
    <cellStyle name="Mio Check Box 2 6 3 6" xfId="11324"/>
    <cellStyle name="Mio Check Box 2 6 4" xfId="11325"/>
    <cellStyle name="Mio Check Box 2 6 4 2" xfId="11326"/>
    <cellStyle name="Mio Check Box 2 6 4 2 2" xfId="11327"/>
    <cellStyle name="Mio Check Box 2 6 4 2 3" xfId="11328"/>
    <cellStyle name="Mio Check Box 2 6 4 3" xfId="11329"/>
    <cellStyle name="Mio Check Box 2 6 4 3 2" xfId="11330"/>
    <cellStyle name="Mio Check Box 2 6 4 4" xfId="11331"/>
    <cellStyle name="Mio Check Box 2 6 4 5" xfId="11332"/>
    <cellStyle name="Mio Check Box 2 6 5" xfId="11333"/>
    <cellStyle name="Mio Check Box 2 6 5 2" xfId="11334"/>
    <cellStyle name="Mio Check Box 2 6 5 3" xfId="11335"/>
    <cellStyle name="Mio Check Box 2 6 6" xfId="11336"/>
    <cellStyle name="Mio Check Box 2 6 6 2" xfId="11337"/>
    <cellStyle name="Mio Check Box 2 6 7" xfId="11338"/>
    <cellStyle name="Mio Check Box 2 6 8" xfId="11339"/>
    <cellStyle name="Mio Check Box 2 7" xfId="11340"/>
    <cellStyle name="Mio Check Box 2 7 2" xfId="11341"/>
    <cellStyle name="Mio Check Box 2 7 2 2" xfId="11342"/>
    <cellStyle name="Mio Check Box 2 7 2 2 2" xfId="11343"/>
    <cellStyle name="Mio Check Box 2 7 2 2 2 2" xfId="11344"/>
    <cellStyle name="Mio Check Box 2 7 2 2 2 3" xfId="11345"/>
    <cellStyle name="Mio Check Box 2 7 2 2 3" xfId="11346"/>
    <cellStyle name="Mio Check Box 2 7 2 2 3 2" xfId="11347"/>
    <cellStyle name="Mio Check Box 2 7 2 2 4" xfId="11348"/>
    <cellStyle name="Mio Check Box 2 7 2 2 5" xfId="11349"/>
    <cellStyle name="Mio Check Box 2 7 2 3" xfId="11350"/>
    <cellStyle name="Mio Check Box 2 7 2 3 2" xfId="11351"/>
    <cellStyle name="Mio Check Box 2 7 2 3 3" xfId="11352"/>
    <cellStyle name="Mio Check Box 2 7 2 4" xfId="11353"/>
    <cellStyle name="Mio Check Box 2 7 2 4 2" xfId="11354"/>
    <cellStyle name="Mio Check Box 2 7 2 5" xfId="11355"/>
    <cellStyle name="Mio Check Box 2 7 2 6" xfId="11356"/>
    <cellStyle name="Mio Check Box 2 7 3" xfId="11357"/>
    <cellStyle name="Mio Check Box 2 7 3 2" xfId="11358"/>
    <cellStyle name="Mio Check Box 2 7 3 2 2" xfId="11359"/>
    <cellStyle name="Mio Check Box 2 7 3 2 2 2" xfId="11360"/>
    <cellStyle name="Mio Check Box 2 7 3 2 2 3" xfId="11361"/>
    <cellStyle name="Mio Check Box 2 7 3 2 3" xfId="11362"/>
    <cellStyle name="Mio Check Box 2 7 3 2 3 2" xfId="11363"/>
    <cellStyle name="Mio Check Box 2 7 3 2 4" xfId="11364"/>
    <cellStyle name="Mio Check Box 2 7 3 2 5" xfId="11365"/>
    <cellStyle name="Mio Check Box 2 7 3 3" xfId="11366"/>
    <cellStyle name="Mio Check Box 2 7 3 3 2" xfId="11367"/>
    <cellStyle name="Mio Check Box 2 7 3 3 3" xfId="11368"/>
    <cellStyle name="Mio Check Box 2 7 3 4" xfId="11369"/>
    <cellStyle name="Mio Check Box 2 7 3 4 2" xfId="11370"/>
    <cellStyle name="Mio Check Box 2 7 3 5" xfId="11371"/>
    <cellStyle name="Mio Check Box 2 7 3 6" xfId="11372"/>
    <cellStyle name="Mio Check Box 2 7 4" xfId="11373"/>
    <cellStyle name="Mio Check Box 2 7 4 2" xfId="11374"/>
    <cellStyle name="Mio Check Box 2 8" xfId="11375"/>
    <cellStyle name="Mio Check Box 2 8 2" xfId="11376"/>
    <cellStyle name="Mio Check Box 2 8 2 2" xfId="11377"/>
    <cellStyle name="Mio Check Box 2 8 2 2 2" xfId="11378"/>
    <cellStyle name="Mio Check Box 2 8 2 2 3" xfId="11379"/>
    <cellStyle name="Mio Check Box 2 8 2 3" xfId="11380"/>
    <cellStyle name="Mio Check Box 2 8 2 3 2" xfId="11381"/>
    <cellStyle name="Mio Check Box 2 8 2 4" xfId="11382"/>
    <cellStyle name="Mio Check Box 2 8 2 5" xfId="11383"/>
    <cellStyle name="Mio Check Box 2 8 3" xfId="11384"/>
    <cellStyle name="Mio Check Box 2 8 3 2" xfId="11385"/>
    <cellStyle name="Mio Check Box 2 8 3 3" xfId="11386"/>
    <cellStyle name="Mio Check Box 2 8 4" xfId="11387"/>
    <cellStyle name="Mio Check Box 2 8 4 2" xfId="11388"/>
    <cellStyle name="Mio Check Box 2 8 5" xfId="11389"/>
    <cellStyle name="Mio Check Box 2 8 6" xfId="11390"/>
    <cellStyle name="Mio Check Box 2 9" xfId="11391"/>
    <cellStyle name="Mio Check Box 2 9 2" xfId="11392"/>
    <cellStyle name="Mio Check Box 2 9 2 2" xfId="11393"/>
    <cellStyle name="Mio Check Box 2 9 2 3" xfId="11394"/>
    <cellStyle name="Mio Check Box 2 9 3" xfId="11395"/>
    <cellStyle name="Mio Check Box 2 9 3 2" xfId="11396"/>
    <cellStyle name="Mio Check Box 2 9 4" xfId="11397"/>
    <cellStyle name="Mio Check Box 2 9 5" xfId="11398"/>
    <cellStyle name="Mio Check Box 3" xfId="11399"/>
    <cellStyle name="Mio Check Box 3 10" xfId="11400"/>
    <cellStyle name="Mio Check Box 3 11" xfId="11401"/>
    <cellStyle name="Mio Check Box 3 2" xfId="11402"/>
    <cellStyle name="Mio Check Box 3 2 2" xfId="11403"/>
    <cellStyle name="Mio Check Box 3 2 2 2" xfId="11404"/>
    <cellStyle name="Mio Check Box 3 2 2 2 2" xfId="11405"/>
    <cellStyle name="Mio Check Box 3 2 2 2 2 2" xfId="11406"/>
    <cellStyle name="Mio Check Box 3 2 2 2 2 2 2" xfId="11407"/>
    <cellStyle name="Mio Check Box 3 2 2 2 2 2 3" xfId="11408"/>
    <cellStyle name="Mio Check Box 3 2 2 2 2 3" xfId="11409"/>
    <cellStyle name="Mio Check Box 3 2 2 2 2 3 2" xfId="11410"/>
    <cellStyle name="Mio Check Box 3 2 2 2 2 4" xfId="11411"/>
    <cellStyle name="Mio Check Box 3 2 2 2 2 5" xfId="11412"/>
    <cellStyle name="Mio Check Box 3 2 2 2 3" xfId="11413"/>
    <cellStyle name="Mio Check Box 3 2 2 2 3 2" xfId="11414"/>
    <cellStyle name="Mio Check Box 3 2 2 2 3 3" xfId="11415"/>
    <cellStyle name="Mio Check Box 3 2 2 2 4" xfId="11416"/>
    <cellStyle name="Mio Check Box 3 2 2 2 4 2" xfId="11417"/>
    <cellStyle name="Mio Check Box 3 2 2 2 5" xfId="11418"/>
    <cellStyle name="Mio Check Box 3 2 2 2 6" xfId="11419"/>
    <cellStyle name="Mio Check Box 3 2 2 3" xfId="11420"/>
    <cellStyle name="Mio Check Box 3 2 2 3 2" xfId="11421"/>
    <cellStyle name="Mio Check Box 3 2 2 3 2 2" xfId="11422"/>
    <cellStyle name="Mio Check Box 3 2 2 3 2 2 2" xfId="11423"/>
    <cellStyle name="Mio Check Box 3 2 2 3 2 2 3" xfId="11424"/>
    <cellStyle name="Mio Check Box 3 2 2 3 2 3" xfId="11425"/>
    <cellStyle name="Mio Check Box 3 2 2 3 2 3 2" xfId="11426"/>
    <cellStyle name="Mio Check Box 3 2 2 3 2 4" xfId="11427"/>
    <cellStyle name="Mio Check Box 3 2 2 3 2 5" xfId="11428"/>
    <cellStyle name="Mio Check Box 3 2 2 3 3" xfId="11429"/>
    <cellStyle name="Mio Check Box 3 2 2 3 3 2" xfId="11430"/>
    <cellStyle name="Mio Check Box 3 2 2 3 3 3" xfId="11431"/>
    <cellStyle name="Mio Check Box 3 2 2 3 4" xfId="11432"/>
    <cellStyle name="Mio Check Box 3 2 2 3 4 2" xfId="11433"/>
    <cellStyle name="Mio Check Box 3 2 2 3 5" xfId="11434"/>
    <cellStyle name="Mio Check Box 3 2 2 3 6" xfId="11435"/>
    <cellStyle name="Mio Check Box 3 2 2 4" xfId="11436"/>
    <cellStyle name="Mio Check Box 3 2 2 4 2" xfId="11437"/>
    <cellStyle name="Mio Check Box 3 2 3" xfId="11438"/>
    <cellStyle name="Mio Check Box 3 2 3 2" xfId="11439"/>
    <cellStyle name="Mio Check Box 3 2 3 2 2" xfId="11440"/>
    <cellStyle name="Mio Check Box 3 2 3 2 2 2" xfId="11441"/>
    <cellStyle name="Mio Check Box 3 2 3 2 2 3" xfId="11442"/>
    <cellStyle name="Mio Check Box 3 2 3 2 3" xfId="11443"/>
    <cellStyle name="Mio Check Box 3 2 3 2 3 2" xfId="11444"/>
    <cellStyle name="Mio Check Box 3 2 3 2 4" xfId="11445"/>
    <cellStyle name="Mio Check Box 3 2 3 2 5" xfId="11446"/>
    <cellStyle name="Mio Check Box 3 2 3 3" xfId="11447"/>
    <cellStyle name="Mio Check Box 3 2 3 3 2" xfId="11448"/>
    <cellStyle name="Mio Check Box 3 2 3 3 3" xfId="11449"/>
    <cellStyle name="Mio Check Box 3 2 3 4" xfId="11450"/>
    <cellStyle name="Mio Check Box 3 2 3 4 2" xfId="11451"/>
    <cellStyle name="Mio Check Box 3 2 3 5" xfId="11452"/>
    <cellStyle name="Mio Check Box 3 2 3 6" xfId="11453"/>
    <cellStyle name="Mio Check Box 3 2 4" xfId="11454"/>
    <cellStyle name="Mio Check Box 3 2 4 2" xfId="11455"/>
    <cellStyle name="Mio Check Box 3 2 4 2 2" xfId="11456"/>
    <cellStyle name="Mio Check Box 3 2 4 2 3" xfId="11457"/>
    <cellStyle name="Mio Check Box 3 2 4 3" xfId="11458"/>
    <cellStyle name="Mio Check Box 3 2 4 3 2" xfId="11459"/>
    <cellStyle name="Mio Check Box 3 2 4 4" xfId="11460"/>
    <cellStyle name="Mio Check Box 3 2 4 5" xfId="11461"/>
    <cellStyle name="Mio Check Box 3 2 5" xfId="11462"/>
    <cellStyle name="Mio Check Box 3 2 5 2" xfId="11463"/>
    <cellStyle name="Mio Check Box 3 2 5 3" xfId="11464"/>
    <cellStyle name="Mio Check Box 3 2 6" xfId="11465"/>
    <cellStyle name="Mio Check Box 3 2 6 2" xfId="11466"/>
    <cellStyle name="Mio Check Box 3 2 7" xfId="11467"/>
    <cellStyle name="Mio Check Box 3 2 8" xfId="11468"/>
    <cellStyle name="Mio Check Box 3 3" xfId="11469"/>
    <cellStyle name="Mio Check Box 3 3 2" xfId="11470"/>
    <cellStyle name="Mio Check Box 3 3 2 2" xfId="11471"/>
    <cellStyle name="Mio Check Box 3 3 2 2 2" xfId="11472"/>
    <cellStyle name="Mio Check Box 3 3 2 2 2 2" xfId="11473"/>
    <cellStyle name="Mio Check Box 3 3 2 2 2 2 2" xfId="11474"/>
    <cellStyle name="Mio Check Box 3 3 2 2 2 2 3" xfId="11475"/>
    <cellStyle name="Mio Check Box 3 3 2 2 2 3" xfId="11476"/>
    <cellStyle name="Mio Check Box 3 3 2 2 2 3 2" xfId="11477"/>
    <cellStyle name="Mio Check Box 3 3 2 2 2 4" xfId="11478"/>
    <cellStyle name="Mio Check Box 3 3 2 2 2 5" xfId="11479"/>
    <cellStyle name="Mio Check Box 3 3 2 2 3" xfId="11480"/>
    <cellStyle name="Mio Check Box 3 3 2 2 3 2" xfId="11481"/>
    <cellStyle name="Mio Check Box 3 3 2 2 3 3" xfId="11482"/>
    <cellStyle name="Mio Check Box 3 3 2 2 4" xfId="11483"/>
    <cellStyle name="Mio Check Box 3 3 2 2 4 2" xfId="11484"/>
    <cellStyle name="Mio Check Box 3 3 2 2 5" xfId="11485"/>
    <cellStyle name="Mio Check Box 3 3 2 2 6" xfId="11486"/>
    <cellStyle name="Mio Check Box 3 3 2 3" xfId="11487"/>
    <cellStyle name="Mio Check Box 3 3 2 3 2" xfId="11488"/>
    <cellStyle name="Mio Check Box 3 3 2 3 2 2" xfId="11489"/>
    <cellStyle name="Mio Check Box 3 3 2 3 2 2 2" xfId="11490"/>
    <cellStyle name="Mio Check Box 3 3 2 3 2 2 3" xfId="11491"/>
    <cellStyle name="Mio Check Box 3 3 2 3 2 3" xfId="11492"/>
    <cellStyle name="Mio Check Box 3 3 2 3 2 3 2" xfId="11493"/>
    <cellStyle name="Mio Check Box 3 3 2 3 2 4" xfId="11494"/>
    <cellStyle name="Mio Check Box 3 3 2 3 2 5" xfId="11495"/>
    <cellStyle name="Mio Check Box 3 3 2 3 3" xfId="11496"/>
    <cellStyle name="Mio Check Box 3 3 2 3 3 2" xfId="11497"/>
    <cellStyle name="Mio Check Box 3 3 2 3 3 3" xfId="11498"/>
    <cellStyle name="Mio Check Box 3 3 2 3 4" xfId="11499"/>
    <cellStyle name="Mio Check Box 3 3 2 3 4 2" xfId="11500"/>
    <cellStyle name="Mio Check Box 3 3 2 3 5" xfId="11501"/>
    <cellStyle name="Mio Check Box 3 3 2 3 6" xfId="11502"/>
    <cellStyle name="Mio Check Box 3 3 2 4" xfId="11503"/>
    <cellStyle name="Mio Check Box 3 3 2 4 2" xfId="11504"/>
    <cellStyle name="Mio Check Box 3 3 3" xfId="11505"/>
    <cellStyle name="Mio Check Box 3 3 3 2" xfId="11506"/>
    <cellStyle name="Mio Check Box 3 3 3 2 2" xfId="11507"/>
    <cellStyle name="Mio Check Box 3 3 3 2 2 2" xfId="11508"/>
    <cellStyle name="Mio Check Box 3 3 3 2 2 3" xfId="11509"/>
    <cellStyle name="Mio Check Box 3 3 3 2 3" xfId="11510"/>
    <cellStyle name="Mio Check Box 3 3 3 2 3 2" xfId="11511"/>
    <cellStyle name="Mio Check Box 3 3 3 2 4" xfId="11512"/>
    <cellStyle name="Mio Check Box 3 3 3 2 5" xfId="11513"/>
    <cellStyle name="Mio Check Box 3 3 3 3" xfId="11514"/>
    <cellStyle name="Mio Check Box 3 3 3 3 2" xfId="11515"/>
    <cellStyle name="Mio Check Box 3 3 3 3 3" xfId="11516"/>
    <cellStyle name="Mio Check Box 3 3 3 4" xfId="11517"/>
    <cellStyle name="Mio Check Box 3 3 3 4 2" xfId="11518"/>
    <cellStyle name="Mio Check Box 3 3 3 5" xfId="11519"/>
    <cellStyle name="Mio Check Box 3 3 3 6" xfId="11520"/>
    <cellStyle name="Mio Check Box 3 3 4" xfId="11521"/>
    <cellStyle name="Mio Check Box 3 3 4 2" xfId="11522"/>
    <cellStyle name="Mio Check Box 3 3 4 2 2" xfId="11523"/>
    <cellStyle name="Mio Check Box 3 3 4 2 3" xfId="11524"/>
    <cellStyle name="Mio Check Box 3 3 4 3" xfId="11525"/>
    <cellStyle name="Mio Check Box 3 3 4 3 2" xfId="11526"/>
    <cellStyle name="Mio Check Box 3 3 4 4" xfId="11527"/>
    <cellStyle name="Mio Check Box 3 3 4 5" xfId="11528"/>
    <cellStyle name="Mio Check Box 3 3 5" xfId="11529"/>
    <cellStyle name="Mio Check Box 3 3 5 2" xfId="11530"/>
    <cellStyle name="Mio Check Box 3 3 5 3" xfId="11531"/>
    <cellStyle name="Mio Check Box 3 3 6" xfId="11532"/>
    <cellStyle name="Mio Check Box 3 3 6 2" xfId="11533"/>
    <cellStyle name="Mio Check Box 3 3 7" xfId="11534"/>
    <cellStyle name="Mio Check Box 3 3 8" xfId="11535"/>
    <cellStyle name="Mio Check Box 3 4" xfId="11536"/>
    <cellStyle name="Mio Check Box 3 4 2" xfId="11537"/>
    <cellStyle name="Mio Check Box 3 4 2 2" xfId="11538"/>
    <cellStyle name="Mio Check Box 3 4 2 2 2" xfId="11539"/>
    <cellStyle name="Mio Check Box 3 4 2 2 2 2" xfId="11540"/>
    <cellStyle name="Mio Check Box 3 4 2 2 2 2 2" xfId="11541"/>
    <cellStyle name="Mio Check Box 3 4 2 2 2 2 3" xfId="11542"/>
    <cellStyle name="Mio Check Box 3 4 2 2 2 3" xfId="11543"/>
    <cellStyle name="Mio Check Box 3 4 2 2 2 3 2" xfId="11544"/>
    <cellStyle name="Mio Check Box 3 4 2 2 2 4" xfId="11545"/>
    <cellStyle name="Mio Check Box 3 4 2 2 2 5" xfId="11546"/>
    <cellStyle name="Mio Check Box 3 4 2 2 3" xfId="11547"/>
    <cellStyle name="Mio Check Box 3 4 2 2 3 2" xfId="11548"/>
    <cellStyle name="Mio Check Box 3 4 2 2 3 3" xfId="11549"/>
    <cellStyle name="Mio Check Box 3 4 2 2 4" xfId="11550"/>
    <cellStyle name="Mio Check Box 3 4 2 2 4 2" xfId="11551"/>
    <cellStyle name="Mio Check Box 3 4 2 2 5" xfId="11552"/>
    <cellStyle name="Mio Check Box 3 4 2 2 6" xfId="11553"/>
    <cellStyle name="Mio Check Box 3 4 2 3" xfId="11554"/>
    <cellStyle name="Mio Check Box 3 4 2 3 2" xfId="11555"/>
    <cellStyle name="Mio Check Box 3 4 2 3 2 2" xfId="11556"/>
    <cellStyle name="Mio Check Box 3 4 2 3 2 2 2" xfId="11557"/>
    <cellStyle name="Mio Check Box 3 4 2 3 2 2 3" xfId="11558"/>
    <cellStyle name="Mio Check Box 3 4 2 3 2 3" xfId="11559"/>
    <cellStyle name="Mio Check Box 3 4 2 3 2 3 2" xfId="11560"/>
    <cellStyle name="Mio Check Box 3 4 2 3 2 4" xfId="11561"/>
    <cellStyle name="Mio Check Box 3 4 2 3 2 5" xfId="11562"/>
    <cellStyle name="Mio Check Box 3 4 2 3 3" xfId="11563"/>
    <cellStyle name="Mio Check Box 3 4 2 3 3 2" xfId="11564"/>
    <cellStyle name="Mio Check Box 3 4 2 3 3 3" xfId="11565"/>
    <cellStyle name="Mio Check Box 3 4 2 3 4" xfId="11566"/>
    <cellStyle name="Mio Check Box 3 4 2 3 4 2" xfId="11567"/>
    <cellStyle name="Mio Check Box 3 4 2 3 5" xfId="11568"/>
    <cellStyle name="Mio Check Box 3 4 2 3 6" xfId="11569"/>
    <cellStyle name="Mio Check Box 3 4 2 4" xfId="11570"/>
    <cellStyle name="Mio Check Box 3 4 2 4 2" xfId="11571"/>
    <cellStyle name="Mio Check Box 3 4 3" xfId="11572"/>
    <cellStyle name="Mio Check Box 3 4 3 2" xfId="11573"/>
    <cellStyle name="Mio Check Box 3 4 3 2 2" xfId="11574"/>
    <cellStyle name="Mio Check Box 3 4 3 2 2 2" xfId="11575"/>
    <cellStyle name="Mio Check Box 3 4 3 2 2 3" xfId="11576"/>
    <cellStyle name="Mio Check Box 3 4 3 2 3" xfId="11577"/>
    <cellStyle name="Mio Check Box 3 4 3 2 3 2" xfId="11578"/>
    <cellStyle name="Mio Check Box 3 4 3 2 4" xfId="11579"/>
    <cellStyle name="Mio Check Box 3 4 3 2 5" xfId="11580"/>
    <cellStyle name="Mio Check Box 3 4 3 3" xfId="11581"/>
    <cellStyle name="Mio Check Box 3 4 3 3 2" xfId="11582"/>
    <cellStyle name="Mio Check Box 3 4 3 3 3" xfId="11583"/>
    <cellStyle name="Mio Check Box 3 4 3 4" xfId="11584"/>
    <cellStyle name="Mio Check Box 3 4 3 4 2" xfId="11585"/>
    <cellStyle name="Mio Check Box 3 4 3 5" xfId="11586"/>
    <cellStyle name="Mio Check Box 3 4 3 6" xfId="11587"/>
    <cellStyle name="Mio Check Box 3 4 4" xfId="11588"/>
    <cellStyle name="Mio Check Box 3 4 4 2" xfId="11589"/>
    <cellStyle name="Mio Check Box 3 4 4 2 2" xfId="11590"/>
    <cellStyle name="Mio Check Box 3 4 4 2 3" xfId="11591"/>
    <cellStyle name="Mio Check Box 3 4 4 3" xfId="11592"/>
    <cellStyle name="Mio Check Box 3 4 4 3 2" xfId="11593"/>
    <cellStyle name="Mio Check Box 3 4 4 4" xfId="11594"/>
    <cellStyle name="Mio Check Box 3 4 4 5" xfId="11595"/>
    <cellStyle name="Mio Check Box 3 4 5" xfId="11596"/>
    <cellStyle name="Mio Check Box 3 4 5 2" xfId="11597"/>
    <cellStyle name="Mio Check Box 3 4 5 3" xfId="11598"/>
    <cellStyle name="Mio Check Box 3 4 6" xfId="11599"/>
    <cellStyle name="Mio Check Box 3 4 6 2" xfId="11600"/>
    <cellStyle name="Mio Check Box 3 4 7" xfId="11601"/>
    <cellStyle name="Mio Check Box 3 4 8" xfId="11602"/>
    <cellStyle name="Mio Check Box 3 5" xfId="11603"/>
    <cellStyle name="Mio Check Box 3 5 2" xfId="11604"/>
    <cellStyle name="Mio Check Box 3 5 2 2" xfId="11605"/>
    <cellStyle name="Mio Check Box 3 5 2 2 2" xfId="11606"/>
    <cellStyle name="Mio Check Box 3 5 2 2 2 2" xfId="11607"/>
    <cellStyle name="Mio Check Box 3 5 2 2 2 3" xfId="11608"/>
    <cellStyle name="Mio Check Box 3 5 2 2 3" xfId="11609"/>
    <cellStyle name="Mio Check Box 3 5 2 2 3 2" xfId="11610"/>
    <cellStyle name="Mio Check Box 3 5 2 2 4" xfId="11611"/>
    <cellStyle name="Mio Check Box 3 5 2 2 5" xfId="11612"/>
    <cellStyle name="Mio Check Box 3 5 2 3" xfId="11613"/>
    <cellStyle name="Mio Check Box 3 5 2 3 2" xfId="11614"/>
    <cellStyle name="Mio Check Box 3 5 2 3 3" xfId="11615"/>
    <cellStyle name="Mio Check Box 3 5 2 4" xfId="11616"/>
    <cellStyle name="Mio Check Box 3 5 2 4 2" xfId="11617"/>
    <cellStyle name="Mio Check Box 3 5 2 5" xfId="11618"/>
    <cellStyle name="Mio Check Box 3 5 2 6" xfId="11619"/>
    <cellStyle name="Mio Check Box 3 5 3" xfId="11620"/>
    <cellStyle name="Mio Check Box 3 5 3 2" xfId="11621"/>
    <cellStyle name="Mio Check Box 3 5 3 2 2" xfId="11622"/>
    <cellStyle name="Mio Check Box 3 5 3 2 2 2" xfId="11623"/>
    <cellStyle name="Mio Check Box 3 5 3 2 2 3" xfId="11624"/>
    <cellStyle name="Mio Check Box 3 5 3 2 3" xfId="11625"/>
    <cellStyle name="Mio Check Box 3 5 3 2 3 2" xfId="11626"/>
    <cellStyle name="Mio Check Box 3 5 3 2 4" xfId="11627"/>
    <cellStyle name="Mio Check Box 3 5 3 2 5" xfId="11628"/>
    <cellStyle name="Mio Check Box 3 5 3 3" xfId="11629"/>
    <cellStyle name="Mio Check Box 3 5 3 3 2" xfId="11630"/>
    <cellStyle name="Mio Check Box 3 5 3 3 3" xfId="11631"/>
    <cellStyle name="Mio Check Box 3 5 3 4" xfId="11632"/>
    <cellStyle name="Mio Check Box 3 5 3 4 2" xfId="11633"/>
    <cellStyle name="Mio Check Box 3 5 3 5" xfId="11634"/>
    <cellStyle name="Mio Check Box 3 5 3 6" xfId="11635"/>
    <cellStyle name="Mio Check Box 3 5 4" xfId="11636"/>
    <cellStyle name="Mio Check Box 3 5 4 2" xfId="11637"/>
    <cellStyle name="Mio Check Box 3 6" xfId="11638"/>
    <cellStyle name="Mio Check Box 3 6 2" xfId="11639"/>
    <cellStyle name="Mio Check Box 3 6 2 2" xfId="11640"/>
    <cellStyle name="Mio Check Box 3 6 2 2 2" xfId="11641"/>
    <cellStyle name="Mio Check Box 3 6 2 2 3" xfId="11642"/>
    <cellStyle name="Mio Check Box 3 6 2 3" xfId="11643"/>
    <cellStyle name="Mio Check Box 3 6 2 3 2" xfId="11644"/>
    <cellStyle name="Mio Check Box 3 6 2 4" xfId="11645"/>
    <cellStyle name="Mio Check Box 3 6 2 5" xfId="11646"/>
    <cellStyle name="Mio Check Box 3 6 3" xfId="11647"/>
    <cellStyle name="Mio Check Box 3 6 3 2" xfId="11648"/>
    <cellStyle name="Mio Check Box 3 6 3 3" xfId="11649"/>
    <cellStyle name="Mio Check Box 3 6 4" xfId="11650"/>
    <cellStyle name="Mio Check Box 3 6 4 2" xfId="11651"/>
    <cellStyle name="Mio Check Box 3 6 5" xfId="11652"/>
    <cellStyle name="Mio Check Box 3 6 6" xfId="11653"/>
    <cellStyle name="Mio Check Box 3 7" xfId="11654"/>
    <cellStyle name="Mio Check Box 3 7 2" xfId="11655"/>
    <cellStyle name="Mio Check Box 3 7 2 2" xfId="11656"/>
    <cellStyle name="Mio Check Box 3 7 2 3" xfId="11657"/>
    <cellStyle name="Mio Check Box 3 7 3" xfId="11658"/>
    <cellStyle name="Mio Check Box 3 7 3 2" xfId="11659"/>
    <cellStyle name="Mio Check Box 3 7 4" xfId="11660"/>
    <cellStyle name="Mio Check Box 3 7 5" xfId="11661"/>
    <cellStyle name="Mio Check Box 3 8" xfId="11662"/>
    <cellStyle name="Mio Check Box 3 8 2" xfId="11663"/>
    <cellStyle name="Mio Check Box 3 8 3" xfId="11664"/>
    <cellStyle name="Mio Check Box 3 9" xfId="11665"/>
    <cellStyle name="Mio Check Box 3 9 2" xfId="11666"/>
    <cellStyle name="Mio Check Box 4" xfId="11667"/>
    <cellStyle name="Mio Check Box 4 10" xfId="11668"/>
    <cellStyle name="Mio Check Box 4 11" xfId="11669"/>
    <cellStyle name="Mio Check Box 4 2" xfId="11670"/>
    <cellStyle name="Mio Check Box 4 2 2" xfId="11671"/>
    <cellStyle name="Mio Check Box 4 2 2 2" xfId="11672"/>
    <cellStyle name="Mio Check Box 4 2 2 2 2" xfId="11673"/>
    <cellStyle name="Mio Check Box 4 2 2 2 2 2" xfId="11674"/>
    <cellStyle name="Mio Check Box 4 2 2 2 2 2 2" xfId="11675"/>
    <cellStyle name="Mio Check Box 4 2 2 2 2 2 3" xfId="11676"/>
    <cellStyle name="Mio Check Box 4 2 2 2 2 3" xfId="11677"/>
    <cellStyle name="Mio Check Box 4 2 2 2 2 3 2" xfId="11678"/>
    <cellStyle name="Mio Check Box 4 2 2 2 2 4" xfId="11679"/>
    <cellStyle name="Mio Check Box 4 2 2 2 2 5" xfId="11680"/>
    <cellStyle name="Mio Check Box 4 2 2 2 3" xfId="11681"/>
    <cellStyle name="Mio Check Box 4 2 2 2 3 2" xfId="11682"/>
    <cellStyle name="Mio Check Box 4 2 2 2 3 3" xfId="11683"/>
    <cellStyle name="Mio Check Box 4 2 2 2 4" xfId="11684"/>
    <cellStyle name="Mio Check Box 4 2 2 2 4 2" xfId="11685"/>
    <cellStyle name="Mio Check Box 4 2 2 2 5" xfId="11686"/>
    <cellStyle name="Mio Check Box 4 2 2 2 6" xfId="11687"/>
    <cellStyle name="Mio Check Box 4 2 2 3" xfId="11688"/>
    <cellStyle name="Mio Check Box 4 2 2 3 2" xfId="11689"/>
    <cellStyle name="Mio Check Box 4 2 2 3 2 2" xfId="11690"/>
    <cellStyle name="Mio Check Box 4 2 2 3 2 2 2" xfId="11691"/>
    <cellStyle name="Mio Check Box 4 2 2 3 2 2 3" xfId="11692"/>
    <cellStyle name="Mio Check Box 4 2 2 3 2 3" xfId="11693"/>
    <cellStyle name="Mio Check Box 4 2 2 3 2 3 2" xfId="11694"/>
    <cellStyle name="Mio Check Box 4 2 2 3 2 4" xfId="11695"/>
    <cellStyle name="Mio Check Box 4 2 2 3 2 5" xfId="11696"/>
    <cellStyle name="Mio Check Box 4 2 2 3 3" xfId="11697"/>
    <cellStyle name="Mio Check Box 4 2 2 3 3 2" xfId="11698"/>
    <cellStyle name="Mio Check Box 4 2 2 3 3 3" xfId="11699"/>
    <cellStyle name="Mio Check Box 4 2 2 3 4" xfId="11700"/>
    <cellStyle name="Mio Check Box 4 2 2 3 4 2" xfId="11701"/>
    <cellStyle name="Mio Check Box 4 2 2 3 5" xfId="11702"/>
    <cellStyle name="Mio Check Box 4 2 2 3 6" xfId="11703"/>
    <cellStyle name="Mio Check Box 4 2 2 4" xfId="11704"/>
    <cellStyle name="Mio Check Box 4 2 2 4 2" xfId="11705"/>
    <cellStyle name="Mio Check Box 4 2 3" xfId="11706"/>
    <cellStyle name="Mio Check Box 4 2 3 2" xfId="11707"/>
    <cellStyle name="Mio Check Box 4 2 3 2 2" xfId="11708"/>
    <cellStyle name="Mio Check Box 4 2 3 2 2 2" xfId="11709"/>
    <cellStyle name="Mio Check Box 4 2 3 2 2 3" xfId="11710"/>
    <cellStyle name="Mio Check Box 4 2 3 2 3" xfId="11711"/>
    <cellStyle name="Mio Check Box 4 2 3 2 3 2" xfId="11712"/>
    <cellStyle name="Mio Check Box 4 2 3 2 4" xfId="11713"/>
    <cellStyle name="Mio Check Box 4 2 3 2 5" xfId="11714"/>
    <cellStyle name="Mio Check Box 4 2 3 3" xfId="11715"/>
    <cellStyle name="Mio Check Box 4 2 3 3 2" xfId="11716"/>
    <cellStyle name="Mio Check Box 4 2 3 3 3" xfId="11717"/>
    <cellStyle name="Mio Check Box 4 2 3 4" xfId="11718"/>
    <cellStyle name="Mio Check Box 4 2 3 4 2" xfId="11719"/>
    <cellStyle name="Mio Check Box 4 2 3 5" xfId="11720"/>
    <cellStyle name="Mio Check Box 4 2 3 6" xfId="11721"/>
    <cellStyle name="Mio Check Box 4 2 4" xfId="11722"/>
    <cellStyle name="Mio Check Box 4 2 4 2" xfId="11723"/>
    <cellStyle name="Mio Check Box 4 2 4 2 2" xfId="11724"/>
    <cellStyle name="Mio Check Box 4 2 4 2 3" xfId="11725"/>
    <cellStyle name="Mio Check Box 4 2 4 3" xfId="11726"/>
    <cellStyle name="Mio Check Box 4 2 4 3 2" xfId="11727"/>
    <cellStyle name="Mio Check Box 4 2 4 4" xfId="11728"/>
    <cellStyle name="Mio Check Box 4 2 4 5" xfId="11729"/>
    <cellStyle name="Mio Check Box 4 2 5" xfId="11730"/>
    <cellStyle name="Mio Check Box 4 2 5 2" xfId="11731"/>
    <cellStyle name="Mio Check Box 4 2 5 3" xfId="11732"/>
    <cellStyle name="Mio Check Box 4 2 6" xfId="11733"/>
    <cellStyle name="Mio Check Box 4 2 6 2" xfId="11734"/>
    <cellStyle name="Mio Check Box 4 2 7" xfId="11735"/>
    <cellStyle name="Mio Check Box 4 2 8" xfId="11736"/>
    <cellStyle name="Mio Check Box 4 3" xfId="11737"/>
    <cellStyle name="Mio Check Box 4 3 2" xfId="11738"/>
    <cellStyle name="Mio Check Box 4 3 2 2" xfId="11739"/>
    <cellStyle name="Mio Check Box 4 3 2 2 2" xfId="11740"/>
    <cellStyle name="Mio Check Box 4 3 2 2 2 2" xfId="11741"/>
    <cellStyle name="Mio Check Box 4 3 2 2 2 2 2" xfId="11742"/>
    <cellStyle name="Mio Check Box 4 3 2 2 2 2 3" xfId="11743"/>
    <cellStyle name="Mio Check Box 4 3 2 2 2 3" xfId="11744"/>
    <cellStyle name="Mio Check Box 4 3 2 2 2 3 2" xfId="11745"/>
    <cellStyle name="Mio Check Box 4 3 2 2 2 4" xfId="11746"/>
    <cellStyle name="Mio Check Box 4 3 2 2 2 5" xfId="11747"/>
    <cellStyle name="Mio Check Box 4 3 2 2 3" xfId="11748"/>
    <cellStyle name="Mio Check Box 4 3 2 2 3 2" xfId="11749"/>
    <cellStyle name="Mio Check Box 4 3 2 2 3 3" xfId="11750"/>
    <cellStyle name="Mio Check Box 4 3 2 2 4" xfId="11751"/>
    <cellStyle name="Mio Check Box 4 3 2 2 4 2" xfId="11752"/>
    <cellStyle name="Mio Check Box 4 3 2 2 5" xfId="11753"/>
    <cellStyle name="Mio Check Box 4 3 2 2 6" xfId="11754"/>
    <cellStyle name="Mio Check Box 4 3 2 3" xfId="11755"/>
    <cellStyle name="Mio Check Box 4 3 2 3 2" xfId="11756"/>
    <cellStyle name="Mio Check Box 4 3 2 3 2 2" xfId="11757"/>
    <cellStyle name="Mio Check Box 4 3 2 3 2 2 2" xfId="11758"/>
    <cellStyle name="Mio Check Box 4 3 2 3 2 2 3" xfId="11759"/>
    <cellStyle name="Mio Check Box 4 3 2 3 2 3" xfId="11760"/>
    <cellStyle name="Mio Check Box 4 3 2 3 2 3 2" xfId="11761"/>
    <cellStyle name="Mio Check Box 4 3 2 3 2 4" xfId="11762"/>
    <cellStyle name="Mio Check Box 4 3 2 3 2 5" xfId="11763"/>
    <cellStyle name="Mio Check Box 4 3 2 3 3" xfId="11764"/>
    <cellStyle name="Mio Check Box 4 3 2 3 3 2" xfId="11765"/>
    <cellStyle name="Mio Check Box 4 3 2 3 3 3" xfId="11766"/>
    <cellStyle name="Mio Check Box 4 3 2 3 4" xfId="11767"/>
    <cellStyle name="Mio Check Box 4 3 2 3 4 2" xfId="11768"/>
    <cellStyle name="Mio Check Box 4 3 2 3 5" xfId="11769"/>
    <cellStyle name="Mio Check Box 4 3 2 3 6" xfId="11770"/>
    <cellStyle name="Mio Check Box 4 3 2 4" xfId="11771"/>
    <cellStyle name="Mio Check Box 4 3 2 4 2" xfId="11772"/>
    <cellStyle name="Mio Check Box 4 3 3" xfId="11773"/>
    <cellStyle name="Mio Check Box 4 3 3 2" xfId="11774"/>
    <cellStyle name="Mio Check Box 4 3 3 2 2" xfId="11775"/>
    <cellStyle name="Mio Check Box 4 3 3 2 2 2" xfId="11776"/>
    <cellStyle name="Mio Check Box 4 3 3 2 2 3" xfId="11777"/>
    <cellStyle name="Mio Check Box 4 3 3 2 3" xfId="11778"/>
    <cellStyle name="Mio Check Box 4 3 3 2 3 2" xfId="11779"/>
    <cellStyle name="Mio Check Box 4 3 3 2 4" xfId="11780"/>
    <cellStyle name="Mio Check Box 4 3 3 2 5" xfId="11781"/>
    <cellStyle name="Mio Check Box 4 3 3 3" xfId="11782"/>
    <cellStyle name="Mio Check Box 4 3 3 3 2" xfId="11783"/>
    <cellStyle name="Mio Check Box 4 3 3 3 3" xfId="11784"/>
    <cellStyle name="Mio Check Box 4 3 3 4" xfId="11785"/>
    <cellStyle name="Mio Check Box 4 3 3 4 2" xfId="11786"/>
    <cellStyle name="Mio Check Box 4 3 3 5" xfId="11787"/>
    <cellStyle name="Mio Check Box 4 3 3 6" xfId="11788"/>
    <cellStyle name="Mio Check Box 4 3 4" xfId="11789"/>
    <cellStyle name="Mio Check Box 4 3 4 2" xfId="11790"/>
    <cellStyle name="Mio Check Box 4 3 4 2 2" xfId="11791"/>
    <cellStyle name="Mio Check Box 4 3 4 2 3" xfId="11792"/>
    <cellStyle name="Mio Check Box 4 3 4 3" xfId="11793"/>
    <cellStyle name="Mio Check Box 4 3 4 3 2" xfId="11794"/>
    <cellStyle name="Mio Check Box 4 3 4 4" xfId="11795"/>
    <cellStyle name="Mio Check Box 4 3 4 5" xfId="11796"/>
    <cellStyle name="Mio Check Box 4 3 5" xfId="11797"/>
    <cellStyle name="Mio Check Box 4 3 5 2" xfId="11798"/>
    <cellStyle name="Mio Check Box 4 3 5 3" xfId="11799"/>
    <cellStyle name="Mio Check Box 4 3 6" xfId="11800"/>
    <cellStyle name="Mio Check Box 4 3 6 2" xfId="11801"/>
    <cellStyle name="Mio Check Box 4 3 7" xfId="11802"/>
    <cellStyle name="Mio Check Box 4 3 8" xfId="11803"/>
    <cellStyle name="Mio Check Box 4 4" xfId="11804"/>
    <cellStyle name="Mio Check Box 4 4 2" xfId="11805"/>
    <cellStyle name="Mio Check Box 4 4 2 2" xfId="11806"/>
    <cellStyle name="Mio Check Box 4 4 2 2 2" xfId="11807"/>
    <cellStyle name="Mio Check Box 4 4 2 2 2 2" xfId="11808"/>
    <cellStyle name="Mio Check Box 4 4 2 2 2 2 2" xfId="11809"/>
    <cellStyle name="Mio Check Box 4 4 2 2 2 2 3" xfId="11810"/>
    <cellStyle name="Mio Check Box 4 4 2 2 2 3" xfId="11811"/>
    <cellStyle name="Mio Check Box 4 4 2 2 2 3 2" xfId="11812"/>
    <cellStyle name="Mio Check Box 4 4 2 2 2 4" xfId="11813"/>
    <cellStyle name="Mio Check Box 4 4 2 2 2 5" xfId="11814"/>
    <cellStyle name="Mio Check Box 4 4 2 2 3" xfId="11815"/>
    <cellStyle name="Mio Check Box 4 4 2 2 3 2" xfId="11816"/>
    <cellStyle name="Mio Check Box 4 4 2 2 3 3" xfId="11817"/>
    <cellStyle name="Mio Check Box 4 4 2 2 4" xfId="11818"/>
    <cellStyle name="Mio Check Box 4 4 2 2 4 2" xfId="11819"/>
    <cellStyle name="Mio Check Box 4 4 2 2 5" xfId="11820"/>
    <cellStyle name="Mio Check Box 4 4 2 2 6" xfId="11821"/>
    <cellStyle name="Mio Check Box 4 4 2 3" xfId="11822"/>
    <cellStyle name="Mio Check Box 4 4 2 3 2" xfId="11823"/>
    <cellStyle name="Mio Check Box 4 4 2 3 2 2" xfId="11824"/>
    <cellStyle name="Mio Check Box 4 4 2 3 2 2 2" xfId="11825"/>
    <cellStyle name="Mio Check Box 4 4 2 3 2 2 3" xfId="11826"/>
    <cellStyle name="Mio Check Box 4 4 2 3 2 3" xfId="11827"/>
    <cellStyle name="Mio Check Box 4 4 2 3 2 3 2" xfId="11828"/>
    <cellStyle name="Mio Check Box 4 4 2 3 2 4" xfId="11829"/>
    <cellStyle name="Mio Check Box 4 4 2 3 2 5" xfId="11830"/>
    <cellStyle name="Mio Check Box 4 4 2 3 3" xfId="11831"/>
    <cellStyle name="Mio Check Box 4 4 2 3 3 2" xfId="11832"/>
    <cellStyle name="Mio Check Box 4 4 2 3 3 3" xfId="11833"/>
    <cellStyle name="Mio Check Box 4 4 2 3 4" xfId="11834"/>
    <cellStyle name="Mio Check Box 4 4 2 3 4 2" xfId="11835"/>
    <cellStyle name="Mio Check Box 4 4 2 3 5" xfId="11836"/>
    <cellStyle name="Mio Check Box 4 4 2 3 6" xfId="11837"/>
    <cellStyle name="Mio Check Box 4 4 2 4" xfId="11838"/>
    <cellStyle name="Mio Check Box 4 4 2 4 2" xfId="11839"/>
    <cellStyle name="Mio Check Box 4 4 3" xfId="11840"/>
    <cellStyle name="Mio Check Box 4 4 3 2" xfId="11841"/>
    <cellStyle name="Mio Check Box 4 4 3 2 2" xfId="11842"/>
    <cellStyle name="Mio Check Box 4 4 3 2 2 2" xfId="11843"/>
    <cellStyle name="Mio Check Box 4 4 3 2 2 3" xfId="11844"/>
    <cellStyle name="Mio Check Box 4 4 3 2 3" xfId="11845"/>
    <cellStyle name="Mio Check Box 4 4 3 2 3 2" xfId="11846"/>
    <cellStyle name="Mio Check Box 4 4 3 2 4" xfId="11847"/>
    <cellStyle name="Mio Check Box 4 4 3 2 5" xfId="11848"/>
    <cellStyle name="Mio Check Box 4 4 3 3" xfId="11849"/>
    <cellStyle name="Mio Check Box 4 4 3 3 2" xfId="11850"/>
    <cellStyle name="Mio Check Box 4 4 3 3 3" xfId="11851"/>
    <cellStyle name="Mio Check Box 4 4 3 4" xfId="11852"/>
    <cellStyle name="Mio Check Box 4 4 3 4 2" xfId="11853"/>
    <cellStyle name="Mio Check Box 4 4 3 5" xfId="11854"/>
    <cellStyle name="Mio Check Box 4 4 3 6" xfId="11855"/>
    <cellStyle name="Mio Check Box 4 4 4" xfId="11856"/>
    <cellStyle name="Mio Check Box 4 4 4 2" xfId="11857"/>
    <cellStyle name="Mio Check Box 4 4 4 2 2" xfId="11858"/>
    <cellStyle name="Mio Check Box 4 4 4 2 3" xfId="11859"/>
    <cellStyle name="Mio Check Box 4 4 4 3" xfId="11860"/>
    <cellStyle name="Mio Check Box 4 4 4 3 2" xfId="11861"/>
    <cellStyle name="Mio Check Box 4 4 4 4" xfId="11862"/>
    <cellStyle name="Mio Check Box 4 4 4 5" xfId="11863"/>
    <cellStyle name="Mio Check Box 4 4 5" xfId="11864"/>
    <cellStyle name="Mio Check Box 4 4 5 2" xfId="11865"/>
    <cellStyle name="Mio Check Box 4 4 5 3" xfId="11866"/>
    <cellStyle name="Mio Check Box 4 4 6" xfId="11867"/>
    <cellStyle name="Mio Check Box 4 4 6 2" xfId="11868"/>
    <cellStyle name="Mio Check Box 4 4 7" xfId="11869"/>
    <cellStyle name="Mio Check Box 4 4 8" xfId="11870"/>
    <cellStyle name="Mio Check Box 4 5" xfId="11871"/>
    <cellStyle name="Mio Check Box 4 5 2" xfId="11872"/>
    <cellStyle name="Mio Check Box 4 5 2 2" xfId="11873"/>
    <cellStyle name="Mio Check Box 4 5 2 2 2" xfId="11874"/>
    <cellStyle name="Mio Check Box 4 5 2 2 2 2" xfId="11875"/>
    <cellStyle name="Mio Check Box 4 5 2 2 2 3" xfId="11876"/>
    <cellStyle name="Mio Check Box 4 5 2 2 3" xfId="11877"/>
    <cellStyle name="Mio Check Box 4 5 2 2 3 2" xfId="11878"/>
    <cellStyle name="Mio Check Box 4 5 2 2 4" xfId="11879"/>
    <cellStyle name="Mio Check Box 4 5 2 2 5" xfId="11880"/>
    <cellStyle name="Mio Check Box 4 5 2 3" xfId="11881"/>
    <cellStyle name="Mio Check Box 4 5 2 3 2" xfId="11882"/>
    <cellStyle name="Mio Check Box 4 5 2 3 3" xfId="11883"/>
    <cellStyle name="Mio Check Box 4 5 2 4" xfId="11884"/>
    <cellStyle name="Mio Check Box 4 5 2 4 2" xfId="11885"/>
    <cellStyle name="Mio Check Box 4 5 2 5" xfId="11886"/>
    <cellStyle name="Mio Check Box 4 5 2 6" xfId="11887"/>
    <cellStyle name="Mio Check Box 4 5 3" xfId="11888"/>
    <cellStyle name="Mio Check Box 4 5 3 2" xfId="11889"/>
    <cellStyle name="Mio Check Box 4 5 3 2 2" xfId="11890"/>
    <cellStyle name="Mio Check Box 4 5 3 2 2 2" xfId="11891"/>
    <cellStyle name="Mio Check Box 4 5 3 2 2 3" xfId="11892"/>
    <cellStyle name="Mio Check Box 4 5 3 2 3" xfId="11893"/>
    <cellStyle name="Mio Check Box 4 5 3 2 3 2" xfId="11894"/>
    <cellStyle name="Mio Check Box 4 5 3 2 4" xfId="11895"/>
    <cellStyle name="Mio Check Box 4 5 3 2 5" xfId="11896"/>
    <cellStyle name="Mio Check Box 4 5 3 3" xfId="11897"/>
    <cellStyle name="Mio Check Box 4 5 3 3 2" xfId="11898"/>
    <cellStyle name="Mio Check Box 4 5 3 3 3" xfId="11899"/>
    <cellStyle name="Mio Check Box 4 5 3 4" xfId="11900"/>
    <cellStyle name="Mio Check Box 4 5 3 4 2" xfId="11901"/>
    <cellStyle name="Mio Check Box 4 5 3 5" xfId="11902"/>
    <cellStyle name="Mio Check Box 4 5 3 6" xfId="11903"/>
    <cellStyle name="Mio Check Box 4 5 4" xfId="11904"/>
    <cellStyle name="Mio Check Box 4 5 4 2" xfId="11905"/>
    <cellStyle name="Mio Check Box 4 6" xfId="11906"/>
    <cellStyle name="Mio Check Box 4 6 2" xfId="11907"/>
    <cellStyle name="Mio Check Box 4 6 2 2" xfId="11908"/>
    <cellStyle name="Mio Check Box 4 6 2 2 2" xfId="11909"/>
    <cellStyle name="Mio Check Box 4 6 2 2 3" xfId="11910"/>
    <cellStyle name="Mio Check Box 4 6 2 3" xfId="11911"/>
    <cellStyle name="Mio Check Box 4 6 2 3 2" xfId="11912"/>
    <cellStyle name="Mio Check Box 4 6 2 4" xfId="11913"/>
    <cellStyle name="Mio Check Box 4 6 2 5" xfId="11914"/>
    <cellStyle name="Mio Check Box 4 6 3" xfId="11915"/>
    <cellStyle name="Mio Check Box 4 6 3 2" xfId="11916"/>
    <cellStyle name="Mio Check Box 4 6 3 3" xfId="11917"/>
    <cellStyle name="Mio Check Box 4 6 4" xfId="11918"/>
    <cellStyle name="Mio Check Box 4 6 4 2" xfId="11919"/>
    <cellStyle name="Mio Check Box 4 6 5" xfId="11920"/>
    <cellStyle name="Mio Check Box 4 6 6" xfId="11921"/>
    <cellStyle name="Mio Check Box 4 7" xfId="11922"/>
    <cellStyle name="Mio Check Box 4 7 2" xfId="11923"/>
    <cellStyle name="Mio Check Box 4 7 2 2" xfId="11924"/>
    <cellStyle name="Mio Check Box 4 7 2 3" xfId="11925"/>
    <cellStyle name="Mio Check Box 4 7 3" xfId="11926"/>
    <cellStyle name="Mio Check Box 4 7 3 2" xfId="11927"/>
    <cellStyle name="Mio Check Box 4 7 4" xfId="11928"/>
    <cellStyle name="Mio Check Box 4 7 5" xfId="11929"/>
    <cellStyle name="Mio Check Box 4 8" xfId="11930"/>
    <cellStyle name="Mio Check Box 4 8 2" xfId="11931"/>
    <cellStyle name="Mio Check Box 4 8 3" xfId="11932"/>
    <cellStyle name="Mio Check Box 4 9" xfId="11933"/>
    <cellStyle name="Mio Check Box 4 9 2" xfId="11934"/>
    <cellStyle name="Mio Check Box 5" xfId="11935"/>
    <cellStyle name="Mio Check Box 5 2" xfId="11936"/>
    <cellStyle name="Mio Check Box 5 2 2" xfId="11937"/>
    <cellStyle name="Mio Check Box 5 2 2 2" xfId="11938"/>
    <cellStyle name="Mio Check Box 5 2 2 2 2" xfId="11939"/>
    <cellStyle name="Mio Check Box 5 2 2 2 2 2" xfId="11940"/>
    <cellStyle name="Mio Check Box 5 2 2 2 2 3" xfId="11941"/>
    <cellStyle name="Mio Check Box 5 2 2 2 3" xfId="11942"/>
    <cellStyle name="Mio Check Box 5 2 2 2 3 2" xfId="11943"/>
    <cellStyle name="Mio Check Box 5 2 2 2 4" xfId="11944"/>
    <cellStyle name="Mio Check Box 5 2 2 2 5" xfId="11945"/>
    <cellStyle name="Mio Check Box 5 2 2 3" xfId="11946"/>
    <cellStyle name="Mio Check Box 5 2 2 3 2" xfId="11947"/>
    <cellStyle name="Mio Check Box 5 2 2 3 3" xfId="11948"/>
    <cellStyle name="Mio Check Box 5 2 2 4" xfId="11949"/>
    <cellStyle name="Mio Check Box 5 2 2 4 2" xfId="11950"/>
    <cellStyle name="Mio Check Box 5 2 2 5" xfId="11951"/>
    <cellStyle name="Mio Check Box 5 2 2 6" xfId="11952"/>
    <cellStyle name="Mio Check Box 5 2 3" xfId="11953"/>
    <cellStyle name="Mio Check Box 5 2 3 2" xfId="11954"/>
    <cellStyle name="Mio Check Box 5 2 3 2 2" xfId="11955"/>
    <cellStyle name="Mio Check Box 5 2 3 2 2 2" xfId="11956"/>
    <cellStyle name="Mio Check Box 5 2 3 2 2 3" xfId="11957"/>
    <cellStyle name="Mio Check Box 5 2 3 2 3" xfId="11958"/>
    <cellStyle name="Mio Check Box 5 2 3 2 3 2" xfId="11959"/>
    <cellStyle name="Mio Check Box 5 2 3 2 4" xfId="11960"/>
    <cellStyle name="Mio Check Box 5 2 3 2 5" xfId="11961"/>
    <cellStyle name="Mio Check Box 5 2 3 3" xfId="11962"/>
    <cellStyle name="Mio Check Box 5 2 3 3 2" xfId="11963"/>
    <cellStyle name="Mio Check Box 5 2 3 3 3" xfId="11964"/>
    <cellStyle name="Mio Check Box 5 2 3 4" xfId="11965"/>
    <cellStyle name="Mio Check Box 5 2 3 4 2" xfId="11966"/>
    <cellStyle name="Mio Check Box 5 2 3 5" xfId="11967"/>
    <cellStyle name="Mio Check Box 5 2 3 6" xfId="11968"/>
    <cellStyle name="Mio Check Box 5 2 4" xfId="11969"/>
    <cellStyle name="Mio Check Box 5 2 4 2" xfId="11970"/>
    <cellStyle name="Mio Check Box 5 3" xfId="11971"/>
    <cellStyle name="Mio Check Box 5 3 2" xfId="11972"/>
    <cellStyle name="Mio Check Box 5 3 2 2" xfId="11973"/>
    <cellStyle name="Mio Check Box 5 3 2 2 2" xfId="11974"/>
    <cellStyle name="Mio Check Box 5 3 2 2 3" xfId="11975"/>
    <cellStyle name="Mio Check Box 5 3 2 3" xfId="11976"/>
    <cellStyle name="Mio Check Box 5 3 2 3 2" xfId="11977"/>
    <cellStyle name="Mio Check Box 5 3 2 4" xfId="11978"/>
    <cellStyle name="Mio Check Box 5 3 2 5" xfId="11979"/>
    <cellStyle name="Mio Check Box 5 3 3" xfId="11980"/>
    <cellStyle name="Mio Check Box 5 3 3 2" xfId="11981"/>
    <cellStyle name="Mio Check Box 5 3 3 3" xfId="11982"/>
    <cellStyle name="Mio Check Box 5 3 4" xfId="11983"/>
    <cellStyle name="Mio Check Box 5 3 4 2" xfId="11984"/>
    <cellStyle name="Mio Check Box 5 3 5" xfId="11985"/>
    <cellStyle name="Mio Check Box 5 3 6" xfId="11986"/>
    <cellStyle name="Mio Check Box 5 4" xfId="11987"/>
    <cellStyle name="Mio Check Box 5 4 2" xfId="11988"/>
    <cellStyle name="Mio Check Box 5 4 2 2" xfId="11989"/>
    <cellStyle name="Mio Check Box 5 4 2 3" xfId="11990"/>
    <cellStyle name="Mio Check Box 5 4 3" xfId="11991"/>
    <cellStyle name="Mio Check Box 5 4 3 2" xfId="11992"/>
    <cellStyle name="Mio Check Box 5 4 4" xfId="11993"/>
    <cellStyle name="Mio Check Box 5 4 5" xfId="11994"/>
    <cellStyle name="Mio Check Box 5 5" xfId="11995"/>
    <cellStyle name="Mio Check Box 5 5 2" xfId="11996"/>
    <cellStyle name="Mio Check Box 5 5 3" xfId="11997"/>
    <cellStyle name="Mio Check Box 5 6" xfId="11998"/>
    <cellStyle name="Mio Check Box 5 6 2" xfId="11999"/>
    <cellStyle name="Mio Check Box 5 7" xfId="12000"/>
    <cellStyle name="Mio Check Box 5 8" xfId="12001"/>
    <cellStyle name="Mio Check Box 6" xfId="12002"/>
    <cellStyle name="Mio Check Box 6 2" xfId="12003"/>
    <cellStyle name="Mio Check Box 6 2 2" xfId="12004"/>
    <cellStyle name="Mio Check Box 6 2 2 2" xfId="12005"/>
    <cellStyle name="Mio Check Box 6 2 2 2 2" xfId="12006"/>
    <cellStyle name="Mio Check Box 6 2 2 2 2 2" xfId="12007"/>
    <cellStyle name="Mio Check Box 6 2 2 2 2 3" xfId="12008"/>
    <cellStyle name="Mio Check Box 6 2 2 2 3" xfId="12009"/>
    <cellStyle name="Mio Check Box 6 2 2 2 3 2" xfId="12010"/>
    <cellStyle name="Mio Check Box 6 2 2 2 4" xfId="12011"/>
    <cellStyle name="Mio Check Box 6 2 2 2 5" xfId="12012"/>
    <cellStyle name="Mio Check Box 6 2 2 3" xfId="12013"/>
    <cellStyle name="Mio Check Box 6 2 2 3 2" xfId="12014"/>
    <cellStyle name="Mio Check Box 6 2 2 3 3" xfId="12015"/>
    <cellStyle name="Mio Check Box 6 2 2 4" xfId="12016"/>
    <cellStyle name="Mio Check Box 6 2 2 4 2" xfId="12017"/>
    <cellStyle name="Mio Check Box 6 2 2 5" xfId="12018"/>
    <cellStyle name="Mio Check Box 6 2 2 6" xfId="12019"/>
    <cellStyle name="Mio Check Box 6 2 3" xfId="12020"/>
    <cellStyle name="Mio Check Box 6 2 3 2" xfId="12021"/>
    <cellStyle name="Mio Check Box 6 2 3 2 2" xfId="12022"/>
    <cellStyle name="Mio Check Box 6 2 3 2 2 2" xfId="12023"/>
    <cellStyle name="Mio Check Box 6 2 3 2 2 3" xfId="12024"/>
    <cellStyle name="Mio Check Box 6 2 3 2 3" xfId="12025"/>
    <cellStyle name="Mio Check Box 6 2 3 2 3 2" xfId="12026"/>
    <cellStyle name="Mio Check Box 6 2 3 2 4" xfId="12027"/>
    <cellStyle name="Mio Check Box 6 2 3 2 5" xfId="12028"/>
    <cellStyle name="Mio Check Box 6 2 3 3" xfId="12029"/>
    <cellStyle name="Mio Check Box 6 2 3 3 2" xfId="12030"/>
    <cellStyle name="Mio Check Box 6 2 3 3 3" xfId="12031"/>
    <cellStyle name="Mio Check Box 6 2 3 4" xfId="12032"/>
    <cellStyle name="Mio Check Box 6 2 3 4 2" xfId="12033"/>
    <cellStyle name="Mio Check Box 6 2 3 5" xfId="12034"/>
    <cellStyle name="Mio Check Box 6 2 3 6" xfId="12035"/>
    <cellStyle name="Mio Check Box 6 2 4" xfId="12036"/>
    <cellStyle name="Mio Check Box 6 2 4 2" xfId="12037"/>
    <cellStyle name="Mio Check Box 6 3" xfId="12038"/>
    <cellStyle name="Mio Check Box 6 3 2" xfId="12039"/>
    <cellStyle name="Mio Check Box 6 3 2 2" xfId="12040"/>
    <cellStyle name="Mio Check Box 6 3 2 2 2" xfId="12041"/>
    <cellStyle name="Mio Check Box 6 3 2 2 3" xfId="12042"/>
    <cellStyle name="Mio Check Box 6 3 2 3" xfId="12043"/>
    <cellStyle name="Mio Check Box 6 3 2 3 2" xfId="12044"/>
    <cellStyle name="Mio Check Box 6 3 2 4" xfId="12045"/>
    <cellStyle name="Mio Check Box 6 3 2 5" xfId="12046"/>
    <cellStyle name="Mio Check Box 6 3 3" xfId="12047"/>
    <cellStyle name="Mio Check Box 6 3 3 2" xfId="12048"/>
    <cellStyle name="Mio Check Box 6 3 3 3" xfId="12049"/>
    <cellStyle name="Mio Check Box 6 3 4" xfId="12050"/>
    <cellStyle name="Mio Check Box 6 3 4 2" xfId="12051"/>
    <cellStyle name="Mio Check Box 6 3 5" xfId="12052"/>
    <cellStyle name="Mio Check Box 6 3 6" xfId="12053"/>
    <cellStyle name="Mio Check Box 6 4" xfId="12054"/>
    <cellStyle name="Mio Check Box 6 4 2" xfId="12055"/>
    <cellStyle name="Mio Check Box 6 4 2 2" xfId="12056"/>
    <cellStyle name="Mio Check Box 6 4 2 3" xfId="12057"/>
    <cellStyle name="Mio Check Box 6 4 3" xfId="12058"/>
    <cellStyle name="Mio Check Box 6 4 3 2" xfId="12059"/>
    <cellStyle name="Mio Check Box 6 4 4" xfId="12060"/>
    <cellStyle name="Mio Check Box 6 4 5" xfId="12061"/>
    <cellStyle name="Mio Check Box 6 5" xfId="12062"/>
    <cellStyle name="Mio Check Box 6 5 2" xfId="12063"/>
    <cellStyle name="Mio Check Box 6 5 3" xfId="12064"/>
    <cellStyle name="Mio Check Box 6 6" xfId="12065"/>
    <cellStyle name="Mio Check Box 6 6 2" xfId="12066"/>
    <cellStyle name="Mio Check Box 6 7" xfId="12067"/>
    <cellStyle name="Mio Check Box 6 8" xfId="12068"/>
    <cellStyle name="Mio Check Box 7" xfId="12069"/>
    <cellStyle name="Mio Check Box 7 2" xfId="12070"/>
    <cellStyle name="Mio Check Box 7 2 2" xfId="12071"/>
    <cellStyle name="Mio Check Box 7 2 2 2" xfId="12072"/>
    <cellStyle name="Mio Check Box 7 2 2 2 2" xfId="12073"/>
    <cellStyle name="Mio Check Box 7 2 2 2 2 2" xfId="12074"/>
    <cellStyle name="Mio Check Box 7 2 2 2 2 3" xfId="12075"/>
    <cellStyle name="Mio Check Box 7 2 2 2 3" xfId="12076"/>
    <cellStyle name="Mio Check Box 7 2 2 2 3 2" xfId="12077"/>
    <cellStyle name="Mio Check Box 7 2 2 2 4" xfId="12078"/>
    <cellStyle name="Mio Check Box 7 2 2 2 5" xfId="12079"/>
    <cellStyle name="Mio Check Box 7 2 2 3" xfId="12080"/>
    <cellStyle name="Mio Check Box 7 2 2 3 2" xfId="12081"/>
    <cellStyle name="Mio Check Box 7 2 2 3 3" xfId="12082"/>
    <cellStyle name="Mio Check Box 7 2 2 4" xfId="12083"/>
    <cellStyle name="Mio Check Box 7 2 2 4 2" xfId="12084"/>
    <cellStyle name="Mio Check Box 7 2 2 5" xfId="12085"/>
    <cellStyle name="Mio Check Box 7 2 2 6" xfId="12086"/>
    <cellStyle name="Mio Check Box 7 2 3" xfId="12087"/>
    <cellStyle name="Mio Check Box 7 2 3 2" xfId="12088"/>
    <cellStyle name="Mio Check Box 7 2 3 2 2" xfId="12089"/>
    <cellStyle name="Mio Check Box 7 2 3 2 2 2" xfId="12090"/>
    <cellStyle name="Mio Check Box 7 2 3 2 2 3" xfId="12091"/>
    <cellStyle name="Mio Check Box 7 2 3 2 3" xfId="12092"/>
    <cellStyle name="Mio Check Box 7 2 3 2 3 2" xfId="12093"/>
    <cellStyle name="Mio Check Box 7 2 3 2 4" xfId="12094"/>
    <cellStyle name="Mio Check Box 7 2 3 2 5" xfId="12095"/>
    <cellStyle name="Mio Check Box 7 2 3 3" xfId="12096"/>
    <cellStyle name="Mio Check Box 7 2 3 3 2" xfId="12097"/>
    <cellStyle name="Mio Check Box 7 2 3 3 3" xfId="12098"/>
    <cellStyle name="Mio Check Box 7 2 3 4" xfId="12099"/>
    <cellStyle name="Mio Check Box 7 2 3 4 2" xfId="12100"/>
    <cellStyle name="Mio Check Box 7 2 3 5" xfId="12101"/>
    <cellStyle name="Mio Check Box 7 2 3 6" xfId="12102"/>
    <cellStyle name="Mio Check Box 7 2 4" xfId="12103"/>
    <cellStyle name="Mio Check Box 7 2 4 2" xfId="12104"/>
    <cellStyle name="Mio Check Box 7 3" xfId="12105"/>
    <cellStyle name="Mio Check Box 7 3 2" xfId="12106"/>
    <cellStyle name="Mio Check Box 7 3 2 2" xfId="12107"/>
    <cellStyle name="Mio Check Box 7 3 2 2 2" xfId="12108"/>
    <cellStyle name="Mio Check Box 7 3 2 2 3" xfId="12109"/>
    <cellStyle name="Mio Check Box 7 3 2 3" xfId="12110"/>
    <cellStyle name="Mio Check Box 7 3 2 3 2" xfId="12111"/>
    <cellStyle name="Mio Check Box 7 3 2 4" xfId="12112"/>
    <cellStyle name="Mio Check Box 7 3 2 5" xfId="12113"/>
    <cellStyle name="Mio Check Box 7 3 3" xfId="12114"/>
    <cellStyle name="Mio Check Box 7 3 3 2" xfId="12115"/>
    <cellStyle name="Mio Check Box 7 3 3 3" xfId="12116"/>
    <cellStyle name="Mio Check Box 7 3 4" xfId="12117"/>
    <cellStyle name="Mio Check Box 7 3 4 2" xfId="12118"/>
    <cellStyle name="Mio Check Box 7 3 5" xfId="12119"/>
    <cellStyle name="Mio Check Box 7 3 6" xfId="12120"/>
    <cellStyle name="Mio Check Box 7 4" xfId="12121"/>
    <cellStyle name="Mio Check Box 7 4 2" xfId="12122"/>
    <cellStyle name="Mio Check Box 7 4 2 2" xfId="12123"/>
    <cellStyle name="Mio Check Box 7 4 2 3" xfId="12124"/>
    <cellStyle name="Mio Check Box 7 4 3" xfId="12125"/>
    <cellStyle name="Mio Check Box 7 4 3 2" xfId="12126"/>
    <cellStyle name="Mio Check Box 7 4 4" xfId="12127"/>
    <cellStyle name="Mio Check Box 7 4 5" xfId="12128"/>
    <cellStyle name="Mio Check Box 7 5" xfId="12129"/>
    <cellStyle name="Mio Check Box 7 5 2" xfId="12130"/>
    <cellStyle name="Mio Check Box 7 5 3" xfId="12131"/>
    <cellStyle name="Mio Check Box 7 6" xfId="12132"/>
    <cellStyle name="Mio Check Box 7 6 2" xfId="12133"/>
    <cellStyle name="Mio Check Box 7 7" xfId="12134"/>
    <cellStyle name="Mio Check Box 7 8" xfId="12135"/>
    <cellStyle name="Mio Check Box 8" xfId="12136"/>
    <cellStyle name="Mio Check Box 8 2" xfId="12137"/>
    <cellStyle name="Mio Check Box 8 2 2" xfId="12138"/>
    <cellStyle name="Mio Check Box 8 2 2 2" xfId="12139"/>
    <cellStyle name="Mio Check Box 8 2 2 2 2" xfId="12140"/>
    <cellStyle name="Mio Check Box 8 2 2 2 3" xfId="12141"/>
    <cellStyle name="Mio Check Box 8 2 2 3" xfId="12142"/>
    <cellStyle name="Mio Check Box 8 2 2 3 2" xfId="12143"/>
    <cellStyle name="Mio Check Box 8 2 2 4" xfId="12144"/>
    <cellStyle name="Mio Check Box 8 2 2 5" xfId="12145"/>
    <cellStyle name="Mio Check Box 8 2 3" xfId="12146"/>
    <cellStyle name="Mio Check Box 8 2 3 2" xfId="12147"/>
    <cellStyle name="Mio Check Box 8 2 3 3" xfId="12148"/>
    <cellStyle name="Mio Check Box 8 2 4" xfId="12149"/>
    <cellStyle name="Mio Check Box 8 2 4 2" xfId="12150"/>
    <cellStyle name="Mio Check Box 8 2 5" xfId="12151"/>
    <cellStyle name="Mio Check Box 8 2 6" xfId="12152"/>
    <cellStyle name="Mio Check Box 8 3" xfId="12153"/>
    <cellStyle name="Mio Check Box 8 3 2" xfId="12154"/>
    <cellStyle name="Mio Check Box 8 3 2 2" xfId="12155"/>
    <cellStyle name="Mio Check Box 8 3 2 2 2" xfId="12156"/>
    <cellStyle name="Mio Check Box 8 3 2 2 3" xfId="12157"/>
    <cellStyle name="Mio Check Box 8 3 2 3" xfId="12158"/>
    <cellStyle name="Mio Check Box 8 3 2 3 2" xfId="12159"/>
    <cellStyle name="Mio Check Box 8 3 2 4" xfId="12160"/>
    <cellStyle name="Mio Check Box 8 3 2 5" xfId="12161"/>
    <cellStyle name="Mio Check Box 8 3 3" xfId="12162"/>
    <cellStyle name="Mio Check Box 8 3 3 2" xfId="12163"/>
    <cellStyle name="Mio Check Box 8 3 3 3" xfId="12164"/>
    <cellStyle name="Mio Check Box 8 3 4" xfId="12165"/>
    <cellStyle name="Mio Check Box 8 3 4 2" xfId="12166"/>
    <cellStyle name="Mio Check Box 8 3 5" xfId="12167"/>
    <cellStyle name="Mio Check Box 8 3 6" xfId="12168"/>
    <cellStyle name="Mio Check Box 8 4" xfId="12169"/>
    <cellStyle name="Mio Check Box 8 4 2" xfId="12170"/>
    <cellStyle name="Mio Check Box 9" xfId="12171"/>
    <cellStyle name="Mio Check Box 9 2" xfId="12172"/>
    <cellStyle name="Mio Check Box 9 2 2" xfId="12173"/>
    <cellStyle name="Mio Check Box 9 2 2 2" xfId="12174"/>
    <cellStyle name="Mio Check Box 9 2 2 3" xfId="12175"/>
    <cellStyle name="Mio Check Box 9 2 3" xfId="12176"/>
    <cellStyle name="Mio Check Box 9 2 3 2" xfId="12177"/>
    <cellStyle name="Mio Check Box 9 2 4" xfId="12178"/>
    <cellStyle name="Mio Check Box 9 2 5" xfId="12179"/>
    <cellStyle name="Mio Check Box 9 3" xfId="12180"/>
    <cellStyle name="Mio Check Box 9 3 2" xfId="12181"/>
    <cellStyle name="Mio Check Box 9 3 3" xfId="12182"/>
    <cellStyle name="Mio Check Box 9 4" xfId="12183"/>
    <cellStyle name="Mio Check Box 9 4 2" xfId="12184"/>
    <cellStyle name="Mio Check Box 9 5" xfId="12185"/>
    <cellStyle name="Mio Check Box 9 6" xfId="12186"/>
    <cellStyle name="Mio Collegamento" xfId="12187"/>
    <cellStyle name="MLComma0" xfId="33456"/>
    <cellStyle name="MLDollar0" xfId="33457"/>
    <cellStyle name="MLEuro0" xfId="33458"/>
    <cellStyle name="MLMultiple0" xfId="33459"/>
    <cellStyle name="MLPercent0" xfId="33460"/>
    <cellStyle name="MLPound0" xfId="33461"/>
    <cellStyle name="MLYen0" xfId="33462"/>
    <cellStyle name="Multiple" xfId="12188"/>
    <cellStyle name="NEG" xfId="12189"/>
    <cellStyle name="Neutral 2" xfId="12190"/>
    <cellStyle name="Neutrale 2" xfId="12191"/>
    <cellStyle name="Neutrale 2 2" xfId="12192"/>
    <cellStyle name="Neutrale 2 3" xfId="12193"/>
    <cellStyle name="no" xfId="12194"/>
    <cellStyle name="NoDecimal" xfId="12195"/>
    <cellStyle name="Non défini" xfId="12196"/>
    <cellStyle name="Normal - Style1" xfId="12197"/>
    <cellStyle name="Normal 10" xfId="12198"/>
    <cellStyle name="Normal 10 2" xfId="12199"/>
    <cellStyle name="Normal 11" xfId="12200"/>
    <cellStyle name="Normal 11 2" xfId="12201"/>
    <cellStyle name="Normal 12" xfId="12202"/>
    <cellStyle name="Normal 12 2" xfId="12203"/>
    <cellStyle name="Normal 13" xfId="12204"/>
    <cellStyle name="Normal 13 2" xfId="12205"/>
    <cellStyle name="Normal 14" xfId="12206"/>
    <cellStyle name="Normal 14 2" xfId="12207"/>
    <cellStyle name="Normal 14 3" xfId="12208"/>
    <cellStyle name="Normal 15" xfId="12209"/>
    <cellStyle name="Normal 15 2" xfId="12210"/>
    <cellStyle name="Normal 16" xfId="12211"/>
    <cellStyle name="Normal 16 2" xfId="12212"/>
    <cellStyle name="Normal 17" xfId="12213"/>
    <cellStyle name="Normal 18" xfId="12214"/>
    <cellStyle name="Normal 19" xfId="12215"/>
    <cellStyle name="Normal 2" xfId="2"/>
    <cellStyle name="Normal 2 10" xfId="12216"/>
    <cellStyle name="Normal 2 10 2" xfId="12217"/>
    <cellStyle name="Normal 2 11" xfId="12218"/>
    <cellStyle name="Normal 2 11 2" xfId="12219"/>
    <cellStyle name="Normal 2 12" xfId="12220"/>
    <cellStyle name="Normal 2 13" xfId="12221"/>
    <cellStyle name="Normal 2 2" xfId="12222"/>
    <cellStyle name="Normal 2 2 2" xfId="12223"/>
    <cellStyle name="Normal 2 2 2 2" xfId="12224"/>
    <cellStyle name="Normal 2 2 2 2 2" xfId="12225"/>
    <cellStyle name="Normal 2 2 2 3" xfId="12226"/>
    <cellStyle name="Normal 2 2 3" xfId="12227"/>
    <cellStyle name="Normal 2 2 3 2" xfId="12228"/>
    <cellStyle name="Normal 2 2 4" xfId="12229"/>
    <cellStyle name="Normal 2 2 5" xfId="12230"/>
    <cellStyle name="Normal 2 3" xfId="12231"/>
    <cellStyle name="Normal 2 3 2" xfId="12232"/>
    <cellStyle name="Normal 2 4" xfId="12233"/>
    <cellStyle name="Normal 2 4 2" xfId="12234"/>
    <cellStyle name="Normal 2 5" xfId="12235"/>
    <cellStyle name="Normal 2 5 2" xfId="12236"/>
    <cellStyle name="Normal 2 5 3" xfId="12237"/>
    <cellStyle name="Normal 2 6" xfId="12238"/>
    <cellStyle name="Normal 2 6 2" xfId="12239"/>
    <cellStyle name="Normal 2 6 3" xfId="12240"/>
    <cellStyle name="Normal 2 7" xfId="12241"/>
    <cellStyle name="Normal 2 7 2" xfId="12242"/>
    <cellStyle name="Normal 2 8" xfId="12243"/>
    <cellStyle name="Normal 2 8 2" xfId="12244"/>
    <cellStyle name="Normal 2 9" xfId="12245"/>
    <cellStyle name="Normal 2 9 2" xfId="12246"/>
    <cellStyle name="Normal 2_Summary" xfId="12247"/>
    <cellStyle name="Normal 20" xfId="12248"/>
    <cellStyle name="Normal 21" xfId="12249"/>
    <cellStyle name="Normal 22" xfId="12250"/>
    <cellStyle name="Normal 23" xfId="12251"/>
    <cellStyle name="Normal 24" xfId="12252"/>
    <cellStyle name="Normal 25" xfId="12253"/>
    <cellStyle name="Normal 26" xfId="12254"/>
    <cellStyle name="Normal 27" xfId="12255"/>
    <cellStyle name="Normal 28" xfId="12256"/>
    <cellStyle name="Normal 28 2" xfId="12257"/>
    <cellStyle name="Normal 28 3" xfId="12258"/>
    <cellStyle name="Normal 29" xfId="12259"/>
    <cellStyle name="Normal 29 2" xfId="12260"/>
    <cellStyle name="Normal 3" xfId="5"/>
    <cellStyle name="Normal 3 2" xfId="6"/>
    <cellStyle name="Normal 3 2 2" xfId="12261"/>
    <cellStyle name="Normal 3 3" xfId="7"/>
    <cellStyle name="Normal 3 3 2" xfId="33469"/>
    <cellStyle name="Normal 3 4" xfId="12262"/>
    <cellStyle name="Normal 3 5" xfId="12263"/>
    <cellStyle name="Normal 3 6" xfId="12264"/>
    <cellStyle name="Normal 3_Summary" xfId="12265"/>
    <cellStyle name="Normal 30" xfId="12266"/>
    <cellStyle name="Normal 30 2" xfId="12267"/>
    <cellStyle name="Normal 30 2 2" xfId="12268"/>
    <cellStyle name="Normal 30 3" xfId="12269"/>
    <cellStyle name="Normal 30 3 2" xfId="12270"/>
    <cellStyle name="Normal 30 4" xfId="12271"/>
    <cellStyle name="Normal 31" xfId="12272"/>
    <cellStyle name="Normal 31 2" xfId="12273"/>
    <cellStyle name="Normal 32" xfId="12274"/>
    <cellStyle name="Normal 32 2" xfId="12275"/>
    <cellStyle name="Normal 33" xfId="12276"/>
    <cellStyle name="Normal 33 2" xfId="12277"/>
    <cellStyle name="Normal 34" xfId="12278"/>
    <cellStyle name="Normal 34 2" xfId="12279"/>
    <cellStyle name="Normal 34 2 2" xfId="12280"/>
    <cellStyle name="Normal 34 2 2 2" xfId="12281"/>
    <cellStyle name="Normal 34 2 2 3" xfId="12282"/>
    <cellStyle name="Normal 34 2 3" xfId="12283"/>
    <cellStyle name="Normal 34 3" xfId="12284"/>
    <cellStyle name="Normal 35" xfId="12285"/>
    <cellStyle name="Normal 35 2" xfId="12286"/>
    <cellStyle name="Normal 36" xfId="12287"/>
    <cellStyle name="Normal 37" xfId="12288"/>
    <cellStyle name="Normal 38" xfId="12289"/>
    <cellStyle name="Normal 4" xfId="12290"/>
    <cellStyle name="Normal 4 2" xfId="12291"/>
    <cellStyle name="Normal 4 2 2" xfId="12292"/>
    <cellStyle name="Normal 4 2 3" xfId="12293"/>
    <cellStyle name="Normal 4 3" xfId="12294"/>
    <cellStyle name="Normal 4 3 2" xfId="12295"/>
    <cellStyle name="Normal 4 3 3" xfId="12296"/>
    <cellStyle name="Normal 4 4" xfId="12297"/>
    <cellStyle name="Normal 4 5" xfId="12298"/>
    <cellStyle name="Normal 4 5 2" xfId="12299"/>
    <cellStyle name="Normal 4 6" xfId="12300"/>
    <cellStyle name="Normal 5" xfId="12301"/>
    <cellStyle name="Normal 5 2" xfId="12302"/>
    <cellStyle name="Normal 5 3" xfId="12303"/>
    <cellStyle name="Normal 6" xfId="12304"/>
    <cellStyle name="Normal 6 2" xfId="12305"/>
    <cellStyle name="Normal 6 2 2" xfId="12306"/>
    <cellStyle name="Normal 6 3" xfId="12307"/>
    <cellStyle name="Normal 7" xfId="12308"/>
    <cellStyle name="Normal 7 2" xfId="12309"/>
    <cellStyle name="Normal 7 3" xfId="12310"/>
    <cellStyle name="Normal 8" xfId="12311"/>
    <cellStyle name="Normal 8 2" xfId="12312"/>
    <cellStyle name="Normal 8 3" xfId="12313"/>
    <cellStyle name="Normal 9" xfId="12314"/>
    <cellStyle name="Normal 9 2" xfId="12315"/>
    <cellStyle name="Normal_1.Executive summary" xfId="12316"/>
    <cellStyle name="Normale" xfId="0" builtinId="0"/>
    <cellStyle name="Normale 10" xfId="12317"/>
    <cellStyle name="Normale 10 2" xfId="12318"/>
    <cellStyle name="Normale 11" xfId="12319"/>
    <cellStyle name="Normale 11 2" xfId="12320"/>
    <cellStyle name="Normale 12" xfId="12321"/>
    <cellStyle name="Normale 12 2" xfId="12322"/>
    <cellStyle name="Normale 13" xfId="12323"/>
    <cellStyle name="Normale 13 2" xfId="12324"/>
    <cellStyle name="Normale 13 2 2" xfId="12325"/>
    <cellStyle name="Normale 13 2 3" xfId="12326"/>
    <cellStyle name="Normale 13 3" xfId="12327"/>
    <cellStyle name="Normale 13 3 2" xfId="12328"/>
    <cellStyle name="Normale 13 4" xfId="12329"/>
    <cellStyle name="Normale 13 5" xfId="12330"/>
    <cellStyle name="Normale 14" xfId="12331"/>
    <cellStyle name="Normale 14 2" xfId="12332"/>
    <cellStyle name="Normale 15" xfId="12333"/>
    <cellStyle name="Normale 15 2" xfId="12334"/>
    <cellStyle name="Normale 15 2 2" xfId="12335"/>
    <cellStyle name="Normale 15 2 3" xfId="12336"/>
    <cellStyle name="Normale 15 3" xfId="12337"/>
    <cellStyle name="Normale 15 4" xfId="12338"/>
    <cellStyle name="Normale 16" xfId="12339"/>
    <cellStyle name="Normale 16 2" xfId="12340"/>
    <cellStyle name="Normale 17" xfId="12341"/>
    <cellStyle name="Normale 17 2" xfId="12342"/>
    <cellStyle name="Normale 18" xfId="12343"/>
    <cellStyle name="Normale 18 2" xfId="12344"/>
    <cellStyle name="Normale 18 3" xfId="12345"/>
    <cellStyle name="Normale 18 4" xfId="12346"/>
    <cellStyle name="Normale 18 4 2" xfId="33463"/>
    <cellStyle name="Normale 18 5" xfId="12347"/>
    <cellStyle name="Normale 18 5 2" xfId="12348"/>
    <cellStyle name="Normale 18 5 3" xfId="12349"/>
    <cellStyle name="Normale 18 6" xfId="12350"/>
    <cellStyle name="Normale 19" xfId="12351"/>
    <cellStyle name="Normale 19 2" xfId="12352"/>
    <cellStyle name="Normale 19 3" xfId="12353"/>
    <cellStyle name="Normale 19 4" xfId="12354"/>
    <cellStyle name="Normale 2" xfId="12355"/>
    <cellStyle name="Normale 2 2" xfId="12356"/>
    <cellStyle name="Normale 2 2 2" xfId="12357"/>
    <cellStyle name="Normale 2 2 3" xfId="12358"/>
    <cellStyle name="Normale 2 2 4" xfId="12359"/>
    <cellStyle name="Normale 2 2 5" xfId="12360"/>
    <cellStyle name="Normale 2 3" xfId="12361"/>
    <cellStyle name="Normale 2 4" xfId="12362"/>
    <cellStyle name="Normale 2 5" xfId="12363"/>
    <cellStyle name="Normale 2 5 2" xfId="12364"/>
    <cellStyle name="Normale 2 6" xfId="12365"/>
    <cellStyle name="Normale 2 7" xfId="12366"/>
    <cellStyle name="Normale 2 8" xfId="12367"/>
    <cellStyle name="Normale 2 9" xfId="12368"/>
    <cellStyle name="Normale 20" xfId="12369"/>
    <cellStyle name="Normale 20 2" xfId="12370"/>
    <cellStyle name="Normale 20 3" xfId="12371"/>
    <cellStyle name="Normale 20 4" xfId="12372"/>
    <cellStyle name="Normale 21" xfId="12373"/>
    <cellStyle name="Normale 21 2" xfId="12374"/>
    <cellStyle name="Normale 21 3" xfId="12375"/>
    <cellStyle name="Normale 22" xfId="12376"/>
    <cellStyle name="Normale 22 2" xfId="12377"/>
    <cellStyle name="Normale 23" xfId="12378"/>
    <cellStyle name="Normale 23 2" xfId="12379"/>
    <cellStyle name="Normale 24" xfId="12380"/>
    <cellStyle name="Normale 24 2" xfId="12381"/>
    <cellStyle name="Normale 25" xfId="12382"/>
    <cellStyle name="Normale 25 2" xfId="12383"/>
    <cellStyle name="Normale 26" xfId="12384"/>
    <cellStyle name="Normale 26 2" xfId="12385"/>
    <cellStyle name="Normale 27" xfId="12386"/>
    <cellStyle name="Normale 27 2" xfId="12387"/>
    <cellStyle name="Normale 28" xfId="12388"/>
    <cellStyle name="Normale 28 2" xfId="12389"/>
    <cellStyle name="Normale 29" xfId="12390"/>
    <cellStyle name="Normale 29 2" xfId="12391"/>
    <cellStyle name="Normale 3" xfId="12392"/>
    <cellStyle name="Normale 3 2" xfId="12393"/>
    <cellStyle name="Normale 3 2 2" xfId="12394"/>
    <cellStyle name="Normale 3 2 3" xfId="33472"/>
    <cellStyle name="Normale 3 3" xfId="12395"/>
    <cellStyle name="Normale 3 4" xfId="12396"/>
    <cellStyle name="Normale 3 5" xfId="12397"/>
    <cellStyle name="Normale 30" xfId="12398"/>
    <cellStyle name="Normale 31" xfId="12399"/>
    <cellStyle name="Normale 31 2" xfId="12400"/>
    <cellStyle name="Normale 32" xfId="12401"/>
    <cellStyle name="Normale 32 2" xfId="12402"/>
    <cellStyle name="Normale 33" xfId="12403"/>
    <cellStyle name="Normale 33 2" xfId="12404"/>
    <cellStyle name="Normale 33 2 2" xfId="12405"/>
    <cellStyle name="Normale 33 2 2 2" xfId="12406"/>
    <cellStyle name="Normale 33 2 3" xfId="12407"/>
    <cellStyle name="Normale 33 3" xfId="12408"/>
    <cellStyle name="Normale 33 3 2" xfId="12409"/>
    <cellStyle name="Normale 33 3 2 2" xfId="12410"/>
    <cellStyle name="Normale 33 3 3" xfId="12411"/>
    <cellStyle name="Normale 34" xfId="12412"/>
    <cellStyle name="Normale 34 2" xfId="12413"/>
    <cellStyle name="Normale 34 3" xfId="12414"/>
    <cellStyle name="Normale 34 3 2" xfId="12415"/>
    <cellStyle name="Normale 34 3 2 2" xfId="12416"/>
    <cellStyle name="Normale 34 3 2 2 2" xfId="12417"/>
    <cellStyle name="Normale 34 3 2 3" xfId="12418"/>
    <cellStyle name="Normale 34 3 3" xfId="12419"/>
    <cellStyle name="Normale 34 3 3 2" xfId="12420"/>
    <cellStyle name="Normale 34 3 4" xfId="12421"/>
    <cellStyle name="Normale 34 4" xfId="12422"/>
    <cellStyle name="Normale 34 4 2" xfId="12423"/>
    <cellStyle name="Normale 34 4 2 2" xfId="12424"/>
    <cellStyle name="Normale 34 4 2 2 2" xfId="12425"/>
    <cellStyle name="Normale 34 4 2 3" xfId="12426"/>
    <cellStyle name="Normale 34 4 3" xfId="12427"/>
    <cellStyle name="Normale 34 4 3 2" xfId="12428"/>
    <cellStyle name="Normale 34 4 4" xfId="12429"/>
    <cellStyle name="Normale 34 5" xfId="12430"/>
    <cellStyle name="Normale 34 5 2" xfId="12431"/>
    <cellStyle name="Normale 34 5 2 2" xfId="12432"/>
    <cellStyle name="Normale 34 5 3" xfId="12433"/>
    <cellStyle name="Normale 34 6" xfId="12434"/>
    <cellStyle name="Normale 34 7" xfId="12435"/>
    <cellStyle name="Normale 34 7 2" xfId="12436"/>
    <cellStyle name="Normale 34 8" xfId="12437"/>
    <cellStyle name="Normale 35" xfId="12438"/>
    <cellStyle name="Normale 35 2" xfId="12439"/>
    <cellStyle name="Normale 35 3" xfId="12440"/>
    <cellStyle name="Normale 35 3 2" xfId="12441"/>
    <cellStyle name="Normale 35 4" xfId="12442"/>
    <cellStyle name="Normale 36" xfId="12443"/>
    <cellStyle name="Normale 36 2" xfId="12444"/>
    <cellStyle name="Normale 36 2 2" xfId="12445"/>
    <cellStyle name="Normale 36 2 2 2" xfId="12446"/>
    <cellStyle name="Normale 36 2 3" xfId="12447"/>
    <cellStyle name="Normale 36 3" xfId="12448"/>
    <cellStyle name="Normale 36 4" xfId="12449"/>
    <cellStyle name="Normale 36 4 2" xfId="12450"/>
    <cellStyle name="Normale 36 4 2 2" xfId="12451"/>
    <cellStyle name="Normale 36 4 3" xfId="12452"/>
    <cellStyle name="Normale 36 5" xfId="12453"/>
    <cellStyle name="Normale 36 5 2" xfId="12454"/>
    <cellStyle name="Normale 36 6" xfId="12455"/>
    <cellStyle name="Normale 36 7" xfId="33466"/>
    <cellStyle name="Normale 37" xfId="12456"/>
    <cellStyle name="Normale 37 2" xfId="12457"/>
    <cellStyle name="Normale 38" xfId="12458"/>
    <cellStyle name="Normale 39" xfId="12459"/>
    <cellStyle name="Normale 4" xfId="8"/>
    <cellStyle name="Normale 4 2" xfId="12460"/>
    <cellStyle name="Normale 40" xfId="12461"/>
    <cellStyle name="Normale 41" xfId="12462"/>
    <cellStyle name="Normale 42" xfId="12463"/>
    <cellStyle name="Normale 43" xfId="12464"/>
    <cellStyle name="Normale 44" xfId="12465"/>
    <cellStyle name="Normale 44 2" xfId="12466"/>
    <cellStyle name="Normale 45" xfId="12467"/>
    <cellStyle name="Normale 46" xfId="12468"/>
    <cellStyle name="Normale 46 2" xfId="12469"/>
    <cellStyle name="Normale 47" xfId="12470"/>
    <cellStyle name="Normale 48" xfId="12471"/>
    <cellStyle name="Normale 5" xfId="12472"/>
    <cellStyle name="Normale 5 2" xfId="12473"/>
    <cellStyle name="Normale 5 2 2" xfId="12474"/>
    <cellStyle name="Normale 5 2 3" xfId="12475"/>
    <cellStyle name="Normale 5 3" xfId="12476"/>
    <cellStyle name="Normale 5 3 2" xfId="12477"/>
    <cellStyle name="Normale 5 4" xfId="12478"/>
    <cellStyle name="Normale 5 4 2" xfId="12479"/>
    <cellStyle name="Normale 5 4 2 2" xfId="12480"/>
    <cellStyle name="Normale 5 4 3" xfId="12481"/>
    <cellStyle name="Normale 6" xfId="12482"/>
    <cellStyle name="Normale 6 2" xfId="12483"/>
    <cellStyle name="Normale 6 3" xfId="12484"/>
    <cellStyle name="Normale 7" xfId="12485"/>
    <cellStyle name="Normale 7 2" xfId="12486"/>
    <cellStyle name="Normale 7 3" xfId="12487"/>
    <cellStyle name="Normale 7 3 2" xfId="12488"/>
    <cellStyle name="Normale 7 4" xfId="12489"/>
    <cellStyle name="Normale 8" xfId="12490"/>
    <cellStyle name="Normale 8 2" xfId="12491"/>
    <cellStyle name="Normale 8 2 2" xfId="12492"/>
    <cellStyle name="Normale 9" xfId="12493"/>
    <cellStyle name="Normale 9 2" xfId="12494"/>
    <cellStyle name="Normale_Conto Economico per Relazione sulla Gestione 06" xfId="3"/>
    <cellStyle name="Normale_Conto Economico per Relazione sulla Gestione 06 2" xfId="4"/>
    <cellStyle name="Normale_Conto Economico per Relazione sulla Gestione 06 2 2" xfId="33453"/>
    <cellStyle name="Normale_Conto Economico per Relazione sulla Gestione 06 3" xfId="33451"/>
    <cellStyle name="normálne_Targets" xfId="12495"/>
    <cellStyle name="normální_Loans &amp; Prov" xfId="12496"/>
    <cellStyle name="normalni_TDB-Polno" xfId="12497"/>
    <cellStyle name="normální_TDB-Polno" xfId="12498"/>
    <cellStyle name="Normalny_Arkusz1" xfId="12499"/>
    <cellStyle name="Nota 2" xfId="12500"/>
    <cellStyle name="Note 2" xfId="12501"/>
    <cellStyle name="Note 2 10" xfId="12502"/>
    <cellStyle name="Note 2 10 2" xfId="12503"/>
    <cellStyle name="Note 2 10 2 2" xfId="12504"/>
    <cellStyle name="Note 2 10 2 2 2" xfId="12505"/>
    <cellStyle name="Note 2 10 2 2 2 2" xfId="12506"/>
    <cellStyle name="Note 2 10 2 2 2 3" xfId="12507"/>
    <cellStyle name="Note 2 10 2 2 2 4" xfId="12508"/>
    <cellStyle name="Note 2 10 2 2 3" xfId="12509"/>
    <cellStyle name="Note 2 10 2 2 3 2" xfId="12510"/>
    <cellStyle name="Note 2 10 2 2 3 3" xfId="12511"/>
    <cellStyle name="Note 2 10 2 2 3 4" xfId="12512"/>
    <cellStyle name="Note 2 10 2 2 4" xfId="12513"/>
    <cellStyle name="Note 2 10 2 2 5" xfId="12514"/>
    <cellStyle name="Note 2 10 2 2 6" xfId="12515"/>
    <cellStyle name="Note 2 10 2 3" xfId="12516"/>
    <cellStyle name="Note 2 10 2 3 2" xfId="12517"/>
    <cellStyle name="Note 2 10 2 3 3" xfId="12518"/>
    <cellStyle name="Note 2 10 2 3 4" xfId="12519"/>
    <cellStyle name="Note 2 10 2 4" xfId="12520"/>
    <cellStyle name="Note 2 10 2 4 2" xfId="12521"/>
    <cellStyle name="Note 2 10 2 4 3" xfId="12522"/>
    <cellStyle name="Note 2 10 2 4 4" xfId="12523"/>
    <cellStyle name="Note 2 10 2 5" xfId="12524"/>
    <cellStyle name="Note 2 10 2 6" xfId="12525"/>
    <cellStyle name="Note 2 10 2 7" xfId="12526"/>
    <cellStyle name="Note 2 10 3" xfId="12527"/>
    <cellStyle name="Note 2 10 3 2" xfId="12528"/>
    <cellStyle name="Note 2 10 3 3" xfId="12529"/>
    <cellStyle name="Note 2 10 3 4" xfId="12530"/>
    <cellStyle name="Note 2 10 4" xfId="12531"/>
    <cellStyle name="Note 2 11" xfId="12532"/>
    <cellStyle name="Note 2 12" xfId="12533"/>
    <cellStyle name="Note 2 12 2" xfId="12534"/>
    <cellStyle name="Note 2 12 2 2" xfId="12535"/>
    <cellStyle name="Note 2 12 2 2 2" xfId="12536"/>
    <cellStyle name="Note 2 12 2 2 3" xfId="12537"/>
    <cellStyle name="Note 2 12 2 2 4" xfId="12538"/>
    <cellStyle name="Note 2 12 2 3" xfId="12539"/>
    <cellStyle name="Note 2 12 2 3 2" xfId="12540"/>
    <cellStyle name="Note 2 12 2 3 3" xfId="12541"/>
    <cellStyle name="Note 2 12 2 3 4" xfId="12542"/>
    <cellStyle name="Note 2 12 2 4" xfId="12543"/>
    <cellStyle name="Note 2 12 2 5" xfId="12544"/>
    <cellStyle name="Note 2 12 2 6" xfId="12545"/>
    <cellStyle name="Note 2 12 3" xfId="12546"/>
    <cellStyle name="Note 2 12 3 2" xfId="12547"/>
    <cellStyle name="Note 2 12 3 3" xfId="12548"/>
    <cellStyle name="Note 2 12 3 4" xfId="12549"/>
    <cellStyle name="Note 2 12 4" xfId="12550"/>
    <cellStyle name="Note 2 12 4 2" xfId="12551"/>
    <cellStyle name="Note 2 12 4 3" xfId="12552"/>
    <cellStyle name="Note 2 12 4 4" xfId="12553"/>
    <cellStyle name="Note 2 12 5" xfId="12554"/>
    <cellStyle name="Note 2 12 6" xfId="12555"/>
    <cellStyle name="Note 2 12 7" xfId="12556"/>
    <cellStyle name="Note 2 13" xfId="12557"/>
    <cellStyle name="Note 2 13 2" xfId="12558"/>
    <cellStyle name="Note 2 13 3" xfId="12559"/>
    <cellStyle name="Note 2 13 4" xfId="12560"/>
    <cellStyle name="Note 2 14" xfId="12561"/>
    <cellStyle name="Note 2 2" xfId="12562"/>
    <cellStyle name="Note 2 2 10" xfId="12563"/>
    <cellStyle name="Note 2 2 10 2" xfId="12564"/>
    <cellStyle name="Note 2 2 10 2 2" xfId="12565"/>
    <cellStyle name="Note 2 2 10 2 2 2" xfId="12566"/>
    <cellStyle name="Note 2 2 10 2 2 3" xfId="12567"/>
    <cellStyle name="Note 2 2 10 2 2 4" xfId="12568"/>
    <cellStyle name="Note 2 2 10 2 3" xfId="12569"/>
    <cellStyle name="Note 2 2 10 2 3 2" xfId="12570"/>
    <cellStyle name="Note 2 2 10 2 3 3" xfId="12571"/>
    <cellStyle name="Note 2 2 10 2 3 4" xfId="12572"/>
    <cellStyle name="Note 2 2 10 2 4" xfId="12573"/>
    <cellStyle name="Note 2 2 10 2 5" xfId="12574"/>
    <cellStyle name="Note 2 2 10 2 6" xfId="12575"/>
    <cellStyle name="Note 2 2 10 3" xfId="12576"/>
    <cellStyle name="Note 2 2 10 3 2" xfId="12577"/>
    <cellStyle name="Note 2 2 10 3 3" xfId="12578"/>
    <cellStyle name="Note 2 2 10 3 4" xfId="12579"/>
    <cellStyle name="Note 2 2 10 4" xfId="12580"/>
    <cellStyle name="Note 2 2 10 4 2" xfId="12581"/>
    <cellStyle name="Note 2 2 10 4 3" xfId="12582"/>
    <cellStyle name="Note 2 2 10 4 4" xfId="12583"/>
    <cellStyle name="Note 2 2 10 5" xfId="12584"/>
    <cellStyle name="Note 2 2 10 6" xfId="12585"/>
    <cellStyle name="Note 2 2 10 7" xfId="12586"/>
    <cellStyle name="Note 2 2 11" xfId="12587"/>
    <cellStyle name="Note 2 2 11 2" xfId="12588"/>
    <cellStyle name="Note 2 2 11 3" xfId="12589"/>
    <cellStyle name="Note 2 2 11 4" xfId="12590"/>
    <cellStyle name="Note 2 2 12" xfId="12591"/>
    <cellStyle name="Note 2 2 2" xfId="12592"/>
    <cellStyle name="Note 2 2 2 2" xfId="12593"/>
    <cellStyle name="Note 2 2 2 2 2" xfId="12594"/>
    <cellStyle name="Note 2 2 2 2 2 2" xfId="12595"/>
    <cellStyle name="Note 2 2 2 2 2 2 2" xfId="12596"/>
    <cellStyle name="Note 2 2 2 2 2 2 2 2" xfId="12597"/>
    <cellStyle name="Note 2 2 2 2 2 2 2 2 2" xfId="12598"/>
    <cellStyle name="Note 2 2 2 2 2 2 2 2 3" xfId="12599"/>
    <cellStyle name="Note 2 2 2 2 2 2 2 2 4" xfId="12600"/>
    <cellStyle name="Note 2 2 2 2 2 2 2 3" xfId="12601"/>
    <cellStyle name="Note 2 2 2 2 2 2 2 3 2" xfId="12602"/>
    <cellStyle name="Note 2 2 2 2 2 2 2 3 3" xfId="12603"/>
    <cellStyle name="Note 2 2 2 2 2 2 2 3 4" xfId="12604"/>
    <cellStyle name="Note 2 2 2 2 2 2 2 4" xfId="12605"/>
    <cellStyle name="Note 2 2 2 2 2 2 2 5" xfId="12606"/>
    <cellStyle name="Note 2 2 2 2 2 2 2 6" xfId="12607"/>
    <cellStyle name="Note 2 2 2 2 2 2 3" xfId="12608"/>
    <cellStyle name="Note 2 2 2 2 2 2 3 2" xfId="12609"/>
    <cellStyle name="Note 2 2 2 2 2 2 3 3" xfId="12610"/>
    <cellStyle name="Note 2 2 2 2 2 2 3 4" xfId="12611"/>
    <cellStyle name="Note 2 2 2 2 2 2 4" xfId="12612"/>
    <cellStyle name="Note 2 2 2 2 2 2 4 2" xfId="12613"/>
    <cellStyle name="Note 2 2 2 2 2 2 4 3" xfId="12614"/>
    <cellStyle name="Note 2 2 2 2 2 2 4 4" xfId="12615"/>
    <cellStyle name="Note 2 2 2 2 2 2 5" xfId="12616"/>
    <cellStyle name="Note 2 2 2 2 2 2 6" xfId="12617"/>
    <cellStyle name="Note 2 2 2 2 2 2 7" xfId="12618"/>
    <cellStyle name="Note 2 2 2 2 2 3" xfId="12619"/>
    <cellStyle name="Note 2 2 2 2 2 3 2" xfId="12620"/>
    <cellStyle name="Note 2 2 2 2 2 3 3" xfId="12621"/>
    <cellStyle name="Note 2 2 2 2 2 3 4" xfId="12622"/>
    <cellStyle name="Note 2 2 2 2 2 4" xfId="12623"/>
    <cellStyle name="Note 2 2 2 2 3" xfId="12624"/>
    <cellStyle name="Note 2 2 2 2 3 2" xfId="12625"/>
    <cellStyle name="Note 2 2 2 2 3 2 2" xfId="12626"/>
    <cellStyle name="Note 2 2 2 2 3 2 2 2" xfId="12627"/>
    <cellStyle name="Note 2 2 2 2 3 2 2 3" xfId="12628"/>
    <cellStyle name="Note 2 2 2 2 3 2 2 4" xfId="12629"/>
    <cellStyle name="Note 2 2 2 2 3 2 3" xfId="12630"/>
    <cellStyle name="Note 2 2 2 2 3 2 3 2" xfId="12631"/>
    <cellStyle name="Note 2 2 2 2 3 2 3 3" xfId="12632"/>
    <cellStyle name="Note 2 2 2 2 3 2 3 4" xfId="12633"/>
    <cellStyle name="Note 2 2 2 2 3 2 4" xfId="12634"/>
    <cellStyle name="Note 2 2 2 2 3 2 5" xfId="12635"/>
    <cellStyle name="Note 2 2 2 2 3 2 6" xfId="12636"/>
    <cellStyle name="Note 2 2 2 2 3 3" xfId="12637"/>
    <cellStyle name="Note 2 2 2 2 3 3 2" xfId="12638"/>
    <cellStyle name="Note 2 2 2 2 3 3 3" xfId="12639"/>
    <cellStyle name="Note 2 2 2 2 3 3 4" xfId="12640"/>
    <cellStyle name="Note 2 2 2 2 3 4" xfId="12641"/>
    <cellStyle name="Note 2 2 2 2 3 4 2" xfId="12642"/>
    <cellStyle name="Note 2 2 2 2 3 4 3" xfId="12643"/>
    <cellStyle name="Note 2 2 2 2 3 4 4" xfId="12644"/>
    <cellStyle name="Note 2 2 2 2 3 5" xfId="12645"/>
    <cellStyle name="Note 2 2 2 2 3 6" xfId="12646"/>
    <cellStyle name="Note 2 2 2 2 3 7" xfId="12647"/>
    <cellStyle name="Note 2 2 2 2 4" xfId="12648"/>
    <cellStyle name="Note 2 2 2 2 4 2" xfId="12649"/>
    <cellStyle name="Note 2 2 2 2 4 3" xfId="12650"/>
    <cellStyle name="Note 2 2 2 2 4 4" xfId="12651"/>
    <cellStyle name="Note 2 2 2 2 5" xfId="12652"/>
    <cellStyle name="Note 2 2 2 3" xfId="12653"/>
    <cellStyle name="Note 2 2 2 3 2" xfId="12654"/>
    <cellStyle name="Note 2 2 2 3 2 2" xfId="12655"/>
    <cellStyle name="Note 2 2 2 3 2 2 2" xfId="12656"/>
    <cellStyle name="Note 2 2 2 3 2 2 2 2" xfId="12657"/>
    <cellStyle name="Note 2 2 2 3 2 2 2 2 2" xfId="12658"/>
    <cellStyle name="Note 2 2 2 3 2 2 2 2 3" xfId="12659"/>
    <cellStyle name="Note 2 2 2 3 2 2 2 2 4" xfId="12660"/>
    <cellStyle name="Note 2 2 2 3 2 2 2 3" xfId="12661"/>
    <cellStyle name="Note 2 2 2 3 2 2 2 3 2" xfId="12662"/>
    <cellStyle name="Note 2 2 2 3 2 2 2 3 3" xfId="12663"/>
    <cellStyle name="Note 2 2 2 3 2 2 2 3 4" xfId="12664"/>
    <cellStyle name="Note 2 2 2 3 2 2 2 4" xfId="12665"/>
    <cellStyle name="Note 2 2 2 3 2 2 2 5" xfId="12666"/>
    <cellStyle name="Note 2 2 2 3 2 2 2 6" xfId="12667"/>
    <cellStyle name="Note 2 2 2 3 2 2 3" xfId="12668"/>
    <cellStyle name="Note 2 2 2 3 2 2 3 2" xfId="12669"/>
    <cellStyle name="Note 2 2 2 3 2 2 3 3" xfId="12670"/>
    <cellStyle name="Note 2 2 2 3 2 2 3 4" xfId="12671"/>
    <cellStyle name="Note 2 2 2 3 2 2 4" xfId="12672"/>
    <cellStyle name="Note 2 2 2 3 2 2 4 2" xfId="12673"/>
    <cellStyle name="Note 2 2 2 3 2 2 4 3" xfId="12674"/>
    <cellStyle name="Note 2 2 2 3 2 2 4 4" xfId="12675"/>
    <cellStyle name="Note 2 2 2 3 2 2 5" xfId="12676"/>
    <cellStyle name="Note 2 2 2 3 2 2 6" xfId="12677"/>
    <cellStyle name="Note 2 2 2 3 2 2 7" xfId="12678"/>
    <cellStyle name="Note 2 2 2 3 2 3" xfId="12679"/>
    <cellStyle name="Note 2 2 2 3 2 3 2" xfId="12680"/>
    <cellStyle name="Note 2 2 2 3 2 3 3" xfId="12681"/>
    <cellStyle name="Note 2 2 2 3 2 3 4" xfId="12682"/>
    <cellStyle name="Note 2 2 2 3 2 4" xfId="12683"/>
    <cellStyle name="Note 2 2 2 3 3" xfId="12684"/>
    <cellStyle name="Note 2 2 2 3 3 2" xfId="12685"/>
    <cellStyle name="Note 2 2 2 3 3 2 2" xfId="12686"/>
    <cellStyle name="Note 2 2 2 3 3 2 2 2" xfId="12687"/>
    <cellStyle name="Note 2 2 2 3 3 2 2 3" xfId="12688"/>
    <cellStyle name="Note 2 2 2 3 3 2 2 4" xfId="12689"/>
    <cellStyle name="Note 2 2 2 3 3 2 3" xfId="12690"/>
    <cellStyle name="Note 2 2 2 3 3 2 3 2" xfId="12691"/>
    <cellStyle name="Note 2 2 2 3 3 2 3 3" xfId="12692"/>
    <cellStyle name="Note 2 2 2 3 3 2 3 4" xfId="12693"/>
    <cellStyle name="Note 2 2 2 3 3 2 4" xfId="12694"/>
    <cellStyle name="Note 2 2 2 3 3 2 5" xfId="12695"/>
    <cellStyle name="Note 2 2 2 3 3 2 6" xfId="12696"/>
    <cellStyle name="Note 2 2 2 3 3 3" xfId="12697"/>
    <cellStyle name="Note 2 2 2 3 3 3 2" xfId="12698"/>
    <cellStyle name="Note 2 2 2 3 3 3 3" xfId="12699"/>
    <cellStyle name="Note 2 2 2 3 3 3 4" xfId="12700"/>
    <cellStyle name="Note 2 2 2 3 3 4" xfId="12701"/>
    <cellStyle name="Note 2 2 2 3 3 4 2" xfId="12702"/>
    <cellStyle name="Note 2 2 2 3 3 4 3" xfId="12703"/>
    <cellStyle name="Note 2 2 2 3 3 4 4" xfId="12704"/>
    <cellStyle name="Note 2 2 2 3 3 5" xfId="12705"/>
    <cellStyle name="Note 2 2 2 3 3 6" xfId="12706"/>
    <cellStyle name="Note 2 2 2 3 3 7" xfId="12707"/>
    <cellStyle name="Note 2 2 2 3 4" xfId="12708"/>
    <cellStyle name="Note 2 2 2 3 4 2" xfId="12709"/>
    <cellStyle name="Note 2 2 2 3 4 3" xfId="12710"/>
    <cellStyle name="Note 2 2 2 3 4 4" xfId="12711"/>
    <cellStyle name="Note 2 2 2 3 5" xfId="12712"/>
    <cellStyle name="Note 2 2 2 4" xfId="12713"/>
    <cellStyle name="Note 2 2 2 4 2" xfId="12714"/>
    <cellStyle name="Note 2 2 2 4 2 2" xfId="12715"/>
    <cellStyle name="Note 2 2 2 4 2 2 2" xfId="12716"/>
    <cellStyle name="Note 2 2 2 4 2 2 2 2" xfId="12717"/>
    <cellStyle name="Note 2 2 2 4 2 2 2 2 2" xfId="12718"/>
    <cellStyle name="Note 2 2 2 4 2 2 2 2 3" xfId="12719"/>
    <cellStyle name="Note 2 2 2 4 2 2 2 2 4" xfId="12720"/>
    <cellStyle name="Note 2 2 2 4 2 2 2 3" xfId="12721"/>
    <cellStyle name="Note 2 2 2 4 2 2 2 3 2" xfId="12722"/>
    <cellStyle name="Note 2 2 2 4 2 2 2 3 3" xfId="12723"/>
    <cellStyle name="Note 2 2 2 4 2 2 2 3 4" xfId="12724"/>
    <cellStyle name="Note 2 2 2 4 2 2 2 4" xfId="12725"/>
    <cellStyle name="Note 2 2 2 4 2 2 2 5" xfId="12726"/>
    <cellStyle name="Note 2 2 2 4 2 2 2 6" xfId="12727"/>
    <cellStyle name="Note 2 2 2 4 2 2 3" xfId="12728"/>
    <cellStyle name="Note 2 2 2 4 2 2 3 2" xfId="12729"/>
    <cellStyle name="Note 2 2 2 4 2 2 3 3" xfId="12730"/>
    <cellStyle name="Note 2 2 2 4 2 2 3 4" xfId="12731"/>
    <cellStyle name="Note 2 2 2 4 2 2 4" xfId="12732"/>
    <cellStyle name="Note 2 2 2 4 2 2 4 2" xfId="12733"/>
    <cellStyle name="Note 2 2 2 4 2 2 4 3" xfId="12734"/>
    <cellStyle name="Note 2 2 2 4 2 2 4 4" xfId="12735"/>
    <cellStyle name="Note 2 2 2 4 2 2 5" xfId="12736"/>
    <cellStyle name="Note 2 2 2 4 2 2 6" xfId="12737"/>
    <cellStyle name="Note 2 2 2 4 2 2 7" xfId="12738"/>
    <cellStyle name="Note 2 2 2 4 2 3" xfId="12739"/>
    <cellStyle name="Note 2 2 2 4 2 3 2" xfId="12740"/>
    <cellStyle name="Note 2 2 2 4 2 3 3" xfId="12741"/>
    <cellStyle name="Note 2 2 2 4 2 3 4" xfId="12742"/>
    <cellStyle name="Note 2 2 2 4 2 4" xfId="12743"/>
    <cellStyle name="Note 2 2 2 4 3" xfId="12744"/>
    <cellStyle name="Note 2 2 2 4 3 2" xfId="12745"/>
    <cellStyle name="Note 2 2 2 4 3 2 2" xfId="12746"/>
    <cellStyle name="Note 2 2 2 4 3 2 2 2" xfId="12747"/>
    <cellStyle name="Note 2 2 2 4 3 2 2 3" xfId="12748"/>
    <cellStyle name="Note 2 2 2 4 3 2 2 4" xfId="12749"/>
    <cellStyle name="Note 2 2 2 4 3 2 3" xfId="12750"/>
    <cellStyle name="Note 2 2 2 4 3 2 3 2" xfId="12751"/>
    <cellStyle name="Note 2 2 2 4 3 2 3 3" xfId="12752"/>
    <cellStyle name="Note 2 2 2 4 3 2 3 4" xfId="12753"/>
    <cellStyle name="Note 2 2 2 4 3 2 4" xfId="12754"/>
    <cellStyle name="Note 2 2 2 4 3 2 5" xfId="12755"/>
    <cellStyle name="Note 2 2 2 4 3 2 6" xfId="12756"/>
    <cellStyle name="Note 2 2 2 4 3 3" xfId="12757"/>
    <cellStyle name="Note 2 2 2 4 3 3 2" xfId="12758"/>
    <cellStyle name="Note 2 2 2 4 3 3 3" xfId="12759"/>
    <cellStyle name="Note 2 2 2 4 3 3 4" xfId="12760"/>
    <cellStyle name="Note 2 2 2 4 3 4" xfId="12761"/>
    <cellStyle name="Note 2 2 2 4 3 4 2" xfId="12762"/>
    <cellStyle name="Note 2 2 2 4 3 4 3" xfId="12763"/>
    <cellStyle name="Note 2 2 2 4 3 4 4" xfId="12764"/>
    <cellStyle name="Note 2 2 2 4 3 5" xfId="12765"/>
    <cellStyle name="Note 2 2 2 4 3 6" xfId="12766"/>
    <cellStyle name="Note 2 2 2 4 3 7" xfId="12767"/>
    <cellStyle name="Note 2 2 2 4 4" xfId="12768"/>
    <cellStyle name="Note 2 2 2 4 4 2" xfId="12769"/>
    <cellStyle name="Note 2 2 2 4 4 3" xfId="12770"/>
    <cellStyle name="Note 2 2 2 4 4 4" xfId="12771"/>
    <cellStyle name="Note 2 2 2 4 5" xfId="12772"/>
    <cellStyle name="Note 2 2 2 5" xfId="12773"/>
    <cellStyle name="Note 2 2 2 5 2" xfId="12774"/>
    <cellStyle name="Note 2 2 2 5 2 2" xfId="12775"/>
    <cellStyle name="Note 2 2 2 5 2 2 2" xfId="12776"/>
    <cellStyle name="Note 2 2 2 5 2 2 2 2" xfId="12777"/>
    <cellStyle name="Note 2 2 2 5 2 2 2 3" xfId="12778"/>
    <cellStyle name="Note 2 2 2 5 2 2 2 4" xfId="12779"/>
    <cellStyle name="Note 2 2 2 5 2 2 3" xfId="12780"/>
    <cellStyle name="Note 2 2 2 5 2 2 3 2" xfId="12781"/>
    <cellStyle name="Note 2 2 2 5 2 2 3 3" xfId="12782"/>
    <cellStyle name="Note 2 2 2 5 2 2 3 4" xfId="12783"/>
    <cellStyle name="Note 2 2 2 5 2 2 4" xfId="12784"/>
    <cellStyle name="Note 2 2 2 5 2 2 5" xfId="12785"/>
    <cellStyle name="Note 2 2 2 5 2 2 6" xfId="12786"/>
    <cellStyle name="Note 2 2 2 5 2 3" xfId="12787"/>
    <cellStyle name="Note 2 2 2 5 2 3 2" xfId="12788"/>
    <cellStyle name="Note 2 2 2 5 2 3 3" xfId="12789"/>
    <cellStyle name="Note 2 2 2 5 2 3 4" xfId="12790"/>
    <cellStyle name="Note 2 2 2 5 2 4" xfId="12791"/>
    <cellStyle name="Note 2 2 2 5 2 4 2" xfId="12792"/>
    <cellStyle name="Note 2 2 2 5 2 4 3" xfId="12793"/>
    <cellStyle name="Note 2 2 2 5 2 4 4" xfId="12794"/>
    <cellStyle name="Note 2 2 2 5 2 5" xfId="12795"/>
    <cellStyle name="Note 2 2 2 5 2 6" xfId="12796"/>
    <cellStyle name="Note 2 2 2 5 2 7" xfId="12797"/>
    <cellStyle name="Note 2 2 2 5 3" xfId="12798"/>
    <cellStyle name="Note 2 2 2 5 3 2" xfId="12799"/>
    <cellStyle name="Note 2 2 2 5 3 3" xfId="12800"/>
    <cellStyle name="Note 2 2 2 5 3 4" xfId="12801"/>
    <cellStyle name="Note 2 2 2 5 4" xfId="12802"/>
    <cellStyle name="Note 2 2 2 6" xfId="12803"/>
    <cellStyle name="Note 2 2 2 6 2" xfId="12804"/>
    <cellStyle name="Note 2 2 2 6 2 2" xfId="12805"/>
    <cellStyle name="Note 2 2 2 6 2 2 2" xfId="12806"/>
    <cellStyle name="Note 2 2 2 6 2 2 3" xfId="12807"/>
    <cellStyle name="Note 2 2 2 6 2 2 4" xfId="12808"/>
    <cellStyle name="Note 2 2 2 6 2 3" xfId="12809"/>
    <cellStyle name="Note 2 2 2 6 2 3 2" xfId="12810"/>
    <cellStyle name="Note 2 2 2 6 2 3 3" xfId="12811"/>
    <cellStyle name="Note 2 2 2 6 2 3 4" xfId="12812"/>
    <cellStyle name="Note 2 2 2 6 2 4" xfId="12813"/>
    <cellStyle name="Note 2 2 2 6 2 5" xfId="12814"/>
    <cellStyle name="Note 2 2 2 6 2 6" xfId="12815"/>
    <cellStyle name="Note 2 2 2 6 3" xfId="12816"/>
    <cellStyle name="Note 2 2 2 6 3 2" xfId="12817"/>
    <cellStyle name="Note 2 2 2 6 3 3" xfId="12818"/>
    <cellStyle name="Note 2 2 2 6 3 4" xfId="12819"/>
    <cellStyle name="Note 2 2 2 6 4" xfId="12820"/>
    <cellStyle name="Note 2 2 2 6 4 2" xfId="12821"/>
    <cellStyle name="Note 2 2 2 6 4 3" xfId="12822"/>
    <cellStyle name="Note 2 2 2 6 4 4" xfId="12823"/>
    <cellStyle name="Note 2 2 2 6 5" xfId="12824"/>
    <cellStyle name="Note 2 2 2 6 6" xfId="12825"/>
    <cellStyle name="Note 2 2 2 6 7" xfId="12826"/>
    <cellStyle name="Note 2 2 2 7" xfId="12827"/>
    <cellStyle name="Note 2 2 2 7 2" xfId="12828"/>
    <cellStyle name="Note 2 2 2 7 3" xfId="12829"/>
    <cellStyle name="Note 2 2 2 7 4" xfId="12830"/>
    <cellStyle name="Note 2 2 2 8" xfId="12831"/>
    <cellStyle name="Note 2 2 3" xfId="12832"/>
    <cellStyle name="Note 2 2 3 2" xfId="12833"/>
    <cellStyle name="Note 2 2 3 2 2" xfId="12834"/>
    <cellStyle name="Note 2 2 3 2 2 2" xfId="12835"/>
    <cellStyle name="Note 2 2 3 2 2 2 2" xfId="12836"/>
    <cellStyle name="Note 2 2 3 2 2 2 2 2" xfId="12837"/>
    <cellStyle name="Note 2 2 3 2 2 2 2 2 2" xfId="12838"/>
    <cellStyle name="Note 2 2 3 2 2 2 2 2 3" xfId="12839"/>
    <cellStyle name="Note 2 2 3 2 2 2 2 2 4" xfId="12840"/>
    <cellStyle name="Note 2 2 3 2 2 2 2 3" xfId="12841"/>
    <cellStyle name="Note 2 2 3 2 2 2 2 3 2" xfId="12842"/>
    <cellStyle name="Note 2 2 3 2 2 2 2 3 3" xfId="12843"/>
    <cellStyle name="Note 2 2 3 2 2 2 2 3 4" xfId="12844"/>
    <cellStyle name="Note 2 2 3 2 2 2 2 4" xfId="12845"/>
    <cellStyle name="Note 2 2 3 2 2 2 2 5" xfId="12846"/>
    <cellStyle name="Note 2 2 3 2 2 2 2 6" xfId="12847"/>
    <cellStyle name="Note 2 2 3 2 2 2 3" xfId="12848"/>
    <cellStyle name="Note 2 2 3 2 2 2 3 2" xfId="12849"/>
    <cellStyle name="Note 2 2 3 2 2 2 3 3" xfId="12850"/>
    <cellStyle name="Note 2 2 3 2 2 2 3 4" xfId="12851"/>
    <cellStyle name="Note 2 2 3 2 2 2 4" xfId="12852"/>
    <cellStyle name="Note 2 2 3 2 2 2 4 2" xfId="12853"/>
    <cellStyle name="Note 2 2 3 2 2 2 4 3" xfId="12854"/>
    <cellStyle name="Note 2 2 3 2 2 2 4 4" xfId="12855"/>
    <cellStyle name="Note 2 2 3 2 2 2 5" xfId="12856"/>
    <cellStyle name="Note 2 2 3 2 2 2 6" xfId="12857"/>
    <cellStyle name="Note 2 2 3 2 2 2 7" xfId="12858"/>
    <cellStyle name="Note 2 2 3 2 2 3" xfId="12859"/>
    <cellStyle name="Note 2 2 3 2 2 3 2" xfId="12860"/>
    <cellStyle name="Note 2 2 3 2 2 3 3" xfId="12861"/>
    <cellStyle name="Note 2 2 3 2 2 3 4" xfId="12862"/>
    <cellStyle name="Note 2 2 3 2 2 4" xfId="12863"/>
    <cellStyle name="Note 2 2 3 2 3" xfId="12864"/>
    <cellStyle name="Note 2 2 3 2 3 2" xfId="12865"/>
    <cellStyle name="Note 2 2 3 2 3 2 2" xfId="12866"/>
    <cellStyle name="Note 2 2 3 2 3 2 2 2" xfId="12867"/>
    <cellStyle name="Note 2 2 3 2 3 2 2 3" xfId="12868"/>
    <cellStyle name="Note 2 2 3 2 3 2 2 4" xfId="12869"/>
    <cellStyle name="Note 2 2 3 2 3 2 3" xfId="12870"/>
    <cellStyle name="Note 2 2 3 2 3 2 3 2" xfId="12871"/>
    <cellStyle name="Note 2 2 3 2 3 2 3 3" xfId="12872"/>
    <cellStyle name="Note 2 2 3 2 3 2 3 4" xfId="12873"/>
    <cellStyle name="Note 2 2 3 2 3 2 4" xfId="12874"/>
    <cellStyle name="Note 2 2 3 2 3 2 5" xfId="12875"/>
    <cellStyle name="Note 2 2 3 2 3 2 6" xfId="12876"/>
    <cellStyle name="Note 2 2 3 2 3 3" xfId="12877"/>
    <cellStyle name="Note 2 2 3 2 3 3 2" xfId="12878"/>
    <cellStyle name="Note 2 2 3 2 3 3 3" xfId="12879"/>
    <cellStyle name="Note 2 2 3 2 3 3 4" xfId="12880"/>
    <cellStyle name="Note 2 2 3 2 3 4" xfId="12881"/>
    <cellStyle name="Note 2 2 3 2 3 4 2" xfId="12882"/>
    <cellStyle name="Note 2 2 3 2 3 4 3" xfId="12883"/>
    <cellStyle name="Note 2 2 3 2 3 4 4" xfId="12884"/>
    <cellStyle name="Note 2 2 3 2 3 5" xfId="12885"/>
    <cellStyle name="Note 2 2 3 2 3 6" xfId="12886"/>
    <cellStyle name="Note 2 2 3 2 3 7" xfId="12887"/>
    <cellStyle name="Note 2 2 3 2 4" xfId="12888"/>
    <cellStyle name="Note 2 2 3 2 4 2" xfId="12889"/>
    <cellStyle name="Note 2 2 3 2 4 3" xfId="12890"/>
    <cellStyle name="Note 2 2 3 2 4 4" xfId="12891"/>
    <cellStyle name="Note 2 2 3 2 5" xfId="12892"/>
    <cellStyle name="Note 2 2 3 3" xfId="12893"/>
    <cellStyle name="Note 2 2 3 3 2" xfId="12894"/>
    <cellStyle name="Note 2 2 3 3 2 2" xfId="12895"/>
    <cellStyle name="Note 2 2 3 3 2 2 2" xfId="12896"/>
    <cellStyle name="Note 2 2 3 3 2 2 2 2" xfId="12897"/>
    <cellStyle name="Note 2 2 3 3 2 2 2 2 2" xfId="12898"/>
    <cellStyle name="Note 2 2 3 3 2 2 2 2 3" xfId="12899"/>
    <cellStyle name="Note 2 2 3 3 2 2 2 2 4" xfId="12900"/>
    <cellStyle name="Note 2 2 3 3 2 2 2 3" xfId="12901"/>
    <cellStyle name="Note 2 2 3 3 2 2 2 3 2" xfId="12902"/>
    <cellStyle name="Note 2 2 3 3 2 2 2 3 3" xfId="12903"/>
    <cellStyle name="Note 2 2 3 3 2 2 2 3 4" xfId="12904"/>
    <cellStyle name="Note 2 2 3 3 2 2 2 4" xfId="12905"/>
    <cellStyle name="Note 2 2 3 3 2 2 2 5" xfId="12906"/>
    <cellStyle name="Note 2 2 3 3 2 2 2 6" xfId="12907"/>
    <cellStyle name="Note 2 2 3 3 2 2 3" xfId="12908"/>
    <cellStyle name="Note 2 2 3 3 2 2 3 2" xfId="12909"/>
    <cellStyle name="Note 2 2 3 3 2 2 3 3" xfId="12910"/>
    <cellStyle name="Note 2 2 3 3 2 2 3 4" xfId="12911"/>
    <cellStyle name="Note 2 2 3 3 2 2 4" xfId="12912"/>
    <cellStyle name="Note 2 2 3 3 2 2 4 2" xfId="12913"/>
    <cellStyle name="Note 2 2 3 3 2 2 4 3" xfId="12914"/>
    <cellStyle name="Note 2 2 3 3 2 2 4 4" xfId="12915"/>
    <cellStyle name="Note 2 2 3 3 2 2 5" xfId="12916"/>
    <cellStyle name="Note 2 2 3 3 2 2 6" xfId="12917"/>
    <cellStyle name="Note 2 2 3 3 2 2 7" xfId="12918"/>
    <cellStyle name="Note 2 2 3 3 2 3" xfId="12919"/>
    <cellStyle name="Note 2 2 3 3 2 3 2" xfId="12920"/>
    <cellStyle name="Note 2 2 3 3 2 3 3" xfId="12921"/>
    <cellStyle name="Note 2 2 3 3 2 3 4" xfId="12922"/>
    <cellStyle name="Note 2 2 3 3 2 4" xfId="12923"/>
    <cellStyle name="Note 2 2 3 3 3" xfId="12924"/>
    <cellStyle name="Note 2 2 3 3 3 2" xfId="12925"/>
    <cellStyle name="Note 2 2 3 3 3 2 2" xfId="12926"/>
    <cellStyle name="Note 2 2 3 3 3 2 2 2" xfId="12927"/>
    <cellStyle name="Note 2 2 3 3 3 2 2 3" xfId="12928"/>
    <cellStyle name="Note 2 2 3 3 3 2 2 4" xfId="12929"/>
    <cellStyle name="Note 2 2 3 3 3 2 3" xfId="12930"/>
    <cellStyle name="Note 2 2 3 3 3 2 3 2" xfId="12931"/>
    <cellStyle name="Note 2 2 3 3 3 2 3 3" xfId="12932"/>
    <cellStyle name="Note 2 2 3 3 3 2 3 4" xfId="12933"/>
    <cellStyle name="Note 2 2 3 3 3 2 4" xfId="12934"/>
    <cellStyle name="Note 2 2 3 3 3 2 5" xfId="12935"/>
    <cellStyle name="Note 2 2 3 3 3 2 6" xfId="12936"/>
    <cellStyle name="Note 2 2 3 3 3 3" xfId="12937"/>
    <cellStyle name="Note 2 2 3 3 3 3 2" xfId="12938"/>
    <cellStyle name="Note 2 2 3 3 3 3 3" xfId="12939"/>
    <cellStyle name="Note 2 2 3 3 3 3 4" xfId="12940"/>
    <cellStyle name="Note 2 2 3 3 3 4" xfId="12941"/>
    <cellStyle name="Note 2 2 3 3 3 4 2" xfId="12942"/>
    <cellStyle name="Note 2 2 3 3 3 4 3" xfId="12943"/>
    <cellStyle name="Note 2 2 3 3 3 4 4" xfId="12944"/>
    <cellStyle name="Note 2 2 3 3 3 5" xfId="12945"/>
    <cellStyle name="Note 2 2 3 3 3 6" xfId="12946"/>
    <cellStyle name="Note 2 2 3 3 3 7" xfId="12947"/>
    <cellStyle name="Note 2 2 3 3 4" xfId="12948"/>
    <cellStyle name="Note 2 2 3 3 4 2" xfId="12949"/>
    <cellStyle name="Note 2 2 3 3 4 3" xfId="12950"/>
    <cellStyle name="Note 2 2 3 3 4 4" xfId="12951"/>
    <cellStyle name="Note 2 2 3 3 5" xfId="12952"/>
    <cellStyle name="Note 2 2 3 4" xfId="12953"/>
    <cellStyle name="Note 2 2 3 4 2" xfId="12954"/>
    <cellStyle name="Note 2 2 3 4 2 2" xfId="12955"/>
    <cellStyle name="Note 2 2 3 4 2 2 2" xfId="12956"/>
    <cellStyle name="Note 2 2 3 4 2 2 2 2" xfId="12957"/>
    <cellStyle name="Note 2 2 3 4 2 2 2 2 2" xfId="12958"/>
    <cellStyle name="Note 2 2 3 4 2 2 2 2 3" xfId="12959"/>
    <cellStyle name="Note 2 2 3 4 2 2 2 2 4" xfId="12960"/>
    <cellStyle name="Note 2 2 3 4 2 2 2 3" xfId="12961"/>
    <cellStyle name="Note 2 2 3 4 2 2 2 3 2" xfId="12962"/>
    <cellStyle name="Note 2 2 3 4 2 2 2 3 3" xfId="12963"/>
    <cellStyle name="Note 2 2 3 4 2 2 2 3 4" xfId="12964"/>
    <cellStyle name="Note 2 2 3 4 2 2 2 4" xfId="12965"/>
    <cellStyle name="Note 2 2 3 4 2 2 2 5" xfId="12966"/>
    <cellStyle name="Note 2 2 3 4 2 2 2 6" xfId="12967"/>
    <cellStyle name="Note 2 2 3 4 2 2 3" xfId="12968"/>
    <cellStyle name="Note 2 2 3 4 2 2 3 2" xfId="12969"/>
    <cellStyle name="Note 2 2 3 4 2 2 3 3" xfId="12970"/>
    <cellStyle name="Note 2 2 3 4 2 2 3 4" xfId="12971"/>
    <cellStyle name="Note 2 2 3 4 2 2 4" xfId="12972"/>
    <cellStyle name="Note 2 2 3 4 2 2 4 2" xfId="12973"/>
    <cellStyle name="Note 2 2 3 4 2 2 4 3" xfId="12974"/>
    <cellStyle name="Note 2 2 3 4 2 2 4 4" xfId="12975"/>
    <cellStyle name="Note 2 2 3 4 2 2 5" xfId="12976"/>
    <cellStyle name="Note 2 2 3 4 2 2 6" xfId="12977"/>
    <cellStyle name="Note 2 2 3 4 2 2 7" xfId="12978"/>
    <cellStyle name="Note 2 2 3 4 2 3" xfId="12979"/>
    <cellStyle name="Note 2 2 3 4 2 3 2" xfId="12980"/>
    <cellStyle name="Note 2 2 3 4 2 3 3" xfId="12981"/>
    <cellStyle name="Note 2 2 3 4 2 3 4" xfId="12982"/>
    <cellStyle name="Note 2 2 3 4 2 4" xfId="12983"/>
    <cellStyle name="Note 2 2 3 4 3" xfId="12984"/>
    <cellStyle name="Note 2 2 3 4 3 2" xfId="12985"/>
    <cellStyle name="Note 2 2 3 4 3 2 2" xfId="12986"/>
    <cellStyle name="Note 2 2 3 4 3 2 2 2" xfId="12987"/>
    <cellStyle name="Note 2 2 3 4 3 2 2 3" xfId="12988"/>
    <cellStyle name="Note 2 2 3 4 3 2 2 4" xfId="12989"/>
    <cellStyle name="Note 2 2 3 4 3 2 3" xfId="12990"/>
    <cellStyle name="Note 2 2 3 4 3 2 3 2" xfId="12991"/>
    <cellStyle name="Note 2 2 3 4 3 2 3 3" xfId="12992"/>
    <cellStyle name="Note 2 2 3 4 3 2 3 4" xfId="12993"/>
    <cellStyle name="Note 2 2 3 4 3 2 4" xfId="12994"/>
    <cellStyle name="Note 2 2 3 4 3 2 5" xfId="12995"/>
    <cellStyle name="Note 2 2 3 4 3 2 6" xfId="12996"/>
    <cellStyle name="Note 2 2 3 4 3 3" xfId="12997"/>
    <cellStyle name="Note 2 2 3 4 3 3 2" xfId="12998"/>
    <cellStyle name="Note 2 2 3 4 3 3 3" xfId="12999"/>
    <cellStyle name="Note 2 2 3 4 3 3 4" xfId="13000"/>
    <cellStyle name="Note 2 2 3 4 3 4" xfId="13001"/>
    <cellStyle name="Note 2 2 3 4 3 4 2" xfId="13002"/>
    <cellStyle name="Note 2 2 3 4 3 4 3" xfId="13003"/>
    <cellStyle name="Note 2 2 3 4 3 4 4" xfId="13004"/>
    <cellStyle name="Note 2 2 3 4 3 5" xfId="13005"/>
    <cellStyle name="Note 2 2 3 4 3 6" xfId="13006"/>
    <cellStyle name="Note 2 2 3 4 3 7" xfId="13007"/>
    <cellStyle name="Note 2 2 3 4 4" xfId="13008"/>
    <cellStyle name="Note 2 2 3 4 4 2" xfId="13009"/>
    <cellStyle name="Note 2 2 3 4 4 3" xfId="13010"/>
    <cellStyle name="Note 2 2 3 4 4 4" xfId="13011"/>
    <cellStyle name="Note 2 2 3 4 5" xfId="13012"/>
    <cellStyle name="Note 2 2 3 5" xfId="13013"/>
    <cellStyle name="Note 2 2 3 5 2" xfId="13014"/>
    <cellStyle name="Note 2 2 3 5 2 2" xfId="13015"/>
    <cellStyle name="Note 2 2 3 5 2 2 2" xfId="13016"/>
    <cellStyle name="Note 2 2 3 5 2 2 2 2" xfId="13017"/>
    <cellStyle name="Note 2 2 3 5 2 2 2 3" xfId="13018"/>
    <cellStyle name="Note 2 2 3 5 2 2 2 4" xfId="13019"/>
    <cellStyle name="Note 2 2 3 5 2 2 3" xfId="13020"/>
    <cellStyle name="Note 2 2 3 5 2 2 3 2" xfId="13021"/>
    <cellStyle name="Note 2 2 3 5 2 2 3 3" xfId="13022"/>
    <cellStyle name="Note 2 2 3 5 2 2 3 4" xfId="13023"/>
    <cellStyle name="Note 2 2 3 5 2 2 4" xfId="13024"/>
    <cellStyle name="Note 2 2 3 5 2 2 5" xfId="13025"/>
    <cellStyle name="Note 2 2 3 5 2 2 6" xfId="13026"/>
    <cellStyle name="Note 2 2 3 5 2 3" xfId="13027"/>
    <cellStyle name="Note 2 2 3 5 2 3 2" xfId="13028"/>
    <cellStyle name="Note 2 2 3 5 2 3 3" xfId="13029"/>
    <cellStyle name="Note 2 2 3 5 2 3 4" xfId="13030"/>
    <cellStyle name="Note 2 2 3 5 2 4" xfId="13031"/>
    <cellStyle name="Note 2 2 3 5 2 4 2" xfId="13032"/>
    <cellStyle name="Note 2 2 3 5 2 4 3" xfId="13033"/>
    <cellStyle name="Note 2 2 3 5 2 4 4" xfId="13034"/>
    <cellStyle name="Note 2 2 3 5 2 5" xfId="13035"/>
    <cellStyle name="Note 2 2 3 5 2 6" xfId="13036"/>
    <cellStyle name="Note 2 2 3 5 2 7" xfId="13037"/>
    <cellStyle name="Note 2 2 3 5 3" xfId="13038"/>
    <cellStyle name="Note 2 2 3 5 3 2" xfId="13039"/>
    <cellStyle name="Note 2 2 3 5 3 3" xfId="13040"/>
    <cellStyle name="Note 2 2 3 5 3 4" xfId="13041"/>
    <cellStyle name="Note 2 2 3 5 4" xfId="13042"/>
    <cellStyle name="Note 2 2 3 6" xfId="13043"/>
    <cellStyle name="Note 2 2 3 6 2" xfId="13044"/>
    <cellStyle name="Note 2 2 3 6 2 2" xfId="13045"/>
    <cellStyle name="Note 2 2 3 6 2 2 2" xfId="13046"/>
    <cellStyle name="Note 2 2 3 6 2 2 3" xfId="13047"/>
    <cellStyle name="Note 2 2 3 6 2 2 4" xfId="13048"/>
    <cellStyle name="Note 2 2 3 6 2 3" xfId="13049"/>
    <cellStyle name="Note 2 2 3 6 2 3 2" xfId="13050"/>
    <cellStyle name="Note 2 2 3 6 2 3 3" xfId="13051"/>
    <cellStyle name="Note 2 2 3 6 2 3 4" xfId="13052"/>
    <cellStyle name="Note 2 2 3 6 2 4" xfId="13053"/>
    <cellStyle name="Note 2 2 3 6 2 5" xfId="13054"/>
    <cellStyle name="Note 2 2 3 6 2 6" xfId="13055"/>
    <cellStyle name="Note 2 2 3 6 3" xfId="13056"/>
    <cellStyle name="Note 2 2 3 6 3 2" xfId="13057"/>
    <cellStyle name="Note 2 2 3 6 3 3" xfId="13058"/>
    <cellStyle name="Note 2 2 3 6 3 4" xfId="13059"/>
    <cellStyle name="Note 2 2 3 6 4" xfId="13060"/>
    <cellStyle name="Note 2 2 3 6 4 2" xfId="13061"/>
    <cellStyle name="Note 2 2 3 6 4 3" xfId="13062"/>
    <cellStyle name="Note 2 2 3 6 4 4" xfId="13063"/>
    <cellStyle name="Note 2 2 3 6 5" xfId="13064"/>
    <cellStyle name="Note 2 2 3 6 6" xfId="13065"/>
    <cellStyle name="Note 2 2 3 6 7" xfId="13066"/>
    <cellStyle name="Note 2 2 3 7" xfId="13067"/>
    <cellStyle name="Note 2 2 3 7 2" xfId="13068"/>
    <cellStyle name="Note 2 2 3 7 3" xfId="13069"/>
    <cellStyle name="Note 2 2 3 7 4" xfId="13070"/>
    <cellStyle name="Note 2 2 3 8" xfId="13071"/>
    <cellStyle name="Note 2 2 4" xfId="13072"/>
    <cellStyle name="Note 2 2 4 2" xfId="13073"/>
    <cellStyle name="Note 2 2 4 2 2" xfId="13074"/>
    <cellStyle name="Note 2 2 4 2 2 2" xfId="13075"/>
    <cellStyle name="Note 2 2 4 2 2 2 2" xfId="13076"/>
    <cellStyle name="Note 2 2 4 2 2 2 2 2" xfId="13077"/>
    <cellStyle name="Note 2 2 4 2 2 2 2 2 2" xfId="13078"/>
    <cellStyle name="Note 2 2 4 2 2 2 2 2 3" xfId="13079"/>
    <cellStyle name="Note 2 2 4 2 2 2 2 2 4" xfId="13080"/>
    <cellStyle name="Note 2 2 4 2 2 2 2 3" xfId="13081"/>
    <cellStyle name="Note 2 2 4 2 2 2 2 3 2" xfId="13082"/>
    <cellStyle name="Note 2 2 4 2 2 2 2 3 3" xfId="13083"/>
    <cellStyle name="Note 2 2 4 2 2 2 2 3 4" xfId="13084"/>
    <cellStyle name="Note 2 2 4 2 2 2 2 4" xfId="13085"/>
    <cellStyle name="Note 2 2 4 2 2 2 2 5" xfId="13086"/>
    <cellStyle name="Note 2 2 4 2 2 2 2 6" xfId="13087"/>
    <cellStyle name="Note 2 2 4 2 2 2 3" xfId="13088"/>
    <cellStyle name="Note 2 2 4 2 2 2 3 2" xfId="13089"/>
    <cellStyle name="Note 2 2 4 2 2 2 3 3" xfId="13090"/>
    <cellStyle name="Note 2 2 4 2 2 2 3 4" xfId="13091"/>
    <cellStyle name="Note 2 2 4 2 2 2 4" xfId="13092"/>
    <cellStyle name="Note 2 2 4 2 2 2 4 2" xfId="13093"/>
    <cellStyle name="Note 2 2 4 2 2 2 4 3" xfId="13094"/>
    <cellStyle name="Note 2 2 4 2 2 2 4 4" xfId="13095"/>
    <cellStyle name="Note 2 2 4 2 2 2 5" xfId="13096"/>
    <cellStyle name="Note 2 2 4 2 2 2 6" xfId="13097"/>
    <cellStyle name="Note 2 2 4 2 2 2 7" xfId="13098"/>
    <cellStyle name="Note 2 2 4 2 2 3" xfId="13099"/>
    <cellStyle name="Note 2 2 4 2 2 3 2" xfId="13100"/>
    <cellStyle name="Note 2 2 4 2 2 3 3" xfId="13101"/>
    <cellStyle name="Note 2 2 4 2 2 3 4" xfId="13102"/>
    <cellStyle name="Note 2 2 4 2 2 4" xfId="13103"/>
    <cellStyle name="Note 2 2 4 2 3" xfId="13104"/>
    <cellStyle name="Note 2 2 4 2 3 2" xfId="13105"/>
    <cellStyle name="Note 2 2 4 2 3 2 2" xfId="13106"/>
    <cellStyle name="Note 2 2 4 2 3 2 2 2" xfId="13107"/>
    <cellStyle name="Note 2 2 4 2 3 2 2 3" xfId="13108"/>
    <cellStyle name="Note 2 2 4 2 3 2 2 4" xfId="13109"/>
    <cellStyle name="Note 2 2 4 2 3 2 3" xfId="13110"/>
    <cellStyle name="Note 2 2 4 2 3 2 3 2" xfId="13111"/>
    <cellStyle name="Note 2 2 4 2 3 2 3 3" xfId="13112"/>
    <cellStyle name="Note 2 2 4 2 3 2 3 4" xfId="13113"/>
    <cellStyle name="Note 2 2 4 2 3 2 4" xfId="13114"/>
    <cellStyle name="Note 2 2 4 2 3 2 5" xfId="13115"/>
    <cellStyle name="Note 2 2 4 2 3 2 6" xfId="13116"/>
    <cellStyle name="Note 2 2 4 2 3 3" xfId="13117"/>
    <cellStyle name="Note 2 2 4 2 3 3 2" xfId="13118"/>
    <cellStyle name="Note 2 2 4 2 3 3 3" xfId="13119"/>
    <cellStyle name="Note 2 2 4 2 3 3 4" xfId="13120"/>
    <cellStyle name="Note 2 2 4 2 3 4" xfId="13121"/>
    <cellStyle name="Note 2 2 4 2 3 4 2" xfId="13122"/>
    <cellStyle name="Note 2 2 4 2 3 4 3" xfId="13123"/>
    <cellStyle name="Note 2 2 4 2 3 4 4" xfId="13124"/>
    <cellStyle name="Note 2 2 4 2 3 5" xfId="13125"/>
    <cellStyle name="Note 2 2 4 2 3 6" xfId="13126"/>
    <cellStyle name="Note 2 2 4 2 3 7" xfId="13127"/>
    <cellStyle name="Note 2 2 4 2 4" xfId="13128"/>
    <cellStyle name="Note 2 2 4 2 4 2" xfId="13129"/>
    <cellStyle name="Note 2 2 4 2 4 3" xfId="13130"/>
    <cellStyle name="Note 2 2 4 2 4 4" xfId="13131"/>
    <cellStyle name="Note 2 2 4 2 5" xfId="13132"/>
    <cellStyle name="Note 2 2 4 3" xfId="13133"/>
    <cellStyle name="Note 2 2 4 3 2" xfId="13134"/>
    <cellStyle name="Note 2 2 4 3 2 2" xfId="13135"/>
    <cellStyle name="Note 2 2 4 3 2 2 2" xfId="13136"/>
    <cellStyle name="Note 2 2 4 3 2 2 2 2" xfId="13137"/>
    <cellStyle name="Note 2 2 4 3 2 2 2 2 2" xfId="13138"/>
    <cellStyle name="Note 2 2 4 3 2 2 2 2 3" xfId="13139"/>
    <cellStyle name="Note 2 2 4 3 2 2 2 2 4" xfId="13140"/>
    <cellStyle name="Note 2 2 4 3 2 2 2 3" xfId="13141"/>
    <cellStyle name="Note 2 2 4 3 2 2 2 3 2" xfId="13142"/>
    <cellStyle name="Note 2 2 4 3 2 2 2 3 3" xfId="13143"/>
    <cellStyle name="Note 2 2 4 3 2 2 2 3 4" xfId="13144"/>
    <cellStyle name="Note 2 2 4 3 2 2 2 4" xfId="13145"/>
    <cellStyle name="Note 2 2 4 3 2 2 2 5" xfId="13146"/>
    <cellStyle name="Note 2 2 4 3 2 2 2 6" xfId="13147"/>
    <cellStyle name="Note 2 2 4 3 2 2 3" xfId="13148"/>
    <cellStyle name="Note 2 2 4 3 2 2 3 2" xfId="13149"/>
    <cellStyle name="Note 2 2 4 3 2 2 3 3" xfId="13150"/>
    <cellStyle name="Note 2 2 4 3 2 2 3 4" xfId="13151"/>
    <cellStyle name="Note 2 2 4 3 2 2 4" xfId="13152"/>
    <cellStyle name="Note 2 2 4 3 2 2 4 2" xfId="13153"/>
    <cellStyle name="Note 2 2 4 3 2 2 4 3" xfId="13154"/>
    <cellStyle name="Note 2 2 4 3 2 2 4 4" xfId="13155"/>
    <cellStyle name="Note 2 2 4 3 2 2 5" xfId="13156"/>
    <cellStyle name="Note 2 2 4 3 2 2 6" xfId="13157"/>
    <cellStyle name="Note 2 2 4 3 2 2 7" xfId="13158"/>
    <cellStyle name="Note 2 2 4 3 2 3" xfId="13159"/>
    <cellStyle name="Note 2 2 4 3 2 3 2" xfId="13160"/>
    <cellStyle name="Note 2 2 4 3 2 3 3" xfId="13161"/>
    <cellStyle name="Note 2 2 4 3 2 3 4" xfId="13162"/>
    <cellStyle name="Note 2 2 4 3 2 4" xfId="13163"/>
    <cellStyle name="Note 2 2 4 3 3" xfId="13164"/>
    <cellStyle name="Note 2 2 4 3 3 2" xfId="13165"/>
    <cellStyle name="Note 2 2 4 3 3 2 2" xfId="13166"/>
    <cellStyle name="Note 2 2 4 3 3 2 2 2" xfId="13167"/>
    <cellStyle name="Note 2 2 4 3 3 2 2 3" xfId="13168"/>
    <cellStyle name="Note 2 2 4 3 3 2 2 4" xfId="13169"/>
    <cellStyle name="Note 2 2 4 3 3 2 3" xfId="13170"/>
    <cellStyle name="Note 2 2 4 3 3 2 3 2" xfId="13171"/>
    <cellStyle name="Note 2 2 4 3 3 2 3 3" xfId="13172"/>
    <cellStyle name="Note 2 2 4 3 3 2 3 4" xfId="13173"/>
    <cellStyle name="Note 2 2 4 3 3 2 4" xfId="13174"/>
    <cellStyle name="Note 2 2 4 3 3 2 5" xfId="13175"/>
    <cellStyle name="Note 2 2 4 3 3 2 6" xfId="13176"/>
    <cellStyle name="Note 2 2 4 3 3 3" xfId="13177"/>
    <cellStyle name="Note 2 2 4 3 3 3 2" xfId="13178"/>
    <cellStyle name="Note 2 2 4 3 3 3 3" xfId="13179"/>
    <cellStyle name="Note 2 2 4 3 3 3 4" xfId="13180"/>
    <cellStyle name="Note 2 2 4 3 3 4" xfId="13181"/>
    <cellStyle name="Note 2 2 4 3 3 4 2" xfId="13182"/>
    <cellStyle name="Note 2 2 4 3 3 4 3" xfId="13183"/>
    <cellStyle name="Note 2 2 4 3 3 4 4" xfId="13184"/>
    <cellStyle name="Note 2 2 4 3 3 5" xfId="13185"/>
    <cellStyle name="Note 2 2 4 3 3 6" xfId="13186"/>
    <cellStyle name="Note 2 2 4 3 3 7" xfId="13187"/>
    <cellStyle name="Note 2 2 4 3 4" xfId="13188"/>
    <cellStyle name="Note 2 2 4 3 4 2" xfId="13189"/>
    <cellStyle name="Note 2 2 4 3 4 3" xfId="13190"/>
    <cellStyle name="Note 2 2 4 3 4 4" xfId="13191"/>
    <cellStyle name="Note 2 2 4 3 5" xfId="13192"/>
    <cellStyle name="Note 2 2 4 4" xfId="13193"/>
    <cellStyle name="Note 2 2 4 4 2" xfId="13194"/>
    <cellStyle name="Note 2 2 4 4 2 2" xfId="13195"/>
    <cellStyle name="Note 2 2 4 4 2 2 2" xfId="13196"/>
    <cellStyle name="Note 2 2 4 4 2 2 2 2" xfId="13197"/>
    <cellStyle name="Note 2 2 4 4 2 2 2 2 2" xfId="13198"/>
    <cellStyle name="Note 2 2 4 4 2 2 2 2 3" xfId="13199"/>
    <cellStyle name="Note 2 2 4 4 2 2 2 2 4" xfId="13200"/>
    <cellStyle name="Note 2 2 4 4 2 2 2 3" xfId="13201"/>
    <cellStyle name="Note 2 2 4 4 2 2 2 3 2" xfId="13202"/>
    <cellStyle name="Note 2 2 4 4 2 2 2 3 3" xfId="13203"/>
    <cellStyle name="Note 2 2 4 4 2 2 2 3 4" xfId="13204"/>
    <cellStyle name="Note 2 2 4 4 2 2 2 4" xfId="13205"/>
    <cellStyle name="Note 2 2 4 4 2 2 2 5" xfId="13206"/>
    <cellStyle name="Note 2 2 4 4 2 2 2 6" xfId="13207"/>
    <cellStyle name="Note 2 2 4 4 2 2 3" xfId="13208"/>
    <cellStyle name="Note 2 2 4 4 2 2 3 2" xfId="13209"/>
    <cellStyle name="Note 2 2 4 4 2 2 3 3" xfId="13210"/>
    <cellStyle name="Note 2 2 4 4 2 2 3 4" xfId="13211"/>
    <cellStyle name="Note 2 2 4 4 2 2 4" xfId="13212"/>
    <cellStyle name="Note 2 2 4 4 2 2 4 2" xfId="13213"/>
    <cellStyle name="Note 2 2 4 4 2 2 4 3" xfId="13214"/>
    <cellStyle name="Note 2 2 4 4 2 2 4 4" xfId="13215"/>
    <cellStyle name="Note 2 2 4 4 2 2 5" xfId="13216"/>
    <cellStyle name="Note 2 2 4 4 2 2 6" xfId="13217"/>
    <cellStyle name="Note 2 2 4 4 2 2 7" xfId="13218"/>
    <cellStyle name="Note 2 2 4 4 2 3" xfId="13219"/>
    <cellStyle name="Note 2 2 4 4 2 3 2" xfId="13220"/>
    <cellStyle name="Note 2 2 4 4 2 3 3" xfId="13221"/>
    <cellStyle name="Note 2 2 4 4 2 3 4" xfId="13222"/>
    <cellStyle name="Note 2 2 4 4 2 4" xfId="13223"/>
    <cellStyle name="Note 2 2 4 4 3" xfId="13224"/>
    <cellStyle name="Note 2 2 4 4 3 2" xfId="13225"/>
    <cellStyle name="Note 2 2 4 4 3 2 2" xfId="13226"/>
    <cellStyle name="Note 2 2 4 4 3 2 2 2" xfId="13227"/>
    <cellStyle name="Note 2 2 4 4 3 2 2 3" xfId="13228"/>
    <cellStyle name="Note 2 2 4 4 3 2 2 4" xfId="13229"/>
    <cellStyle name="Note 2 2 4 4 3 2 3" xfId="13230"/>
    <cellStyle name="Note 2 2 4 4 3 2 3 2" xfId="13231"/>
    <cellStyle name="Note 2 2 4 4 3 2 3 3" xfId="13232"/>
    <cellStyle name="Note 2 2 4 4 3 2 3 4" xfId="13233"/>
    <cellStyle name="Note 2 2 4 4 3 2 4" xfId="13234"/>
    <cellStyle name="Note 2 2 4 4 3 2 5" xfId="13235"/>
    <cellStyle name="Note 2 2 4 4 3 2 6" xfId="13236"/>
    <cellStyle name="Note 2 2 4 4 3 3" xfId="13237"/>
    <cellStyle name="Note 2 2 4 4 3 3 2" xfId="13238"/>
    <cellStyle name="Note 2 2 4 4 3 3 3" xfId="13239"/>
    <cellStyle name="Note 2 2 4 4 3 3 4" xfId="13240"/>
    <cellStyle name="Note 2 2 4 4 3 4" xfId="13241"/>
    <cellStyle name="Note 2 2 4 4 3 4 2" xfId="13242"/>
    <cellStyle name="Note 2 2 4 4 3 4 3" xfId="13243"/>
    <cellStyle name="Note 2 2 4 4 3 4 4" xfId="13244"/>
    <cellStyle name="Note 2 2 4 4 3 5" xfId="13245"/>
    <cellStyle name="Note 2 2 4 4 3 6" xfId="13246"/>
    <cellStyle name="Note 2 2 4 4 3 7" xfId="13247"/>
    <cellStyle name="Note 2 2 4 4 4" xfId="13248"/>
    <cellStyle name="Note 2 2 4 4 4 2" xfId="13249"/>
    <cellStyle name="Note 2 2 4 4 4 3" xfId="13250"/>
    <cellStyle name="Note 2 2 4 4 4 4" xfId="13251"/>
    <cellStyle name="Note 2 2 4 4 5" xfId="13252"/>
    <cellStyle name="Note 2 2 4 5" xfId="13253"/>
    <cellStyle name="Note 2 2 4 5 2" xfId="13254"/>
    <cellStyle name="Note 2 2 4 5 2 2" xfId="13255"/>
    <cellStyle name="Note 2 2 4 5 2 2 2" xfId="13256"/>
    <cellStyle name="Note 2 2 4 5 2 2 2 2" xfId="13257"/>
    <cellStyle name="Note 2 2 4 5 2 2 2 3" xfId="13258"/>
    <cellStyle name="Note 2 2 4 5 2 2 2 4" xfId="13259"/>
    <cellStyle name="Note 2 2 4 5 2 2 3" xfId="13260"/>
    <cellStyle name="Note 2 2 4 5 2 2 3 2" xfId="13261"/>
    <cellStyle name="Note 2 2 4 5 2 2 3 3" xfId="13262"/>
    <cellStyle name="Note 2 2 4 5 2 2 3 4" xfId="13263"/>
    <cellStyle name="Note 2 2 4 5 2 2 4" xfId="13264"/>
    <cellStyle name="Note 2 2 4 5 2 2 5" xfId="13265"/>
    <cellStyle name="Note 2 2 4 5 2 2 6" xfId="13266"/>
    <cellStyle name="Note 2 2 4 5 2 3" xfId="13267"/>
    <cellStyle name="Note 2 2 4 5 2 3 2" xfId="13268"/>
    <cellStyle name="Note 2 2 4 5 2 3 3" xfId="13269"/>
    <cellStyle name="Note 2 2 4 5 2 3 4" xfId="13270"/>
    <cellStyle name="Note 2 2 4 5 2 4" xfId="13271"/>
    <cellStyle name="Note 2 2 4 5 2 4 2" xfId="13272"/>
    <cellStyle name="Note 2 2 4 5 2 4 3" xfId="13273"/>
    <cellStyle name="Note 2 2 4 5 2 4 4" xfId="13274"/>
    <cellStyle name="Note 2 2 4 5 2 5" xfId="13275"/>
    <cellStyle name="Note 2 2 4 5 2 6" xfId="13276"/>
    <cellStyle name="Note 2 2 4 5 2 7" xfId="13277"/>
    <cellStyle name="Note 2 2 4 5 3" xfId="13278"/>
    <cellStyle name="Note 2 2 4 5 3 2" xfId="13279"/>
    <cellStyle name="Note 2 2 4 5 3 3" xfId="13280"/>
    <cellStyle name="Note 2 2 4 5 3 4" xfId="13281"/>
    <cellStyle name="Note 2 2 4 5 4" xfId="13282"/>
    <cellStyle name="Note 2 2 4 6" xfId="13283"/>
    <cellStyle name="Note 2 2 4 6 2" xfId="13284"/>
    <cellStyle name="Note 2 2 4 6 2 2" xfId="13285"/>
    <cellStyle name="Note 2 2 4 6 2 2 2" xfId="13286"/>
    <cellStyle name="Note 2 2 4 6 2 2 3" xfId="13287"/>
    <cellStyle name="Note 2 2 4 6 2 2 4" xfId="13288"/>
    <cellStyle name="Note 2 2 4 6 2 3" xfId="13289"/>
    <cellStyle name="Note 2 2 4 6 2 3 2" xfId="13290"/>
    <cellStyle name="Note 2 2 4 6 2 3 3" xfId="13291"/>
    <cellStyle name="Note 2 2 4 6 2 3 4" xfId="13292"/>
    <cellStyle name="Note 2 2 4 6 2 4" xfId="13293"/>
    <cellStyle name="Note 2 2 4 6 2 5" xfId="13294"/>
    <cellStyle name="Note 2 2 4 6 2 6" xfId="13295"/>
    <cellStyle name="Note 2 2 4 6 3" xfId="13296"/>
    <cellStyle name="Note 2 2 4 6 3 2" xfId="13297"/>
    <cellStyle name="Note 2 2 4 6 3 3" xfId="13298"/>
    <cellStyle name="Note 2 2 4 6 3 4" xfId="13299"/>
    <cellStyle name="Note 2 2 4 6 4" xfId="13300"/>
    <cellStyle name="Note 2 2 4 6 4 2" xfId="13301"/>
    <cellStyle name="Note 2 2 4 6 4 3" xfId="13302"/>
    <cellStyle name="Note 2 2 4 6 4 4" xfId="13303"/>
    <cellStyle name="Note 2 2 4 6 5" xfId="13304"/>
    <cellStyle name="Note 2 2 4 6 6" xfId="13305"/>
    <cellStyle name="Note 2 2 4 6 7" xfId="13306"/>
    <cellStyle name="Note 2 2 4 7" xfId="13307"/>
    <cellStyle name="Note 2 2 4 7 2" xfId="13308"/>
    <cellStyle name="Note 2 2 4 7 3" xfId="13309"/>
    <cellStyle name="Note 2 2 4 7 4" xfId="13310"/>
    <cellStyle name="Note 2 2 4 8" xfId="13311"/>
    <cellStyle name="Note 2 2 5" xfId="13312"/>
    <cellStyle name="Note 2 2 5 2" xfId="13313"/>
    <cellStyle name="Note 2 2 5 2 2" xfId="13314"/>
    <cellStyle name="Note 2 2 5 2 2 2" xfId="13315"/>
    <cellStyle name="Note 2 2 5 2 2 2 2" xfId="13316"/>
    <cellStyle name="Note 2 2 5 2 2 2 2 2" xfId="13317"/>
    <cellStyle name="Note 2 2 5 2 2 2 2 2 2" xfId="13318"/>
    <cellStyle name="Note 2 2 5 2 2 2 2 2 3" xfId="13319"/>
    <cellStyle name="Note 2 2 5 2 2 2 2 2 4" xfId="13320"/>
    <cellStyle name="Note 2 2 5 2 2 2 2 3" xfId="13321"/>
    <cellStyle name="Note 2 2 5 2 2 2 2 3 2" xfId="13322"/>
    <cellStyle name="Note 2 2 5 2 2 2 2 3 3" xfId="13323"/>
    <cellStyle name="Note 2 2 5 2 2 2 2 3 4" xfId="13324"/>
    <cellStyle name="Note 2 2 5 2 2 2 2 4" xfId="13325"/>
    <cellStyle name="Note 2 2 5 2 2 2 2 5" xfId="13326"/>
    <cellStyle name="Note 2 2 5 2 2 2 2 6" xfId="13327"/>
    <cellStyle name="Note 2 2 5 2 2 2 3" xfId="13328"/>
    <cellStyle name="Note 2 2 5 2 2 2 3 2" xfId="13329"/>
    <cellStyle name="Note 2 2 5 2 2 2 3 3" xfId="13330"/>
    <cellStyle name="Note 2 2 5 2 2 2 3 4" xfId="13331"/>
    <cellStyle name="Note 2 2 5 2 2 2 4" xfId="13332"/>
    <cellStyle name="Note 2 2 5 2 2 2 4 2" xfId="13333"/>
    <cellStyle name="Note 2 2 5 2 2 2 4 3" xfId="13334"/>
    <cellStyle name="Note 2 2 5 2 2 2 4 4" xfId="13335"/>
    <cellStyle name="Note 2 2 5 2 2 2 5" xfId="13336"/>
    <cellStyle name="Note 2 2 5 2 2 2 6" xfId="13337"/>
    <cellStyle name="Note 2 2 5 2 2 2 7" xfId="13338"/>
    <cellStyle name="Note 2 2 5 2 2 3" xfId="13339"/>
    <cellStyle name="Note 2 2 5 2 2 3 2" xfId="13340"/>
    <cellStyle name="Note 2 2 5 2 2 3 3" xfId="13341"/>
    <cellStyle name="Note 2 2 5 2 2 3 4" xfId="13342"/>
    <cellStyle name="Note 2 2 5 2 2 4" xfId="13343"/>
    <cellStyle name="Note 2 2 5 2 3" xfId="13344"/>
    <cellStyle name="Note 2 2 5 2 3 2" xfId="13345"/>
    <cellStyle name="Note 2 2 5 2 3 2 2" xfId="13346"/>
    <cellStyle name="Note 2 2 5 2 3 2 2 2" xfId="13347"/>
    <cellStyle name="Note 2 2 5 2 3 2 2 3" xfId="13348"/>
    <cellStyle name="Note 2 2 5 2 3 2 2 4" xfId="13349"/>
    <cellStyle name="Note 2 2 5 2 3 2 3" xfId="13350"/>
    <cellStyle name="Note 2 2 5 2 3 2 3 2" xfId="13351"/>
    <cellStyle name="Note 2 2 5 2 3 2 3 3" xfId="13352"/>
    <cellStyle name="Note 2 2 5 2 3 2 3 4" xfId="13353"/>
    <cellStyle name="Note 2 2 5 2 3 2 4" xfId="13354"/>
    <cellStyle name="Note 2 2 5 2 3 2 5" xfId="13355"/>
    <cellStyle name="Note 2 2 5 2 3 2 6" xfId="13356"/>
    <cellStyle name="Note 2 2 5 2 3 3" xfId="13357"/>
    <cellStyle name="Note 2 2 5 2 3 3 2" xfId="13358"/>
    <cellStyle name="Note 2 2 5 2 3 3 3" xfId="13359"/>
    <cellStyle name="Note 2 2 5 2 3 3 4" xfId="13360"/>
    <cellStyle name="Note 2 2 5 2 3 4" xfId="13361"/>
    <cellStyle name="Note 2 2 5 2 3 4 2" xfId="13362"/>
    <cellStyle name="Note 2 2 5 2 3 4 3" xfId="13363"/>
    <cellStyle name="Note 2 2 5 2 3 4 4" xfId="13364"/>
    <cellStyle name="Note 2 2 5 2 3 5" xfId="13365"/>
    <cellStyle name="Note 2 2 5 2 3 6" xfId="13366"/>
    <cellStyle name="Note 2 2 5 2 3 7" xfId="13367"/>
    <cellStyle name="Note 2 2 5 2 4" xfId="13368"/>
    <cellStyle name="Note 2 2 5 2 4 2" xfId="13369"/>
    <cellStyle name="Note 2 2 5 2 4 3" xfId="13370"/>
    <cellStyle name="Note 2 2 5 2 4 4" xfId="13371"/>
    <cellStyle name="Note 2 2 5 2 5" xfId="13372"/>
    <cellStyle name="Note 2 2 5 3" xfId="13373"/>
    <cellStyle name="Note 2 2 5 3 2" xfId="13374"/>
    <cellStyle name="Note 2 2 5 3 2 2" xfId="13375"/>
    <cellStyle name="Note 2 2 5 3 2 2 2" xfId="13376"/>
    <cellStyle name="Note 2 2 5 3 2 2 2 2" xfId="13377"/>
    <cellStyle name="Note 2 2 5 3 2 2 2 2 2" xfId="13378"/>
    <cellStyle name="Note 2 2 5 3 2 2 2 2 3" xfId="13379"/>
    <cellStyle name="Note 2 2 5 3 2 2 2 2 4" xfId="13380"/>
    <cellStyle name="Note 2 2 5 3 2 2 2 3" xfId="13381"/>
    <cellStyle name="Note 2 2 5 3 2 2 2 3 2" xfId="13382"/>
    <cellStyle name="Note 2 2 5 3 2 2 2 3 3" xfId="13383"/>
    <cellStyle name="Note 2 2 5 3 2 2 2 3 4" xfId="13384"/>
    <cellStyle name="Note 2 2 5 3 2 2 2 4" xfId="13385"/>
    <cellStyle name="Note 2 2 5 3 2 2 2 5" xfId="13386"/>
    <cellStyle name="Note 2 2 5 3 2 2 2 6" xfId="13387"/>
    <cellStyle name="Note 2 2 5 3 2 2 3" xfId="13388"/>
    <cellStyle name="Note 2 2 5 3 2 2 3 2" xfId="13389"/>
    <cellStyle name="Note 2 2 5 3 2 2 3 3" xfId="13390"/>
    <cellStyle name="Note 2 2 5 3 2 2 3 4" xfId="13391"/>
    <cellStyle name="Note 2 2 5 3 2 2 4" xfId="13392"/>
    <cellStyle name="Note 2 2 5 3 2 2 4 2" xfId="13393"/>
    <cellStyle name="Note 2 2 5 3 2 2 4 3" xfId="13394"/>
    <cellStyle name="Note 2 2 5 3 2 2 4 4" xfId="13395"/>
    <cellStyle name="Note 2 2 5 3 2 2 5" xfId="13396"/>
    <cellStyle name="Note 2 2 5 3 2 2 6" xfId="13397"/>
    <cellStyle name="Note 2 2 5 3 2 2 7" xfId="13398"/>
    <cellStyle name="Note 2 2 5 3 2 3" xfId="13399"/>
    <cellStyle name="Note 2 2 5 3 2 3 2" xfId="13400"/>
    <cellStyle name="Note 2 2 5 3 2 3 3" xfId="13401"/>
    <cellStyle name="Note 2 2 5 3 2 3 4" xfId="13402"/>
    <cellStyle name="Note 2 2 5 3 2 4" xfId="13403"/>
    <cellStyle name="Note 2 2 5 3 3" xfId="13404"/>
    <cellStyle name="Note 2 2 5 3 3 2" xfId="13405"/>
    <cellStyle name="Note 2 2 5 3 3 2 2" xfId="13406"/>
    <cellStyle name="Note 2 2 5 3 3 2 2 2" xfId="13407"/>
    <cellStyle name="Note 2 2 5 3 3 2 2 3" xfId="13408"/>
    <cellStyle name="Note 2 2 5 3 3 2 2 4" xfId="13409"/>
    <cellStyle name="Note 2 2 5 3 3 2 3" xfId="13410"/>
    <cellStyle name="Note 2 2 5 3 3 2 3 2" xfId="13411"/>
    <cellStyle name="Note 2 2 5 3 3 2 3 3" xfId="13412"/>
    <cellStyle name="Note 2 2 5 3 3 2 3 4" xfId="13413"/>
    <cellStyle name="Note 2 2 5 3 3 2 4" xfId="13414"/>
    <cellStyle name="Note 2 2 5 3 3 2 5" xfId="13415"/>
    <cellStyle name="Note 2 2 5 3 3 2 6" xfId="13416"/>
    <cellStyle name="Note 2 2 5 3 3 3" xfId="13417"/>
    <cellStyle name="Note 2 2 5 3 3 3 2" xfId="13418"/>
    <cellStyle name="Note 2 2 5 3 3 3 3" xfId="13419"/>
    <cellStyle name="Note 2 2 5 3 3 3 4" xfId="13420"/>
    <cellStyle name="Note 2 2 5 3 3 4" xfId="13421"/>
    <cellStyle name="Note 2 2 5 3 3 4 2" xfId="13422"/>
    <cellStyle name="Note 2 2 5 3 3 4 3" xfId="13423"/>
    <cellStyle name="Note 2 2 5 3 3 4 4" xfId="13424"/>
    <cellStyle name="Note 2 2 5 3 3 5" xfId="13425"/>
    <cellStyle name="Note 2 2 5 3 3 6" xfId="13426"/>
    <cellStyle name="Note 2 2 5 3 3 7" xfId="13427"/>
    <cellStyle name="Note 2 2 5 3 4" xfId="13428"/>
    <cellStyle name="Note 2 2 5 3 4 2" xfId="13429"/>
    <cellStyle name="Note 2 2 5 3 4 3" xfId="13430"/>
    <cellStyle name="Note 2 2 5 3 4 4" xfId="13431"/>
    <cellStyle name="Note 2 2 5 3 5" xfId="13432"/>
    <cellStyle name="Note 2 2 5 4" xfId="13433"/>
    <cellStyle name="Note 2 2 5 4 2" xfId="13434"/>
    <cellStyle name="Note 2 2 5 4 2 2" xfId="13435"/>
    <cellStyle name="Note 2 2 5 4 2 2 2" xfId="13436"/>
    <cellStyle name="Note 2 2 5 4 2 2 2 2" xfId="13437"/>
    <cellStyle name="Note 2 2 5 4 2 2 2 2 2" xfId="13438"/>
    <cellStyle name="Note 2 2 5 4 2 2 2 2 3" xfId="13439"/>
    <cellStyle name="Note 2 2 5 4 2 2 2 2 4" xfId="13440"/>
    <cellStyle name="Note 2 2 5 4 2 2 2 3" xfId="13441"/>
    <cellStyle name="Note 2 2 5 4 2 2 2 3 2" xfId="13442"/>
    <cellStyle name="Note 2 2 5 4 2 2 2 3 3" xfId="13443"/>
    <cellStyle name="Note 2 2 5 4 2 2 2 3 4" xfId="13444"/>
    <cellStyle name="Note 2 2 5 4 2 2 2 4" xfId="13445"/>
    <cellStyle name="Note 2 2 5 4 2 2 2 5" xfId="13446"/>
    <cellStyle name="Note 2 2 5 4 2 2 2 6" xfId="13447"/>
    <cellStyle name="Note 2 2 5 4 2 2 3" xfId="13448"/>
    <cellStyle name="Note 2 2 5 4 2 2 3 2" xfId="13449"/>
    <cellStyle name="Note 2 2 5 4 2 2 3 3" xfId="13450"/>
    <cellStyle name="Note 2 2 5 4 2 2 3 4" xfId="13451"/>
    <cellStyle name="Note 2 2 5 4 2 2 4" xfId="13452"/>
    <cellStyle name="Note 2 2 5 4 2 2 4 2" xfId="13453"/>
    <cellStyle name="Note 2 2 5 4 2 2 4 3" xfId="13454"/>
    <cellStyle name="Note 2 2 5 4 2 2 4 4" xfId="13455"/>
    <cellStyle name="Note 2 2 5 4 2 2 5" xfId="13456"/>
    <cellStyle name="Note 2 2 5 4 2 2 6" xfId="13457"/>
    <cellStyle name="Note 2 2 5 4 2 2 7" xfId="13458"/>
    <cellStyle name="Note 2 2 5 4 2 3" xfId="13459"/>
    <cellStyle name="Note 2 2 5 4 2 3 2" xfId="13460"/>
    <cellStyle name="Note 2 2 5 4 2 3 3" xfId="13461"/>
    <cellStyle name="Note 2 2 5 4 2 3 4" xfId="13462"/>
    <cellStyle name="Note 2 2 5 4 2 4" xfId="13463"/>
    <cellStyle name="Note 2 2 5 4 3" xfId="13464"/>
    <cellStyle name="Note 2 2 5 4 3 2" xfId="13465"/>
    <cellStyle name="Note 2 2 5 4 3 2 2" xfId="13466"/>
    <cellStyle name="Note 2 2 5 4 3 2 2 2" xfId="13467"/>
    <cellStyle name="Note 2 2 5 4 3 2 2 3" xfId="13468"/>
    <cellStyle name="Note 2 2 5 4 3 2 2 4" xfId="13469"/>
    <cellStyle name="Note 2 2 5 4 3 2 3" xfId="13470"/>
    <cellStyle name="Note 2 2 5 4 3 2 3 2" xfId="13471"/>
    <cellStyle name="Note 2 2 5 4 3 2 3 3" xfId="13472"/>
    <cellStyle name="Note 2 2 5 4 3 2 3 4" xfId="13473"/>
    <cellStyle name="Note 2 2 5 4 3 2 4" xfId="13474"/>
    <cellStyle name="Note 2 2 5 4 3 2 5" xfId="13475"/>
    <cellStyle name="Note 2 2 5 4 3 2 6" xfId="13476"/>
    <cellStyle name="Note 2 2 5 4 3 3" xfId="13477"/>
    <cellStyle name="Note 2 2 5 4 3 3 2" xfId="13478"/>
    <cellStyle name="Note 2 2 5 4 3 3 3" xfId="13479"/>
    <cellStyle name="Note 2 2 5 4 3 3 4" xfId="13480"/>
    <cellStyle name="Note 2 2 5 4 3 4" xfId="13481"/>
    <cellStyle name="Note 2 2 5 4 3 4 2" xfId="13482"/>
    <cellStyle name="Note 2 2 5 4 3 4 3" xfId="13483"/>
    <cellStyle name="Note 2 2 5 4 3 4 4" xfId="13484"/>
    <cellStyle name="Note 2 2 5 4 3 5" xfId="13485"/>
    <cellStyle name="Note 2 2 5 4 3 6" xfId="13486"/>
    <cellStyle name="Note 2 2 5 4 3 7" xfId="13487"/>
    <cellStyle name="Note 2 2 5 4 4" xfId="13488"/>
    <cellStyle name="Note 2 2 5 4 4 2" xfId="13489"/>
    <cellStyle name="Note 2 2 5 4 4 3" xfId="13490"/>
    <cellStyle name="Note 2 2 5 4 4 4" xfId="13491"/>
    <cellStyle name="Note 2 2 5 4 5" xfId="13492"/>
    <cellStyle name="Note 2 2 5 5" xfId="13493"/>
    <cellStyle name="Note 2 2 5 5 2" xfId="13494"/>
    <cellStyle name="Note 2 2 5 5 2 2" xfId="13495"/>
    <cellStyle name="Note 2 2 5 5 2 2 2" xfId="13496"/>
    <cellStyle name="Note 2 2 5 5 2 2 2 2" xfId="13497"/>
    <cellStyle name="Note 2 2 5 5 2 2 2 3" xfId="13498"/>
    <cellStyle name="Note 2 2 5 5 2 2 2 4" xfId="13499"/>
    <cellStyle name="Note 2 2 5 5 2 2 3" xfId="13500"/>
    <cellStyle name="Note 2 2 5 5 2 2 3 2" xfId="13501"/>
    <cellStyle name="Note 2 2 5 5 2 2 3 3" xfId="13502"/>
    <cellStyle name="Note 2 2 5 5 2 2 3 4" xfId="13503"/>
    <cellStyle name="Note 2 2 5 5 2 2 4" xfId="13504"/>
    <cellStyle name="Note 2 2 5 5 2 2 5" xfId="13505"/>
    <cellStyle name="Note 2 2 5 5 2 2 6" xfId="13506"/>
    <cellStyle name="Note 2 2 5 5 2 3" xfId="13507"/>
    <cellStyle name="Note 2 2 5 5 2 3 2" xfId="13508"/>
    <cellStyle name="Note 2 2 5 5 2 3 3" xfId="13509"/>
    <cellStyle name="Note 2 2 5 5 2 3 4" xfId="13510"/>
    <cellStyle name="Note 2 2 5 5 2 4" xfId="13511"/>
    <cellStyle name="Note 2 2 5 5 2 4 2" xfId="13512"/>
    <cellStyle name="Note 2 2 5 5 2 4 3" xfId="13513"/>
    <cellStyle name="Note 2 2 5 5 2 4 4" xfId="13514"/>
    <cellStyle name="Note 2 2 5 5 2 5" xfId="13515"/>
    <cellStyle name="Note 2 2 5 5 2 6" xfId="13516"/>
    <cellStyle name="Note 2 2 5 5 2 7" xfId="13517"/>
    <cellStyle name="Note 2 2 5 5 3" xfId="13518"/>
    <cellStyle name="Note 2 2 5 5 3 2" xfId="13519"/>
    <cellStyle name="Note 2 2 5 5 3 3" xfId="13520"/>
    <cellStyle name="Note 2 2 5 5 3 4" xfId="13521"/>
    <cellStyle name="Note 2 2 5 5 4" xfId="13522"/>
    <cellStyle name="Note 2 2 5 6" xfId="13523"/>
    <cellStyle name="Note 2 2 5 6 2" xfId="13524"/>
    <cellStyle name="Note 2 2 5 6 2 2" xfId="13525"/>
    <cellStyle name="Note 2 2 5 6 2 2 2" xfId="13526"/>
    <cellStyle name="Note 2 2 5 6 2 2 3" xfId="13527"/>
    <cellStyle name="Note 2 2 5 6 2 2 4" xfId="13528"/>
    <cellStyle name="Note 2 2 5 6 2 3" xfId="13529"/>
    <cellStyle name="Note 2 2 5 6 2 3 2" xfId="13530"/>
    <cellStyle name="Note 2 2 5 6 2 3 3" xfId="13531"/>
    <cellStyle name="Note 2 2 5 6 2 3 4" xfId="13532"/>
    <cellStyle name="Note 2 2 5 6 2 4" xfId="13533"/>
    <cellStyle name="Note 2 2 5 6 2 5" xfId="13534"/>
    <cellStyle name="Note 2 2 5 6 2 6" xfId="13535"/>
    <cellStyle name="Note 2 2 5 6 3" xfId="13536"/>
    <cellStyle name="Note 2 2 5 6 3 2" xfId="13537"/>
    <cellStyle name="Note 2 2 5 6 3 3" xfId="13538"/>
    <cellStyle name="Note 2 2 5 6 3 4" xfId="13539"/>
    <cellStyle name="Note 2 2 5 6 4" xfId="13540"/>
    <cellStyle name="Note 2 2 5 6 4 2" xfId="13541"/>
    <cellStyle name="Note 2 2 5 6 4 3" xfId="13542"/>
    <cellStyle name="Note 2 2 5 6 4 4" xfId="13543"/>
    <cellStyle name="Note 2 2 5 6 5" xfId="13544"/>
    <cellStyle name="Note 2 2 5 6 6" xfId="13545"/>
    <cellStyle name="Note 2 2 5 6 7" xfId="13546"/>
    <cellStyle name="Note 2 2 5 7" xfId="13547"/>
    <cellStyle name="Note 2 2 5 7 2" xfId="13548"/>
    <cellStyle name="Note 2 2 5 7 3" xfId="13549"/>
    <cellStyle name="Note 2 2 5 7 4" xfId="13550"/>
    <cellStyle name="Note 2 2 5 8" xfId="13551"/>
    <cellStyle name="Note 2 2 6" xfId="13552"/>
    <cellStyle name="Note 2 2 6 2" xfId="13553"/>
    <cellStyle name="Note 2 2 6 2 2" xfId="13554"/>
    <cellStyle name="Note 2 2 6 2 2 2" xfId="13555"/>
    <cellStyle name="Note 2 2 6 2 2 2 2" xfId="13556"/>
    <cellStyle name="Note 2 2 6 2 2 2 2 2" xfId="13557"/>
    <cellStyle name="Note 2 2 6 2 2 2 2 3" xfId="13558"/>
    <cellStyle name="Note 2 2 6 2 2 2 2 4" xfId="13559"/>
    <cellStyle name="Note 2 2 6 2 2 2 3" xfId="13560"/>
    <cellStyle name="Note 2 2 6 2 2 2 3 2" xfId="13561"/>
    <cellStyle name="Note 2 2 6 2 2 2 3 3" xfId="13562"/>
    <cellStyle name="Note 2 2 6 2 2 2 3 4" xfId="13563"/>
    <cellStyle name="Note 2 2 6 2 2 2 4" xfId="13564"/>
    <cellStyle name="Note 2 2 6 2 2 2 5" xfId="13565"/>
    <cellStyle name="Note 2 2 6 2 2 2 6" xfId="13566"/>
    <cellStyle name="Note 2 2 6 2 2 3" xfId="13567"/>
    <cellStyle name="Note 2 2 6 2 2 3 2" xfId="13568"/>
    <cellStyle name="Note 2 2 6 2 2 3 3" xfId="13569"/>
    <cellStyle name="Note 2 2 6 2 2 3 4" xfId="13570"/>
    <cellStyle name="Note 2 2 6 2 2 4" xfId="13571"/>
    <cellStyle name="Note 2 2 6 2 2 4 2" xfId="13572"/>
    <cellStyle name="Note 2 2 6 2 2 4 3" xfId="13573"/>
    <cellStyle name="Note 2 2 6 2 2 4 4" xfId="13574"/>
    <cellStyle name="Note 2 2 6 2 2 5" xfId="13575"/>
    <cellStyle name="Note 2 2 6 2 2 6" xfId="13576"/>
    <cellStyle name="Note 2 2 6 2 2 7" xfId="13577"/>
    <cellStyle name="Note 2 2 6 2 3" xfId="13578"/>
    <cellStyle name="Note 2 2 6 2 3 2" xfId="13579"/>
    <cellStyle name="Note 2 2 6 2 3 3" xfId="13580"/>
    <cellStyle name="Note 2 2 6 2 3 4" xfId="13581"/>
    <cellStyle name="Note 2 2 6 2 4" xfId="13582"/>
    <cellStyle name="Note 2 2 6 3" xfId="13583"/>
    <cellStyle name="Note 2 2 6 3 2" xfId="13584"/>
    <cellStyle name="Note 2 2 6 3 2 2" xfId="13585"/>
    <cellStyle name="Note 2 2 6 3 2 2 2" xfId="13586"/>
    <cellStyle name="Note 2 2 6 3 2 2 3" xfId="13587"/>
    <cellStyle name="Note 2 2 6 3 2 2 4" xfId="13588"/>
    <cellStyle name="Note 2 2 6 3 2 3" xfId="13589"/>
    <cellStyle name="Note 2 2 6 3 2 3 2" xfId="13590"/>
    <cellStyle name="Note 2 2 6 3 2 3 3" xfId="13591"/>
    <cellStyle name="Note 2 2 6 3 2 3 4" xfId="13592"/>
    <cellStyle name="Note 2 2 6 3 2 4" xfId="13593"/>
    <cellStyle name="Note 2 2 6 3 2 5" xfId="13594"/>
    <cellStyle name="Note 2 2 6 3 2 6" xfId="13595"/>
    <cellStyle name="Note 2 2 6 3 3" xfId="13596"/>
    <cellStyle name="Note 2 2 6 3 3 2" xfId="13597"/>
    <cellStyle name="Note 2 2 6 3 3 3" xfId="13598"/>
    <cellStyle name="Note 2 2 6 3 3 4" xfId="13599"/>
    <cellStyle name="Note 2 2 6 3 4" xfId="13600"/>
    <cellStyle name="Note 2 2 6 3 4 2" xfId="13601"/>
    <cellStyle name="Note 2 2 6 3 4 3" xfId="13602"/>
    <cellStyle name="Note 2 2 6 3 4 4" xfId="13603"/>
    <cellStyle name="Note 2 2 6 3 5" xfId="13604"/>
    <cellStyle name="Note 2 2 6 3 6" xfId="13605"/>
    <cellStyle name="Note 2 2 6 3 7" xfId="13606"/>
    <cellStyle name="Note 2 2 6 4" xfId="13607"/>
    <cellStyle name="Note 2 2 6 4 2" xfId="13608"/>
    <cellStyle name="Note 2 2 6 4 3" xfId="13609"/>
    <cellStyle name="Note 2 2 6 4 4" xfId="13610"/>
    <cellStyle name="Note 2 2 6 5" xfId="13611"/>
    <cellStyle name="Note 2 2 7" xfId="13612"/>
    <cellStyle name="Note 2 2 7 2" xfId="13613"/>
    <cellStyle name="Note 2 2 7 2 2" xfId="13614"/>
    <cellStyle name="Note 2 2 7 2 2 2" xfId="13615"/>
    <cellStyle name="Note 2 2 7 2 2 2 2" xfId="13616"/>
    <cellStyle name="Note 2 2 7 2 2 2 2 2" xfId="13617"/>
    <cellStyle name="Note 2 2 7 2 2 2 2 3" xfId="13618"/>
    <cellStyle name="Note 2 2 7 2 2 2 2 4" xfId="13619"/>
    <cellStyle name="Note 2 2 7 2 2 2 3" xfId="13620"/>
    <cellStyle name="Note 2 2 7 2 2 2 3 2" xfId="13621"/>
    <cellStyle name="Note 2 2 7 2 2 2 3 3" xfId="13622"/>
    <cellStyle name="Note 2 2 7 2 2 2 3 4" xfId="13623"/>
    <cellStyle name="Note 2 2 7 2 2 2 4" xfId="13624"/>
    <cellStyle name="Note 2 2 7 2 2 2 5" xfId="13625"/>
    <cellStyle name="Note 2 2 7 2 2 2 6" xfId="13626"/>
    <cellStyle name="Note 2 2 7 2 2 3" xfId="13627"/>
    <cellStyle name="Note 2 2 7 2 2 3 2" xfId="13628"/>
    <cellStyle name="Note 2 2 7 2 2 3 3" xfId="13629"/>
    <cellStyle name="Note 2 2 7 2 2 3 4" xfId="13630"/>
    <cellStyle name="Note 2 2 7 2 2 4" xfId="13631"/>
    <cellStyle name="Note 2 2 7 2 2 4 2" xfId="13632"/>
    <cellStyle name="Note 2 2 7 2 2 4 3" xfId="13633"/>
    <cellStyle name="Note 2 2 7 2 2 4 4" xfId="13634"/>
    <cellStyle name="Note 2 2 7 2 2 5" xfId="13635"/>
    <cellStyle name="Note 2 2 7 2 2 6" xfId="13636"/>
    <cellStyle name="Note 2 2 7 2 2 7" xfId="13637"/>
    <cellStyle name="Note 2 2 7 2 3" xfId="13638"/>
    <cellStyle name="Note 2 2 7 2 3 2" xfId="13639"/>
    <cellStyle name="Note 2 2 7 2 3 3" xfId="13640"/>
    <cellStyle name="Note 2 2 7 2 3 4" xfId="13641"/>
    <cellStyle name="Note 2 2 7 2 4" xfId="13642"/>
    <cellStyle name="Note 2 2 7 3" xfId="13643"/>
    <cellStyle name="Note 2 2 7 3 2" xfId="13644"/>
    <cellStyle name="Note 2 2 7 3 2 2" xfId="13645"/>
    <cellStyle name="Note 2 2 7 3 2 2 2" xfId="13646"/>
    <cellStyle name="Note 2 2 7 3 2 2 3" xfId="13647"/>
    <cellStyle name="Note 2 2 7 3 2 2 4" xfId="13648"/>
    <cellStyle name="Note 2 2 7 3 2 3" xfId="13649"/>
    <cellStyle name="Note 2 2 7 3 2 3 2" xfId="13650"/>
    <cellStyle name="Note 2 2 7 3 2 3 3" xfId="13651"/>
    <cellStyle name="Note 2 2 7 3 2 3 4" xfId="13652"/>
    <cellStyle name="Note 2 2 7 3 2 4" xfId="13653"/>
    <cellStyle name="Note 2 2 7 3 2 5" xfId="13654"/>
    <cellStyle name="Note 2 2 7 3 2 6" xfId="13655"/>
    <cellStyle name="Note 2 2 7 3 3" xfId="13656"/>
    <cellStyle name="Note 2 2 7 3 3 2" xfId="13657"/>
    <cellStyle name="Note 2 2 7 3 3 3" xfId="13658"/>
    <cellStyle name="Note 2 2 7 3 3 4" xfId="13659"/>
    <cellStyle name="Note 2 2 7 3 4" xfId="13660"/>
    <cellStyle name="Note 2 2 7 3 4 2" xfId="13661"/>
    <cellStyle name="Note 2 2 7 3 4 3" xfId="13662"/>
    <cellStyle name="Note 2 2 7 3 4 4" xfId="13663"/>
    <cellStyle name="Note 2 2 7 3 5" xfId="13664"/>
    <cellStyle name="Note 2 2 7 3 6" xfId="13665"/>
    <cellStyle name="Note 2 2 7 3 7" xfId="13666"/>
    <cellStyle name="Note 2 2 7 4" xfId="13667"/>
    <cellStyle name="Note 2 2 7 4 2" xfId="13668"/>
    <cellStyle name="Note 2 2 7 4 3" xfId="13669"/>
    <cellStyle name="Note 2 2 7 4 4" xfId="13670"/>
    <cellStyle name="Note 2 2 7 5" xfId="13671"/>
    <cellStyle name="Note 2 2 8" xfId="13672"/>
    <cellStyle name="Note 2 2 8 2" xfId="13673"/>
    <cellStyle name="Note 2 2 8 2 2" xfId="13674"/>
    <cellStyle name="Note 2 2 8 2 2 2" xfId="13675"/>
    <cellStyle name="Note 2 2 8 2 2 2 2" xfId="13676"/>
    <cellStyle name="Note 2 2 8 2 2 2 2 2" xfId="13677"/>
    <cellStyle name="Note 2 2 8 2 2 2 2 3" xfId="13678"/>
    <cellStyle name="Note 2 2 8 2 2 2 2 4" xfId="13679"/>
    <cellStyle name="Note 2 2 8 2 2 2 3" xfId="13680"/>
    <cellStyle name="Note 2 2 8 2 2 2 3 2" xfId="13681"/>
    <cellStyle name="Note 2 2 8 2 2 2 3 3" xfId="13682"/>
    <cellStyle name="Note 2 2 8 2 2 2 3 4" xfId="13683"/>
    <cellStyle name="Note 2 2 8 2 2 2 4" xfId="13684"/>
    <cellStyle name="Note 2 2 8 2 2 2 5" xfId="13685"/>
    <cellStyle name="Note 2 2 8 2 2 2 6" xfId="13686"/>
    <cellStyle name="Note 2 2 8 2 2 3" xfId="13687"/>
    <cellStyle name="Note 2 2 8 2 2 3 2" xfId="13688"/>
    <cellStyle name="Note 2 2 8 2 2 3 3" xfId="13689"/>
    <cellStyle name="Note 2 2 8 2 2 3 4" xfId="13690"/>
    <cellStyle name="Note 2 2 8 2 2 4" xfId="13691"/>
    <cellStyle name="Note 2 2 8 2 2 4 2" xfId="13692"/>
    <cellStyle name="Note 2 2 8 2 2 4 3" xfId="13693"/>
    <cellStyle name="Note 2 2 8 2 2 4 4" xfId="13694"/>
    <cellStyle name="Note 2 2 8 2 2 5" xfId="13695"/>
    <cellStyle name="Note 2 2 8 2 2 6" xfId="13696"/>
    <cellStyle name="Note 2 2 8 2 2 7" xfId="13697"/>
    <cellStyle name="Note 2 2 8 2 3" xfId="13698"/>
    <cellStyle name="Note 2 2 8 2 3 2" xfId="13699"/>
    <cellStyle name="Note 2 2 8 2 3 3" xfId="13700"/>
    <cellStyle name="Note 2 2 8 2 3 4" xfId="13701"/>
    <cellStyle name="Note 2 2 8 2 4" xfId="13702"/>
    <cellStyle name="Note 2 2 8 3" xfId="13703"/>
    <cellStyle name="Note 2 2 8 3 2" xfId="13704"/>
    <cellStyle name="Note 2 2 8 3 2 2" xfId="13705"/>
    <cellStyle name="Note 2 2 8 3 2 2 2" xfId="13706"/>
    <cellStyle name="Note 2 2 8 3 2 2 3" xfId="13707"/>
    <cellStyle name="Note 2 2 8 3 2 2 4" xfId="13708"/>
    <cellStyle name="Note 2 2 8 3 2 3" xfId="13709"/>
    <cellStyle name="Note 2 2 8 3 2 3 2" xfId="13710"/>
    <cellStyle name="Note 2 2 8 3 2 3 3" xfId="13711"/>
    <cellStyle name="Note 2 2 8 3 2 3 4" xfId="13712"/>
    <cellStyle name="Note 2 2 8 3 2 4" xfId="13713"/>
    <cellStyle name="Note 2 2 8 3 2 5" xfId="13714"/>
    <cellStyle name="Note 2 2 8 3 2 6" xfId="13715"/>
    <cellStyle name="Note 2 2 8 3 3" xfId="13716"/>
    <cellStyle name="Note 2 2 8 3 3 2" xfId="13717"/>
    <cellStyle name="Note 2 2 8 3 3 3" xfId="13718"/>
    <cellStyle name="Note 2 2 8 3 3 4" xfId="13719"/>
    <cellStyle name="Note 2 2 8 3 4" xfId="13720"/>
    <cellStyle name="Note 2 2 8 3 4 2" xfId="13721"/>
    <cellStyle name="Note 2 2 8 3 4 3" xfId="13722"/>
    <cellStyle name="Note 2 2 8 3 4 4" xfId="13723"/>
    <cellStyle name="Note 2 2 8 3 5" xfId="13724"/>
    <cellStyle name="Note 2 2 8 3 6" xfId="13725"/>
    <cellStyle name="Note 2 2 8 3 7" xfId="13726"/>
    <cellStyle name="Note 2 2 8 4" xfId="13727"/>
    <cellStyle name="Note 2 2 8 4 2" xfId="13728"/>
    <cellStyle name="Note 2 2 8 4 3" xfId="13729"/>
    <cellStyle name="Note 2 2 8 4 4" xfId="13730"/>
    <cellStyle name="Note 2 2 8 5" xfId="13731"/>
    <cellStyle name="Note 2 2 9" xfId="13732"/>
    <cellStyle name="Note 2 2 9 2" xfId="13733"/>
    <cellStyle name="Note 2 2 9 2 2" xfId="13734"/>
    <cellStyle name="Note 2 2 9 2 2 2" xfId="13735"/>
    <cellStyle name="Note 2 2 9 2 2 2 2" xfId="13736"/>
    <cellStyle name="Note 2 2 9 2 2 2 3" xfId="13737"/>
    <cellStyle name="Note 2 2 9 2 2 2 4" xfId="13738"/>
    <cellStyle name="Note 2 2 9 2 2 3" xfId="13739"/>
    <cellStyle name="Note 2 2 9 2 2 3 2" xfId="13740"/>
    <cellStyle name="Note 2 2 9 2 2 3 3" xfId="13741"/>
    <cellStyle name="Note 2 2 9 2 2 3 4" xfId="13742"/>
    <cellStyle name="Note 2 2 9 2 2 4" xfId="13743"/>
    <cellStyle name="Note 2 2 9 2 2 5" xfId="13744"/>
    <cellStyle name="Note 2 2 9 2 2 6" xfId="13745"/>
    <cellStyle name="Note 2 2 9 2 3" xfId="13746"/>
    <cellStyle name="Note 2 2 9 2 3 2" xfId="13747"/>
    <cellStyle name="Note 2 2 9 2 3 3" xfId="13748"/>
    <cellStyle name="Note 2 2 9 2 3 4" xfId="13749"/>
    <cellStyle name="Note 2 2 9 2 4" xfId="13750"/>
    <cellStyle name="Note 2 2 9 2 4 2" xfId="13751"/>
    <cellStyle name="Note 2 2 9 2 4 3" xfId="13752"/>
    <cellStyle name="Note 2 2 9 2 4 4" xfId="13753"/>
    <cellStyle name="Note 2 2 9 2 5" xfId="13754"/>
    <cellStyle name="Note 2 2 9 2 6" xfId="13755"/>
    <cellStyle name="Note 2 2 9 2 7" xfId="13756"/>
    <cellStyle name="Note 2 2 9 3" xfId="13757"/>
    <cellStyle name="Note 2 2 9 3 2" xfId="13758"/>
    <cellStyle name="Note 2 2 9 3 3" xfId="13759"/>
    <cellStyle name="Note 2 2 9 3 4" xfId="13760"/>
    <cellStyle name="Note 2 2 9 4" xfId="13761"/>
    <cellStyle name="Note 2 3" xfId="13762"/>
    <cellStyle name="Note 2 3 2" xfId="13763"/>
    <cellStyle name="Note 2 3 2 2" xfId="13764"/>
    <cellStyle name="Note 2 3 2 2 2" xfId="13765"/>
    <cellStyle name="Note 2 3 2 2 2 2" xfId="13766"/>
    <cellStyle name="Note 2 3 2 2 2 2 2" xfId="13767"/>
    <cellStyle name="Note 2 3 2 2 2 2 2 2" xfId="13768"/>
    <cellStyle name="Note 2 3 2 2 2 2 2 3" xfId="13769"/>
    <cellStyle name="Note 2 3 2 2 2 2 2 4" xfId="13770"/>
    <cellStyle name="Note 2 3 2 2 2 2 3" xfId="13771"/>
    <cellStyle name="Note 2 3 2 2 2 2 3 2" xfId="13772"/>
    <cellStyle name="Note 2 3 2 2 2 2 3 3" xfId="13773"/>
    <cellStyle name="Note 2 3 2 2 2 2 3 4" xfId="13774"/>
    <cellStyle name="Note 2 3 2 2 2 2 4" xfId="13775"/>
    <cellStyle name="Note 2 3 2 2 2 2 5" xfId="13776"/>
    <cellStyle name="Note 2 3 2 2 2 2 6" xfId="13777"/>
    <cellStyle name="Note 2 3 2 2 2 3" xfId="13778"/>
    <cellStyle name="Note 2 3 2 2 2 3 2" xfId="13779"/>
    <cellStyle name="Note 2 3 2 2 2 3 3" xfId="13780"/>
    <cellStyle name="Note 2 3 2 2 2 3 4" xfId="13781"/>
    <cellStyle name="Note 2 3 2 2 2 4" xfId="13782"/>
    <cellStyle name="Note 2 3 2 2 2 4 2" xfId="13783"/>
    <cellStyle name="Note 2 3 2 2 2 4 3" xfId="13784"/>
    <cellStyle name="Note 2 3 2 2 2 4 4" xfId="13785"/>
    <cellStyle name="Note 2 3 2 2 2 5" xfId="13786"/>
    <cellStyle name="Note 2 3 2 2 2 6" xfId="13787"/>
    <cellStyle name="Note 2 3 2 2 2 7" xfId="13788"/>
    <cellStyle name="Note 2 3 2 2 3" xfId="13789"/>
    <cellStyle name="Note 2 3 2 2 3 2" xfId="13790"/>
    <cellStyle name="Note 2 3 2 2 3 3" xfId="13791"/>
    <cellStyle name="Note 2 3 2 2 3 4" xfId="13792"/>
    <cellStyle name="Note 2 3 2 2 4" xfId="13793"/>
    <cellStyle name="Note 2 3 2 3" xfId="13794"/>
    <cellStyle name="Note 2 3 2 3 2" xfId="13795"/>
    <cellStyle name="Note 2 3 2 3 2 2" xfId="13796"/>
    <cellStyle name="Note 2 3 2 3 2 2 2" xfId="13797"/>
    <cellStyle name="Note 2 3 2 3 2 2 3" xfId="13798"/>
    <cellStyle name="Note 2 3 2 3 2 2 4" xfId="13799"/>
    <cellStyle name="Note 2 3 2 3 2 3" xfId="13800"/>
    <cellStyle name="Note 2 3 2 3 2 3 2" xfId="13801"/>
    <cellStyle name="Note 2 3 2 3 2 3 3" xfId="13802"/>
    <cellStyle name="Note 2 3 2 3 2 3 4" xfId="13803"/>
    <cellStyle name="Note 2 3 2 3 2 4" xfId="13804"/>
    <cellStyle name="Note 2 3 2 3 2 5" xfId="13805"/>
    <cellStyle name="Note 2 3 2 3 2 6" xfId="13806"/>
    <cellStyle name="Note 2 3 2 3 3" xfId="13807"/>
    <cellStyle name="Note 2 3 2 3 3 2" xfId="13808"/>
    <cellStyle name="Note 2 3 2 3 3 3" xfId="13809"/>
    <cellStyle name="Note 2 3 2 3 3 4" xfId="13810"/>
    <cellStyle name="Note 2 3 2 3 4" xfId="13811"/>
    <cellStyle name="Note 2 3 2 3 4 2" xfId="13812"/>
    <cellStyle name="Note 2 3 2 3 4 3" xfId="13813"/>
    <cellStyle name="Note 2 3 2 3 4 4" xfId="13814"/>
    <cellStyle name="Note 2 3 2 3 5" xfId="13815"/>
    <cellStyle name="Note 2 3 2 3 6" xfId="13816"/>
    <cellStyle name="Note 2 3 2 3 7" xfId="13817"/>
    <cellStyle name="Note 2 3 2 4" xfId="13818"/>
    <cellStyle name="Note 2 3 2 4 2" xfId="13819"/>
    <cellStyle name="Note 2 3 2 4 3" xfId="13820"/>
    <cellStyle name="Note 2 3 2 4 4" xfId="13821"/>
    <cellStyle name="Note 2 3 2 5" xfId="13822"/>
    <cellStyle name="Note 2 3 3" xfId="13823"/>
    <cellStyle name="Note 2 3 3 2" xfId="13824"/>
    <cellStyle name="Note 2 3 3 2 2" xfId="13825"/>
    <cellStyle name="Note 2 3 3 2 2 2" xfId="13826"/>
    <cellStyle name="Note 2 3 3 2 2 2 2" xfId="13827"/>
    <cellStyle name="Note 2 3 3 2 2 2 2 2" xfId="13828"/>
    <cellStyle name="Note 2 3 3 2 2 2 2 3" xfId="13829"/>
    <cellStyle name="Note 2 3 3 2 2 2 2 4" xfId="13830"/>
    <cellStyle name="Note 2 3 3 2 2 2 3" xfId="13831"/>
    <cellStyle name="Note 2 3 3 2 2 2 3 2" xfId="13832"/>
    <cellStyle name="Note 2 3 3 2 2 2 3 3" xfId="13833"/>
    <cellStyle name="Note 2 3 3 2 2 2 3 4" xfId="13834"/>
    <cellStyle name="Note 2 3 3 2 2 2 4" xfId="13835"/>
    <cellStyle name="Note 2 3 3 2 2 2 5" xfId="13836"/>
    <cellStyle name="Note 2 3 3 2 2 2 6" xfId="13837"/>
    <cellStyle name="Note 2 3 3 2 2 3" xfId="13838"/>
    <cellStyle name="Note 2 3 3 2 2 3 2" xfId="13839"/>
    <cellStyle name="Note 2 3 3 2 2 3 3" xfId="13840"/>
    <cellStyle name="Note 2 3 3 2 2 3 4" xfId="13841"/>
    <cellStyle name="Note 2 3 3 2 2 4" xfId="13842"/>
    <cellStyle name="Note 2 3 3 2 2 4 2" xfId="13843"/>
    <cellStyle name="Note 2 3 3 2 2 4 3" xfId="13844"/>
    <cellStyle name="Note 2 3 3 2 2 4 4" xfId="13845"/>
    <cellStyle name="Note 2 3 3 2 2 5" xfId="13846"/>
    <cellStyle name="Note 2 3 3 2 2 6" xfId="13847"/>
    <cellStyle name="Note 2 3 3 2 2 7" xfId="13848"/>
    <cellStyle name="Note 2 3 3 2 3" xfId="13849"/>
    <cellStyle name="Note 2 3 3 2 3 2" xfId="13850"/>
    <cellStyle name="Note 2 3 3 2 3 3" xfId="13851"/>
    <cellStyle name="Note 2 3 3 2 3 4" xfId="13852"/>
    <cellStyle name="Note 2 3 3 2 4" xfId="13853"/>
    <cellStyle name="Note 2 3 3 3" xfId="13854"/>
    <cellStyle name="Note 2 3 3 3 2" xfId="13855"/>
    <cellStyle name="Note 2 3 3 3 2 2" xfId="13856"/>
    <cellStyle name="Note 2 3 3 3 2 2 2" xfId="13857"/>
    <cellStyle name="Note 2 3 3 3 2 2 3" xfId="13858"/>
    <cellStyle name="Note 2 3 3 3 2 2 4" xfId="13859"/>
    <cellStyle name="Note 2 3 3 3 2 3" xfId="13860"/>
    <cellStyle name="Note 2 3 3 3 2 3 2" xfId="13861"/>
    <cellStyle name="Note 2 3 3 3 2 3 3" xfId="13862"/>
    <cellStyle name="Note 2 3 3 3 2 3 4" xfId="13863"/>
    <cellStyle name="Note 2 3 3 3 2 4" xfId="13864"/>
    <cellStyle name="Note 2 3 3 3 2 5" xfId="13865"/>
    <cellStyle name="Note 2 3 3 3 2 6" xfId="13866"/>
    <cellStyle name="Note 2 3 3 3 3" xfId="13867"/>
    <cellStyle name="Note 2 3 3 3 3 2" xfId="13868"/>
    <cellStyle name="Note 2 3 3 3 3 3" xfId="13869"/>
    <cellStyle name="Note 2 3 3 3 3 4" xfId="13870"/>
    <cellStyle name="Note 2 3 3 3 4" xfId="13871"/>
    <cellStyle name="Note 2 3 3 3 4 2" xfId="13872"/>
    <cellStyle name="Note 2 3 3 3 4 3" xfId="13873"/>
    <cellStyle name="Note 2 3 3 3 4 4" xfId="13874"/>
    <cellStyle name="Note 2 3 3 3 5" xfId="13875"/>
    <cellStyle name="Note 2 3 3 3 6" xfId="13876"/>
    <cellStyle name="Note 2 3 3 3 7" xfId="13877"/>
    <cellStyle name="Note 2 3 3 4" xfId="13878"/>
    <cellStyle name="Note 2 3 3 4 2" xfId="13879"/>
    <cellStyle name="Note 2 3 3 4 3" xfId="13880"/>
    <cellStyle name="Note 2 3 3 4 4" xfId="13881"/>
    <cellStyle name="Note 2 3 3 5" xfId="13882"/>
    <cellStyle name="Note 2 3 4" xfId="13883"/>
    <cellStyle name="Note 2 3 4 2" xfId="13884"/>
    <cellStyle name="Note 2 3 4 2 2" xfId="13885"/>
    <cellStyle name="Note 2 3 4 2 2 2" xfId="13886"/>
    <cellStyle name="Note 2 3 4 2 2 2 2" xfId="13887"/>
    <cellStyle name="Note 2 3 4 2 2 2 2 2" xfId="13888"/>
    <cellStyle name="Note 2 3 4 2 2 2 2 3" xfId="13889"/>
    <cellStyle name="Note 2 3 4 2 2 2 2 4" xfId="13890"/>
    <cellStyle name="Note 2 3 4 2 2 2 3" xfId="13891"/>
    <cellStyle name="Note 2 3 4 2 2 2 3 2" xfId="13892"/>
    <cellStyle name="Note 2 3 4 2 2 2 3 3" xfId="13893"/>
    <cellStyle name="Note 2 3 4 2 2 2 3 4" xfId="13894"/>
    <cellStyle name="Note 2 3 4 2 2 2 4" xfId="13895"/>
    <cellStyle name="Note 2 3 4 2 2 2 5" xfId="13896"/>
    <cellStyle name="Note 2 3 4 2 2 2 6" xfId="13897"/>
    <cellStyle name="Note 2 3 4 2 2 3" xfId="13898"/>
    <cellStyle name="Note 2 3 4 2 2 3 2" xfId="13899"/>
    <cellStyle name="Note 2 3 4 2 2 3 3" xfId="13900"/>
    <cellStyle name="Note 2 3 4 2 2 3 4" xfId="13901"/>
    <cellStyle name="Note 2 3 4 2 2 4" xfId="13902"/>
    <cellStyle name="Note 2 3 4 2 2 4 2" xfId="13903"/>
    <cellStyle name="Note 2 3 4 2 2 4 3" xfId="13904"/>
    <cellStyle name="Note 2 3 4 2 2 4 4" xfId="13905"/>
    <cellStyle name="Note 2 3 4 2 2 5" xfId="13906"/>
    <cellStyle name="Note 2 3 4 2 2 6" xfId="13907"/>
    <cellStyle name="Note 2 3 4 2 2 7" xfId="13908"/>
    <cellStyle name="Note 2 3 4 2 3" xfId="13909"/>
    <cellStyle name="Note 2 3 4 2 3 2" xfId="13910"/>
    <cellStyle name="Note 2 3 4 2 3 3" xfId="13911"/>
    <cellStyle name="Note 2 3 4 2 3 4" xfId="13912"/>
    <cellStyle name="Note 2 3 4 2 4" xfId="13913"/>
    <cellStyle name="Note 2 3 4 3" xfId="13914"/>
    <cellStyle name="Note 2 3 4 3 2" xfId="13915"/>
    <cellStyle name="Note 2 3 4 3 2 2" xfId="13916"/>
    <cellStyle name="Note 2 3 4 3 2 2 2" xfId="13917"/>
    <cellStyle name="Note 2 3 4 3 2 2 3" xfId="13918"/>
    <cellStyle name="Note 2 3 4 3 2 2 4" xfId="13919"/>
    <cellStyle name="Note 2 3 4 3 2 3" xfId="13920"/>
    <cellStyle name="Note 2 3 4 3 2 3 2" xfId="13921"/>
    <cellStyle name="Note 2 3 4 3 2 3 3" xfId="13922"/>
    <cellStyle name="Note 2 3 4 3 2 3 4" xfId="13923"/>
    <cellStyle name="Note 2 3 4 3 2 4" xfId="13924"/>
    <cellStyle name="Note 2 3 4 3 2 5" xfId="13925"/>
    <cellStyle name="Note 2 3 4 3 2 6" xfId="13926"/>
    <cellStyle name="Note 2 3 4 3 3" xfId="13927"/>
    <cellStyle name="Note 2 3 4 3 3 2" xfId="13928"/>
    <cellStyle name="Note 2 3 4 3 3 3" xfId="13929"/>
    <cellStyle name="Note 2 3 4 3 3 4" xfId="13930"/>
    <cellStyle name="Note 2 3 4 3 4" xfId="13931"/>
    <cellStyle name="Note 2 3 4 3 4 2" xfId="13932"/>
    <cellStyle name="Note 2 3 4 3 4 3" xfId="13933"/>
    <cellStyle name="Note 2 3 4 3 4 4" xfId="13934"/>
    <cellStyle name="Note 2 3 4 3 5" xfId="13935"/>
    <cellStyle name="Note 2 3 4 3 6" xfId="13936"/>
    <cellStyle name="Note 2 3 4 3 7" xfId="13937"/>
    <cellStyle name="Note 2 3 4 4" xfId="13938"/>
    <cellStyle name="Note 2 3 4 4 2" xfId="13939"/>
    <cellStyle name="Note 2 3 4 4 3" xfId="13940"/>
    <cellStyle name="Note 2 3 4 4 4" xfId="13941"/>
    <cellStyle name="Note 2 3 4 5" xfId="13942"/>
    <cellStyle name="Note 2 3 5" xfId="13943"/>
    <cellStyle name="Note 2 3 5 2" xfId="13944"/>
    <cellStyle name="Note 2 3 5 2 2" xfId="13945"/>
    <cellStyle name="Note 2 3 5 2 2 2" xfId="13946"/>
    <cellStyle name="Note 2 3 5 2 2 2 2" xfId="13947"/>
    <cellStyle name="Note 2 3 5 2 2 2 3" xfId="13948"/>
    <cellStyle name="Note 2 3 5 2 2 2 4" xfId="13949"/>
    <cellStyle name="Note 2 3 5 2 2 3" xfId="13950"/>
    <cellStyle name="Note 2 3 5 2 2 3 2" xfId="13951"/>
    <cellStyle name="Note 2 3 5 2 2 3 3" xfId="13952"/>
    <cellStyle name="Note 2 3 5 2 2 3 4" xfId="13953"/>
    <cellStyle name="Note 2 3 5 2 2 4" xfId="13954"/>
    <cellStyle name="Note 2 3 5 2 2 5" xfId="13955"/>
    <cellStyle name="Note 2 3 5 2 2 6" xfId="13956"/>
    <cellStyle name="Note 2 3 5 2 3" xfId="13957"/>
    <cellStyle name="Note 2 3 5 2 3 2" xfId="13958"/>
    <cellStyle name="Note 2 3 5 2 3 3" xfId="13959"/>
    <cellStyle name="Note 2 3 5 2 3 4" xfId="13960"/>
    <cellStyle name="Note 2 3 5 2 4" xfId="13961"/>
    <cellStyle name="Note 2 3 5 2 4 2" xfId="13962"/>
    <cellStyle name="Note 2 3 5 2 4 3" xfId="13963"/>
    <cellStyle name="Note 2 3 5 2 4 4" xfId="13964"/>
    <cellStyle name="Note 2 3 5 2 5" xfId="13965"/>
    <cellStyle name="Note 2 3 5 2 6" xfId="13966"/>
    <cellStyle name="Note 2 3 5 2 7" xfId="13967"/>
    <cellStyle name="Note 2 3 5 3" xfId="13968"/>
    <cellStyle name="Note 2 3 5 3 2" xfId="13969"/>
    <cellStyle name="Note 2 3 5 3 3" xfId="13970"/>
    <cellStyle name="Note 2 3 5 3 4" xfId="13971"/>
    <cellStyle name="Note 2 3 5 4" xfId="13972"/>
    <cellStyle name="Note 2 3 6" xfId="13973"/>
    <cellStyle name="Note 2 3 6 2" xfId="13974"/>
    <cellStyle name="Note 2 3 6 2 2" xfId="13975"/>
    <cellStyle name="Note 2 3 6 2 2 2" xfId="13976"/>
    <cellStyle name="Note 2 3 6 2 2 3" xfId="13977"/>
    <cellStyle name="Note 2 3 6 2 2 4" xfId="13978"/>
    <cellStyle name="Note 2 3 6 2 3" xfId="13979"/>
    <cellStyle name="Note 2 3 6 2 3 2" xfId="13980"/>
    <cellStyle name="Note 2 3 6 2 3 3" xfId="13981"/>
    <cellStyle name="Note 2 3 6 2 3 4" xfId="13982"/>
    <cellStyle name="Note 2 3 6 2 4" xfId="13983"/>
    <cellStyle name="Note 2 3 6 2 5" xfId="13984"/>
    <cellStyle name="Note 2 3 6 2 6" xfId="13985"/>
    <cellStyle name="Note 2 3 6 3" xfId="13986"/>
    <cellStyle name="Note 2 3 6 3 2" xfId="13987"/>
    <cellStyle name="Note 2 3 6 3 3" xfId="13988"/>
    <cellStyle name="Note 2 3 6 3 4" xfId="13989"/>
    <cellStyle name="Note 2 3 6 4" xfId="13990"/>
    <cellStyle name="Note 2 3 6 4 2" xfId="13991"/>
    <cellStyle name="Note 2 3 6 4 3" xfId="13992"/>
    <cellStyle name="Note 2 3 6 4 4" xfId="13993"/>
    <cellStyle name="Note 2 3 6 5" xfId="13994"/>
    <cellStyle name="Note 2 3 6 6" xfId="13995"/>
    <cellStyle name="Note 2 3 6 7" xfId="13996"/>
    <cellStyle name="Note 2 3 7" xfId="13997"/>
    <cellStyle name="Note 2 3 7 2" xfId="13998"/>
    <cellStyle name="Note 2 3 7 3" xfId="13999"/>
    <cellStyle name="Note 2 3 7 4" xfId="14000"/>
    <cellStyle name="Note 2 3 8" xfId="14001"/>
    <cellStyle name="Note 2 4" xfId="14002"/>
    <cellStyle name="Note 2 4 2" xfId="14003"/>
    <cellStyle name="Note 2 4 2 2" xfId="14004"/>
    <cellStyle name="Note 2 4 2 2 2" xfId="14005"/>
    <cellStyle name="Note 2 4 2 2 2 2" xfId="14006"/>
    <cellStyle name="Note 2 4 2 2 2 2 2" xfId="14007"/>
    <cellStyle name="Note 2 4 2 2 2 2 2 2" xfId="14008"/>
    <cellStyle name="Note 2 4 2 2 2 2 2 3" xfId="14009"/>
    <cellStyle name="Note 2 4 2 2 2 2 2 4" xfId="14010"/>
    <cellStyle name="Note 2 4 2 2 2 2 3" xfId="14011"/>
    <cellStyle name="Note 2 4 2 2 2 2 3 2" xfId="14012"/>
    <cellStyle name="Note 2 4 2 2 2 2 3 3" xfId="14013"/>
    <cellStyle name="Note 2 4 2 2 2 2 3 4" xfId="14014"/>
    <cellStyle name="Note 2 4 2 2 2 2 4" xfId="14015"/>
    <cellStyle name="Note 2 4 2 2 2 2 5" xfId="14016"/>
    <cellStyle name="Note 2 4 2 2 2 2 6" xfId="14017"/>
    <cellStyle name="Note 2 4 2 2 2 3" xfId="14018"/>
    <cellStyle name="Note 2 4 2 2 2 3 2" xfId="14019"/>
    <cellStyle name="Note 2 4 2 2 2 3 3" xfId="14020"/>
    <cellStyle name="Note 2 4 2 2 2 3 4" xfId="14021"/>
    <cellStyle name="Note 2 4 2 2 2 4" xfId="14022"/>
    <cellStyle name="Note 2 4 2 2 2 4 2" xfId="14023"/>
    <cellStyle name="Note 2 4 2 2 2 4 3" xfId="14024"/>
    <cellStyle name="Note 2 4 2 2 2 4 4" xfId="14025"/>
    <cellStyle name="Note 2 4 2 2 2 5" xfId="14026"/>
    <cellStyle name="Note 2 4 2 2 2 6" xfId="14027"/>
    <cellStyle name="Note 2 4 2 2 2 7" xfId="14028"/>
    <cellStyle name="Note 2 4 2 2 3" xfId="14029"/>
    <cellStyle name="Note 2 4 2 2 3 2" xfId="14030"/>
    <cellStyle name="Note 2 4 2 2 3 3" xfId="14031"/>
    <cellStyle name="Note 2 4 2 2 3 4" xfId="14032"/>
    <cellStyle name="Note 2 4 2 2 4" xfId="14033"/>
    <cellStyle name="Note 2 4 2 3" xfId="14034"/>
    <cellStyle name="Note 2 4 2 3 2" xfId="14035"/>
    <cellStyle name="Note 2 4 2 3 2 2" xfId="14036"/>
    <cellStyle name="Note 2 4 2 3 2 2 2" xfId="14037"/>
    <cellStyle name="Note 2 4 2 3 2 2 3" xfId="14038"/>
    <cellStyle name="Note 2 4 2 3 2 2 4" xfId="14039"/>
    <cellStyle name="Note 2 4 2 3 2 3" xfId="14040"/>
    <cellStyle name="Note 2 4 2 3 2 3 2" xfId="14041"/>
    <cellStyle name="Note 2 4 2 3 2 3 3" xfId="14042"/>
    <cellStyle name="Note 2 4 2 3 2 3 4" xfId="14043"/>
    <cellStyle name="Note 2 4 2 3 2 4" xfId="14044"/>
    <cellStyle name="Note 2 4 2 3 2 5" xfId="14045"/>
    <cellStyle name="Note 2 4 2 3 2 6" xfId="14046"/>
    <cellStyle name="Note 2 4 2 3 3" xfId="14047"/>
    <cellStyle name="Note 2 4 2 3 3 2" xfId="14048"/>
    <cellStyle name="Note 2 4 2 3 3 3" xfId="14049"/>
    <cellStyle name="Note 2 4 2 3 3 4" xfId="14050"/>
    <cellStyle name="Note 2 4 2 3 4" xfId="14051"/>
    <cellStyle name="Note 2 4 2 3 4 2" xfId="14052"/>
    <cellStyle name="Note 2 4 2 3 4 3" xfId="14053"/>
    <cellStyle name="Note 2 4 2 3 4 4" xfId="14054"/>
    <cellStyle name="Note 2 4 2 3 5" xfId="14055"/>
    <cellStyle name="Note 2 4 2 3 6" xfId="14056"/>
    <cellStyle name="Note 2 4 2 3 7" xfId="14057"/>
    <cellStyle name="Note 2 4 2 4" xfId="14058"/>
    <cellStyle name="Note 2 4 2 4 2" xfId="14059"/>
    <cellStyle name="Note 2 4 2 4 3" xfId="14060"/>
    <cellStyle name="Note 2 4 2 4 4" xfId="14061"/>
    <cellStyle name="Note 2 4 2 5" xfId="14062"/>
    <cellStyle name="Note 2 4 3" xfId="14063"/>
    <cellStyle name="Note 2 4 3 2" xfId="14064"/>
    <cellStyle name="Note 2 4 3 2 2" xfId="14065"/>
    <cellStyle name="Note 2 4 3 2 2 2" xfId="14066"/>
    <cellStyle name="Note 2 4 3 2 2 2 2" xfId="14067"/>
    <cellStyle name="Note 2 4 3 2 2 2 2 2" xfId="14068"/>
    <cellStyle name="Note 2 4 3 2 2 2 2 3" xfId="14069"/>
    <cellStyle name="Note 2 4 3 2 2 2 2 4" xfId="14070"/>
    <cellStyle name="Note 2 4 3 2 2 2 3" xfId="14071"/>
    <cellStyle name="Note 2 4 3 2 2 2 3 2" xfId="14072"/>
    <cellStyle name="Note 2 4 3 2 2 2 3 3" xfId="14073"/>
    <cellStyle name="Note 2 4 3 2 2 2 3 4" xfId="14074"/>
    <cellStyle name="Note 2 4 3 2 2 2 4" xfId="14075"/>
    <cellStyle name="Note 2 4 3 2 2 2 5" xfId="14076"/>
    <cellStyle name="Note 2 4 3 2 2 2 6" xfId="14077"/>
    <cellStyle name="Note 2 4 3 2 2 3" xfId="14078"/>
    <cellStyle name="Note 2 4 3 2 2 3 2" xfId="14079"/>
    <cellStyle name="Note 2 4 3 2 2 3 3" xfId="14080"/>
    <cellStyle name="Note 2 4 3 2 2 3 4" xfId="14081"/>
    <cellStyle name="Note 2 4 3 2 2 4" xfId="14082"/>
    <cellStyle name="Note 2 4 3 2 2 4 2" xfId="14083"/>
    <cellStyle name="Note 2 4 3 2 2 4 3" xfId="14084"/>
    <cellStyle name="Note 2 4 3 2 2 4 4" xfId="14085"/>
    <cellStyle name="Note 2 4 3 2 2 5" xfId="14086"/>
    <cellStyle name="Note 2 4 3 2 2 6" xfId="14087"/>
    <cellStyle name="Note 2 4 3 2 2 7" xfId="14088"/>
    <cellStyle name="Note 2 4 3 2 3" xfId="14089"/>
    <cellStyle name="Note 2 4 3 2 3 2" xfId="14090"/>
    <cellStyle name="Note 2 4 3 2 3 3" xfId="14091"/>
    <cellStyle name="Note 2 4 3 2 3 4" xfId="14092"/>
    <cellStyle name="Note 2 4 3 2 4" xfId="14093"/>
    <cellStyle name="Note 2 4 3 3" xfId="14094"/>
    <cellStyle name="Note 2 4 3 3 2" xfId="14095"/>
    <cellStyle name="Note 2 4 3 3 2 2" xfId="14096"/>
    <cellStyle name="Note 2 4 3 3 2 2 2" xfId="14097"/>
    <cellStyle name="Note 2 4 3 3 2 2 3" xfId="14098"/>
    <cellStyle name="Note 2 4 3 3 2 2 4" xfId="14099"/>
    <cellStyle name="Note 2 4 3 3 2 3" xfId="14100"/>
    <cellStyle name="Note 2 4 3 3 2 3 2" xfId="14101"/>
    <cellStyle name="Note 2 4 3 3 2 3 3" xfId="14102"/>
    <cellStyle name="Note 2 4 3 3 2 3 4" xfId="14103"/>
    <cellStyle name="Note 2 4 3 3 2 4" xfId="14104"/>
    <cellStyle name="Note 2 4 3 3 2 5" xfId="14105"/>
    <cellStyle name="Note 2 4 3 3 2 6" xfId="14106"/>
    <cellStyle name="Note 2 4 3 3 3" xfId="14107"/>
    <cellStyle name="Note 2 4 3 3 3 2" xfId="14108"/>
    <cellStyle name="Note 2 4 3 3 3 3" xfId="14109"/>
    <cellStyle name="Note 2 4 3 3 3 4" xfId="14110"/>
    <cellStyle name="Note 2 4 3 3 4" xfId="14111"/>
    <cellStyle name="Note 2 4 3 3 4 2" xfId="14112"/>
    <cellStyle name="Note 2 4 3 3 4 3" xfId="14113"/>
    <cellStyle name="Note 2 4 3 3 4 4" xfId="14114"/>
    <cellStyle name="Note 2 4 3 3 5" xfId="14115"/>
    <cellStyle name="Note 2 4 3 3 6" xfId="14116"/>
    <cellStyle name="Note 2 4 3 3 7" xfId="14117"/>
    <cellStyle name="Note 2 4 3 4" xfId="14118"/>
    <cellStyle name="Note 2 4 3 4 2" xfId="14119"/>
    <cellStyle name="Note 2 4 3 4 3" xfId="14120"/>
    <cellStyle name="Note 2 4 3 4 4" xfId="14121"/>
    <cellStyle name="Note 2 4 3 5" xfId="14122"/>
    <cellStyle name="Note 2 4 4" xfId="14123"/>
    <cellStyle name="Note 2 4 4 2" xfId="14124"/>
    <cellStyle name="Note 2 4 4 2 2" xfId="14125"/>
    <cellStyle name="Note 2 4 4 2 2 2" xfId="14126"/>
    <cellStyle name="Note 2 4 4 2 2 2 2" xfId="14127"/>
    <cellStyle name="Note 2 4 4 2 2 2 2 2" xfId="14128"/>
    <cellStyle name="Note 2 4 4 2 2 2 2 3" xfId="14129"/>
    <cellStyle name="Note 2 4 4 2 2 2 2 4" xfId="14130"/>
    <cellStyle name="Note 2 4 4 2 2 2 3" xfId="14131"/>
    <cellStyle name="Note 2 4 4 2 2 2 3 2" xfId="14132"/>
    <cellStyle name="Note 2 4 4 2 2 2 3 3" xfId="14133"/>
    <cellStyle name="Note 2 4 4 2 2 2 3 4" xfId="14134"/>
    <cellStyle name="Note 2 4 4 2 2 2 4" xfId="14135"/>
    <cellStyle name="Note 2 4 4 2 2 2 5" xfId="14136"/>
    <cellStyle name="Note 2 4 4 2 2 2 6" xfId="14137"/>
    <cellStyle name="Note 2 4 4 2 2 3" xfId="14138"/>
    <cellStyle name="Note 2 4 4 2 2 3 2" xfId="14139"/>
    <cellStyle name="Note 2 4 4 2 2 3 3" xfId="14140"/>
    <cellStyle name="Note 2 4 4 2 2 3 4" xfId="14141"/>
    <cellStyle name="Note 2 4 4 2 2 4" xfId="14142"/>
    <cellStyle name="Note 2 4 4 2 2 4 2" xfId="14143"/>
    <cellStyle name="Note 2 4 4 2 2 4 3" xfId="14144"/>
    <cellStyle name="Note 2 4 4 2 2 4 4" xfId="14145"/>
    <cellStyle name="Note 2 4 4 2 2 5" xfId="14146"/>
    <cellStyle name="Note 2 4 4 2 2 6" xfId="14147"/>
    <cellStyle name="Note 2 4 4 2 2 7" xfId="14148"/>
    <cellStyle name="Note 2 4 4 2 3" xfId="14149"/>
    <cellStyle name="Note 2 4 4 2 3 2" xfId="14150"/>
    <cellStyle name="Note 2 4 4 2 3 3" xfId="14151"/>
    <cellStyle name="Note 2 4 4 2 3 4" xfId="14152"/>
    <cellStyle name="Note 2 4 4 2 4" xfId="14153"/>
    <cellStyle name="Note 2 4 4 3" xfId="14154"/>
    <cellStyle name="Note 2 4 4 3 2" xfId="14155"/>
    <cellStyle name="Note 2 4 4 3 2 2" xfId="14156"/>
    <cellStyle name="Note 2 4 4 3 2 2 2" xfId="14157"/>
    <cellStyle name="Note 2 4 4 3 2 2 3" xfId="14158"/>
    <cellStyle name="Note 2 4 4 3 2 2 4" xfId="14159"/>
    <cellStyle name="Note 2 4 4 3 2 3" xfId="14160"/>
    <cellStyle name="Note 2 4 4 3 2 3 2" xfId="14161"/>
    <cellStyle name="Note 2 4 4 3 2 3 3" xfId="14162"/>
    <cellStyle name="Note 2 4 4 3 2 3 4" xfId="14163"/>
    <cellStyle name="Note 2 4 4 3 2 4" xfId="14164"/>
    <cellStyle name="Note 2 4 4 3 2 5" xfId="14165"/>
    <cellStyle name="Note 2 4 4 3 2 6" xfId="14166"/>
    <cellStyle name="Note 2 4 4 3 3" xfId="14167"/>
    <cellStyle name="Note 2 4 4 3 3 2" xfId="14168"/>
    <cellStyle name="Note 2 4 4 3 3 3" xfId="14169"/>
    <cellStyle name="Note 2 4 4 3 3 4" xfId="14170"/>
    <cellStyle name="Note 2 4 4 3 4" xfId="14171"/>
    <cellStyle name="Note 2 4 4 3 4 2" xfId="14172"/>
    <cellStyle name="Note 2 4 4 3 4 3" xfId="14173"/>
    <cellStyle name="Note 2 4 4 3 4 4" xfId="14174"/>
    <cellStyle name="Note 2 4 4 3 5" xfId="14175"/>
    <cellStyle name="Note 2 4 4 3 6" xfId="14176"/>
    <cellStyle name="Note 2 4 4 3 7" xfId="14177"/>
    <cellStyle name="Note 2 4 4 4" xfId="14178"/>
    <cellStyle name="Note 2 4 4 4 2" xfId="14179"/>
    <cellStyle name="Note 2 4 4 4 3" xfId="14180"/>
    <cellStyle name="Note 2 4 4 4 4" xfId="14181"/>
    <cellStyle name="Note 2 4 4 5" xfId="14182"/>
    <cellStyle name="Note 2 4 5" xfId="14183"/>
    <cellStyle name="Note 2 4 5 2" xfId="14184"/>
    <cellStyle name="Note 2 4 5 2 2" xfId="14185"/>
    <cellStyle name="Note 2 4 5 2 2 2" xfId="14186"/>
    <cellStyle name="Note 2 4 5 2 2 2 2" xfId="14187"/>
    <cellStyle name="Note 2 4 5 2 2 2 3" xfId="14188"/>
    <cellStyle name="Note 2 4 5 2 2 2 4" xfId="14189"/>
    <cellStyle name="Note 2 4 5 2 2 3" xfId="14190"/>
    <cellStyle name="Note 2 4 5 2 2 3 2" xfId="14191"/>
    <cellStyle name="Note 2 4 5 2 2 3 3" xfId="14192"/>
    <cellStyle name="Note 2 4 5 2 2 3 4" xfId="14193"/>
    <cellStyle name="Note 2 4 5 2 2 4" xfId="14194"/>
    <cellStyle name="Note 2 4 5 2 2 5" xfId="14195"/>
    <cellStyle name="Note 2 4 5 2 2 6" xfId="14196"/>
    <cellStyle name="Note 2 4 5 2 3" xfId="14197"/>
    <cellStyle name="Note 2 4 5 2 3 2" xfId="14198"/>
    <cellStyle name="Note 2 4 5 2 3 3" xfId="14199"/>
    <cellStyle name="Note 2 4 5 2 3 4" xfId="14200"/>
    <cellStyle name="Note 2 4 5 2 4" xfId="14201"/>
    <cellStyle name="Note 2 4 5 2 4 2" xfId="14202"/>
    <cellStyle name="Note 2 4 5 2 4 3" xfId="14203"/>
    <cellStyle name="Note 2 4 5 2 4 4" xfId="14204"/>
    <cellStyle name="Note 2 4 5 2 5" xfId="14205"/>
    <cellStyle name="Note 2 4 5 2 6" xfId="14206"/>
    <cellStyle name="Note 2 4 5 2 7" xfId="14207"/>
    <cellStyle name="Note 2 4 5 3" xfId="14208"/>
    <cellStyle name="Note 2 4 5 3 2" xfId="14209"/>
    <cellStyle name="Note 2 4 5 3 3" xfId="14210"/>
    <cellStyle name="Note 2 4 5 3 4" xfId="14211"/>
    <cellStyle name="Note 2 4 5 4" xfId="14212"/>
    <cellStyle name="Note 2 4 6" xfId="14213"/>
    <cellStyle name="Note 2 4 6 2" xfId="14214"/>
    <cellStyle name="Note 2 4 6 2 2" xfId="14215"/>
    <cellStyle name="Note 2 4 6 2 2 2" xfId="14216"/>
    <cellStyle name="Note 2 4 6 2 2 3" xfId="14217"/>
    <cellStyle name="Note 2 4 6 2 2 4" xfId="14218"/>
    <cellStyle name="Note 2 4 6 2 3" xfId="14219"/>
    <cellStyle name="Note 2 4 6 2 3 2" xfId="14220"/>
    <cellStyle name="Note 2 4 6 2 3 3" xfId="14221"/>
    <cellStyle name="Note 2 4 6 2 3 4" xfId="14222"/>
    <cellStyle name="Note 2 4 6 2 4" xfId="14223"/>
    <cellStyle name="Note 2 4 6 2 5" xfId="14224"/>
    <cellStyle name="Note 2 4 6 2 6" xfId="14225"/>
    <cellStyle name="Note 2 4 6 3" xfId="14226"/>
    <cellStyle name="Note 2 4 6 3 2" xfId="14227"/>
    <cellStyle name="Note 2 4 6 3 3" xfId="14228"/>
    <cellStyle name="Note 2 4 6 3 4" xfId="14229"/>
    <cellStyle name="Note 2 4 6 4" xfId="14230"/>
    <cellStyle name="Note 2 4 6 4 2" xfId="14231"/>
    <cellStyle name="Note 2 4 6 4 3" xfId="14232"/>
    <cellStyle name="Note 2 4 6 4 4" xfId="14233"/>
    <cellStyle name="Note 2 4 6 5" xfId="14234"/>
    <cellStyle name="Note 2 4 6 6" xfId="14235"/>
    <cellStyle name="Note 2 4 6 7" xfId="14236"/>
    <cellStyle name="Note 2 4 7" xfId="14237"/>
    <cellStyle name="Note 2 4 7 2" xfId="14238"/>
    <cellStyle name="Note 2 4 7 3" xfId="14239"/>
    <cellStyle name="Note 2 4 7 4" xfId="14240"/>
    <cellStyle name="Note 2 4 8" xfId="14241"/>
    <cellStyle name="Note 2 5" xfId="14242"/>
    <cellStyle name="Note 2 5 2" xfId="14243"/>
    <cellStyle name="Note 2 5 2 2" xfId="14244"/>
    <cellStyle name="Note 2 5 2 2 2" xfId="14245"/>
    <cellStyle name="Note 2 5 2 2 2 2" xfId="14246"/>
    <cellStyle name="Note 2 5 2 2 2 2 2" xfId="14247"/>
    <cellStyle name="Note 2 5 2 2 2 2 2 2" xfId="14248"/>
    <cellStyle name="Note 2 5 2 2 2 2 2 3" xfId="14249"/>
    <cellStyle name="Note 2 5 2 2 2 2 2 4" xfId="14250"/>
    <cellStyle name="Note 2 5 2 2 2 2 3" xfId="14251"/>
    <cellStyle name="Note 2 5 2 2 2 2 3 2" xfId="14252"/>
    <cellStyle name="Note 2 5 2 2 2 2 3 3" xfId="14253"/>
    <cellStyle name="Note 2 5 2 2 2 2 3 4" xfId="14254"/>
    <cellStyle name="Note 2 5 2 2 2 2 4" xfId="14255"/>
    <cellStyle name="Note 2 5 2 2 2 2 5" xfId="14256"/>
    <cellStyle name="Note 2 5 2 2 2 2 6" xfId="14257"/>
    <cellStyle name="Note 2 5 2 2 2 3" xfId="14258"/>
    <cellStyle name="Note 2 5 2 2 2 3 2" xfId="14259"/>
    <cellStyle name="Note 2 5 2 2 2 3 3" xfId="14260"/>
    <cellStyle name="Note 2 5 2 2 2 3 4" xfId="14261"/>
    <cellStyle name="Note 2 5 2 2 2 4" xfId="14262"/>
    <cellStyle name="Note 2 5 2 2 2 4 2" xfId="14263"/>
    <cellStyle name="Note 2 5 2 2 2 4 3" xfId="14264"/>
    <cellStyle name="Note 2 5 2 2 2 4 4" xfId="14265"/>
    <cellStyle name="Note 2 5 2 2 2 5" xfId="14266"/>
    <cellStyle name="Note 2 5 2 2 2 6" xfId="14267"/>
    <cellStyle name="Note 2 5 2 2 2 7" xfId="14268"/>
    <cellStyle name="Note 2 5 2 2 3" xfId="14269"/>
    <cellStyle name="Note 2 5 2 2 3 2" xfId="14270"/>
    <cellStyle name="Note 2 5 2 2 3 3" xfId="14271"/>
    <cellStyle name="Note 2 5 2 2 3 4" xfId="14272"/>
    <cellStyle name="Note 2 5 2 2 4" xfId="14273"/>
    <cellStyle name="Note 2 5 2 3" xfId="14274"/>
    <cellStyle name="Note 2 5 2 3 2" xfId="14275"/>
    <cellStyle name="Note 2 5 2 3 2 2" xfId="14276"/>
    <cellStyle name="Note 2 5 2 3 2 2 2" xfId="14277"/>
    <cellStyle name="Note 2 5 2 3 2 2 3" xfId="14278"/>
    <cellStyle name="Note 2 5 2 3 2 2 4" xfId="14279"/>
    <cellStyle name="Note 2 5 2 3 2 3" xfId="14280"/>
    <cellStyle name="Note 2 5 2 3 2 3 2" xfId="14281"/>
    <cellStyle name="Note 2 5 2 3 2 3 3" xfId="14282"/>
    <cellStyle name="Note 2 5 2 3 2 3 4" xfId="14283"/>
    <cellStyle name="Note 2 5 2 3 2 4" xfId="14284"/>
    <cellStyle name="Note 2 5 2 3 2 5" xfId="14285"/>
    <cellStyle name="Note 2 5 2 3 2 6" xfId="14286"/>
    <cellStyle name="Note 2 5 2 3 3" xfId="14287"/>
    <cellStyle name="Note 2 5 2 3 3 2" xfId="14288"/>
    <cellStyle name="Note 2 5 2 3 3 3" xfId="14289"/>
    <cellStyle name="Note 2 5 2 3 3 4" xfId="14290"/>
    <cellStyle name="Note 2 5 2 3 4" xfId="14291"/>
    <cellStyle name="Note 2 5 2 3 4 2" xfId="14292"/>
    <cellStyle name="Note 2 5 2 3 4 3" xfId="14293"/>
    <cellStyle name="Note 2 5 2 3 4 4" xfId="14294"/>
    <cellStyle name="Note 2 5 2 3 5" xfId="14295"/>
    <cellStyle name="Note 2 5 2 3 6" xfId="14296"/>
    <cellStyle name="Note 2 5 2 3 7" xfId="14297"/>
    <cellStyle name="Note 2 5 2 4" xfId="14298"/>
    <cellStyle name="Note 2 5 2 4 2" xfId="14299"/>
    <cellStyle name="Note 2 5 2 4 3" xfId="14300"/>
    <cellStyle name="Note 2 5 2 4 4" xfId="14301"/>
    <cellStyle name="Note 2 5 2 5" xfId="14302"/>
    <cellStyle name="Note 2 5 3" xfId="14303"/>
    <cellStyle name="Note 2 5 3 2" xfId="14304"/>
    <cellStyle name="Note 2 5 3 2 2" xfId="14305"/>
    <cellStyle name="Note 2 5 3 2 2 2" xfId="14306"/>
    <cellStyle name="Note 2 5 3 2 2 2 2" xfId="14307"/>
    <cellStyle name="Note 2 5 3 2 2 2 2 2" xfId="14308"/>
    <cellStyle name="Note 2 5 3 2 2 2 2 3" xfId="14309"/>
    <cellStyle name="Note 2 5 3 2 2 2 2 4" xfId="14310"/>
    <cellStyle name="Note 2 5 3 2 2 2 3" xfId="14311"/>
    <cellStyle name="Note 2 5 3 2 2 2 3 2" xfId="14312"/>
    <cellStyle name="Note 2 5 3 2 2 2 3 3" xfId="14313"/>
    <cellStyle name="Note 2 5 3 2 2 2 3 4" xfId="14314"/>
    <cellStyle name="Note 2 5 3 2 2 2 4" xfId="14315"/>
    <cellStyle name="Note 2 5 3 2 2 2 5" xfId="14316"/>
    <cellStyle name="Note 2 5 3 2 2 2 6" xfId="14317"/>
    <cellStyle name="Note 2 5 3 2 2 3" xfId="14318"/>
    <cellStyle name="Note 2 5 3 2 2 3 2" xfId="14319"/>
    <cellStyle name="Note 2 5 3 2 2 3 3" xfId="14320"/>
    <cellStyle name="Note 2 5 3 2 2 3 4" xfId="14321"/>
    <cellStyle name="Note 2 5 3 2 2 4" xfId="14322"/>
    <cellStyle name="Note 2 5 3 2 2 4 2" xfId="14323"/>
    <cellStyle name="Note 2 5 3 2 2 4 3" xfId="14324"/>
    <cellStyle name="Note 2 5 3 2 2 4 4" xfId="14325"/>
    <cellStyle name="Note 2 5 3 2 2 5" xfId="14326"/>
    <cellStyle name="Note 2 5 3 2 2 6" xfId="14327"/>
    <cellStyle name="Note 2 5 3 2 2 7" xfId="14328"/>
    <cellStyle name="Note 2 5 3 2 3" xfId="14329"/>
    <cellStyle name="Note 2 5 3 2 3 2" xfId="14330"/>
    <cellStyle name="Note 2 5 3 2 3 3" xfId="14331"/>
    <cellStyle name="Note 2 5 3 2 3 4" xfId="14332"/>
    <cellStyle name="Note 2 5 3 2 4" xfId="14333"/>
    <cellStyle name="Note 2 5 3 3" xfId="14334"/>
    <cellStyle name="Note 2 5 3 3 2" xfId="14335"/>
    <cellStyle name="Note 2 5 3 3 2 2" xfId="14336"/>
    <cellStyle name="Note 2 5 3 3 2 2 2" xfId="14337"/>
    <cellStyle name="Note 2 5 3 3 2 2 3" xfId="14338"/>
    <cellStyle name="Note 2 5 3 3 2 2 4" xfId="14339"/>
    <cellStyle name="Note 2 5 3 3 2 3" xfId="14340"/>
    <cellStyle name="Note 2 5 3 3 2 3 2" xfId="14341"/>
    <cellStyle name="Note 2 5 3 3 2 3 3" xfId="14342"/>
    <cellStyle name="Note 2 5 3 3 2 3 4" xfId="14343"/>
    <cellStyle name="Note 2 5 3 3 2 4" xfId="14344"/>
    <cellStyle name="Note 2 5 3 3 2 5" xfId="14345"/>
    <cellStyle name="Note 2 5 3 3 2 6" xfId="14346"/>
    <cellStyle name="Note 2 5 3 3 3" xfId="14347"/>
    <cellStyle name="Note 2 5 3 3 3 2" xfId="14348"/>
    <cellStyle name="Note 2 5 3 3 3 3" xfId="14349"/>
    <cellStyle name="Note 2 5 3 3 3 4" xfId="14350"/>
    <cellStyle name="Note 2 5 3 3 4" xfId="14351"/>
    <cellStyle name="Note 2 5 3 3 4 2" xfId="14352"/>
    <cellStyle name="Note 2 5 3 3 4 3" xfId="14353"/>
    <cellStyle name="Note 2 5 3 3 4 4" xfId="14354"/>
    <cellStyle name="Note 2 5 3 3 5" xfId="14355"/>
    <cellStyle name="Note 2 5 3 3 6" xfId="14356"/>
    <cellStyle name="Note 2 5 3 3 7" xfId="14357"/>
    <cellStyle name="Note 2 5 3 4" xfId="14358"/>
    <cellStyle name="Note 2 5 3 4 2" xfId="14359"/>
    <cellStyle name="Note 2 5 3 4 3" xfId="14360"/>
    <cellStyle name="Note 2 5 3 4 4" xfId="14361"/>
    <cellStyle name="Note 2 5 3 5" xfId="14362"/>
    <cellStyle name="Note 2 5 4" xfId="14363"/>
    <cellStyle name="Note 2 5 4 2" xfId="14364"/>
    <cellStyle name="Note 2 5 4 2 2" xfId="14365"/>
    <cellStyle name="Note 2 5 4 2 2 2" xfId="14366"/>
    <cellStyle name="Note 2 5 4 2 2 2 2" xfId="14367"/>
    <cellStyle name="Note 2 5 4 2 2 2 2 2" xfId="14368"/>
    <cellStyle name="Note 2 5 4 2 2 2 2 3" xfId="14369"/>
    <cellStyle name="Note 2 5 4 2 2 2 2 4" xfId="14370"/>
    <cellStyle name="Note 2 5 4 2 2 2 3" xfId="14371"/>
    <cellStyle name="Note 2 5 4 2 2 2 3 2" xfId="14372"/>
    <cellStyle name="Note 2 5 4 2 2 2 3 3" xfId="14373"/>
    <cellStyle name="Note 2 5 4 2 2 2 3 4" xfId="14374"/>
    <cellStyle name="Note 2 5 4 2 2 2 4" xfId="14375"/>
    <cellStyle name="Note 2 5 4 2 2 2 5" xfId="14376"/>
    <cellStyle name="Note 2 5 4 2 2 2 6" xfId="14377"/>
    <cellStyle name="Note 2 5 4 2 2 3" xfId="14378"/>
    <cellStyle name="Note 2 5 4 2 2 3 2" xfId="14379"/>
    <cellStyle name="Note 2 5 4 2 2 3 3" xfId="14380"/>
    <cellStyle name="Note 2 5 4 2 2 3 4" xfId="14381"/>
    <cellStyle name="Note 2 5 4 2 2 4" xfId="14382"/>
    <cellStyle name="Note 2 5 4 2 2 4 2" xfId="14383"/>
    <cellStyle name="Note 2 5 4 2 2 4 3" xfId="14384"/>
    <cellStyle name="Note 2 5 4 2 2 4 4" xfId="14385"/>
    <cellStyle name="Note 2 5 4 2 2 5" xfId="14386"/>
    <cellStyle name="Note 2 5 4 2 2 6" xfId="14387"/>
    <cellStyle name="Note 2 5 4 2 2 7" xfId="14388"/>
    <cellStyle name="Note 2 5 4 2 3" xfId="14389"/>
    <cellStyle name="Note 2 5 4 2 3 2" xfId="14390"/>
    <cellStyle name="Note 2 5 4 2 3 3" xfId="14391"/>
    <cellStyle name="Note 2 5 4 2 3 4" xfId="14392"/>
    <cellStyle name="Note 2 5 4 2 4" xfId="14393"/>
    <cellStyle name="Note 2 5 4 3" xfId="14394"/>
    <cellStyle name="Note 2 5 4 3 2" xfId="14395"/>
    <cellStyle name="Note 2 5 4 3 2 2" xfId="14396"/>
    <cellStyle name="Note 2 5 4 3 2 2 2" xfId="14397"/>
    <cellStyle name="Note 2 5 4 3 2 2 3" xfId="14398"/>
    <cellStyle name="Note 2 5 4 3 2 2 4" xfId="14399"/>
    <cellStyle name="Note 2 5 4 3 2 3" xfId="14400"/>
    <cellStyle name="Note 2 5 4 3 2 3 2" xfId="14401"/>
    <cellStyle name="Note 2 5 4 3 2 3 3" xfId="14402"/>
    <cellStyle name="Note 2 5 4 3 2 3 4" xfId="14403"/>
    <cellStyle name="Note 2 5 4 3 2 4" xfId="14404"/>
    <cellStyle name="Note 2 5 4 3 2 5" xfId="14405"/>
    <cellStyle name="Note 2 5 4 3 2 6" xfId="14406"/>
    <cellStyle name="Note 2 5 4 3 3" xfId="14407"/>
    <cellStyle name="Note 2 5 4 3 3 2" xfId="14408"/>
    <cellStyle name="Note 2 5 4 3 3 3" xfId="14409"/>
    <cellStyle name="Note 2 5 4 3 3 4" xfId="14410"/>
    <cellStyle name="Note 2 5 4 3 4" xfId="14411"/>
    <cellStyle name="Note 2 5 4 3 4 2" xfId="14412"/>
    <cellStyle name="Note 2 5 4 3 4 3" xfId="14413"/>
    <cellStyle name="Note 2 5 4 3 4 4" xfId="14414"/>
    <cellStyle name="Note 2 5 4 3 5" xfId="14415"/>
    <cellStyle name="Note 2 5 4 3 6" xfId="14416"/>
    <cellStyle name="Note 2 5 4 3 7" xfId="14417"/>
    <cellStyle name="Note 2 5 4 4" xfId="14418"/>
    <cellStyle name="Note 2 5 4 4 2" xfId="14419"/>
    <cellStyle name="Note 2 5 4 4 3" xfId="14420"/>
    <cellStyle name="Note 2 5 4 4 4" xfId="14421"/>
    <cellStyle name="Note 2 5 4 5" xfId="14422"/>
    <cellStyle name="Note 2 5 5" xfId="14423"/>
    <cellStyle name="Note 2 5 5 2" xfId="14424"/>
    <cellStyle name="Note 2 5 5 2 2" xfId="14425"/>
    <cellStyle name="Note 2 5 5 2 2 2" xfId="14426"/>
    <cellStyle name="Note 2 5 5 2 2 2 2" xfId="14427"/>
    <cellStyle name="Note 2 5 5 2 2 2 3" xfId="14428"/>
    <cellStyle name="Note 2 5 5 2 2 2 4" xfId="14429"/>
    <cellStyle name="Note 2 5 5 2 2 3" xfId="14430"/>
    <cellStyle name="Note 2 5 5 2 2 3 2" xfId="14431"/>
    <cellStyle name="Note 2 5 5 2 2 3 3" xfId="14432"/>
    <cellStyle name="Note 2 5 5 2 2 3 4" xfId="14433"/>
    <cellStyle name="Note 2 5 5 2 2 4" xfId="14434"/>
    <cellStyle name="Note 2 5 5 2 2 5" xfId="14435"/>
    <cellStyle name="Note 2 5 5 2 2 6" xfId="14436"/>
    <cellStyle name="Note 2 5 5 2 3" xfId="14437"/>
    <cellStyle name="Note 2 5 5 2 3 2" xfId="14438"/>
    <cellStyle name="Note 2 5 5 2 3 3" xfId="14439"/>
    <cellStyle name="Note 2 5 5 2 3 4" xfId="14440"/>
    <cellStyle name="Note 2 5 5 2 4" xfId="14441"/>
    <cellStyle name="Note 2 5 5 2 4 2" xfId="14442"/>
    <cellStyle name="Note 2 5 5 2 4 3" xfId="14443"/>
    <cellStyle name="Note 2 5 5 2 4 4" xfId="14444"/>
    <cellStyle name="Note 2 5 5 2 5" xfId="14445"/>
    <cellStyle name="Note 2 5 5 2 6" xfId="14446"/>
    <cellStyle name="Note 2 5 5 2 7" xfId="14447"/>
    <cellStyle name="Note 2 5 5 3" xfId="14448"/>
    <cellStyle name="Note 2 5 5 3 2" xfId="14449"/>
    <cellStyle name="Note 2 5 5 3 3" xfId="14450"/>
    <cellStyle name="Note 2 5 5 3 4" xfId="14451"/>
    <cellStyle name="Note 2 5 5 4" xfId="14452"/>
    <cellStyle name="Note 2 5 6" xfId="14453"/>
    <cellStyle name="Note 2 5 6 2" xfId="14454"/>
    <cellStyle name="Note 2 5 6 2 2" xfId="14455"/>
    <cellStyle name="Note 2 5 6 2 2 2" xfId="14456"/>
    <cellStyle name="Note 2 5 6 2 2 3" xfId="14457"/>
    <cellStyle name="Note 2 5 6 2 2 4" xfId="14458"/>
    <cellStyle name="Note 2 5 6 2 3" xfId="14459"/>
    <cellStyle name="Note 2 5 6 2 3 2" xfId="14460"/>
    <cellStyle name="Note 2 5 6 2 3 3" xfId="14461"/>
    <cellStyle name="Note 2 5 6 2 3 4" xfId="14462"/>
    <cellStyle name="Note 2 5 6 2 4" xfId="14463"/>
    <cellStyle name="Note 2 5 6 2 5" xfId="14464"/>
    <cellStyle name="Note 2 5 6 2 6" xfId="14465"/>
    <cellStyle name="Note 2 5 6 3" xfId="14466"/>
    <cellStyle name="Note 2 5 6 3 2" xfId="14467"/>
    <cellStyle name="Note 2 5 6 3 3" xfId="14468"/>
    <cellStyle name="Note 2 5 6 3 4" xfId="14469"/>
    <cellStyle name="Note 2 5 6 4" xfId="14470"/>
    <cellStyle name="Note 2 5 6 4 2" xfId="14471"/>
    <cellStyle name="Note 2 5 6 4 3" xfId="14472"/>
    <cellStyle name="Note 2 5 6 4 4" xfId="14473"/>
    <cellStyle name="Note 2 5 6 5" xfId="14474"/>
    <cellStyle name="Note 2 5 6 6" xfId="14475"/>
    <cellStyle name="Note 2 5 6 7" xfId="14476"/>
    <cellStyle name="Note 2 5 7" xfId="14477"/>
    <cellStyle name="Note 2 5 7 2" xfId="14478"/>
    <cellStyle name="Note 2 5 7 3" xfId="14479"/>
    <cellStyle name="Note 2 5 7 4" xfId="14480"/>
    <cellStyle name="Note 2 5 8" xfId="14481"/>
    <cellStyle name="Note 2 6" xfId="14482"/>
    <cellStyle name="Note 2 6 2" xfId="14483"/>
    <cellStyle name="Note 2 6 2 2" xfId="14484"/>
    <cellStyle name="Note 2 6 2 2 2" xfId="14485"/>
    <cellStyle name="Note 2 6 2 2 2 2" xfId="14486"/>
    <cellStyle name="Note 2 6 2 2 2 2 2" xfId="14487"/>
    <cellStyle name="Note 2 6 2 2 2 2 2 2" xfId="14488"/>
    <cellStyle name="Note 2 6 2 2 2 2 2 3" xfId="14489"/>
    <cellStyle name="Note 2 6 2 2 2 2 2 4" xfId="14490"/>
    <cellStyle name="Note 2 6 2 2 2 2 3" xfId="14491"/>
    <cellStyle name="Note 2 6 2 2 2 2 3 2" xfId="14492"/>
    <cellStyle name="Note 2 6 2 2 2 2 3 3" xfId="14493"/>
    <cellStyle name="Note 2 6 2 2 2 2 3 4" xfId="14494"/>
    <cellStyle name="Note 2 6 2 2 2 2 4" xfId="14495"/>
    <cellStyle name="Note 2 6 2 2 2 2 5" xfId="14496"/>
    <cellStyle name="Note 2 6 2 2 2 2 6" xfId="14497"/>
    <cellStyle name="Note 2 6 2 2 2 3" xfId="14498"/>
    <cellStyle name="Note 2 6 2 2 2 3 2" xfId="14499"/>
    <cellStyle name="Note 2 6 2 2 2 3 3" xfId="14500"/>
    <cellStyle name="Note 2 6 2 2 2 3 4" xfId="14501"/>
    <cellStyle name="Note 2 6 2 2 2 4" xfId="14502"/>
    <cellStyle name="Note 2 6 2 2 2 4 2" xfId="14503"/>
    <cellStyle name="Note 2 6 2 2 2 4 3" xfId="14504"/>
    <cellStyle name="Note 2 6 2 2 2 4 4" xfId="14505"/>
    <cellStyle name="Note 2 6 2 2 2 5" xfId="14506"/>
    <cellStyle name="Note 2 6 2 2 2 6" xfId="14507"/>
    <cellStyle name="Note 2 6 2 2 2 7" xfId="14508"/>
    <cellStyle name="Note 2 6 2 2 3" xfId="14509"/>
    <cellStyle name="Note 2 6 2 2 3 2" xfId="14510"/>
    <cellStyle name="Note 2 6 2 2 3 3" xfId="14511"/>
    <cellStyle name="Note 2 6 2 2 3 4" xfId="14512"/>
    <cellStyle name="Note 2 6 2 2 4" xfId="14513"/>
    <cellStyle name="Note 2 6 2 3" xfId="14514"/>
    <cellStyle name="Note 2 6 2 3 2" xfId="14515"/>
    <cellStyle name="Note 2 6 2 3 2 2" xfId="14516"/>
    <cellStyle name="Note 2 6 2 3 2 2 2" xfId="14517"/>
    <cellStyle name="Note 2 6 2 3 2 2 3" xfId="14518"/>
    <cellStyle name="Note 2 6 2 3 2 2 4" xfId="14519"/>
    <cellStyle name="Note 2 6 2 3 2 3" xfId="14520"/>
    <cellStyle name="Note 2 6 2 3 2 3 2" xfId="14521"/>
    <cellStyle name="Note 2 6 2 3 2 3 3" xfId="14522"/>
    <cellStyle name="Note 2 6 2 3 2 3 4" xfId="14523"/>
    <cellStyle name="Note 2 6 2 3 2 4" xfId="14524"/>
    <cellStyle name="Note 2 6 2 3 2 5" xfId="14525"/>
    <cellStyle name="Note 2 6 2 3 2 6" xfId="14526"/>
    <cellStyle name="Note 2 6 2 3 3" xfId="14527"/>
    <cellStyle name="Note 2 6 2 3 3 2" xfId="14528"/>
    <cellStyle name="Note 2 6 2 3 3 3" xfId="14529"/>
    <cellStyle name="Note 2 6 2 3 3 4" xfId="14530"/>
    <cellStyle name="Note 2 6 2 3 4" xfId="14531"/>
    <cellStyle name="Note 2 6 2 3 4 2" xfId="14532"/>
    <cellStyle name="Note 2 6 2 3 4 3" xfId="14533"/>
    <cellStyle name="Note 2 6 2 3 4 4" xfId="14534"/>
    <cellStyle name="Note 2 6 2 3 5" xfId="14535"/>
    <cellStyle name="Note 2 6 2 3 6" xfId="14536"/>
    <cellStyle name="Note 2 6 2 3 7" xfId="14537"/>
    <cellStyle name="Note 2 6 2 4" xfId="14538"/>
    <cellStyle name="Note 2 6 2 4 2" xfId="14539"/>
    <cellStyle name="Note 2 6 2 4 3" xfId="14540"/>
    <cellStyle name="Note 2 6 2 4 4" xfId="14541"/>
    <cellStyle name="Note 2 6 2 5" xfId="14542"/>
    <cellStyle name="Note 2 6 3" xfId="14543"/>
    <cellStyle name="Note 2 6 3 2" xfId="14544"/>
    <cellStyle name="Note 2 6 3 2 2" xfId="14545"/>
    <cellStyle name="Note 2 6 3 2 2 2" xfId="14546"/>
    <cellStyle name="Note 2 6 3 2 2 2 2" xfId="14547"/>
    <cellStyle name="Note 2 6 3 2 2 2 2 2" xfId="14548"/>
    <cellStyle name="Note 2 6 3 2 2 2 2 3" xfId="14549"/>
    <cellStyle name="Note 2 6 3 2 2 2 2 4" xfId="14550"/>
    <cellStyle name="Note 2 6 3 2 2 2 3" xfId="14551"/>
    <cellStyle name="Note 2 6 3 2 2 2 3 2" xfId="14552"/>
    <cellStyle name="Note 2 6 3 2 2 2 3 3" xfId="14553"/>
    <cellStyle name="Note 2 6 3 2 2 2 3 4" xfId="14554"/>
    <cellStyle name="Note 2 6 3 2 2 2 4" xfId="14555"/>
    <cellStyle name="Note 2 6 3 2 2 2 5" xfId="14556"/>
    <cellStyle name="Note 2 6 3 2 2 2 6" xfId="14557"/>
    <cellStyle name="Note 2 6 3 2 2 3" xfId="14558"/>
    <cellStyle name="Note 2 6 3 2 2 3 2" xfId="14559"/>
    <cellStyle name="Note 2 6 3 2 2 3 3" xfId="14560"/>
    <cellStyle name="Note 2 6 3 2 2 3 4" xfId="14561"/>
    <cellStyle name="Note 2 6 3 2 2 4" xfId="14562"/>
    <cellStyle name="Note 2 6 3 2 2 4 2" xfId="14563"/>
    <cellStyle name="Note 2 6 3 2 2 4 3" xfId="14564"/>
    <cellStyle name="Note 2 6 3 2 2 4 4" xfId="14565"/>
    <cellStyle name="Note 2 6 3 2 2 5" xfId="14566"/>
    <cellStyle name="Note 2 6 3 2 2 6" xfId="14567"/>
    <cellStyle name="Note 2 6 3 2 2 7" xfId="14568"/>
    <cellStyle name="Note 2 6 3 2 3" xfId="14569"/>
    <cellStyle name="Note 2 6 3 2 3 2" xfId="14570"/>
    <cellStyle name="Note 2 6 3 2 3 3" xfId="14571"/>
    <cellStyle name="Note 2 6 3 2 3 4" xfId="14572"/>
    <cellStyle name="Note 2 6 3 2 4" xfId="14573"/>
    <cellStyle name="Note 2 6 3 3" xfId="14574"/>
    <cellStyle name="Note 2 6 3 3 2" xfId="14575"/>
    <cellStyle name="Note 2 6 3 3 2 2" xfId="14576"/>
    <cellStyle name="Note 2 6 3 3 2 2 2" xfId="14577"/>
    <cellStyle name="Note 2 6 3 3 2 2 3" xfId="14578"/>
    <cellStyle name="Note 2 6 3 3 2 2 4" xfId="14579"/>
    <cellStyle name="Note 2 6 3 3 2 3" xfId="14580"/>
    <cellStyle name="Note 2 6 3 3 2 3 2" xfId="14581"/>
    <cellStyle name="Note 2 6 3 3 2 3 3" xfId="14582"/>
    <cellStyle name="Note 2 6 3 3 2 3 4" xfId="14583"/>
    <cellStyle name="Note 2 6 3 3 2 4" xfId="14584"/>
    <cellStyle name="Note 2 6 3 3 2 5" xfId="14585"/>
    <cellStyle name="Note 2 6 3 3 2 6" xfId="14586"/>
    <cellStyle name="Note 2 6 3 3 3" xfId="14587"/>
    <cellStyle name="Note 2 6 3 3 3 2" xfId="14588"/>
    <cellStyle name="Note 2 6 3 3 3 3" xfId="14589"/>
    <cellStyle name="Note 2 6 3 3 3 4" xfId="14590"/>
    <cellStyle name="Note 2 6 3 3 4" xfId="14591"/>
    <cellStyle name="Note 2 6 3 3 4 2" xfId="14592"/>
    <cellStyle name="Note 2 6 3 3 4 3" xfId="14593"/>
    <cellStyle name="Note 2 6 3 3 4 4" xfId="14594"/>
    <cellStyle name="Note 2 6 3 3 5" xfId="14595"/>
    <cellStyle name="Note 2 6 3 3 6" xfId="14596"/>
    <cellStyle name="Note 2 6 3 3 7" xfId="14597"/>
    <cellStyle name="Note 2 6 3 4" xfId="14598"/>
    <cellStyle name="Note 2 6 3 4 2" xfId="14599"/>
    <cellStyle name="Note 2 6 3 4 3" xfId="14600"/>
    <cellStyle name="Note 2 6 3 4 4" xfId="14601"/>
    <cellStyle name="Note 2 6 3 5" xfId="14602"/>
    <cellStyle name="Note 2 6 4" xfId="14603"/>
    <cellStyle name="Note 2 6 4 2" xfId="14604"/>
    <cellStyle name="Note 2 6 4 2 2" xfId="14605"/>
    <cellStyle name="Note 2 6 4 2 2 2" xfId="14606"/>
    <cellStyle name="Note 2 6 4 2 2 2 2" xfId="14607"/>
    <cellStyle name="Note 2 6 4 2 2 2 2 2" xfId="14608"/>
    <cellStyle name="Note 2 6 4 2 2 2 2 3" xfId="14609"/>
    <cellStyle name="Note 2 6 4 2 2 2 2 4" xfId="14610"/>
    <cellStyle name="Note 2 6 4 2 2 2 3" xfId="14611"/>
    <cellStyle name="Note 2 6 4 2 2 2 3 2" xfId="14612"/>
    <cellStyle name="Note 2 6 4 2 2 2 3 3" xfId="14613"/>
    <cellStyle name="Note 2 6 4 2 2 2 3 4" xfId="14614"/>
    <cellStyle name="Note 2 6 4 2 2 2 4" xfId="14615"/>
    <cellStyle name="Note 2 6 4 2 2 2 5" xfId="14616"/>
    <cellStyle name="Note 2 6 4 2 2 2 6" xfId="14617"/>
    <cellStyle name="Note 2 6 4 2 2 3" xfId="14618"/>
    <cellStyle name="Note 2 6 4 2 2 3 2" xfId="14619"/>
    <cellStyle name="Note 2 6 4 2 2 3 3" xfId="14620"/>
    <cellStyle name="Note 2 6 4 2 2 3 4" xfId="14621"/>
    <cellStyle name="Note 2 6 4 2 2 4" xfId="14622"/>
    <cellStyle name="Note 2 6 4 2 2 4 2" xfId="14623"/>
    <cellStyle name="Note 2 6 4 2 2 4 3" xfId="14624"/>
    <cellStyle name="Note 2 6 4 2 2 4 4" xfId="14625"/>
    <cellStyle name="Note 2 6 4 2 2 5" xfId="14626"/>
    <cellStyle name="Note 2 6 4 2 2 6" xfId="14627"/>
    <cellStyle name="Note 2 6 4 2 2 7" xfId="14628"/>
    <cellStyle name="Note 2 6 4 2 3" xfId="14629"/>
    <cellStyle name="Note 2 6 4 2 3 2" xfId="14630"/>
    <cellStyle name="Note 2 6 4 2 3 3" xfId="14631"/>
    <cellStyle name="Note 2 6 4 2 3 4" xfId="14632"/>
    <cellStyle name="Note 2 6 4 2 4" xfId="14633"/>
    <cellStyle name="Note 2 6 4 3" xfId="14634"/>
    <cellStyle name="Note 2 6 4 3 2" xfId="14635"/>
    <cellStyle name="Note 2 6 4 3 2 2" xfId="14636"/>
    <cellStyle name="Note 2 6 4 3 2 2 2" xfId="14637"/>
    <cellStyle name="Note 2 6 4 3 2 2 3" xfId="14638"/>
    <cellStyle name="Note 2 6 4 3 2 2 4" xfId="14639"/>
    <cellStyle name="Note 2 6 4 3 2 3" xfId="14640"/>
    <cellStyle name="Note 2 6 4 3 2 3 2" xfId="14641"/>
    <cellStyle name="Note 2 6 4 3 2 3 3" xfId="14642"/>
    <cellStyle name="Note 2 6 4 3 2 3 4" xfId="14643"/>
    <cellStyle name="Note 2 6 4 3 2 4" xfId="14644"/>
    <cellStyle name="Note 2 6 4 3 2 5" xfId="14645"/>
    <cellStyle name="Note 2 6 4 3 2 6" xfId="14646"/>
    <cellStyle name="Note 2 6 4 3 3" xfId="14647"/>
    <cellStyle name="Note 2 6 4 3 3 2" xfId="14648"/>
    <cellStyle name="Note 2 6 4 3 3 3" xfId="14649"/>
    <cellStyle name="Note 2 6 4 3 3 4" xfId="14650"/>
    <cellStyle name="Note 2 6 4 3 4" xfId="14651"/>
    <cellStyle name="Note 2 6 4 3 4 2" xfId="14652"/>
    <cellStyle name="Note 2 6 4 3 4 3" xfId="14653"/>
    <cellStyle name="Note 2 6 4 3 4 4" xfId="14654"/>
    <cellStyle name="Note 2 6 4 3 5" xfId="14655"/>
    <cellStyle name="Note 2 6 4 3 6" xfId="14656"/>
    <cellStyle name="Note 2 6 4 3 7" xfId="14657"/>
    <cellStyle name="Note 2 6 4 4" xfId="14658"/>
    <cellStyle name="Note 2 6 4 4 2" xfId="14659"/>
    <cellStyle name="Note 2 6 4 4 3" xfId="14660"/>
    <cellStyle name="Note 2 6 4 4 4" xfId="14661"/>
    <cellStyle name="Note 2 6 4 5" xfId="14662"/>
    <cellStyle name="Note 2 6 5" xfId="14663"/>
    <cellStyle name="Note 2 6 5 2" xfId="14664"/>
    <cellStyle name="Note 2 6 5 2 2" xfId="14665"/>
    <cellStyle name="Note 2 6 5 2 2 2" xfId="14666"/>
    <cellStyle name="Note 2 6 5 2 2 2 2" xfId="14667"/>
    <cellStyle name="Note 2 6 5 2 2 2 3" xfId="14668"/>
    <cellStyle name="Note 2 6 5 2 2 2 4" xfId="14669"/>
    <cellStyle name="Note 2 6 5 2 2 3" xfId="14670"/>
    <cellStyle name="Note 2 6 5 2 2 3 2" xfId="14671"/>
    <cellStyle name="Note 2 6 5 2 2 3 3" xfId="14672"/>
    <cellStyle name="Note 2 6 5 2 2 3 4" xfId="14673"/>
    <cellStyle name="Note 2 6 5 2 2 4" xfId="14674"/>
    <cellStyle name="Note 2 6 5 2 2 5" xfId="14675"/>
    <cellStyle name="Note 2 6 5 2 2 6" xfId="14676"/>
    <cellStyle name="Note 2 6 5 2 3" xfId="14677"/>
    <cellStyle name="Note 2 6 5 2 3 2" xfId="14678"/>
    <cellStyle name="Note 2 6 5 2 3 3" xfId="14679"/>
    <cellStyle name="Note 2 6 5 2 3 4" xfId="14680"/>
    <cellStyle name="Note 2 6 5 2 4" xfId="14681"/>
    <cellStyle name="Note 2 6 5 2 4 2" xfId="14682"/>
    <cellStyle name="Note 2 6 5 2 4 3" xfId="14683"/>
    <cellStyle name="Note 2 6 5 2 4 4" xfId="14684"/>
    <cellStyle name="Note 2 6 5 2 5" xfId="14685"/>
    <cellStyle name="Note 2 6 5 2 6" xfId="14686"/>
    <cellStyle name="Note 2 6 5 2 7" xfId="14687"/>
    <cellStyle name="Note 2 6 5 3" xfId="14688"/>
    <cellStyle name="Note 2 6 5 3 2" xfId="14689"/>
    <cellStyle name="Note 2 6 5 3 3" xfId="14690"/>
    <cellStyle name="Note 2 6 5 3 4" xfId="14691"/>
    <cellStyle name="Note 2 6 5 4" xfId="14692"/>
    <cellStyle name="Note 2 6 6" xfId="14693"/>
    <cellStyle name="Note 2 6 6 2" xfId="14694"/>
    <cellStyle name="Note 2 6 6 2 2" xfId="14695"/>
    <cellStyle name="Note 2 6 6 2 2 2" xfId="14696"/>
    <cellStyle name="Note 2 6 6 2 2 3" xfId="14697"/>
    <cellStyle name="Note 2 6 6 2 2 4" xfId="14698"/>
    <cellStyle name="Note 2 6 6 2 3" xfId="14699"/>
    <cellStyle name="Note 2 6 6 2 3 2" xfId="14700"/>
    <cellStyle name="Note 2 6 6 2 3 3" xfId="14701"/>
    <cellStyle name="Note 2 6 6 2 3 4" xfId="14702"/>
    <cellStyle name="Note 2 6 6 2 4" xfId="14703"/>
    <cellStyle name="Note 2 6 6 2 5" xfId="14704"/>
    <cellStyle name="Note 2 6 6 2 6" xfId="14705"/>
    <cellStyle name="Note 2 6 6 3" xfId="14706"/>
    <cellStyle name="Note 2 6 6 3 2" xfId="14707"/>
    <cellStyle name="Note 2 6 6 3 3" xfId="14708"/>
    <cellStyle name="Note 2 6 6 3 4" xfId="14709"/>
    <cellStyle name="Note 2 6 6 4" xfId="14710"/>
    <cellStyle name="Note 2 6 6 4 2" xfId="14711"/>
    <cellStyle name="Note 2 6 6 4 3" xfId="14712"/>
    <cellStyle name="Note 2 6 6 4 4" xfId="14713"/>
    <cellStyle name="Note 2 6 6 5" xfId="14714"/>
    <cellStyle name="Note 2 6 6 6" xfId="14715"/>
    <cellStyle name="Note 2 6 6 7" xfId="14716"/>
    <cellStyle name="Note 2 6 7" xfId="14717"/>
    <cellStyle name="Note 2 6 7 2" xfId="14718"/>
    <cellStyle name="Note 2 6 7 3" xfId="14719"/>
    <cellStyle name="Note 2 6 7 4" xfId="14720"/>
    <cellStyle name="Note 2 6 8" xfId="14721"/>
    <cellStyle name="Note 2 7" xfId="14722"/>
    <cellStyle name="Note 2 7 2" xfId="14723"/>
    <cellStyle name="Note 2 7 2 2" xfId="14724"/>
    <cellStyle name="Note 2 7 2 2 2" xfId="14725"/>
    <cellStyle name="Note 2 7 2 2 2 2" xfId="14726"/>
    <cellStyle name="Note 2 7 2 2 2 2 2" xfId="14727"/>
    <cellStyle name="Note 2 7 2 2 2 2 3" xfId="14728"/>
    <cellStyle name="Note 2 7 2 2 2 2 4" xfId="14729"/>
    <cellStyle name="Note 2 7 2 2 2 3" xfId="14730"/>
    <cellStyle name="Note 2 7 2 2 2 3 2" xfId="14731"/>
    <cellStyle name="Note 2 7 2 2 2 3 3" xfId="14732"/>
    <cellStyle name="Note 2 7 2 2 2 3 4" xfId="14733"/>
    <cellStyle name="Note 2 7 2 2 2 4" xfId="14734"/>
    <cellStyle name="Note 2 7 2 2 2 5" xfId="14735"/>
    <cellStyle name="Note 2 7 2 2 2 6" xfId="14736"/>
    <cellStyle name="Note 2 7 2 2 3" xfId="14737"/>
    <cellStyle name="Note 2 7 2 2 3 2" xfId="14738"/>
    <cellStyle name="Note 2 7 2 2 3 3" xfId="14739"/>
    <cellStyle name="Note 2 7 2 2 3 4" xfId="14740"/>
    <cellStyle name="Note 2 7 2 2 4" xfId="14741"/>
    <cellStyle name="Note 2 7 2 2 4 2" xfId="14742"/>
    <cellStyle name="Note 2 7 2 2 4 3" xfId="14743"/>
    <cellStyle name="Note 2 7 2 2 4 4" xfId="14744"/>
    <cellStyle name="Note 2 7 2 2 5" xfId="14745"/>
    <cellStyle name="Note 2 7 2 2 6" xfId="14746"/>
    <cellStyle name="Note 2 7 2 2 7" xfId="14747"/>
    <cellStyle name="Note 2 7 2 3" xfId="14748"/>
    <cellStyle name="Note 2 7 2 3 2" xfId="14749"/>
    <cellStyle name="Note 2 7 2 3 3" xfId="14750"/>
    <cellStyle name="Note 2 7 2 3 4" xfId="14751"/>
    <cellStyle name="Note 2 7 2 4" xfId="14752"/>
    <cellStyle name="Note 2 7 3" xfId="14753"/>
    <cellStyle name="Note 2 7 3 2" xfId="14754"/>
    <cellStyle name="Note 2 7 3 2 2" xfId="14755"/>
    <cellStyle name="Note 2 7 3 2 2 2" xfId="14756"/>
    <cellStyle name="Note 2 7 3 2 2 3" xfId="14757"/>
    <cellStyle name="Note 2 7 3 2 2 4" xfId="14758"/>
    <cellStyle name="Note 2 7 3 2 3" xfId="14759"/>
    <cellStyle name="Note 2 7 3 2 3 2" xfId="14760"/>
    <cellStyle name="Note 2 7 3 2 3 3" xfId="14761"/>
    <cellStyle name="Note 2 7 3 2 3 4" xfId="14762"/>
    <cellStyle name="Note 2 7 3 2 4" xfId="14763"/>
    <cellStyle name="Note 2 7 3 2 5" xfId="14764"/>
    <cellStyle name="Note 2 7 3 2 6" xfId="14765"/>
    <cellStyle name="Note 2 7 3 3" xfId="14766"/>
    <cellStyle name="Note 2 7 3 3 2" xfId="14767"/>
    <cellStyle name="Note 2 7 3 3 3" xfId="14768"/>
    <cellStyle name="Note 2 7 3 3 4" xfId="14769"/>
    <cellStyle name="Note 2 7 3 4" xfId="14770"/>
    <cellStyle name="Note 2 7 3 4 2" xfId="14771"/>
    <cellStyle name="Note 2 7 3 4 3" xfId="14772"/>
    <cellStyle name="Note 2 7 3 4 4" xfId="14773"/>
    <cellStyle name="Note 2 7 3 5" xfId="14774"/>
    <cellStyle name="Note 2 7 3 6" xfId="14775"/>
    <cellStyle name="Note 2 7 3 7" xfId="14776"/>
    <cellStyle name="Note 2 7 4" xfId="14777"/>
    <cellStyle name="Note 2 7 4 2" xfId="14778"/>
    <cellStyle name="Note 2 7 4 3" xfId="14779"/>
    <cellStyle name="Note 2 7 4 4" xfId="14780"/>
    <cellStyle name="Note 2 7 5" xfId="14781"/>
    <cellStyle name="Note 2 8" xfId="14782"/>
    <cellStyle name="Note 2 8 2" xfId="14783"/>
    <cellStyle name="Note 2 8 2 2" xfId="14784"/>
    <cellStyle name="Note 2 8 2 2 2" xfId="14785"/>
    <cellStyle name="Note 2 8 2 2 2 2" xfId="14786"/>
    <cellStyle name="Note 2 8 2 2 2 2 2" xfId="14787"/>
    <cellStyle name="Note 2 8 2 2 2 2 3" xfId="14788"/>
    <cellStyle name="Note 2 8 2 2 2 2 4" xfId="14789"/>
    <cellStyle name="Note 2 8 2 2 2 3" xfId="14790"/>
    <cellStyle name="Note 2 8 2 2 2 3 2" xfId="14791"/>
    <cellStyle name="Note 2 8 2 2 2 3 3" xfId="14792"/>
    <cellStyle name="Note 2 8 2 2 2 3 4" xfId="14793"/>
    <cellStyle name="Note 2 8 2 2 2 4" xfId="14794"/>
    <cellStyle name="Note 2 8 2 2 2 5" xfId="14795"/>
    <cellStyle name="Note 2 8 2 2 2 6" xfId="14796"/>
    <cellStyle name="Note 2 8 2 2 3" xfId="14797"/>
    <cellStyle name="Note 2 8 2 2 3 2" xfId="14798"/>
    <cellStyle name="Note 2 8 2 2 3 3" xfId="14799"/>
    <cellStyle name="Note 2 8 2 2 3 4" xfId="14800"/>
    <cellStyle name="Note 2 8 2 2 4" xfId="14801"/>
    <cellStyle name="Note 2 8 2 2 4 2" xfId="14802"/>
    <cellStyle name="Note 2 8 2 2 4 3" xfId="14803"/>
    <cellStyle name="Note 2 8 2 2 4 4" xfId="14804"/>
    <cellStyle name="Note 2 8 2 2 5" xfId="14805"/>
    <cellStyle name="Note 2 8 2 2 6" xfId="14806"/>
    <cellStyle name="Note 2 8 2 2 7" xfId="14807"/>
    <cellStyle name="Note 2 8 2 3" xfId="14808"/>
    <cellStyle name="Note 2 8 2 3 2" xfId="14809"/>
    <cellStyle name="Note 2 8 2 3 3" xfId="14810"/>
    <cellStyle name="Note 2 8 2 3 4" xfId="14811"/>
    <cellStyle name="Note 2 8 2 4" xfId="14812"/>
    <cellStyle name="Note 2 8 3" xfId="14813"/>
    <cellStyle name="Note 2 8 3 2" xfId="14814"/>
    <cellStyle name="Note 2 8 3 2 2" xfId="14815"/>
    <cellStyle name="Note 2 8 3 2 2 2" xfId="14816"/>
    <cellStyle name="Note 2 8 3 2 2 3" xfId="14817"/>
    <cellStyle name="Note 2 8 3 2 2 4" xfId="14818"/>
    <cellStyle name="Note 2 8 3 2 3" xfId="14819"/>
    <cellStyle name="Note 2 8 3 2 3 2" xfId="14820"/>
    <cellStyle name="Note 2 8 3 2 3 3" xfId="14821"/>
    <cellStyle name="Note 2 8 3 2 3 4" xfId="14822"/>
    <cellStyle name="Note 2 8 3 2 4" xfId="14823"/>
    <cellStyle name="Note 2 8 3 2 5" xfId="14824"/>
    <cellStyle name="Note 2 8 3 2 6" xfId="14825"/>
    <cellStyle name="Note 2 8 3 3" xfId="14826"/>
    <cellStyle name="Note 2 8 3 3 2" xfId="14827"/>
    <cellStyle name="Note 2 8 3 3 3" xfId="14828"/>
    <cellStyle name="Note 2 8 3 3 4" xfId="14829"/>
    <cellStyle name="Note 2 8 3 4" xfId="14830"/>
    <cellStyle name="Note 2 8 3 4 2" xfId="14831"/>
    <cellStyle name="Note 2 8 3 4 3" xfId="14832"/>
    <cellStyle name="Note 2 8 3 4 4" xfId="14833"/>
    <cellStyle name="Note 2 8 3 5" xfId="14834"/>
    <cellStyle name="Note 2 8 3 6" xfId="14835"/>
    <cellStyle name="Note 2 8 3 7" xfId="14836"/>
    <cellStyle name="Note 2 8 4" xfId="14837"/>
    <cellStyle name="Note 2 8 4 2" xfId="14838"/>
    <cellStyle name="Note 2 8 4 3" xfId="14839"/>
    <cellStyle name="Note 2 8 4 4" xfId="14840"/>
    <cellStyle name="Note 2 8 5" xfId="14841"/>
    <cellStyle name="Note 2 9" xfId="14842"/>
    <cellStyle name="Note 2 9 2" xfId="14843"/>
    <cellStyle name="Note 2 9 2 2" xfId="14844"/>
    <cellStyle name="Note 2 9 2 2 2" xfId="14845"/>
    <cellStyle name="Note 2 9 2 2 2 2" xfId="14846"/>
    <cellStyle name="Note 2 9 2 2 2 2 2" xfId="14847"/>
    <cellStyle name="Note 2 9 2 2 2 2 3" xfId="14848"/>
    <cellStyle name="Note 2 9 2 2 2 2 4" xfId="14849"/>
    <cellStyle name="Note 2 9 2 2 2 3" xfId="14850"/>
    <cellStyle name="Note 2 9 2 2 2 3 2" xfId="14851"/>
    <cellStyle name="Note 2 9 2 2 2 3 3" xfId="14852"/>
    <cellStyle name="Note 2 9 2 2 2 3 4" xfId="14853"/>
    <cellStyle name="Note 2 9 2 2 2 4" xfId="14854"/>
    <cellStyle name="Note 2 9 2 2 2 5" xfId="14855"/>
    <cellStyle name="Note 2 9 2 2 2 6" xfId="14856"/>
    <cellStyle name="Note 2 9 2 2 3" xfId="14857"/>
    <cellStyle name="Note 2 9 2 2 3 2" xfId="14858"/>
    <cellStyle name="Note 2 9 2 2 3 3" xfId="14859"/>
    <cellStyle name="Note 2 9 2 2 3 4" xfId="14860"/>
    <cellStyle name="Note 2 9 2 2 4" xfId="14861"/>
    <cellStyle name="Note 2 9 2 2 4 2" xfId="14862"/>
    <cellStyle name="Note 2 9 2 2 4 3" xfId="14863"/>
    <cellStyle name="Note 2 9 2 2 4 4" xfId="14864"/>
    <cellStyle name="Note 2 9 2 2 5" xfId="14865"/>
    <cellStyle name="Note 2 9 2 2 6" xfId="14866"/>
    <cellStyle name="Note 2 9 2 2 7" xfId="14867"/>
    <cellStyle name="Note 2 9 2 3" xfId="14868"/>
    <cellStyle name="Note 2 9 2 3 2" xfId="14869"/>
    <cellStyle name="Note 2 9 2 3 3" xfId="14870"/>
    <cellStyle name="Note 2 9 2 3 4" xfId="14871"/>
    <cellStyle name="Note 2 9 2 4" xfId="14872"/>
    <cellStyle name="Note 2 9 3" xfId="14873"/>
    <cellStyle name="Note 2 9 3 2" xfId="14874"/>
    <cellStyle name="Note 2 9 3 2 2" xfId="14875"/>
    <cellStyle name="Note 2 9 3 2 2 2" xfId="14876"/>
    <cellStyle name="Note 2 9 3 2 2 3" xfId="14877"/>
    <cellStyle name="Note 2 9 3 2 2 4" xfId="14878"/>
    <cellStyle name="Note 2 9 3 2 3" xfId="14879"/>
    <cellStyle name="Note 2 9 3 2 3 2" xfId="14880"/>
    <cellStyle name="Note 2 9 3 2 3 3" xfId="14881"/>
    <cellStyle name="Note 2 9 3 2 3 4" xfId="14882"/>
    <cellStyle name="Note 2 9 3 2 4" xfId="14883"/>
    <cellStyle name="Note 2 9 3 2 5" xfId="14884"/>
    <cellStyle name="Note 2 9 3 2 6" xfId="14885"/>
    <cellStyle name="Note 2 9 3 3" xfId="14886"/>
    <cellStyle name="Note 2 9 3 3 2" xfId="14887"/>
    <cellStyle name="Note 2 9 3 3 3" xfId="14888"/>
    <cellStyle name="Note 2 9 3 3 4" xfId="14889"/>
    <cellStyle name="Note 2 9 3 4" xfId="14890"/>
    <cellStyle name="Note 2 9 3 4 2" xfId="14891"/>
    <cellStyle name="Note 2 9 3 4 3" xfId="14892"/>
    <cellStyle name="Note 2 9 3 4 4" xfId="14893"/>
    <cellStyle name="Note 2 9 3 5" xfId="14894"/>
    <cellStyle name="Note 2 9 3 6" xfId="14895"/>
    <cellStyle name="Note 2 9 3 7" xfId="14896"/>
    <cellStyle name="Note 2 9 4" xfId="14897"/>
    <cellStyle name="Note 2 9 4 2" xfId="14898"/>
    <cellStyle name="Note 2 9 4 3" xfId="14899"/>
    <cellStyle name="Note 2 9 4 4" xfId="14900"/>
    <cellStyle name="Note 2 9 5" xfId="14901"/>
    <cellStyle name="Note 3" xfId="14902"/>
    <cellStyle name="Note 3 10" xfId="14903"/>
    <cellStyle name="Note 3 10 2" xfId="14904"/>
    <cellStyle name="Note 3 10 2 2" xfId="14905"/>
    <cellStyle name="Note 3 10 2 2 2" xfId="14906"/>
    <cellStyle name="Note 3 10 2 2 2 2" xfId="14907"/>
    <cellStyle name="Note 3 10 2 2 2 3" xfId="14908"/>
    <cellStyle name="Note 3 10 2 2 2 4" xfId="14909"/>
    <cellStyle name="Note 3 10 2 2 3" xfId="14910"/>
    <cellStyle name="Note 3 10 2 2 3 2" xfId="14911"/>
    <cellStyle name="Note 3 10 2 2 3 3" xfId="14912"/>
    <cellStyle name="Note 3 10 2 2 3 4" xfId="14913"/>
    <cellStyle name="Note 3 10 2 2 4" xfId="14914"/>
    <cellStyle name="Note 3 10 2 2 5" xfId="14915"/>
    <cellStyle name="Note 3 10 2 2 6" xfId="14916"/>
    <cellStyle name="Note 3 10 2 3" xfId="14917"/>
    <cellStyle name="Note 3 10 2 3 2" xfId="14918"/>
    <cellStyle name="Note 3 10 2 3 3" xfId="14919"/>
    <cellStyle name="Note 3 10 2 3 4" xfId="14920"/>
    <cellStyle name="Note 3 10 2 4" xfId="14921"/>
    <cellStyle name="Note 3 10 2 4 2" xfId="14922"/>
    <cellStyle name="Note 3 10 2 4 3" xfId="14923"/>
    <cellStyle name="Note 3 10 2 4 4" xfId="14924"/>
    <cellStyle name="Note 3 10 2 5" xfId="14925"/>
    <cellStyle name="Note 3 10 2 6" xfId="14926"/>
    <cellStyle name="Note 3 10 2 7" xfId="14927"/>
    <cellStyle name="Note 3 10 3" xfId="14928"/>
    <cellStyle name="Note 3 10 3 2" xfId="14929"/>
    <cellStyle name="Note 3 10 3 3" xfId="14930"/>
    <cellStyle name="Note 3 10 3 4" xfId="14931"/>
    <cellStyle name="Note 3 10 4" xfId="14932"/>
    <cellStyle name="Note 3 11" xfId="14933"/>
    <cellStyle name="Note 3 11 2" xfId="14934"/>
    <cellStyle name="Note 3 11 2 2" xfId="14935"/>
    <cellStyle name="Note 3 11 2 2 2" xfId="14936"/>
    <cellStyle name="Note 3 11 2 2 3" xfId="14937"/>
    <cellStyle name="Note 3 11 2 2 4" xfId="14938"/>
    <cellStyle name="Note 3 11 2 3" xfId="14939"/>
    <cellStyle name="Note 3 11 2 3 2" xfId="14940"/>
    <cellStyle name="Note 3 11 2 3 3" xfId="14941"/>
    <cellStyle name="Note 3 11 2 3 4" xfId="14942"/>
    <cellStyle name="Note 3 11 2 4" xfId="14943"/>
    <cellStyle name="Note 3 11 2 5" xfId="14944"/>
    <cellStyle name="Note 3 11 2 6" xfId="14945"/>
    <cellStyle name="Note 3 11 3" xfId="14946"/>
    <cellStyle name="Note 3 11 3 2" xfId="14947"/>
    <cellStyle name="Note 3 11 3 3" xfId="14948"/>
    <cellStyle name="Note 3 11 3 4" xfId="14949"/>
    <cellStyle name="Note 3 11 4" xfId="14950"/>
    <cellStyle name="Note 3 11 4 2" xfId="14951"/>
    <cellStyle name="Note 3 11 4 3" xfId="14952"/>
    <cellStyle name="Note 3 11 4 4" xfId="14953"/>
    <cellStyle name="Note 3 11 5" xfId="14954"/>
    <cellStyle name="Note 3 11 6" xfId="14955"/>
    <cellStyle name="Note 3 11 7" xfId="14956"/>
    <cellStyle name="Note 3 12" xfId="14957"/>
    <cellStyle name="Note 3 12 2" xfId="14958"/>
    <cellStyle name="Note 3 12 3" xfId="14959"/>
    <cellStyle name="Note 3 12 4" xfId="14960"/>
    <cellStyle name="Note 3 13" xfId="14961"/>
    <cellStyle name="Note 3 2" xfId="14962"/>
    <cellStyle name="Note 3 2 10" xfId="14963"/>
    <cellStyle name="Note 3 2 10 2" xfId="14964"/>
    <cellStyle name="Note 3 2 10 2 2" xfId="14965"/>
    <cellStyle name="Note 3 2 10 2 2 2" xfId="14966"/>
    <cellStyle name="Note 3 2 10 2 2 3" xfId="14967"/>
    <cellStyle name="Note 3 2 10 2 2 4" xfId="14968"/>
    <cellStyle name="Note 3 2 10 2 3" xfId="14969"/>
    <cellStyle name="Note 3 2 10 2 3 2" xfId="14970"/>
    <cellStyle name="Note 3 2 10 2 3 3" xfId="14971"/>
    <cellStyle name="Note 3 2 10 2 3 4" xfId="14972"/>
    <cellStyle name="Note 3 2 10 2 4" xfId="14973"/>
    <cellStyle name="Note 3 2 10 2 5" xfId="14974"/>
    <cellStyle name="Note 3 2 10 2 6" xfId="14975"/>
    <cellStyle name="Note 3 2 10 3" xfId="14976"/>
    <cellStyle name="Note 3 2 10 3 2" xfId="14977"/>
    <cellStyle name="Note 3 2 10 3 3" xfId="14978"/>
    <cellStyle name="Note 3 2 10 3 4" xfId="14979"/>
    <cellStyle name="Note 3 2 10 4" xfId="14980"/>
    <cellStyle name="Note 3 2 10 4 2" xfId="14981"/>
    <cellStyle name="Note 3 2 10 4 3" xfId="14982"/>
    <cellStyle name="Note 3 2 10 4 4" xfId="14983"/>
    <cellStyle name="Note 3 2 10 5" xfId="14984"/>
    <cellStyle name="Note 3 2 10 6" xfId="14985"/>
    <cellStyle name="Note 3 2 10 7" xfId="14986"/>
    <cellStyle name="Note 3 2 11" xfId="14987"/>
    <cellStyle name="Note 3 2 11 2" xfId="14988"/>
    <cellStyle name="Note 3 2 11 3" xfId="14989"/>
    <cellStyle name="Note 3 2 11 4" xfId="14990"/>
    <cellStyle name="Note 3 2 12" xfId="14991"/>
    <cellStyle name="Note 3 2 2" xfId="14992"/>
    <cellStyle name="Note 3 2 2 2" xfId="14993"/>
    <cellStyle name="Note 3 2 2 2 2" xfId="14994"/>
    <cellStyle name="Note 3 2 2 2 2 2" xfId="14995"/>
    <cellStyle name="Note 3 2 2 2 2 2 2" xfId="14996"/>
    <cellStyle name="Note 3 2 2 2 2 2 2 2" xfId="14997"/>
    <cellStyle name="Note 3 2 2 2 2 2 2 2 2" xfId="14998"/>
    <cellStyle name="Note 3 2 2 2 2 2 2 2 3" xfId="14999"/>
    <cellStyle name="Note 3 2 2 2 2 2 2 2 4" xfId="15000"/>
    <cellStyle name="Note 3 2 2 2 2 2 2 3" xfId="15001"/>
    <cellStyle name="Note 3 2 2 2 2 2 2 3 2" xfId="15002"/>
    <cellStyle name="Note 3 2 2 2 2 2 2 3 3" xfId="15003"/>
    <cellStyle name="Note 3 2 2 2 2 2 2 3 4" xfId="15004"/>
    <cellStyle name="Note 3 2 2 2 2 2 2 4" xfId="15005"/>
    <cellStyle name="Note 3 2 2 2 2 2 2 5" xfId="15006"/>
    <cellStyle name="Note 3 2 2 2 2 2 2 6" xfId="15007"/>
    <cellStyle name="Note 3 2 2 2 2 2 3" xfId="15008"/>
    <cellStyle name="Note 3 2 2 2 2 2 3 2" xfId="15009"/>
    <cellStyle name="Note 3 2 2 2 2 2 3 3" xfId="15010"/>
    <cellStyle name="Note 3 2 2 2 2 2 3 4" xfId="15011"/>
    <cellStyle name="Note 3 2 2 2 2 2 4" xfId="15012"/>
    <cellStyle name="Note 3 2 2 2 2 2 4 2" xfId="15013"/>
    <cellStyle name="Note 3 2 2 2 2 2 4 3" xfId="15014"/>
    <cellStyle name="Note 3 2 2 2 2 2 4 4" xfId="15015"/>
    <cellStyle name="Note 3 2 2 2 2 2 5" xfId="15016"/>
    <cellStyle name="Note 3 2 2 2 2 2 6" xfId="15017"/>
    <cellStyle name="Note 3 2 2 2 2 2 7" xfId="15018"/>
    <cellStyle name="Note 3 2 2 2 2 3" xfId="15019"/>
    <cellStyle name="Note 3 2 2 2 2 3 2" xfId="15020"/>
    <cellStyle name="Note 3 2 2 2 2 3 3" xfId="15021"/>
    <cellStyle name="Note 3 2 2 2 2 3 4" xfId="15022"/>
    <cellStyle name="Note 3 2 2 2 2 4" xfId="15023"/>
    <cellStyle name="Note 3 2 2 2 3" xfId="15024"/>
    <cellStyle name="Note 3 2 2 2 3 2" xfId="15025"/>
    <cellStyle name="Note 3 2 2 2 3 2 2" xfId="15026"/>
    <cellStyle name="Note 3 2 2 2 3 2 2 2" xfId="15027"/>
    <cellStyle name="Note 3 2 2 2 3 2 2 3" xfId="15028"/>
    <cellStyle name="Note 3 2 2 2 3 2 2 4" xfId="15029"/>
    <cellStyle name="Note 3 2 2 2 3 2 3" xfId="15030"/>
    <cellStyle name="Note 3 2 2 2 3 2 3 2" xfId="15031"/>
    <cellStyle name="Note 3 2 2 2 3 2 3 3" xfId="15032"/>
    <cellStyle name="Note 3 2 2 2 3 2 3 4" xfId="15033"/>
    <cellStyle name="Note 3 2 2 2 3 2 4" xfId="15034"/>
    <cellStyle name="Note 3 2 2 2 3 2 5" xfId="15035"/>
    <cellStyle name="Note 3 2 2 2 3 2 6" xfId="15036"/>
    <cellStyle name="Note 3 2 2 2 3 3" xfId="15037"/>
    <cellStyle name="Note 3 2 2 2 3 3 2" xfId="15038"/>
    <cellStyle name="Note 3 2 2 2 3 3 3" xfId="15039"/>
    <cellStyle name="Note 3 2 2 2 3 3 4" xfId="15040"/>
    <cellStyle name="Note 3 2 2 2 3 4" xfId="15041"/>
    <cellStyle name="Note 3 2 2 2 3 4 2" xfId="15042"/>
    <cellStyle name="Note 3 2 2 2 3 4 3" xfId="15043"/>
    <cellStyle name="Note 3 2 2 2 3 4 4" xfId="15044"/>
    <cellStyle name="Note 3 2 2 2 3 5" xfId="15045"/>
    <cellStyle name="Note 3 2 2 2 3 6" xfId="15046"/>
    <cellStyle name="Note 3 2 2 2 3 7" xfId="15047"/>
    <cellStyle name="Note 3 2 2 2 4" xfId="15048"/>
    <cellStyle name="Note 3 2 2 2 4 2" xfId="15049"/>
    <cellStyle name="Note 3 2 2 2 4 3" xfId="15050"/>
    <cellStyle name="Note 3 2 2 2 4 4" xfId="15051"/>
    <cellStyle name="Note 3 2 2 2 5" xfId="15052"/>
    <cellStyle name="Note 3 2 2 3" xfId="15053"/>
    <cellStyle name="Note 3 2 2 3 2" xfId="15054"/>
    <cellStyle name="Note 3 2 2 3 2 2" xfId="15055"/>
    <cellStyle name="Note 3 2 2 3 2 2 2" xfId="15056"/>
    <cellStyle name="Note 3 2 2 3 2 2 2 2" xfId="15057"/>
    <cellStyle name="Note 3 2 2 3 2 2 2 2 2" xfId="15058"/>
    <cellStyle name="Note 3 2 2 3 2 2 2 2 3" xfId="15059"/>
    <cellStyle name="Note 3 2 2 3 2 2 2 2 4" xfId="15060"/>
    <cellStyle name="Note 3 2 2 3 2 2 2 3" xfId="15061"/>
    <cellStyle name="Note 3 2 2 3 2 2 2 3 2" xfId="15062"/>
    <cellStyle name="Note 3 2 2 3 2 2 2 3 3" xfId="15063"/>
    <cellStyle name="Note 3 2 2 3 2 2 2 3 4" xfId="15064"/>
    <cellStyle name="Note 3 2 2 3 2 2 2 4" xfId="15065"/>
    <cellStyle name="Note 3 2 2 3 2 2 2 5" xfId="15066"/>
    <cellStyle name="Note 3 2 2 3 2 2 2 6" xfId="15067"/>
    <cellStyle name="Note 3 2 2 3 2 2 3" xfId="15068"/>
    <cellStyle name="Note 3 2 2 3 2 2 3 2" xfId="15069"/>
    <cellStyle name="Note 3 2 2 3 2 2 3 3" xfId="15070"/>
    <cellStyle name="Note 3 2 2 3 2 2 3 4" xfId="15071"/>
    <cellStyle name="Note 3 2 2 3 2 2 4" xfId="15072"/>
    <cellStyle name="Note 3 2 2 3 2 2 4 2" xfId="15073"/>
    <cellStyle name="Note 3 2 2 3 2 2 4 3" xfId="15074"/>
    <cellStyle name="Note 3 2 2 3 2 2 4 4" xfId="15075"/>
    <cellStyle name="Note 3 2 2 3 2 2 5" xfId="15076"/>
    <cellStyle name="Note 3 2 2 3 2 2 6" xfId="15077"/>
    <cellStyle name="Note 3 2 2 3 2 2 7" xfId="15078"/>
    <cellStyle name="Note 3 2 2 3 2 3" xfId="15079"/>
    <cellStyle name="Note 3 2 2 3 2 3 2" xfId="15080"/>
    <cellStyle name="Note 3 2 2 3 2 3 3" xfId="15081"/>
    <cellStyle name="Note 3 2 2 3 2 3 4" xfId="15082"/>
    <cellStyle name="Note 3 2 2 3 2 4" xfId="15083"/>
    <cellStyle name="Note 3 2 2 3 3" xfId="15084"/>
    <cellStyle name="Note 3 2 2 3 3 2" xfId="15085"/>
    <cellStyle name="Note 3 2 2 3 3 2 2" xfId="15086"/>
    <cellStyle name="Note 3 2 2 3 3 2 2 2" xfId="15087"/>
    <cellStyle name="Note 3 2 2 3 3 2 2 3" xfId="15088"/>
    <cellStyle name="Note 3 2 2 3 3 2 2 4" xfId="15089"/>
    <cellStyle name="Note 3 2 2 3 3 2 3" xfId="15090"/>
    <cellStyle name="Note 3 2 2 3 3 2 3 2" xfId="15091"/>
    <cellStyle name="Note 3 2 2 3 3 2 3 3" xfId="15092"/>
    <cellStyle name="Note 3 2 2 3 3 2 3 4" xfId="15093"/>
    <cellStyle name="Note 3 2 2 3 3 2 4" xfId="15094"/>
    <cellStyle name="Note 3 2 2 3 3 2 5" xfId="15095"/>
    <cellStyle name="Note 3 2 2 3 3 2 6" xfId="15096"/>
    <cellStyle name="Note 3 2 2 3 3 3" xfId="15097"/>
    <cellStyle name="Note 3 2 2 3 3 3 2" xfId="15098"/>
    <cellStyle name="Note 3 2 2 3 3 3 3" xfId="15099"/>
    <cellStyle name="Note 3 2 2 3 3 3 4" xfId="15100"/>
    <cellStyle name="Note 3 2 2 3 3 4" xfId="15101"/>
    <cellStyle name="Note 3 2 2 3 3 4 2" xfId="15102"/>
    <cellStyle name="Note 3 2 2 3 3 4 3" xfId="15103"/>
    <cellStyle name="Note 3 2 2 3 3 4 4" xfId="15104"/>
    <cellStyle name="Note 3 2 2 3 3 5" xfId="15105"/>
    <cellStyle name="Note 3 2 2 3 3 6" xfId="15106"/>
    <cellStyle name="Note 3 2 2 3 3 7" xfId="15107"/>
    <cellStyle name="Note 3 2 2 3 4" xfId="15108"/>
    <cellStyle name="Note 3 2 2 3 4 2" xfId="15109"/>
    <cellStyle name="Note 3 2 2 3 4 3" xfId="15110"/>
    <cellStyle name="Note 3 2 2 3 4 4" xfId="15111"/>
    <cellStyle name="Note 3 2 2 3 5" xfId="15112"/>
    <cellStyle name="Note 3 2 2 4" xfId="15113"/>
    <cellStyle name="Note 3 2 2 4 2" xfId="15114"/>
    <cellStyle name="Note 3 2 2 4 2 2" xfId="15115"/>
    <cellStyle name="Note 3 2 2 4 2 2 2" xfId="15116"/>
    <cellStyle name="Note 3 2 2 4 2 2 2 2" xfId="15117"/>
    <cellStyle name="Note 3 2 2 4 2 2 2 2 2" xfId="15118"/>
    <cellStyle name="Note 3 2 2 4 2 2 2 2 3" xfId="15119"/>
    <cellStyle name="Note 3 2 2 4 2 2 2 2 4" xfId="15120"/>
    <cellStyle name="Note 3 2 2 4 2 2 2 3" xfId="15121"/>
    <cellStyle name="Note 3 2 2 4 2 2 2 3 2" xfId="15122"/>
    <cellStyle name="Note 3 2 2 4 2 2 2 3 3" xfId="15123"/>
    <cellStyle name="Note 3 2 2 4 2 2 2 3 4" xfId="15124"/>
    <cellStyle name="Note 3 2 2 4 2 2 2 4" xfId="15125"/>
    <cellStyle name="Note 3 2 2 4 2 2 2 5" xfId="15126"/>
    <cellStyle name="Note 3 2 2 4 2 2 2 6" xfId="15127"/>
    <cellStyle name="Note 3 2 2 4 2 2 3" xfId="15128"/>
    <cellStyle name="Note 3 2 2 4 2 2 3 2" xfId="15129"/>
    <cellStyle name="Note 3 2 2 4 2 2 3 3" xfId="15130"/>
    <cellStyle name="Note 3 2 2 4 2 2 3 4" xfId="15131"/>
    <cellStyle name="Note 3 2 2 4 2 2 4" xfId="15132"/>
    <cellStyle name="Note 3 2 2 4 2 2 4 2" xfId="15133"/>
    <cellStyle name="Note 3 2 2 4 2 2 4 3" xfId="15134"/>
    <cellStyle name="Note 3 2 2 4 2 2 4 4" xfId="15135"/>
    <cellStyle name="Note 3 2 2 4 2 2 5" xfId="15136"/>
    <cellStyle name="Note 3 2 2 4 2 2 6" xfId="15137"/>
    <cellStyle name="Note 3 2 2 4 2 2 7" xfId="15138"/>
    <cellStyle name="Note 3 2 2 4 2 3" xfId="15139"/>
    <cellStyle name="Note 3 2 2 4 2 3 2" xfId="15140"/>
    <cellStyle name="Note 3 2 2 4 2 3 3" xfId="15141"/>
    <cellStyle name="Note 3 2 2 4 2 3 4" xfId="15142"/>
    <cellStyle name="Note 3 2 2 4 2 4" xfId="15143"/>
    <cellStyle name="Note 3 2 2 4 3" xfId="15144"/>
    <cellStyle name="Note 3 2 2 4 3 2" xfId="15145"/>
    <cellStyle name="Note 3 2 2 4 3 2 2" xfId="15146"/>
    <cellStyle name="Note 3 2 2 4 3 2 2 2" xfId="15147"/>
    <cellStyle name="Note 3 2 2 4 3 2 2 3" xfId="15148"/>
    <cellStyle name="Note 3 2 2 4 3 2 2 4" xfId="15149"/>
    <cellStyle name="Note 3 2 2 4 3 2 3" xfId="15150"/>
    <cellStyle name="Note 3 2 2 4 3 2 3 2" xfId="15151"/>
    <cellStyle name="Note 3 2 2 4 3 2 3 3" xfId="15152"/>
    <cellStyle name="Note 3 2 2 4 3 2 3 4" xfId="15153"/>
    <cellStyle name="Note 3 2 2 4 3 2 4" xfId="15154"/>
    <cellStyle name="Note 3 2 2 4 3 2 5" xfId="15155"/>
    <cellStyle name="Note 3 2 2 4 3 2 6" xfId="15156"/>
    <cellStyle name="Note 3 2 2 4 3 3" xfId="15157"/>
    <cellStyle name="Note 3 2 2 4 3 3 2" xfId="15158"/>
    <cellStyle name="Note 3 2 2 4 3 3 3" xfId="15159"/>
    <cellStyle name="Note 3 2 2 4 3 3 4" xfId="15160"/>
    <cellStyle name="Note 3 2 2 4 3 4" xfId="15161"/>
    <cellStyle name="Note 3 2 2 4 3 4 2" xfId="15162"/>
    <cellStyle name="Note 3 2 2 4 3 4 3" xfId="15163"/>
    <cellStyle name="Note 3 2 2 4 3 4 4" xfId="15164"/>
    <cellStyle name="Note 3 2 2 4 3 5" xfId="15165"/>
    <cellStyle name="Note 3 2 2 4 3 6" xfId="15166"/>
    <cellStyle name="Note 3 2 2 4 3 7" xfId="15167"/>
    <cellStyle name="Note 3 2 2 4 4" xfId="15168"/>
    <cellStyle name="Note 3 2 2 4 4 2" xfId="15169"/>
    <cellStyle name="Note 3 2 2 4 4 3" xfId="15170"/>
    <cellStyle name="Note 3 2 2 4 4 4" xfId="15171"/>
    <cellStyle name="Note 3 2 2 4 5" xfId="15172"/>
    <cellStyle name="Note 3 2 2 5" xfId="15173"/>
    <cellStyle name="Note 3 2 2 5 2" xfId="15174"/>
    <cellStyle name="Note 3 2 2 5 2 2" xfId="15175"/>
    <cellStyle name="Note 3 2 2 5 2 2 2" xfId="15176"/>
    <cellStyle name="Note 3 2 2 5 2 2 2 2" xfId="15177"/>
    <cellStyle name="Note 3 2 2 5 2 2 2 3" xfId="15178"/>
    <cellStyle name="Note 3 2 2 5 2 2 2 4" xfId="15179"/>
    <cellStyle name="Note 3 2 2 5 2 2 3" xfId="15180"/>
    <cellStyle name="Note 3 2 2 5 2 2 3 2" xfId="15181"/>
    <cellStyle name="Note 3 2 2 5 2 2 3 3" xfId="15182"/>
    <cellStyle name="Note 3 2 2 5 2 2 3 4" xfId="15183"/>
    <cellStyle name="Note 3 2 2 5 2 2 4" xfId="15184"/>
    <cellStyle name="Note 3 2 2 5 2 2 5" xfId="15185"/>
    <cellStyle name="Note 3 2 2 5 2 2 6" xfId="15186"/>
    <cellStyle name="Note 3 2 2 5 2 3" xfId="15187"/>
    <cellStyle name="Note 3 2 2 5 2 3 2" xfId="15188"/>
    <cellStyle name="Note 3 2 2 5 2 3 3" xfId="15189"/>
    <cellStyle name="Note 3 2 2 5 2 3 4" xfId="15190"/>
    <cellStyle name="Note 3 2 2 5 2 4" xfId="15191"/>
    <cellStyle name="Note 3 2 2 5 2 4 2" xfId="15192"/>
    <cellStyle name="Note 3 2 2 5 2 4 3" xfId="15193"/>
    <cellStyle name="Note 3 2 2 5 2 4 4" xfId="15194"/>
    <cellStyle name="Note 3 2 2 5 2 5" xfId="15195"/>
    <cellStyle name="Note 3 2 2 5 2 6" xfId="15196"/>
    <cellStyle name="Note 3 2 2 5 2 7" xfId="15197"/>
    <cellStyle name="Note 3 2 2 5 3" xfId="15198"/>
    <cellStyle name="Note 3 2 2 5 3 2" xfId="15199"/>
    <cellStyle name="Note 3 2 2 5 3 3" xfId="15200"/>
    <cellStyle name="Note 3 2 2 5 3 4" xfId="15201"/>
    <cellStyle name="Note 3 2 2 5 4" xfId="15202"/>
    <cellStyle name="Note 3 2 2 6" xfId="15203"/>
    <cellStyle name="Note 3 2 2 6 2" xfId="15204"/>
    <cellStyle name="Note 3 2 2 6 2 2" xfId="15205"/>
    <cellStyle name="Note 3 2 2 6 2 2 2" xfId="15206"/>
    <cellStyle name="Note 3 2 2 6 2 2 3" xfId="15207"/>
    <cellStyle name="Note 3 2 2 6 2 2 4" xfId="15208"/>
    <cellStyle name="Note 3 2 2 6 2 3" xfId="15209"/>
    <cellStyle name="Note 3 2 2 6 2 3 2" xfId="15210"/>
    <cellStyle name="Note 3 2 2 6 2 3 3" xfId="15211"/>
    <cellStyle name="Note 3 2 2 6 2 3 4" xfId="15212"/>
    <cellStyle name="Note 3 2 2 6 2 4" xfId="15213"/>
    <cellStyle name="Note 3 2 2 6 2 5" xfId="15214"/>
    <cellStyle name="Note 3 2 2 6 2 6" xfId="15215"/>
    <cellStyle name="Note 3 2 2 6 3" xfId="15216"/>
    <cellStyle name="Note 3 2 2 6 3 2" xfId="15217"/>
    <cellStyle name="Note 3 2 2 6 3 3" xfId="15218"/>
    <cellStyle name="Note 3 2 2 6 3 4" xfId="15219"/>
    <cellStyle name="Note 3 2 2 6 4" xfId="15220"/>
    <cellStyle name="Note 3 2 2 6 4 2" xfId="15221"/>
    <cellStyle name="Note 3 2 2 6 4 3" xfId="15222"/>
    <cellStyle name="Note 3 2 2 6 4 4" xfId="15223"/>
    <cellStyle name="Note 3 2 2 6 5" xfId="15224"/>
    <cellStyle name="Note 3 2 2 6 6" xfId="15225"/>
    <cellStyle name="Note 3 2 2 6 7" xfId="15226"/>
    <cellStyle name="Note 3 2 2 7" xfId="15227"/>
    <cellStyle name="Note 3 2 2 7 2" xfId="15228"/>
    <cellStyle name="Note 3 2 2 7 3" xfId="15229"/>
    <cellStyle name="Note 3 2 2 7 4" xfId="15230"/>
    <cellStyle name="Note 3 2 2 8" xfId="15231"/>
    <cellStyle name="Note 3 2 3" xfId="15232"/>
    <cellStyle name="Note 3 2 3 2" xfId="15233"/>
    <cellStyle name="Note 3 2 3 2 2" xfId="15234"/>
    <cellStyle name="Note 3 2 3 2 2 2" xfId="15235"/>
    <cellStyle name="Note 3 2 3 2 2 2 2" xfId="15236"/>
    <cellStyle name="Note 3 2 3 2 2 2 2 2" xfId="15237"/>
    <cellStyle name="Note 3 2 3 2 2 2 2 2 2" xfId="15238"/>
    <cellStyle name="Note 3 2 3 2 2 2 2 2 3" xfId="15239"/>
    <cellStyle name="Note 3 2 3 2 2 2 2 2 4" xfId="15240"/>
    <cellStyle name="Note 3 2 3 2 2 2 2 3" xfId="15241"/>
    <cellStyle name="Note 3 2 3 2 2 2 2 3 2" xfId="15242"/>
    <cellStyle name="Note 3 2 3 2 2 2 2 3 3" xfId="15243"/>
    <cellStyle name="Note 3 2 3 2 2 2 2 3 4" xfId="15244"/>
    <cellStyle name="Note 3 2 3 2 2 2 2 4" xfId="15245"/>
    <cellStyle name="Note 3 2 3 2 2 2 2 5" xfId="15246"/>
    <cellStyle name="Note 3 2 3 2 2 2 2 6" xfId="15247"/>
    <cellStyle name="Note 3 2 3 2 2 2 3" xfId="15248"/>
    <cellStyle name="Note 3 2 3 2 2 2 3 2" xfId="15249"/>
    <cellStyle name="Note 3 2 3 2 2 2 3 3" xfId="15250"/>
    <cellStyle name="Note 3 2 3 2 2 2 3 4" xfId="15251"/>
    <cellStyle name="Note 3 2 3 2 2 2 4" xfId="15252"/>
    <cellStyle name="Note 3 2 3 2 2 2 4 2" xfId="15253"/>
    <cellStyle name="Note 3 2 3 2 2 2 4 3" xfId="15254"/>
    <cellStyle name="Note 3 2 3 2 2 2 4 4" xfId="15255"/>
    <cellStyle name="Note 3 2 3 2 2 2 5" xfId="15256"/>
    <cellStyle name="Note 3 2 3 2 2 2 6" xfId="15257"/>
    <cellStyle name="Note 3 2 3 2 2 2 7" xfId="15258"/>
    <cellStyle name="Note 3 2 3 2 2 3" xfId="15259"/>
    <cellStyle name="Note 3 2 3 2 2 3 2" xfId="15260"/>
    <cellStyle name="Note 3 2 3 2 2 3 3" xfId="15261"/>
    <cellStyle name="Note 3 2 3 2 2 3 4" xfId="15262"/>
    <cellStyle name="Note 3 2 3 2 2 4" xfId="15263"/>
    <cellStyle name="Note 3 2 3 2 3" xfId="15264"/>
    <cellStyle name="Note 3 2 3 2 3 2" xfId="15265"/>
    <cellStyle name="Note 3 2 3 2 3 2 2" xfId="15266"/>
    <cellStyle name="Note 3 2 3 2 3 2 2 2" xfId="15267"/>
    <cellStyle name="Note 3 2 3 2 3 2 2 3" xfId="15268"/>
    <cellStyle name="Note 3 2 3 2 3 2 2 4" xfId="15269"/>
    <cellStyle name="Note 3 2 3 2 3 2 3" xfId="15270"/>
    <cellStyle name="Note 3 2 3 2 3 2 3 2" xfId="15271"/>
    <cellStyle name="Note 3 2 3 2 3 2 3 3" xfId="15272"/>
    <cellStyle name="Note 3 2 3 2 3 2 3 4" xfId="15273"/>
    <cellStyle name="Note 3 2 3 2 3 2 4" xfId="15274"/>
    <cellStyle name="Note 3 2 3 2 3 2 5" xfId="15275"/>
    <cellStyle name="Note 3 2 3 2 3 2 6" xfId="15276"/>
    <cellStyle name="Note 3 2 3 2 3 3" xfId="15277"/>
    <cellStyle name="Note 3 2 3 2 3 3 2" xfId="15278"/>
    <cellStyle name="Note 3 2 3 2 3 3 3" xfId="15279"/>
    <cellStyle name="Note 3 2 3 2 3 3 4" xfId="15280"/>
    <cellStyle name="Note 3 2 3 2 3 4" xfId="15281"/>
    <cellStyle name="Note 3 2 3 2 3 4 2" xfId="15282"/>
    <cellStyle name="Note 3 2 3 2 3 4 3" xfId="15283"/>
    <cellStyle name="Note 3 2 3 2 3 4 4" xfId="15284"/>
    <cellStyle name="Note 3 2 3 2 3 5" xfId="15285"/>
    <cellStyle name="Note 3 2 3 2 3 6" xfId="15286"/>
    <cellStyle name="Note 3 2 3 2 3 7" xfId="15287"/>
    <cellStyle name="Note 3 2 3 2 4" xfId="15288"/>
    <cellStyle name="Note 3 2 3 2 4 2" xfId="15289"/>
    <cellStyle name="Note 3 2 3 2 4 3" xfId="15290"/>
    <cellStyle name="Note 3 2 3 2 4 4" xfId="15291"/>
    <cellStyle name="Note 3 2 3 2 5" xfId="15292"/>
    <cellStyle name="Note 3 2 3 3" xfId="15293"/>
    <cellStyle name="Note 3 2 3 3 2" xfId="15294"/>
    <cellStyle name="Note 3 2 3 3 2 2" xfId="15295"/>
    <cellStyle name="Note 3 2 3 3 2 2 2" xfId="15296"/>
    <cellStyle name="Note 3 2 3 3 2 2 2 2" xfId="15297"/>
    <cellStyle name="Note 3 2 3 3 2 2 2 2 2" xfId="15298"/>
    <cellStyle name="Note 3 2 3 3 2 2 2 2 3" xfId="15299"/>
    <cellStyle name="Note 3 2 3 3 2 2 2 2 4" xfId="15300"/>
    <cellStyle name="Note 3 2 3 3 2 2 2 3" xfId="15301"/>
    <cellStyle name="Note 3 2 3 3 2 2 2 3 2" xfId="15302"/>
    <cellStyle name="Note 3 2 3 3 2 2 2 3 3" xfId="15303"/>
    <cellStyle name="Note 3 2 3 3 2 2 2 3 4" xfId="15304"/>
    <cellStyle name="Note 3 2 3 3 2 2 2 4" xfId="15305"/>
    <cellStyle name="Note 3 2 3 3 2 2 2 5" xfId="15306"/>
    <cellStyle name="Note 3 2 3 3 2 2 2 6" xfId="15307"/>
    <cellStyle name="Note 3 2 3 3 2 2 3" xfId="15308"/>
    <cellStyle name="Note 3 2 3 3 2 2 3 2" xfId="15309"/>
    <cellStyle name="Note 3 2 3 3 2 2 3 3" xfId="15310"/>
    <cellStyle name="Note 3 2 3 3 2 2 3 4" xfId="15311"/>
    <cellStyle name="Note 3 2 3 3 2 2 4" xfId="15312"/>
    <cellStyle name="Note 3 2 3 3 2 2 4 2" xfId="15313"/>
    <cellStyle name="Note 3 2 3 3 2 2 4 3" xfId="15314"/>
    <cellStyle name="Note 3 2 3 3 2 2 4 4" xfId="15315"/>
    <cellStyle name="Note 3 2 3 3 2 2 5" xfId="15316"/>
    <cellStyle name="Note 3 2 3 3 2 2 6" xfId="15317"/>
    <cellStyle name="Note 3 2 3 3 2 2 7" xfId="15318"/>
    <cellStyle name="Note 3 2 3 3 2 3" xfId="15319"/>
    <cellStyle name="Note 3 2 3 3 2 3 2" xfId="15320"/>
    <cellStyle name="Note 3 2 3 3 2 3 3" xfId="15321"/>
    <cellStyle name="Note 3 2 3 3 2 3 4" xfId="15322"/>
    <cellStyle name="Note 3 2 3 3 2 4" xfId="15323"/>
    <cellStyle name="Note 3 2 3 3 3" xfId="15324"/>
    <cellStyle name="Note 3 2 3 3 3 2" xfId="15325"/>
    <cellStyle name="Note 3 2 3 3 3 2 2" xfId="15326"/>
    <cellStyle name="Note 3 2 3 3 3 2 2 2" xfId="15327"/>
    <cellStyle name="Note 3 2 3 3 3 2 2 3" xfId="15328"/>
    <cellStyle name="Note 3 2 3 3 3 2 2 4" xfId="15329"/>
    <cellStyle name="Note 3 2 3 3 3 2 3" xfId="15330"/>
    <cellStyle name="Note 3 2 3 3 3 2 3 2" xfId="15331"/>
    <cellStyle name="Note 3 2 3 3 3 2 3 3" xfId="15332"/>
    <cellStyle name="Note 3 2 3 3 3 2 3 4" xfId="15333"/>
    <cellStyle name="Note 3 2 3 3 3 2 4" xfId="15334"/>
    <cellStyle name="Note 3 2 3 3 3 2 5" xfId="15335"/>
    <cellStyle name="Note 3 2 3 3 3 2 6" xfId="15336"/>
    <cellStyle name="Note 3 2 3 3 3 3" xfId="15337"/>
    <cellStyle name="Note 3 2 3 3 3 3 2" xfId="15338"/>
    <cellStyle name="Note 3 2 3 3 3 3 3" xfId="15339"/>
    <cellStyle name="Note 3 2 3 3 3 3 4" xfId="15340"/>
    <cellStyle name="Note 3 2 3 3 3 4" xfId="15341"/>
    <cellStyle name="Note 3 2 3 3 3 4 2" xfId="15342"/>
    <cellStyle name="Note 3 2 3 3 3 4 3" xfId="15343"/>
    <cellStyle name="Note 3 2 3 3 3 4 4" xfId="15344"/>
    <cellStyle name="Note 3 2 3 3 3 5" xfId="15345"/>
    <cellStyle name="Note 3 2 3 3 3 6" xfId="15346"/>
    <cellStyle name="Note 3 2 3 3 3 7" xfId="15347"/>
    <cellStyle name="Note 3 2 3 3 4" xfId="15348"/>
    <cellStyle name="Note 3 2 3 3 4 2" xfId="15349"/>
    <cellStyle name="Note 3 2 3 3 4 3" xfId="15350"/>
    <cellStyle name="Note 3 2 3 3 4 4" xfId="15351"/>
    <cellStyle name="Note 3 2 3 3 5" xfId="15352"/>
    <cellStyle name="Note 3 2 3 4" xfId="15353"/>
    <cellStyle name="Note 3 2 3 4 2" xfId="15354"/>
    <cellStyle name="Note 3 2 3 4 2 2" xfId="15355"/>
    <cellStyle name="Note 3 2 3 4 2 2 2" xfId="15356"/>
    <cellStyle name="Note 3 2 3 4 2 2 2 2" xfId="15357"/>
    <cellStyle name="Note 3 2 3 4 2 2 2 2 2" xfId="15358"/>
    <cellStyle name="Note 3 2 3 4 2 2 2 2 3" xfId="15359"/>
    <cellStyle name="Note 3 2 3 4 2 2 2 2 4" xfId="15360"/>
    <cellStyle name="Note 3 2 3 4 2 2 2 3" xfId="15361"/>
    <cellStyle name="Note 3 2 3 4 2 2 2 3 2" xfId="15362"/>
    <cellStyle name="Note 3 2 3 4 2 2 2 3 3" xfId="15363"/>
    <cellStyle name="Note 3 2 3 4 2 2 2 3 4" xfId="15364"/>
    <cellStyle name="Note 3 2 3 4 2 2 2 4" xfId="15365"/>
    <cellStyle name="Note 3 2 3 4 2 2 2 5" xfId="15366"/>
    <cellStyle name="Note 3 2 3 4 2 2 2 6" xfId="15367"/>
    <cellStyle name="Note 3 2 3 4 2 2 3" xfId="15368"/>
    <cellStyle name="Note 3 2 3 4 2 2 3 2" xfId="15369"/>
    <cellStyle name="Note 3 2 3 4 2 2 3 3" xfId="15370"/>
    <cellStyle name="Note 3 2 3 4 2 2 3 4" xfId="15371"/>
    <cellStyle name="Note 3 2 3 4 2 2 4" xfId="15372"/>
    <cellStyle name="Note 3 2 3 4 2 2 4 2" xfId="15373"/>
    <cellStyle name="Note 3 2 3 4 2 2 4 3" xfId="15374"/>
    <cellStyle name="Note 3 2 3 4 2 2 4 4" xfId="15375"/>
    <cellStyle name="Note 3 2 3 4 2 2 5" xfId="15376"/>
    <cellStyle name="Note 3 2 3 4 2 2 6" xfId="15377"/>
    <cellStyle name="Note 3 2 3 4 2 2 7" xfId="15378"/>
    <cellStyle name="Note 3 2 3 4 2 3" xfId="15379"/>
    <cellStyle name="Note 3 2 3 4 2 3 2" xfId="15380"/>
    <cellStyle name="Note 3 2 3 4 2 3 3" xfId="15381"/>
    <cellStyle name="Note 3 2 3 4 2 3 4" xfId="15382"/>
    <cellStyle name="Note 3 2 3 4 2 4" xfId="15383"/>
    <cellStyle name="Note 3 2 3 4 3" xfId="15384"/>
    <cellStyle name="Note 3 2 3 4 3 2" xfId="15385"/>
    <cellStyle name="Note 3 2 3 4 3 2 2" xfId="15386"/>
    <cellStyle name="Note 3 2 3 4 3 2 2 2" xfId="15387"/>
    <cellStyle name="Note 3 2 3 4 3 2 2 3" xfId="15388"/>
    <cellStyle name="Note 3 2 3 4 3 2 2 4" xfId="15389"/>
    <cellStyle name="Note 3 2 3 4 3 2 3" xfId="15390"/>
    <cellStyle name="Note 3 2 3 4 3 2 3 2" xfId="15391"/>
    <cellStyle name="Note 3 2 3 4 3 2 3 3" xfId="15392"/>
    <cellStyle name="Note 3 2 3 4 3 2 3 4" xfId="15393"/>
    <cellStyle name="Note 3 2 3 4 3 2 4" xfId="15394"/>
    <cellStyle name="Note 3 2 3 4 3 2 5" xfId="15395"/>
    <cellStyle name="Note 3 2 3 4 3 2 6" xfId="15396"/>
    <cellStyle name="Note 3 2 3 4 3 3" xfId="15397"/>
    <cellStyle name="Note 3 2 3 4 3 3 2" xfId="15398"/>
    <cellStyle name="Note 3 2 3 4 3 3 3" xfId="15399"/>
    <cellStyle name="Note 3 2 3 4 3 3 4" xfId="15400"/>
    <cellStyle name="Note 3 2 3 4 3 4" xfId="15401"/>
    <cellStyle name="Note 3 2 3 4 3 4 2" xfId="15402"/>
    <cellStyle name="Note 3 2 3 4 3 4 3" xfId="15403"/>
    <cellStyle name="Note 3 2 3 4 3 4 4" xfId="15404"/>
    <cellStyle name="Note 3 2 3 4 3 5" xfId="15405"/>
    <cellStyle name="Note 3 2 3 4 3 6" xfId="15406"/>
    <cellStyle name="Note 3 2 3 4 3 7" xfId="15407"/>
    <cellStyle name="Note 3 2 3 4 4" xfId="15408"/>
    <cellStyle name="Note 3 2 3 4 4 2" xfId="15409"/>
    <cellStyle name="Note 3 2 3 4 4 3" xfId="15410"/>
    <cellStyle name="Note 3 2 3 4 4 4" xfId="15411"/>
    <cellStyle name="Note 3 2 3 4 5" xfId="15412"/>
    <cellStyle name="Note 3 2 3 5" xfId="15413"/>
    <cellStyle name="Note 3 2 3 5 2" xfId="15414"/>
    <cellStyle name="Note 3 2 3 5 2 2" xfId="15415"/>
    <cellStyle name="Note 3 2 3 5 2 2 2" xfId="15416"/>
    <cellStyle name="Note 3 2 3 5 2 2 2 2" xfId="15417"/>
    <cellStyle name="Note 3 2 3 5 2 2 2 3" xfId="15418"/>
    <cellStyle name="Note 3 2 3 5 2 2 2 4" xfId="15419"/>
    <cellStyle name="Note 3 2 3 5 2 2 3" xfId="15420"/>
    <cellStyle name="Note 3 2 3 5 2 2 3 2" xfId="15421"/>
    <cellStyle name="Note 3 2 3 5 2 2 3 3" xfId="15422"/>
    <cellStyle name="Note 3 2 3 5 2 2 3 4" xfId="15423"/>
    <cellStyle name="Note 3 2 3 5 2 2 4" xfId="15424"/>
    <cellStyle name="Note 3 2 3 5 2 2 5" xfId="15425"/>
    <cellStyle name="Note 3 2 3 5 2 2 6" xfId="15426"/>
    <cellStyle name="Note 3 2 3 5 2 3" xfId="15427"/>
    <cellStyle name="Note 3 2 3 5 2 3 2" xfId="15428"/>
    <cellStyle name="Note 3 2 3 5 2 3 3" xfId="15429"/>
    <cellStyle name="Note 3 2 3 5 2 3 4" xfId="15430"/>
    <cellStyle name="Note 3 2 3 5 2 4" xfId="15431"/>
    <cellStyle name="Note 3 2 3 5 2 4 2" xfId="15432"/>
    <cellStyle name="Note 3 2 3 5 2 4 3" xfId="15433"/>
    <cellStyle name="Note 3 2 3 5 2 4 4" xfId="15434"/>
    <cellStyle name="Note 3 2 3 5 2 5" xfId="15435"/>
    <cellStyle name="Note 3 2 3 5 2 6" xfId="15436"/>
    <cellStyle name="Note 3 2 3 5 2 7" xfId="15437"/>
    <cellStyle name="Note 3 2 3 5 3" xfId="15438"/>
    <cellStyle name="Note 3 2 3 5 3 2" xfId="15439"/>
    <cellStyle name="Note 3 2 3 5 3 3" xfId="15440"/>
    <cellStyle name="Note 3 2 3 5 3 4" xfId="15441"/>
    <cellStyle name="Note 3 2 3 5 4" xfId="15442"/>
    <cellStyle name="Note 3 2 3 6" xfId="15443"/>
    <cellStyle name="Note 3 2 3 6 2" xfId="15444"/>
    <cellStyle name="Note 3 2 3 6 2 2" xfId="15445"/>
    <cellStyle name="Note 3 2 3 6 2 2 2" xfId="15446"/>
    <cellStyle name="Note 3 2 3 6 2 2 3" xfId="15447"/>
    <cellStyle name="Note 3 2 3 6 2 2 4" xfId="15448"/>
    <cellStyle name="Note 3 2 3 6 2 3" xfId="15449"/>
    <cellStyle name="Note 3 2 3 6 2 3 2" xfId="15450"/>
    <cellStyle name="Note 3 2 3 6 2 3 3" xfId="15451"/>
    <cellStyle name="Note 3 2 3 6 2 3 4" xfId="15452"/>
    <cellStyle name="Note 3 2 3 6 2 4" xfId="15453"/>
    <cellStyle name="Note 3 2 3 6 2 5" xfId="15454"/>
    <cellStyle name="Note 3 2 3 6 2 6" xfId="15455"/>
    <cellStyle name="Note 3 2 3 6 3" xfId="15456"/>
    <cellStyle name="Note 3 2 3 6 3 2" xfId="15457"/>
    <cellStyle name="Note 3 2 3 6 3 3" xfId="15458"/>
    <cellStyle name="Note 3 2 3 6 3 4" xfId="15459"/>
    <cellStyle name="Note 3 2 3 6 4" xfId="15460"/>
    <cellStyle name="Note 3 2 3 6 4 2" xfId="15461"/>
    <cellStyle name="Note 3 2 3 6 4 3" xfId="15462"/>
    <cellStyle name="Note 3 2 3 6 4 4" xfId="15463"/>
    <cellStyle name="Note 3 2 3 6 5" xfId="15464"/>
    <cellStyle name="Note 3 2 3 6 6" xfId="15465"/>
    <cellStyle name="Note 3 2 3 6 7" xfId="15466"/>
    <cellStyle name="Note 3 2 3 7" xfId="15467"/>
    <cellStyle name="Note 3 2 3 7 2" xfId="15468"/>
    <cellStyle name="Note 3 2 3 7 3" xfId="15469"/>
    <cellStyle name="Note 3 2 3 7 4" xfId="15470"/>
    <cellStyle name="Note 3 2 3 8" xfId="15471"/>
    <cellStyle name="Note 3 2 4" xfId="15472"/>
    <cellStyle name="Note 3 2 4 2" xfId="15473"/>
    <cellStyle name="Note 3 2 4 2 2" xfId="15474"/>
    <cellStyle name="Note 3 2 4 2 2 2" xfId="15475"/>
    <cellStyle name="Note 3 2 4 2 2 2 2" xfId="15476"/>
    <cellStyle name="Note 3 2 4 2 2 2 2 2" xfId="15477"/>
    <cellStyle name="Note 3 2 4 2 2 2 2 2 2" xfId="15478"/>
    <cellStyle name="Note 3 2 4 2 2 2 2 2 3" xfId="15479"/>
    <cellStyle name="Note 3 2 4 2 2 2 2 2 4" xfId="15480"/>
    <cellStyle name="Note 3 2 4 2 2 2 2 3" xfId="15481"/>
    <cellStyle name="Note 3 2 4 2 2 2 2 3 2" xfId="15482"/>
    <cellStyle name="Note 3 2 4 2 2 2 2 3 3" xfId="15483"/>
    <cellStyle name="Note 3 2 4 2 2 2 2 3 4" xfId="15484"/>
    <cellStyle name="Note 3 2 4 2 2 2 2 4" xfId="15485"/>
    <cellStyle name="Note 3 2 4 2 2 2 2 5" xfId="15486"/>
    <cellStyle name="Note 3 2 4 2 2 2 2 6" xfId="15487"/>
    <cellStyle name="Note 3 2 4 2 2 2 3" xfId="15488"/>
    <cellStyle name="Note 3 2 4 2 2 2 3 2" xfId="15489"/>
    <cellStyle name="Note 3 2 4 2 2 2 3 3" xfId="15490"/>
    <cellStyle name="Note 3 2 4 2 2 2 3 4" xfId="15491"/>
    <cellStyle name="Note 3 2 4 2 2 2 4" xfId="15492"/>
    <cellStyle name="Note 3 2 4 2 2 2 4 2" xfId="15493"/>
    <cellStyle name="Note 3 2 4 2 2 2 4 3" xfId="15494"/>
    <cellStyle name="Note 3 2 4 2 2 2 4 4" xfId="15495"/>
    <cellStyle name="Note 3 2 4 2 2 2 5" xfId="15496"/>
    <cellStyle name="Note 3 2 4 2 2 2 6" xfId="15497"/>
    <cellStyle name="Note 3 2 4 2 2 2 7" xfId="15498"/>
    <cellStyle name="Note 3 2 4 2 2 3" xfId="15499"/>
    <cellStyle name="Note 3 2 4 2 2 3 2" xfId="15500"/>
    <cellStyle name="Note 3 2 4 2 2 3 3" xfId="15501"/>
    <cellStyle name="Note 3 2 4 2 2 3 4" xfId="15502"/>
    <cellStyle name="Note 3 2 4 2 2 4" xfId="15503"/>
    <cellStyle name="Note 3 2 4 2 3" xfId="15504"/>
    <cellStyle name="Note 3 2 4 2 3 2" xfId="15505"/>
    <cellStyle name="Note 3 2 4 2 3 2 2" xfId="15506"/>
    <cellStyle name="Note 3 2 4 2 3 2 2 2" xfId="15507"/>
    <cellStyle name="Note 3 2 4 2 3 2 2 3" xfId="15508"/>
    <cellStyle name="Note 3 2 4 2 3 2 2 4" xfId="15509"/>
    <cellStyle name="Note 3 2 4 2 3 2 3" xfId="15510"/>
    <cellStyle name="Note 3 2 4 2 3 2 3 2" xfId="15511"/>
    <cellStyle name="Note 3 2 4 2 3 2 3 3" xfId="15512"/>
    <cellStyle name="Note 3 2 4 2 3 2 3 4" xfId="15513"/>
    <cellStyle name="Note 3 2 4 2 3 2 4" xfId="15514"/>
    <cellStyle name="Note 3 2 4 2 3 2 5" xfId="15515"/>
    <cellStyle name="Note 3 2 4 2 3 2 6" xfId="15516"/>
    <cellStyle name="Note 3 2 4 2 3 3" xfId="15517"/>
    <cellStyle name="Note 3 2 4 2 3 3 2" xfId="15518"/>
    <cellStyle name="Note 3 2 4 2 3 3 3" xfId="15519"/>
    <cellStyle name="Note 3 2 4 2 3 3 4" xfId="15520"/>
    <cellStyle name="Note 3 2 4 2 3 4" xfId="15521"/>
    <cellStyle name="Note 3 2 4 2 3 4 2" xfId="15522"/>
    <cellStyle name="Note 3 2 4 2 3 4 3" xfId="15523"/>
    <cellStyle name="Note 3 2 4 2 3 4 4" xfId="15524"/>
    <cellStyle name="Note 3 2 4 2 3 5" xfId="15525"/>
    <cellStyle name="Note 3 2 4 2 3 6" xfId="15526"/>
    <cellStyle name="Note 3 2 4 2 3 7" xfId="15527"/>
    <cellStyle name="Note 3 2 4 2 4" xfId="15528"/>
    <cellStyle name="Note 3 2 4 2 4 2" xfId="15529"/>
    <cellStyle name="Note 3 2 4 2 4 3" xfId="15530"/>
    <cellStyle name="Note 3 2 4 2 4 4" xfId="15531"/>
    <cellStyle name="Note 3 2 4 2 5" xfId="15532"/>
    <cellStyle name="Note 3 2 4 3" xfId="15533"/>
    <cellStyle name="Note 3 2 4 3 2" xfId="15534"/>
    <cellStyle name="Note 3 2 4 3 2 2" xfId="15535"/>
    <cellStyle name="Note 3 2 4 3 2 2 2" xfId="15536"/>
    <cellStyle name="Note 3 2 4 3 2 2 2 2" xfId="15537"/>
    <cellStyle name="Note 3 2 4 3 2 2 2 2 2" xfId="15538"/>
    <cellStyle name="Note 3 2 4 3 2 2 2 2 3" xfId="15539"/>
    <cellStyle name="Note 3 2 4 3 2 2 2 2 4" xfId="15540"/>
    <cellStyle name="Note 3 2 4 3 2 2 2 3" xfId="15541"/>
    <cellStyle name="Note 3 2 4 3 2 2 2 3 2" xfId="15542"/>
    <cellStyle name="Note 3 2 4 3 2 2 2 3 3" xfId="15543"/>
    <cellStyle name="Note 3 2 4 3 2 2 2 3 4" xfId="15544"/>
    <cellStyle name="Note 3 2 4 3 2 2 2 4" xfId="15545"/>
    <cellStyle name="Note 3 2 4 3 2 2 2 5" xfId="15546"/>
    <cellStyle name="Note 3 2 4 3 2 2 2 6" xfId="15547"/>
    <cellStyle name="Note 3 2 4 3 2 2 3" xfId="15548"/>
    <cellStyle name="Note 3 2 4 3 2 2 3 2" xfId="15549"/>
    <cellStyle name="Note 3 2 4 3 2 2 3 3" xfId="15550"/>
    <cellStyle name="Note 3 2 4 3 2 2 3 4" xfId="15551"/>
    <cellStyle name="Note 3 2 4 3 2 2 4" xfId="15552"/>
    <cellStyle name="Note 3 2 4 3 2 2 4 2" xfId="15553"/>
    <cellStyle name="Note 3 2 4 3 2 2 4 3" xfId="15554"/>
    <cellStyle name="Note 3 2 4 3 2 2 4 4" xfId="15555"/>
    <cellStyle name="Note 3 2 4 3 2 2 5" xfId="15556"/>
    <cellStyle name="Note 3 2 4 3 2 2 6" xfId="15557"/>
    <cellStyle name="Note 3 2 4 3 2 2 7" xfId="15558"/>
    <cellStyle name="Note 3 2 4 3 2 3" xfId="15559"/>
    <cellStyle name="Note 3 2 4 3 2 3 2" xfId="15560"/>
    <cellStyle name="Note 3 2 4 3 2 3 3" xfId="15561"/>
    <cellStyle name="Note 3 2 4 3 2 3 4" xfId="15562"/>
    <cellStyle name="Note 3 2 4 3 2 4" xfId="15563"/>
    <cellStyle name="Note 3 2 4 3 3" xfId="15564"/>
    <cellStyle name="Note 3 2 4 3 3 2" xfId="15565"/>
    <cellStyle name="Note 3 2 4 3 3 2 2" xfId="15566"/>
    <cellStyle name="Note 3 2 4 3 3 2 2 2" xfId="15567"/>
    <cellStyle name="Note 3 2 4 3 3 2 2 3" xfId="15568"/>
    <cellStyle name="Note 3 2 4 3 3 2 2 4" xfId="15569"/>
    <cellStyle name="Note 3 2 4 3 3 2 3" xfId="15570"/>
    <cellStyle name="Note 3 2 4 3 3 2 3 2" xfId="15571"/>
    <cellStyle name="Note 3 2 4 3 3 2 3 3" xfId="15572"/>
    <cellStyle name="Note 3 2 4 3 3 2 3 4" xfId="15573"/>
    <cellStyle name="Note 3 2 4 3 3 2 4" xfId="15574"/>
    <cellStyle name="Note 3 2 4 3 3 2 5" xfId="15575"/>
    <cellStyle name="Note 3 2 4 3 3 2 6" xfId="15576"/>
    <cellStyle name="Note 3 2 4 3 3 3" xfId="15577"/>
    <cellStyle name="Note 3 2 4 3 3 3 2" xfId="15578"/>
    <cellStyle name="Note 3 2 4 3 3 3 3" xfId="15579"/>
    <cellStyle name="Note 3 2 4 3 3 3 4" xfId="15580"/>
    <cellStyle name="Note 3 2 4 3 3 4" xfId="15581"/>
    <cellStyle name="Note 3 2 4 3 3 4 2" xfId="15582"/>
    <cellStyle name="Note 3 2 4 3 3 4 3" xfId="15583"/>
    <cellStyle name="Note 3 2 4 3 3 4 4" xfId="15584"/>
    <cellStyle name="Note 3 2 4 3 3 5" xfId="15585"/>
    <cellStyle name="Note 3 2 4 3 3 6" xfId="15586"/>
    <cellStyle name="Note 3 2 4 3 3 7" xfId="15587"/>
    <cellStyle name="Note 3 2 4 3 4" xfId="15588"/>
    <cellStyle name="Note 3 2 4 3 4 2" xfId="15589"/>
    <cellStyle name="Note 3 2 4 3 4 3" xfId="15590"/>
    <cellStyle name="Note 3 2 4 3 4 4" xfId="15591"/>
    <cellStyle name="Note 3 2 4 3 5" xfId="15592"/>
    <cellStyle name="Note 3 2 4 4" xfId="15593"/>
    <cellStyle name="Note 3 2 4 4 2" xfId="15594"/>
    <cellStyle name="Note 3 2 4 4 2 2" xfId="15595"/>
    <cellStyle name="Note 3 2 4 4 2 2 2" xfId="15596"/>
    <cellStyle name="Note 3 2 4 4 2 2 2 2" xfId="15597"/>
    <cellStyle name="Note 3 2 4 4 2 2 2 2 2" xfId="15598"/>
    <cellStyle name="Note 3 2 4 4 2 2 2 2 3" xfId="15599"/>
    <cellStyle name="Note 3 2 4 4 2 2 2 2 4" xfId="15600"/>
    <cellStyle name="Note 3 2 4 4 2 2 2 3" xfId="15601"/>
    <cellStyle name="Note 3 2 4 4 2 2 2 3 2" xfId="15602"/>
    <cellStyle name="Note 3 2 4 4 2 2 2 3 3" xfId="15603"/>
    <cellStyle name="Note 3 2 4 4 2 2 2 3 4" xfId="15604"/>
    <cellStyle name="Note 3 2 4 4 2 2 2 4" xfId="15605"/>
    <cellStyle name="Note 3 2 4 4 2 2 2 5" xfId="15606"/>
    <cellStyle name="Note 3 2 4 4 2 2 2 6" xfId="15607"/>
    <cellStyle name="Note 3 2 4 4 2 2 3" xfId="15608"/>
    <cellStyle name="Note 3 2 4 4 2 2 3 2" xfId="15609"/>
    <cellStyle name="Note 3 2 4 4 2 2 3 3" xfId="15610"/>
    <cellStyle name="Note 3 2 4 4 2 2 3 4" xfId="15611"/>
    <cellStyle name="Note 3 2 4 4 2 2 4" xfId="15612"/>
    <cellStyle name="Note 3 2 4 4 2 2 4 2" xfId="15613"/>
    <cellStyle name="Note 3 2 4 4 2 2 4 3" xfId="15614"/>
    <cellStyle name="Note 3 2 4 4 2 2 4 4" xfId="15615"/>
    <cellStyle name="Note 3 2 4 4 2 2 5" xfId="15616"/>
    <cellStyle name="Note 3 2 4 4 2 2 6" xfId="15617"/>
    <cellStyle name="Note 3 2 4 4 2 2 7" xfId="15618"/>
    <cellStyle name="Note 3 2 4 4 2 3" xfId="15619"/>
    <cellStyle name="Note 3 2 4 4 2 3 2" xfId="15620"/>
    <cellStyle name="Note 3 2 4 4 2 3 3" xfId="15621"/>
    <cellStyle name="Note 3 2 4 4 2 3 4" xfId="15622"/>
    <cellStyle name="Note 3 2 4 4 2 4" xfId="15623"/>
    <cellStyle name="Note 3 2 4 4 3" xfId="15624"/>
    <cellStyle name="Note 3 2 4 4 3 2" xfId="15625"/>
    <cellStyle name="Note 3 2 4 4 3 2 2" xfId="15626"/>
    <cellStyle name="Note 3 2 4 4 3 2 2 2" xfId="15627"/>
    <cellStyle name="Note 3 2 4 4 3 2 2 3" xfId="15628"/>
    <cellStyle name="Note 3 2 4 4 3 2 2 4" xfId="15629"/>
    <cellStyle name="Note 3 2 4 4 3 2 3" xfId="15630"/>
    <cellStyle name="Note 3 2 4 4 3 2 3 2" xfId="15631"/>
    <cellStyle name="Note 3 2 4 4 3 2 3 3" xfId="15632"/>
    <cellStyle name="Note 3 2 4 4 3 2 3 4" xfId="15633"/>
    <cellStyle name="Note 3 2 4 4 3 2 4" xfId="15634"/>
    <cellStyle name="Note 3 2 4 4 3 2 5" xfId="15635"/>
    <cellStyle name="Note 3 2 4 4 3 2 6" xfId="15636"/>
    <cellStyle name="Note 3 2 4 4 3 3" xfId="15637"/>
    <cellStyle name="Note 3 2 4 4 3 3 2" xfId="15638"/>
    <cellStyle name="Note 3 2 4 4 3 3 3" xfId="15639"/>
    <cellStyle name="Note 3 2 4 4 3 3 4" xfId="15640"/>
    <cellStyle name="Note 3 2 4 4 3 4" xfId="15641"/>
    <cellStyle name="Note 3 2 4 4 3 4 2" xfId="15642"/>
    <cellStyle name="Note 3 2 4 4 3 4 3" xfId="15643"/>
    <cellStyle name="Note 3 2 4 4 3 4 4" xfId="15644"/>
    <cellStyle name="Note 3 2 4 4 3 5" xfId="15645"/>
    <cellStyle name="Note 3 2 4 4 3 6" xfId="15646"/>
    <cellStyle name="Note 3 2 4 4 3 7" xfId="15647"/>
    <cellStyle name="Note 3 2 4 4 4" xfId="15648"/>
    <cellStyle name="Note 3 2 4 4 4 2" xfId="15649"/>
    <cellStyle name="Note 3 2 4 4 4 3" xfId="15650"/>
    <cellStyle name="Note 3 2 4 4 4 4" xfId="15651"/>
    <cellStyle name="Note 3 2 4 4 5" xfId="15652"/>
    <cellStyle name="Note 3 2 4 5" xfId="15653"/>
    <cellStyle name="Note 3 2 4 5 2" xfId="15654"/>
    <cellStyle name="Note 3 2 4 5 2 2" xfId="15655"/>
    <cellStyle name="Note 3 2 4 5 2 2 2" xfId="15656"/>
    <cellStyle name="Note 3 2 4 5 2 2 2 2" xfId="15657"/>
    <cellStyle name="Note 3 2 4 5 2 2 2 3" xfId="15658"/>
    <cellStyle name="Note 3 2 4 5 2 2 2 4" xfId="15659"/>
    <cellStyle name="Note 3 2 4 5 2 2 3" xfId="15660"/>
    <cellStyle name="Note 3 2 4 5 2 2 3 2" xfId="15661"/>
    <cellStyle name="Note 3 2 4 5 2 2 3 3" xfId="15662"/>
    <cellStyle name="Note 3 2 4 5 2 2 3 4" xfId="15663"/>
    <cellStyle name="Note 3 2 4 5 2 2 4" xfId="15664"/>
    <cellStyle name="Note 3 2 4 5 2 2 5" xfId="15665"/>
    <cellStyle name="Note 3 2 4 5 2 2 6" xfId="15666"/>
    <cellStyle name="Note 3 2 4 5 2 3" xfId="15667"/>
    <cellStyle name="Note 3 2 4 5 2 3 2" xfId="15668"/>
    <cellStyle name="Note 3 2 4 5 2 3 3" xfId="15669"/>
    <cellStyle name="Note 3 2 4 5 2 3 4" xfId="15670"/>
    <cellStyle name="Note 3 2 4 5 2 4" xfId="15671"/>
    <cellStyle name="Note 3 2 4 5 2 4 2" xfId="15672"/>
    <cellStyle name="Note 3 2 4 5 2 4 3" xfId="15673"/>
    <cellStyle name="Note 3 2 4 5 2 4 4" xfId="15674"/>
    <cellStyle name="Note 3 2 4 5 2 5" xfId="15675"/>
    <cellStyle name="Note 3 2 4 5 2 6" xfId="15676"/>
    <cellStyle name="Note 3 2 4 5 2 7" xfId="15677"/>
    <cellStyle name="Note 3 2 4 5 3" xfId="15678"/>
    <cellStyle name="Note 3 2 4 5 3 2" xfId="15679"/>
    <cellStyle name="Note 3 2 4 5 3 3" xfId="15680"/>
    <cellStyle name="Note 3 2 4 5 3 4" xfId="15681"/>
    <cellStyle name="Note 3 2 4 5 4" xfId="15682"/>
    <cellStyle name="Note 3 2 4 6" xfId="15683"/>
    <cellStyle name="Note 3 2 4 6 2" xfId="15684"/>
    <cellStyle name="Note 3 2 4 6 2 2" xfId="15685"/>
    <cellStyle name="Note 3 2 4 6 2 2 2" xfId="15686"/>
    <cellStyle name="Note 3 2 4 6 2 2 3" xfId="15687"/>
    <cellStyle name="Note 3 2 4 6 2 2 4" xfId="15688"/>
    <cellStyle name="Note 3 2 4 6 2 3" xfId="15689"/>
    <cellStyle name="Note 3 2 4 6 2 3 2" xfId="15690"/>
    <cellStyle name="Note 3 2 4 6 2 3 3" xfId="15691"/>
    <cellStyle name="Note 3 2 4 6 2 3 4" xfId="15692"/>
    <cellStyle name="Note 3 2 4 6 2 4" xfId="15693"/>
    <cellStyle name="Note 3 2 4 6 2 5" xfId="15694"/>
    <cellStyle name="Note 3 2 4 6 2 6" xfId="15695"/>
    <cellStyle name="Note 3 2 4 6 3" xfId="15696"/>
    <cellStyle name="Note 3 2 4 6 3 2" xfId="15697"/>
    <cellStyle name="Note 3 2 4 6 3 3" xfId="15698"/>
    <cellStyle name="Note 3 2 4 6 3 4" xfId="15699"/>
    <cellStyle name="Note 3 2 4 6 4" xfId="15700"/>
    <cellStyle name="Note 3 2 4 6 4 2" xfId="15701"/>
    <cellStyle name="Note 3 2 4 6 4 3" xfId="15702"/>
    <cellStyle name="Note 3 2 4 6 4 4" xfId="15703"/>
    <cellStyle name="Note 3 2 4 6 5" xfId="15704"/>
    <cellStyle name="Note 3 2 4 6 6" xfId="15705"/>
    <cellStyle name="Note 3 2 4 6 7" xfId="15706"/>
    <cellStyle name="Note 3 2 4 7" xfId="15707"/>
    <cellStyle name="Note 3 2 4 7 2" xfId="15708"/>
    <cellStyle name="Note 3 2 4 7 3" xfId="15709"/>
    <cellStyle name="Note 3 2 4 7 4" xfId="15710"/>
    <cellStyle name="Note 3 2 4 8" xfId="15711"/>
    <cellStyle name="Note 3 2 5" xfId="15712"/>
    <cellStyle name="Note 3 2 5 2" xfId="15713"/>
    <cellStyle name="Note 3 2 5 2 2" xfId="15714"/>
    <cellStyle name="Note 3 2 5 2 2 2" xfId="15715"/>
    <cellStyle name="Note 3 2 5 2 2 2 2" xfId="15716"/>
    <cellStyle name="Note 3 2 5 2 2 2 2 2" xfId="15717"/>
    <cellStyle name="Note 3 2 5 2 2 2 2 2 2" xfId="15718"/>
    <cellStyle name="Note 3 2 5 2 2 2 2 2 3" xfId="15719"/>
    <cellStyle name="Note 3 2 5 2 2 2 2 2 4" xfId="15720"/>
    <cellStyle name="Note 3 2 5 2 2 2 2 3" xfId="15721"/>
    <cellStyle name="Note 3 2 5 2 2 2 2 3 2" xfId="15722"/>
    <cellStyle name="Note 3 2 5 2 2 2 2 3 3" xfId="15723"/>
    <cellStyle name="Note 3 2 5 2 2 2 2 3 4" xfId="15724"/>
    <cellStyle name="Note 3 2 5 2 2 2 2 4" xfId="15725"/>
    <cellStyle name="Note 3 2 5 2 2 2 2 5" xfId="15726"/>
    <cellStyle name="Note 3 2 5 2 2 2 2 6" xfId="15727"/>
    <cellStyle name="Note 3 2 5 2 2 2 3" xfId="15728"/>
    <cellStyle name="Note 3 2 5 2 2 2 3 2" xfId="15729"/>
    <cellStyle name="Note 3 2 5 2 2 2 3 3" xfId="15730"/>
    <cellStyle name="Note 3 2 5 2 2 2 3 4" xfId="15731"/>
    <cellStyle name="Note 3 2 5 2 2 2 4" xfId="15732"/>
    <cellStyle name="Note 3 2 5 2 2 2 4 2" xfId="15733"/>
    <cellStyle name="Note 3 2 5 2 2 2 4 3" xfId="15734"/>
    <cellStyle name="Note 3 2 5 2 2 2 4 4" xfId="15735"/>
    <cellStyle name="Note 3 2 5 2 2 2 5" xfId="15736"/>
    <cellStyle name="Note 3 2 5 2 2 2 6" xfId="15737"/>
    <cellStyle name="Note 3 2 5 2 2 2 7" xfId="15738"/>
    <cellStyle name="Note 3 2 5 2 2 3" xfId="15739"/>
    <cellStyle name="Note 3 2 5 2 2 3 2" xfId="15740"/>
    <cellStyle name="Note 3 2 5 2 2 3 3" xfId="15741"/>
    <cellStyle name="Note 3 2 5 2 2 3 4" xfId="15742"/>
    <cellStyle name="Note 3 2 5 2 2 4" xfId="15743"/>
    <cellStyle name="Note 3 2 5 2 3" xfId="15744"/>
    <cellStyle name="Note 3 2 5 2 3 2" xfId="15745"/>
    <cellStyle name="Note 3 2 5 2 3 2 2" xfId="15746"/>
    <cellStyle name="Note 3 2 5 2 3 2 2 2" xfId="15747"/>
    <cellStyle name="Note 3 2 5 2 3 2 2 3" xfId="15748"/>
    <cellStyle name="Note 3 2 5 2 3 2 2 4" xfId="15749"/>
    <cellStyle name="Note 3 2 5 2 3 2 3" xfId="15750"/>
    <cellStyle name="Note 3 2 5 2 3 2 3 2" xfId="15751"/>
    <cellStyle name="Note 3 2 5 2 3 2 3 3" xfId="15752"/>
    <cellStyle name="Note 3 2 5 2 3 2 3 4" xfId="15753"/>
    <cellStyle name="Note 3 2 5 2 3 2 4" xfId="15754"/>
    <cellStyle name="Note 3 2 5 2 3 2 5" xfId="15755"/>
    <cellStyle name="Note 3 2 5 2 3 2 6" xfId="15756"/>
    <cellStyle name="Note 3 2 5 2 3 3" xfId="15757"/>
    <cellStyle name="Note 3 2 5 2 3 3 2" xfId="15758"/>
    <cellStyle name="Note 3 2 5 2 3 3 3" xfId="15759"/>
    <cellStyle name="Note 3 2 5 2 3 3 4" xfId="15760"/>
    <cellStyle name="Note 3 2 5 2 3 4" xfId="15761"/>
    <cellStyle name="Note 3 2 5 2 3 4 2" xfId="15762"/>
    <cellStyle name="Note 3 2 5 2 3 4 3" xfId="15763"/>
    <cellStyle name="Note 3 2 5 2 3 4 4" xfId="15764"/>
    <cellStyle name="Note 3 2 5 2 3 5" xfId="15765"/>
    <cellStyle name="Note 3 2 5 2 3 6" xfId="15766"/>
    <cellStyle name="Note 3 2 5 2 3 7" xfId="15767"/>
    <cellStyle name="Note 3 2 5 2 4" xfId="15768"/>
    <cellStyle name="Note 3 2 5 2 4 2" xfId="15769"/>
    <cellStyle name="Note 3 2 5 2 4 3" xfId="15770"/>
    <cellStyle name="Note 3 2 5 2 4 4" xfId="15771"/>
    <cellStyle name="Note 3 2 5 2 5" xfId="15772"/>
    <cellStyle name="Note 3 2 5 3" xfId="15773"/>
    <cellStyle name="Note 3 2 5 3 2" xfId="15774"/>
    <cellStyle name="Note 3 2 5 3 2 2" xfId="15775"/>
    <cellStyle name="Note 3 2 5 3 2 2 2" xfId="15776"/>
    <cellStyle name="Note 3 2 5 3 2 2 2 2" xfId="15777"/>
    <cellStyle name="Note 3 2 5 3 2 2 2 2 2" xfId="15778"/>
    <cellStyle name="Note 3 2 5 3 2 2 2 2 3" xfId="15779"/>
    <cellStyle name="Note 3 2 5 3 2 2 2 2 4" xfId="15780"/>
    <cellStyle name="Note 3 2 5 3 2 2 2 3" xfId="15781"/>
    <cellStyle name="Note 3 2 5 3 2 2 2 3 2" xfId="15782"/>
    <cellStyle name="Note 3 2 5 3 2 2 2 3 3" xfId="15783"/>
    <cellStyle name="Note 3 2 5 3 2 2 2 3 4" xfId="15784"/>
    <cellStyle name="Note 3 2 5 3 2 2 2 4" xfId="15785"/>
    <cellStyle name="Note 3 2 5 3 2 2 2 5" xfId="15786"/>
    <cellStyle name="Note 3 2 5 3 2 2 2 6" xfId="15787"/>
    <cellStyle name="Note 3 2 5 3 2 2 3" xfId="15788"/>
    <cellStyle name="Note 3 2 5 3 2 2 3 2" xfId="15789"/>
    <cellStyle name="Note 3 2 5 3 2 2 3 3" xfId="15790"/>
    <cellStyle name="Note 3 2 5 3 2 2 3 4" xfId="15791"/>
    <cellStyle name="Note 3 2 5 3 2 2 4" xfId="15792"/>
    <cellStyle name="Note 3 2 5 3 2 2 4 2" xfId="15793"/>
    <cellStyle name="Note 3 2 5 3 2 2 4 3" xfId="15794"/>
    <cellStyle name="Note 3 2 5 3 2 2 4 4" xfId="15795"/>
    <cellStyle name="Note 3 2 5 3 2 2 5" xfId="15796"/>
    <cellStyle name="Note 3 2 5 3 2 2 6" xfId="15797"/>
    <cellStyle name="Note 3 2 5 3 2 2 7" xfId="15798"/>
    <cellStyle name="Note 3 2 5 3 2 3" xfId="15799"/>
    <cellStyle name="Note 3 2 5 3 2 3 2" xfId="15800"/>
    <cellStyle name="Note 3 2 5 3 2 3 3" xfId="15801"/>
    <cellStyle name="Note 3 2 5 3 2 3 4" xfId="15802"/>
    <cellStyle name="Note 3 2 5 3 2 4" xfId="15803"/>
    <cellStyle name="Note 3 2 5 3 3" xfId="15804"/>
    <cellStyle name="Note 3 2 5 3 3 2" xfId="15805"/>
    <cellStyle name="Note 3 2 5 3 3 2 2" xfId="15806"/>
    <cellStyle name="Note 3 2 5 3 3 2 2 2" xfId="15807"/>
    <cellStyle name="Note 3 2 5 3 3 2 2 3" xfId="15808"/>
    <cellStyle name="Note 3 2 5 3 3 2 2 4" xfId="15809"/>
    <cellStyle name="Note 3 2 5 3 3 2 3" xfId="15810"/>
    <cellStyle name="Note 3 2 5 3 3 2 3 2" xfId="15811"/>
    <cellStyle name="Note 3 2 5 3 3 2 3 3" xfId="15812"/>
    <cellStyle name="Note 3 2 5 3 3 2 3 4" xfId="15813"/>
    <cellStyle name="Note 3 2 5 3 3 2 4" xfId="15814"/>
    <cellStyle name="Note 3 2 5 3 3 2 5" xfId="15815"/>
    <cellStyle name="Note 3 2 5 3 3 2 6" xfId="15816"/>
    <cellStyle name="Note 3 2 5 3 3 3" xfId="15817"/>
    <cellStyle name="Note 3 2 5 3 3 3 2" xfId="15818"/>
    <cellStyle name="Note 3 2 5 3 3 3 3" xfId="15819"/>
    <cellStyle name="Note 3 2 5 3 3 3 4" xfId="15820"/>
    <cellStyle name="Note 3 2 5 3 3 4" xfId="15821"/>
    <cellStyle name="Note 3 2 5 3 3 4 2" xfId="15822"/>
    <cellStyle name="Note 3 2 5 3 3 4 3" xfId="15823"/>
    <cellStyle name="Note 3 2 5 3 3 4 4" xfId="15824"/>
    <cellStyle name="Note 3 2 5 3 3 5" xfId="15825"/>
    <cellStyle name="Note 3 2 5 3 3 6" xfId="15826"/>
    <cellStyle name="Note 3 2 5 3 3 7" xfId="15827"/>
    <cellStyle name="Note 3 2 5 3 4" xfId="15828"/>
    <cellStyle name="Note 3 2 5 3 4 2" xfId="15829"/>
    <cellStyle name="Note 3 2 5 3 4 3" xfId="15830"/>
    <cellStyle name="Note 3 2 5 3 4 4" xfId="15831"/>
    <cellStyle name="Note 3 2 5 3 5" xfId="15832"/>
    <cellStyle name="Note 3 2 5 4" xfId="15833"/>
    <cellStyle name="Note 3 2 5 4 2" xfId="15834"/>
    <cellStyle name="Note 3 2 5 4 2 2" xfId="15835"/>
    <cellStyle name="Note 3 2 5 4 2 2 2" xfId="15836"/>
    <cellStyle name="Note 3 2 5 4 2 2 2 2" xfId="15837"/>
    <cellStyle name="Note 3 2 5 4 2 2 2 2 2" xfId="15838"/>
    <cellStyle name="Note 3 2 5 4 2 2 2 2 3" xfId="15839"/>
    <cellStyle name="Note 3 2 5 4 2 2 2 2 4" xfId="15840"/>
    <cellStyle name="Note 3 2 5 4 2 2 2 3" xfId="15841"/>
    <cellStyle name="Note 3 2 5 4 2 2 2 3 2" xfId="15842"/>
    <cellStyle name="Note 3 2 5 4 2 2 2 3 3" xfId="15843"/>
    <cellStyle name="Note 3 2 5 4 2 2 2 3 4" xfId="15844"/>
    <cellStyle name="Note 3 2 5 4 2 2 2 4" xfId="15845"/>
    <cellStyle name="Note 3 2 5 4 2 2 2 5" xfId="15846"/>
    <cellStyle name="Note 3 2 5 4 2 2 2 6" xfId="15847"/>
    <cellStyle name="Note 3 2 5 4 2 2 3" xfId="15848"/>
    <cellStyle name="Note 3 2 5 4 2 2 3 2" xfId="15849"/>
    <cellStyle name="Note 3 2 5 4 2 2 3 3" xfId="15850"/>
    <cellStyle name="Note 3 2 5 4 2 2 3 4" xfId="15851"/>
    <cellStyle name="Note 3 2 5 4 2 2 4" xfId="15852"/>
    <cellStyle name="Note 3 2 5 4 2 2 4 2" xfId="15853"/>
    <cellStyle name="Note 3 2 5 4 2 2 4 3" xfId="15854"/>
    <cellStyle name="Note 3 2 5 4 2 2 4 4" xfId="15855"/>
    <cellStyle name="Note 3 2 5 4 2 2 5" xfId="15856"/>
    <cellStyle name="Note 3 2 5 4 2 2 6" xfId="15857"/>
    <cellStyle name="Note 3 2 5 4 2 2 7" xfId="15858"/>
    <cellStyle name="Note 3 2 5 4 2 3" xfId="15859"/>
    <cellStyle name="Note 3 2 5 4 2 3 2" xfId="15860"/>
    <cellStyle name="Note 3 2 5 4 2 3 3" xfId="15861"/>
    <cellStyle name="Note 3 2 5 4 2 3 4" xfId="15862"/>
    <cellStyle name="Note 3 2 5 4 2 4" xfId="15863"/>
    <cellStyle name="Note 3 2 5 4 3" xfId="15864"/>
    <cellStyle name="Note 3 2 5 4 3 2" xfId="15865"/>
    <cellStyle name="Note 3 2 5 4 3 2 2" xfId="15866"/>
    <cellStyle name="Note 3 2 5 4 3 2 2 2" xfId="15867"/>
    <cellStyle name="Note 3 2 5 4 3 2 2 3" xfId="15868"/>
    <cellStyle name="Note 3 2 5 4 3 2 2 4" xfId="15869"/>
    <cellStyle name="Note 3 2 5 4 3 2 3" xfId="15870"/>
    <cellStyle name="Note 3 2 5 4 3 2 3 2" xfId="15871"/>
    <cellStyle name="Note 3 2 5 4 3 2 3 3" xfId="15872"/>
    <cellStyle name="Note 3 2 5 4 3 2 3 4" xfId="15873"/>
    <cellStyle name="Note 3 2 5 4 3 2 4" xfId="15874"/>
    <cellStyle name="Note 3 2 5 4 3 2 5" xfId="15875"/>
    <cellStyle name="Note 3 2 5 4 3 2 6" xfId="15876"/>
    <cellStyle name="Note 3 2 5 4 3 3" xfId="15877"/>
    <cellStyle name="Note 3 2 5 4 3 3 2" xfId="15878"/>
    <cellStyle name="Note 3 2 5 4 3 3 3" xfId="15879"/>
    <cellStyle name="Note 3 2 5 4 3 3 4" xfId="15880"/>
    <cellStyle name="Note 3 2 5 4 3 4" xfId="15881"/>
    <cellStyle name="Note 3 2 5 4 3 4 2" xfId="15882"/>
    <cellStyle name="Note 3 2 5 4 3 4 3" xfId="15883"/>
    <cellStyle name="Note 3 2 5 4 3 4 4" xfId="15884"/>
    <cellStyle name="Note 3 2 5 4 3 5" xfId="15885"/>
    <cellStyle name="Note 3 2 5 4 3 6" xfId="15886"/>
    <cellStyle name="Note 3 2 5 4 3 7" xfId="15887"/>
    <cellStyle name="Note 3 2 5 4 4" xfId="15888"/>
    <cellStyle name="Note 3 2 5 4 4 2" xfId="15889"/>
    <cellStyle name="Note 3 2 5 4 4 3" xfId="15890"/>
    <cellStyle name="Note 3 2 5 4 4 4" xfId="15891"/>
    <cellStyle name="Note 3 2 5 4 5" xfId="15892"/>
    <cellStyle name="Note 3 2 5 5" xfId="15893"/>
    <cellStyle name="Note 3 2 5 5 2" xfId="15894"/>
    <cellStyle name="Note 3 2 5 5 2 2" xfId="15895"/>
    <cellStyle name="Note 3 2 5 5 2 2 2" xfId="15896"/>
    <cellStyle name="Note 3 2 5 5 2 2 2 2" xfId="15897"/>
    <cellStyle name="Note 3 2 5 5 2 2 2 3" xfId="15898"/>
    <cellStyle name="Note 3 2 5 5 2 2 2 4" xfId="15899"/>
    <cellStyle name="Note 3 2 5 5 2 2 3" xfId="15900"/>
    <cellStyle name="Note 3 2 5 5 2 2 3 2" xfId="15901"/>
    <cellStyle name="Note 3 2 5 5 2 2 3 3" xfId="15902"/>
    <cellStyle name="Note 3 2 5 5 2 2 3 4" xfId="15903"/>
    <cellStyle name="Note 3 2 5 5 2 2 4" xfId="15904"/>
    <cellStyle name="Note 3 2 5 5 2 2 5" xfId="15905"/>
    <cellStyle name="Note 3 2 5 5 2 2 6" xfId="15906"/>
    <cellStyle name="Note 3 2 5 5 2 3" xfId="15907"/>
    <cellStyle name="Note 3 2 5 5 2 3 2" xfId="15908"/>
    <cellStyle name="Note 3 2 5 5 2 3 3" xfId="15909"/>
    <cellStyle name="Note 3 2 5 5 2 3 4" xfId="15910"/>
    <cellStyle name="Note 3 2 5 5 2 4" xfId="15911"/>
    <cellStyle name="Note 3 2 5 5 2 4 2" xfId="15912"/>
    <cellStyle name="Note 3 2 5 5 2 4 3" xfId="15913"/>
    <cellStyle name="Note 3 2 5 5 2 4 4" xfId="15914"/>
    <cellStyle name="Note 3 2 5 5 2 5" xfId="15915"/>
    <cellStyle name="Note 3 2 5 5 2 6" xfId="15916"/>
    <cellStyle name="Note 3 2 5 5 2 7" xfId="15917"/>
    <cellStyle name="Note 3 2 5 5 3" xfId="15918"/>
    <cellStyle name="Note 3 2 5 5 3 2" xfId="15919"/>
    <cellStyle name="Note 3 2 5 5 3 3" xfId="15920"/>
    <cellStyle name="Note 3 2 5 5 3 4" xfId="15921"/>
    <cellStyle name="Note 3 2 5 5 4" xfId="15922"/>
    <cellStyle name="Note 3 2 5 6" xfId="15923"/>
    <cellStyle name="Note 3 2 5 6 2" xfId="15924"/>
    <cellStyle name="Note 3 2 5 6 2 2" xfId="15925"/>
    <cellStyle name="Note 3 2 5 6 2 2 2" xfId="15926"/>
    <cellStyle name="Note 3 2 5 6 2 2 3" xfId="15927"/>
    <cellStyle name="Note 3 2 5 6 2 2 4" xfId="15928"/>
    <cellStyle name="Note 3 2 5 6 2 3" xfId="15929"/>
    <cellStyle name="Note 3 2 5 6 2 3 2" xfId="15930"/>
    <cellStyle name="Note 3 2 5 6 2 3 3" xfId="15931"/>
    <cellStyle name="Note 3 2 5 6 2 3 4" xfId="15932"/>
    <cellStyle name="Note 3 2 5 6 2 4" xfId="15933"/>
    <cellStyle name="Note 3 2 5 6 2 5" xfId="15934"/>
    <cellStyle name="Note 3 2 5 6 2 6" xfId="15935"/>
    <cellStyle name="Note 3 2 5 6 3" xfId="15936"/>
    <cellStyle name="Note 3 2 5 6 3 2" xfId="15937"/>
    <cellStyle name="Note 3 2 5 6 3 3" xfId="15938"/>
    <cellStyle name="Note 3 2 5 6 3 4" xfId="15939"/>
    <cellStyle name="Note 3 2 5 6 4" xfId="15940"/>
    <cellStyle name="Note 3 2 5 6 4 2" xfId="15941"/>
    <cellStyle name="Note 3 2 5 6 4 3" xfId="15942"/>
    <cellStyle name="Note 3 2 5 6 4 4" xfId="15943"/>
    <cellStyle name="Note 3 2 5 6 5" xfId="15944"/>
    <cellStyle name="Note 3 2 5 6 6" xfId="15945"/>
    <cellStyle name="Note 3 2 5 6 7" xfId="15946"/>
    <cellStyle name="Note 3 2 5 7" xfId="15947"/>
    <cellStyle name="Note 3 2 5 7 2" xfId="15948"/>
    <cellStyle name="Note 3 2 5 7 3" xfId="15949"/>
    <cellStyle name="Note 3 2 5 7 4" xfId="15950"/>
    <cellStyle name="Note 3 2 5 8" xfId="15951"/>
    <cellStyle name="Note 3 2 6" xfId="15952"/>
    <cellStyle name="Note 3 2 6 2" xfId="15953"/>
    <cellStyle name="Note 3 2 6 2 2" xfId="15954"/>
    <cellStyle name="Note 3 2 6 2 2 2" xfId="15955"/>
    <cellStyle name="Note 3 2 6 2 2 2 2" xfId="15956"/>
    <cellStyle name="Note 3 2 6 2 2 2 2 2" xfId="15957"/>
    <cellStyle name="Note 3 2 6 2 2 2 2 3" xfId="15958"/>
    <cellStyle name="Note 3 2 6 2 2 2 2 4" xfId="15959"/>
    <cellStyle name="Note 3 2 6 2 2 2 3" xfId="15960"/>
    <cellStyle name="Note 3 2 6 2 2 2 3 2" xfId="15961"/>
    <cellStyle name="Note 3 2 6 2 2 2 3 3" xfId="15962"/>
    <cellStyle name="Note 3 2 6 2 2 2 3 4" xfId="15963"/>
    <cellStyle name="Note 3 2 6 2 2 2 4" xfId="15964"/>
    <cellStyle name="Note 3 2 6 2 2 2 5" xfId="15965"/>
    <cellStyle name="Note 3 2 6 2 2 2 6" xfId="15966"/>
    <cellStyle name="Note 3 2 6 2 2 3" xfId="15967"/>
    <cellStyle name="Note 3 2 6 2 2 3 2" xfId="15968"/>
    <cellStyle name="Note 3 2 6 2 2 3 3" xfId="15969"/>
    <cellStyle name="Note 3 2 6 2 2 3 4" xfId="15970"/>
    <cellStyle name="Note 3 2 6 2 2 4" xfId="15971"/>
    <cellStyle name="Note 3 2 6 2 2 4 2" xfId="15972"/>
    <cellStyle name="Note 3 2 6 2 2 4 3" xfId="15973"/>
    <cellStyle name="Note 3 2 6 2 2 4 4" xfId="15974"/>
    <cellStyle name="Note 3 2 6 2 2 5" xfId="15975"/>
    <cellStyle name="Note 3 2 6 2 2 6" xfId="15976"/>
    <cellStyle name="Note 3 2 6 2 2 7" xfId="15977"/>
    <cellStyle name="Note 3 2 6 2 3" xfId="15978"/>
    <cellStyle name="Note 3 2 6 2 3 2" xfId="15979"/>
    <cellStyle name="Note 3 2 6 2 3 3" xfId="15980"/>
    <cellStyle name="Note 3 2 6 2 3 4" xfId="15981"/>
    <cellStyle name="Note 3 2 6 2 4" xfId="15982"/>
    <cellStyle name="Note 3 2 6 3" xfId="15983"/>
    <cellStyle name="Note 3 2 6 3 2" xfId="15984"/>
    <cellStyle name="Note 3 2 6 3 2 2" xfId="15985"/>
    <cellStyle name="Note 3 2 6 3 2 2 2" xfId="15986"/>
    <cellStyle name="Note 3 2 6 3 2 2 3" xfId="15987"/>
    <cellStyle name="Note 3 2 6 3 2 2 4" xfId="15988"/>
    <cellStyle name="Note 3 2 6 3 2 3" xfId="15989"/>
    <cellStyle name="Note 3 2 6 3 2 3 2" xfId="15990"/>
    <cellStyle name="Note 3 2 6 3 2 3 3" xfId="15991"/>
    <cellStyle name="Note 3 2 6 3 2 3 4" xfId="15992"/>
    <cellStyle name="Note 3 2 6 3 2 4" xfId="15993"/>
    <cellStyle name="Note 3 2 6 3 2 5" xfId="15994"/>
    <cellStyle name="Note 3 2 6 3 2 6" xfId="15995"/>
    <cellStyle name="Note 3 2 6 3 3" xfId="15996"/>
    <cellStyle name="Note 3 2 6 3 3 2" xfId="15997"/>
    <cellStyle name="Note 3 2 6 3 3 3" xfId="15998"/>
    <cellStyle name="Note 3 2 6 3 3 4" xfId="15999"/>
    <cellStyle name="Note 3 2 6 3 4" xfId="16000"/>
    <cellStyle name="Note 3 2 6 3 4 2" xfId="16001"/>
    <cellStyle name="Note 3 2 6 3 4 3" xfId="16002"/>
    <cellStyle name="Note 3 2 6 3 4 4" xfId="16003"/>
    <cellStyle name="Note 3 2 6 3 5" xfId="16004"/>
    <cellStyle name="Note 3 2 6 3 6" xfId="16005"/>
    <cellStyle name="Note 3 2 6 3 7" xfId="16006"/>
    <cellStyle name="Note 3 2 6 4" xfId="16007"/>
    <cellStyle name="Note 3 2 6 4 2" xfId="16008"/>
    <cellStyle name="Note 3 2 6 4 3" xfId="16009"/>
    <cellStyle name="Note 3 2 6 4 4" xfId="16010"/>
    <cellStyle name="Note 3 2 6 5" xfId="16011"/>
    <cellStyle name="Note 3 2 7" xfId="16012"/>
    <cellStyle name="Note 3 2 7 2" xfId="16013"/>
    <cellStyle name="Note 3 2 7 2 2" xfId="16014"/>
    <cellStyle name="Note 3 2 7 2 2 2" xfId="16015"/>
    <cellStyle name="Note 3 2 7 2 2 2 2" xfId="16016"/>
    <cellStyle name="Note 3 2 7 2 2 2 2 2" xfId="16017"/>
    <cellStyle name="Note 3 2 7 2 2 2 2 3" xfId="16018"/>
    <cellStyle name="Note 3 2 7 2 2 2 2 4" xfId="16019"/>
    <cellStyle name="Note 3 2 7 2 2 2 3" xfId="16020"/>
    <cellStyle name="Note 3 2 7 2 2 2 3 2" xfId="16021"/>
    <cellStyle name="Note 3 2 7 2 2 2 3 3" xfId="16022"/>
    <cellStyle name="Note 3 2 7 2 2 2 3 4" xfId="16023"/>
    <cellStyle name="Note 3 2 7 2 2 2 4" xfId="16024"/>
    <cellStyle name="Note 3 2 7 2 2 2 5" xfId="16025"/>
    <cellStyle name="Note 3 2 7 2 2 2 6" xfId="16026"/>
    <cellStyle name="Note 3 2 7 2 2 3" xfId="16027"/>
    <cellStyle name="Note 3 2 7 2 2 3 2" xfId="16028"/>
    <cellStyle name="Note 3 2 7 2 2 3 3" xfId="16029"/>
    <cellStyle name="Note 3 2 7 2 2 3 4" xfId="16030"/>
    <cellStyle name="Note 3 2 7 2 2 4" xfId="16031"/>
    <cellStyle name="Note 3 2 7 2 2 4 2" xfId="16032"/>
    <cellStyle name="Note 3 2 7 2 2 4 3" xfId="16033"/>
    <cellStyle name="Note 3 2 7 2 2 4 4" xfId="16034"/>
    <cellStyle name="Note 3 2 7 2 2 5" xfId="16035"/>
    <cellStyle name="Note 3 2 7 2 2 6" xfId="16036"/>
    <cellStyle name="Note 3 2 7 2 2 7" xfId="16037"/>
    <cellStyle name="Note 3 2 7 2 3" xfId="16038"/>
    <cellStyle name="Note 3 2 7 2 3 2" xfId="16039"/>
    <cellStyle name="Note 3 2 7 2 3 3" xfId="16040"/>
    <cellStyle name="Note 3 2 7 2 3 4" xfId="16041"/>
    <cellStyle name="Note 3 2 7 2 4" xfId="16042"/>
    <cellStyle name="Note 3 2 7 3" xfId="16043"/>
    <cellStyle name="Note 3 2 7 3 2" xfId="16044"/>
    <cellStyle name="Note 3 2 7 3 2 2" xfId="16045"/>
    <cellStyle name="Note 3 2 7 3 2 2 2" xfId="16046"/>
    <cellStyle name="Note 3 2 7 3 2 2 3" xfId="16047"/>
    <cellStyle name="Note 3 2 7 3 2 2 4" xfId="16048"/>
    <cellStyle name="Note 3 2 7 3 2 3" xfId="16049"/>
    <cellStyle name="Note 3 2 7 3 2 3 2" xfId="16050"/>
    <cellStyle name="Note 3 2 7 3 2 3 3" xfId="16051"/>
    <cellStyle name="Note 3 2 7 3 2 3 4" xfId="16052"/>
    <cellStyle name="Note 3 2 7 3 2 4" xfId="16053"/>
    <cellStyle name="Note 3 2 7 3 2 5" xfId="16054"/>
    <cellStyle name="Note 3 2 7 3 2 6" xfId="16055"/>
    <cellStyle name="Note 3 2 7 3 3" xfId="16056"/>
    <cellStyle name="Note 3 2 7 3 3 2" xfId="16057"/>
    <cellStyle name="Note 3 2 7 3 3 3" xfId="16058"/>
    <cellStyle name="Note 3 2 7 3 3 4" xfId="16059"/>
    <cellStyle name="Note 3 2 7 3 4" xfId="16060"/>
    <cellStyle name="Note 3 2 7 3 4 2" xfId="16061"/>
    <cellStyle name="Note 3 2 7 3 4 3" xfId="16062"/>
    <cellStyle name="Note 3 2 7 3 4 4" xfId="16063"/>
    <cellStyle name="Note 3 2 7 3 5" xfId="16064"/>
    <cellStyle name="Note 3 2 7 3 6" xfId="16065"/>
    <cellStyle name="Note 3 2 7 3 7" xfId="16066"/>
    <cellStyle name="Note 3 2 7 4" xfId="16067"/>
    <cellStyle name="Note 3 2 7 4 2" xfId="16068"/>
    <cellStyle name="Note 3 2 7 4 3" xfId="16069"/>
    <cellStyle name="Note 3 2 7 4 4" xfId="16070"/>
    <cellStyle name="Note 3 2 7 5" xfId="16071"/>
    <cellStyle name="Note 3 2 8" xfId="16072"/>
    <cellStyle name="Note 3 2 8 2" xfId="16073"/>
    <cellStyle name="Note 3 2 8 2 2" xfId="16074"/>
    <cellStyle name="Note 3 2 8 2 2 2" xfId="16075"/>
    <cellStyle name="Note 3 2 8 2 2 2 2" xfId="16076"/>
    <cellStyle name="Note 3 2 8 2 2 2 2 2" xfId="16077"/>
    <cellStyle name="Note 3 2 8 2 2 2 2 3" xfId="16078"/>
    <cellStyle name="Note 3 2 8 2 2 2 2 4" xfId="16079"/>
    <cellStyle name="Note 3 2 8 2 2 2 3" xfId="16080"/>
    <cellStyle name="Note 3 2 8 2 2 2 3 2" xfId="16081"/>
    <cellStyle name="Note 3 2 8 2 2 2 3 3" xfId="16082"/>
    <cellStyle name="Note 3 2 8 2 2 2 3 4" xfId="16083"/>
    <cellStyle name="Note 3 2 8 2 2 2 4" xfId="16084"/>
    <cellStyle name="Note 3 2 8 2 2 2 5" xfId="16085"/>
    <cellStyle name="Note 3 2 8 2 2 2 6" xfId="16086"/>
    <cellStyle name="Note 3 2 8 2 2 3" xfId="16087"/>
    <cellStyle name="Note 3 2 8 2 2 3 2" xfId="16088"/>
    <cellStyle name="Note 3 2 8 2 2 3 3" xfId="16089"/>
    <cellStyle name="Note 3 2 8 2 2 3 4" xfId="16090"/>
    <cellStyle name="Note 3 2 8 2 2 4" xfId="16091"/>
    <cellStyle name="Note 3 2 8 2 2 4 2" xfId="16092"/>
    <cellStyle name="Note 3 2 8 2 2 4 3" xfId="16093"/>
    <cellStyle name="Note 3 2 8 2 2 4 4" xfId="16094"/>
    <cellStyle name="Note 3 2 8 2 2 5" xfId="16095"/>
    <cellStyle name="Note 3 2 8 2 2 6" xfId="16096"/>
    <cellStyle name="Note 3 2 8 2 2 7" xfId="16097"/>
    <cellStyle name="Note 3 2 8 2 3" xfId="16098"/>
    <cellStyle name="Note 3 2 8 2 3 2" xfId="16099"/>
    <cellStyle name="Note 3 2 8 2 3 3" xfId="16100"/>
    <cellStyle name="Note 3 2 8 2 3 4" xfId="16101"/>
    <cellStyle name="Note 3 2 8 2 4" xfId="16102"/>
    <cellStyle name="Note 3 2 8 3" xfId="16103"/>
    <cellStyle name="Note 3 2 8 3 2" xfId="16104"/>
    <cellStyle name="Note 3 2 8 3 2 2" xfId="16105"/>
    <cellStyle name="Note 3 2 8 3 2 2 2" xfId="16106"/>
    <cellStyle name="Note 3 2 8 3 2 2 3" xfId="16107"/>
    <cellStyle name="Note 3 2 8 3 2 2 4" xfId="16108"/>
    <cellStyle name="Note 3 2 8 3 2 3" xfId="16109"/>
    <cellStyle name="Note 3 2 8 3 2 3 2" xfId="16110"/>
    <cellStyle name="Note 3 2 8 3 2 3 3" xfId="16111"/>
    <cellStyle name="Note 3 2 8 3 2 3 4" xfId="16112"/>
    <cellStyle name="Note 3 2 8 3 2 4" xfId="16113"/>
    <cellStyle name="Note 3 2 8 3 2 5" xfId="16114"/>
    <cellStyle name="Note 3 2 8 3 2 6" xfId="16115"/>
    <cellStyle name="Note 3 2 8 3 3" xfId="16116"/>
    <cellStyle name="Note 3 2 8 3 3 2" xfId="16117"/>
    <cellStyle name="Note 3 2 8 3 3 3" xfId="16118"/>
    <cellStyle name="Note 3 2 8 3 3 4" xfId="16119"/>
    <cellStyle name="Note 3 2 8 3 4" xfId="16120"/>
    <cellStyle name="Note 3 2 8 3 4 2" xfId="16121"/>
    <cellStyle name="Note 3 2 8 3 4 3" xfId="16122"/>
    <cellStyle name="Note 3 2 8 3 4 4" xfId="16123"/>
    <cellStyle name="Note 3 2 8 3 5" xfId="16124"/>
    <cellStyle name="Note 3 2 8 3 6" xfId="16125"/>
    <cellStyle name="Note 3 2 8 3 7" xfId="16126"/>
    <cellStyle name="Note 3 2 8 4" xfId="16127"/>
    <cellStyle name="Note 3 2 8 4 2" xfId="16128"/>
    <cellStyle name="Note 3 2 8 4 3" xfId="16129"/>
    <cellStyle name="Note 3 2 8 4 4" xfId="16130"/>
    <cellStyle name="Note 3 2 8 5" xfId="16131"/>
    <cellStyle name="Note 3 2 9" xfId="16132"/>
    <cellStyle name="Note 3 2 9 2" xfId="16133"/>
    <cellStyle name="Note 3 2 9 2 2" xfId="16134"/>
    <cellStyle name="Note 3 2 9 2 2 2" xfId="16135"/>
    <cellStyle name="Note 3 2 9 2 2 2 2" xfId="16136"/>
    <cellStyle name="Note 3 2 9 2 2 2 3" xfId="16137"/>
    <cellStyle name="Note 3 2 9 2 2 2 4" xfId="16138"/>
    <cellStyle name="Note 3 2 9 2 2 3" xfId="16139"/>
    <cellStyle name="Note 3 2 9 2 2 3 2" xfId="16140"/>
    <cellStyle name="Note 3 2 9 2 2 3 3" xfId="16141"/>
    <cellStyle name="Note 3 2 9 2 2 3 4" xfId="16142"/>
    <cellStyle name="Note 3 2 9 2 2 4" xfId="16143"/>
    <cellStyle name="Note 3 2 9 2 2 5" xfId="16144"/>
    <cellStyle name="Note 3 2 9 2 2 6" xfId="16145"/>
    <cellStyle name="Note 3 2 9 2 3" xfId="16146"/>
    <cellStyle name="Note 3 2 9 2 3 2" xfId="16147"/>
    <cellStyle name="Note 3 2 9 2 3 3" xfId="16148"/>
    <cellStyle name="Note 3 2 9 2 3 4" xfId="16149"/>
    <cellStyle name="Note 3 2 9 2 4" xfId="16150"/>
    <cellStyle name="Note 3 2 9 2 4 2" xfId="16151"/>
    <cellStyle name="Note 3 2 9 2 4 3" xfId="16152"/>
    <cellStyle name="Note 3 2 9 2 4 4" xfId="16153"/>
    <cellStyle name="Note 3 2 9 2 5" xfId="16154"/>
    <cellStyle name="Note 3 2 9 2 6" xfId="16155"/>
    <cellStyle name="Note 3 2 9 2 7" xfId="16156"/>
    <cellStyle name="Note 3 2 9 3" xfId="16157"/>
    <cellStyle name="Note 3 2 9 3 2" xfId="16158"/>
    <cellStyle name="Note 3 2 9 3 3" xfId="16159"/>
    <cellStyle name="Note 3 2 9 3 4" xfId="16160"/>
    <cellStyle name="Note 3 2 9 4" xfId="16161"/>
    <cellStyle name="Note 3 3" xfId="16162"/>
    <cellStyle name="Note 3 3 2" xfId="16163"/>
    <cellStyle name="Note 3 3 2 2" xfId="16164"/>
    <cellStyle name="Note 3 3 2 2 2" xfId="16165"/>
    <cellStyle name="Note 3 3 2 2 2 2" xfId="16166"/>
    <cellStyle name="Note 3 3 2 2 2 2 2" xfId="16167"/>
    <cellStyle name="Note 3 3 2 2 2 2 2 2" xfId="16168"/>
    <cellStyle name="Note 3 3 2 2 2 2 2 3" xfId="16169"/>
    <cellStyle name="Note 3 3 2 2 2 2 2 4" xfId="16170"/>
    <cellStyle name="Note 3 3 2 2 2 2 3" xfId="16171"/>
    <cellStyle name="Note 3 3 2 2 2 2 3 2" xfId="16172"/>
    <cellStyle name="Note 3 3 2 2 2 2 3 3" xfId="16173"/>
    <cellStyle name="Note 3 3 2 2 2 2 3 4" xfId="16174"/>
    <cellStyle name="Note 3 3 2 2 2 2 4" xfId="16175"/>
    <cellStyle name="Note 3 3 2 2 2 2 5" xfId="16176"/>
    <cellStyle name="Note 3 3 2 2 2 2 6" xfId="16177"/>
    <cellStyle name="Note 3 3 2 2 2 3" xfId="16178"/>
    <cellStyle name="Note 3 3 2 2 2 3 2" xfId="16179"/>
    <cellStyle name="Note 3 3 2 2 2 3 3" xfId="16180"/>
    <cellStyle name="Note 3 3 2 2 2 3 4" xfId="16181"/>
    <cellStyle name="Note 3 3 2 2 2 4" xfId="16182"/>
    <cellStyle name="Note 3 3 2 2 2 4 2" xfId="16183"/>
    <cellStyle name="Note 3 3 2 2 2 4 3" xfId="16184"/>
    <cellStyle name="Note 3 3 2 2 2 4 4" xfId="16185"/>
    <cellStyle name="Note 3 3 2 2 2 5" xfId="16186"/>
    <cellStyle name="Note 3 3 2 2 2 6" xfId="16187"/>
    <cellStyle name="Note 3 3 2 2 2 7" xfId="16188"/>
    <cellStyle name="Note 3 3 2 2 3" xfId="16189"/>
    <cellStyle name="Note 3 3 2 2 3 2" xfId="16190"/>
    <cellStyle name="Note 3 3 2 2 3 3" xfId="16191"/>
    <cellStyle name="Note 3 3 2 2 3 4" xfId="16192"/>
    <cellStyle name="Note 3 3 2 2 4" xfId="16193"/>
    <cellStyle name="Note 3 3 2 3" xfId="16194"/>
    <cellStyle name="Note 3 3 2 3 2" xfId="16195"/>
    <cellStyle name="Note 3 3 2 3 2 2" xfId="16196"/>
    <cellStyle name="Note 3 3 2 3 2 2 2" xfId="16197"/>
    <cellStyle name="Note 3 3 2 3 2 2 3" xfId="16198"/>
    <cellStyle name="Note 3 3 2 3 2 2 4" xfId="16199"/>
    <cellStyle name="Note 3 3 2 3 2 3" xfId="16200"/>
    <cellStyle name="Note 3 3 2 3 2 3 2" xfId="16201"/>
    <cellStyle name="Note 3 3 2 3 2 3 3" xfId="16202"/>
    <cellStyle name="Note 3 3 2 3 2 3 4" xfId="16203"/>
    <cellStyle name="Note 3 3 2 3 2 4" xfId="16204"/>
    <cellStyle name="Note 3 3 2 3 2 5" xfId="16205"/>
    <cellStyle name="Note 3 3 2 3 2 6" xfId="16206"/>
    <cellStyle name="Note 3 3 2 3 3" xfId="16207"/>
    <cellStyle name="Note 3 3 2 3 3 2" xfId="16208"/>
    <cellStyle name="Note 3 3 2 3 3 3" xfId="16209"/>
    <cellStyle name="Note 3 3 2 3 3 4" xfId="16210"/>
    <cellStyle name="Note 3 3 2 3 4" xfId="16211"/>
    <cellStyle name="Note 3 3 2 3 4 2" xfId="16212"/>
    <cellStyle name="Note 3 3 2 3 4 3" xfId="16213"/>
    <cellStyle name="Note 3 3 2 3 4 4" xfId="16214"/>
    <cellStyle name="Note 3 3 2 3 5" xfId="16215"/>
    <cellStyle name="Note 3 3 2 3 6" xfId="16216"/>
    <cellStyle name="Note 3 3 2 3 7" xfId="16217"/>
    <cellStyle name="Note 3 3 2 4" xfId="16218"/>
    <cellStyle name="Note 3 3 2 4 2" xfId="16219"/>
    <cellStyle name="Note 3 3 2 4 3" xfId="16220"/>
    <cellStyle name="Note 3 3 2 4 4" xfId="16221"/>
    <cellStyle name="Note 3 3 2 5" xfId="16222"/>
    <cellStyle name="Note 3 3 3" xfId="16223"/>
    <cellStyle name="Note 3 3 3 2" xfId="16224"/>
    <cellStyle name="Note 3 3 3 2 2" xfId="16225"/>
    <cellStyle name="Note 3 3 3 2 2 2" xfId="16226"/>
    <cellStyle name="Note 3 3 3 2 2 2 2" xfId="16227"/>
    <cellStyle name="Note 3 3 3 2 2 2 2 2" xfId="16228"/>
    <cellStyle name="Note 3 3 3 2 2 2 2 3" xfId="16229"/>
    <cellStyle name="Note 3 3 3 2 2 2 2 4" xfId="16230"/>
    <cellStyle name="Note 3 3 3 2 2 2 3" xfId="16231"/>
    <cellStyle name="Note 3 3 3 2 2 2 3 2" xfId="16232"/>
    <cellStyle name="Note 3 3 3 2 2 2 3 3" xfId="16233"/>
    <cellStyle name="Note 3 3 3 2 2 2 3 4" xfId="16234"/>
    <cellStyle name="Note 3 3 3 2 2 2 4" xfId="16235"/>
    <cellStyle name="Note 3 3 3 2 2 2 5" xfId="16236"/>
    <cellStyle name="Note 3 3 3 2 2 2 6" xfId="16237"/>
    <cellStyle name="Note 3 3 3 2 2 3" xfId="16238"/>
    <cellStyle name="Note 3 3 3 2 2 3 2" xfId="16239"/>
    <cellStyle name="Note 3 3 3 2 2 3 3" xfId="16240"/>
    <cellStyle name="Note 3 3 3 2 2 3 4" xfId="16241"/>
    <cellStyle name="Note 3 3 3 2 2 4" xfId="16242"/>
    <cellStyle name="Note 3 3 3 2 2 4 2" xfId="16243"/>
    <cellStyle name="Note 3 3 3 2 2 4 3" xfId="16244"/>
    <cellStyle name="Note 3 3 3 2 2 4 4" xfId="16245"/>
    <cellStyle name="Note 3 3 3 2 2 5" xfId="16246"/>
    <cellStyle name="Note 3 3 3 2 2 6" xfId="16247"/>
    <cellStyle name="Note 3 3 3 2 2 7" xfId="16248"/>
    <cellStyle name="Note 3 3 3 2 3" xfId="16249"/>
    <cellStyle name="Note 3 3 3 2 3 2" xfId="16250"/>
    <cellStyle name="Note 3 3 3 2 3 3" xfId="16251"/>
    <cellStyle name="Note 3 3 3 2 3 4" xfId="16252"/>
    <cellStyle name="Note 3 3 3 2 4" xfId="16253"/>
    <cellStyle name="Note 3 3 3 3" xfId="16254"/>
    <cellStyle name="Note 3 3 3 3 2" xfId="16255"/>
    <cellStyle name="Note 3 3 3 3 2 2" xfId="16256"/>
    <cellStyle name="Note 3 3 3 3 2 2 2" xfId="16257"/>
    <cellStyle name="Note 3 3 3 3 2 2 3" xfId="16258"/>
    <cellStyle name="Note 3 3 3 3 2 2 4" xfId="16259"/>
    <cellStyle name="Note 3 3 3 3 2 3" xfId="16260"/>
    <cellStyle name="Note 3 3 3 3 2 3 2" xfId="16261"/>
    <cellStyle name="Note 3 3 3 3 2 3 3" xfId="16262"/>
    <cellStyle name="Note 3 3 3 3 2 3 4" xfId="16263"/>
    <cellStyle name="Note 3 3 3 3 2 4" xfId="16264"/>
    <cellStyle name="Note 3 3 3 3 2 5" xfId="16265"/>
    <cellStyle name="Note 3 3 3 3 2 6" xfId="16266"/>
    <cellStyle name="Note 3 3 3 3 3" xfId="16267"/>
    <cellStyle name="Note 3 3 3 3 3 2" xfId="16268"/>
    <cellStyle name="Note 3 3 3 3 3 3" xfId="16269"/>
    <cellStyle name="Note 3 3 3 3 3 4" xfId="16270"/>
    <cellStyle name="Note 3 3 3 3 4" xfId="16271"/>
    <cellStyle name="Note 3 3 3 3 4 2" xfId="16272"/>
    <cellStyle name="Note 3 3 3 3 4 3" xfId="16273"/>
    <cellStyle name="Note 3 3 3 3 4 4" xfId="16274"/>
    <cellStyle name="Note 3 3 3 3 5" xfId="16275"/>
    <cellStyle name="Note 3 3 3 3 6" xfId="16276"/>
    <cellStyle name="Note 3 3 3 3 7" xfId="16277"/>
    <cellStyle name="Note 3 3 3 4" xfId="16278"/>
    <cellStyle name="Note 3 3 3 4 2" xfId="16279"/>
    <cellStyle name="Note 3 3 3 4 3" xfId="16280"/>
    <cellStyle name="Note 3 3 3 4 4" xfId="16281"/>
    <cellStyle name="Note 3 3 3 5" xfId="16282"/>
    <cellStyle name="Note 3 3 4" xfId="16283"/>
    <cellStyle name="Note 3 3 4 2" xfId="16284"/>
    <cellStyle name="Note 3 3 4 2 2" xfId="16285"/>
    <cellStyle name="Note 3 3 4 2 2 2" xfId="16286"/>
    <cellStyle name="Note 3 3 4 2 2 2 2" xfId="16287"/>
    <cellStyle name="Note 3 3 4 2 2 2 2 2" xfId="16288"/>
    <cellStyle name="Note 3 3 4 2 2 2 2 3" xfId="16289"/>
    <cellStyle name="Note 3 3 4 2 2 2 2 4" xfId="16290"/>
    <cellStyle name="Note 3 3 4 2 2 2 3" xfId="16291"/>
    <cellStyle name="Note 3 3 4 2 2 2 3 2" xfId="16292"/>
    <cellStyle name="Note 3 3 4 2 2 2 3 3" xfId="16293"/>
    <cellStyle name="Note 3 3 4 2 2 2 3 4" xfId="16294"/>
    <cellStyle name="Note 3 3 4 2 2 2 4" xfId="16295"/>
    <cellStyle name="Note 3 3 4 2 2 2 5" xfId="16296"/>
    <cellStyle name="Note 3 3 4 2 2 2 6" xfId="16297"/>
    <cellStyle name="Note 3 3 4 2 2 3" xfId="16298"/>
    <cellStyle name="Note 3 3 4 2 2 3 2" xfId="16299"/>
    <cellStyle name="Note 3 3 4 2 2 3 3" xfId="16300"/>
    <cellStyle name="Note 3 3 4 2 2 3 4" xfId="16301"/>
    <cellStyle name="Note 3 3 4 2 2 4" xfId="16302"/>
    <cellStyle name="Note 3 3 4 2 2 4 2" xfId="16303"/>
    <cellStyle name="Note 3 3 4 2 2 4 3" xfId="16304"/>
    <cellStyle name="Note 3 3 4 2 2 4 4" xfId="16305"/>
    <cellStyle name="Note 3 3 4 2 2 5" xfId="16306"/>
    <cellStyle name="Note 3 3 4 2 2 6" xfId="16307"/>
    <cellStyle name="Note 3 3 4 2 2 7" xfId="16308"/>
    <cellStyle name="Note 3 3 4 2 3" xfId="16309"/>
    <cellStyle name="Note 3 3 4 2 3 2" xfId="16310"/>
    <cellStyle name="Note 3 3 4 2 3 3" xfId="16311"/>
    <cellStyle name="Note 3 3 4 2 3 4" xfId="16312"/>
    <cellStyle name="Note 3 3 4 2 4" xfId="16313"/>
    <cellStyle name="Note 3 3 4 3" xfId="16314"/>
    <cellStyle name="Note 3 3 4 3 2" xfId="16315"/>
    <cellStyle name="Note 3 3 4 3 2 2" xfId="16316"/>
    <cellStyle name="Note 3 3 4 3 2 2 2" xfId="16317"/>
    <cellStyle name="Note 3 3 4 3 2 2 3" xfId="16318"/>
    <cellStyle name="Note 3 3 4 3 2 2 4" xfId="16319"/>
    <cellStyle name="Note 3 3 4 3 2 3" xfId="16320"/>
    <cellStyle name="Note 3 3 4 3 2 3 2" xfId="16321"/>
    <cellStyle name="Note 3 3 4 3 2 3 3" xfId="16322"/>
    <cellStyle name="Note 3 3 4 3 2 3 4" xfId="16323"/>
    <cellStyle name="Note 3 3 4 3 2 4" xfId="16324"/>
    <cellStyle name="Note 3 3 4 3 2 5" xfId="16325"/>
    <cellStyle name="Note 3 3 4 3 2 6" xfId="16326"/>
    <cellStyle name="Note 3 3 4 3 3" xfId="16327"/>
    <cellStyle name="Note 3 3 4 3 3 2" xfId="16328"/>
    <cellStyle name="Note 3 3 4 3 3 3" xfId="16329"/>
    <cellStyle name="Note 3 3 4 3 3 4" xfId="16330"/>
    <cellStyle name="Note 3 3 4 3 4" xfId="16331"/>
    <cellStyle name="Note 3 3 4 3 4 2" xfId="16332"/>
    <cellStyle name="Note 3 3 4 3 4 3" xfId="16333"/>
    <cellStyle name="Note 3 3 4 3 4 4" xfId="16334"/>
    <cellStyle name="Note 3 3 4 3 5" xfId="16335"/>
    <cellStyle name="Note 3 3 4 3 6" xfId="16336"/>
    <cellStyle name="Note 3 3 4 3 7" xfId="16337"/>
    <cellStyle name="Note 3 3 4 4" xfId="16338"/>
    <cellStyle name="Note 3 3 4 4 2" xfId="16339"/>
    <cellStyle name="Note 3 3 4 4 3" xfId="16340"/>
    <cellStyle name="Note 3 3 4 4 4" xfId="16341"/>
    <cellStyle name="Note 3 3 4 5" xfId="16342"/>
    <cellStyle name="Note 3 3 5" xfId="16343"/>
    <cellStyle name="Note 3 3 5 2" xfId="16344"/>
    <cellStyle name="Note 3 3 5 2 2" xfId="16345"/>
    <cellStyle name="Note 3 3 5 2 2 2" xfId="16346"/>
    <cellStyle name="Note 3 3 5 2 2 2 2" xfId="16347"/>
    <cellStyle name="Note 3 3 5 2 2 2 3" xfId="16348"/>
    <cellStyle name="Note 3 3 5 2 2 2 4" xfId="16349"/>
    <cellStyle name="Note 3 3 5 2 2 3" xfId="16350"/>
    <cellStyle name="Note 3 3 5 2 2 3 2" xfId="16351"/>
    <cellStyle name="Note 3 3 5 2 2 3 3" xfId="16352"/>
    <cellStyle name="Note 3 3 5 2 2 3 4" xfId="16353"/>
    <cellStyle name="Note 3 3 5 2 2 4" xfId="16354"/>
    <cellStyle name="Note 3 3 5 2 2 5" xfId="16355"/>
    <cellStyle name="Note 3 3 5 2 2 6" xfId="16356"/>
    <cellStyle name="Note 3 3 5 2 3" xfId="16357"/>
    <cellStyle name="Note 3 3 5 2 3 2" xfId="16358"/>
    <cellStyle name="Note 3 3 5 2 3 3" xfId="16359"/>
    <cellStyle name="Note 3 3 5 2 3 4" xfId="16360"/>
    <cellStyle name="Note 3 3 5 2 4" xfId="16361"/>
    <cellStyle name="Note 3 3 5 2 4 2" xfId="16362"/>
    <cellStyle name="Note 3 3 5 2 4 3" xfId="16363"/>
    <cellStyle name="Note 3 3 5 2 4 4" xfId="16364"/>
    <cellStyle name="Note 3 3 5 2 5" xfId="16365"/>
    <cellStyle name="Note 3 3 5 2 6" xfId="16366"/>
    <cellStyle name="Note 3 3 5 2 7" xfId="16367"/>
    <cellStyle name="Note 3 3 5 3" xfId="16368"/>
    <cellStyle name="Note 3 3 5 3 2" xfId="16369"/>
    <cellStyle name="Note 3 3 5 3 3" xfId="16370"/>
    <cellStyle name="Note 3 3 5 3 4" xfId="16371"/>
    <cellStyle name="Note 3 3 5 4" xfId="16372"/>
    <cellStyle name="Note 3 3 6" xfId="16373"/>
    <cellStyle name="Note 3 3 6 2" xfId="16374"/>
    <cellStyle name="Note 3 3 6 2 2" xfId="16375"/>
    <cellStyle name="Note 3 3 6 2 2 2" xfId="16376"/>
    <cellStyle name="Note 3 3 6 2 2 3" xfId="16377"/>
    <cellStyle name="Note 3 3 6 2 2 4" xfId="16378"/>
    <cellStyle name="Note 3 3 6 2 3" xfId="16379"/>
    <cellStyle name="Note 3 3 6 2 3 2" xfId="16380"/>
    <cellStyle name="Note 3 3 6 2 3 3" xfId="16381"/>
    <cellStyle name="Note 3 3 6 2 3 4" xfId="16382"/>
    <cellStyle name="Note 3 3 6 2 4" xfId="16383"/>
    <cellStyle name="Note 3 3 6 2 5" xfId="16384"/>
    <cellStyle name="Note 3 3 6 2 6" xfId="16385"/>
    <cellStyle name="Note 3 3 6 3" xfId="16386"/>
    <cellStyle name="Note 3 3 6 3 2" xfId="16387"/>
    <cellStyle name="Note 3 3 6 3 3" xfId="16388"/>
    <cellStyle name="Note 3 3 6 3 4" xfId="16389"/>
    <cellStyle name="Note 3 3 6 4" xfId="16390"/>
    <cellStyle name="Note 3 3 6 4 2" xfId="16391"/>
    <cellStyle name="Note 3 3 6 4 3" xfId="16392"/>
    <cellStyle name="Note 3 3 6 4 4" xfId="16393"/>
    <cellStyle name="Note 3 3 6 5" xfId="16394"/>
    <cellStyle name="Note 3 3 6 6" xfId="16395"/>
    <cellStyle name="Note 3 3 6 7" xfId="16396"/>
    <cellStyle name="Note 3 3 7" xfId="16397"/>
    <cellStyle name="Note 3 3 7 2" xfId="16398"/>
    <cellStyle name="Note 3 3 7 3" xfId="16399"/>
    <cellStyle name="Note 3 3 7 4" xfId="16400"/>
    <cellStyle name="Note 3 3 8" xfId="16401"/>
    <cellStyle name="Note 3 4" xfId="16402"/>
    <cellStyle name="Note 3 4 2" xfId="16403"/>
    <cellStyle name="Note 3 4 2 2" xfId="16404"/>
    <cellStyle name="Note 3 4 2 2 2" xfId="16405"/>
    <cellStyle name="Note 3 4 2 2 2 2" xfId="16406"/>
    <cellStyle name="Note 3 4 2 2 2 2 2" xfId="16407"/>
    <cellStyle name="Note 3 4 2 2 2 2 2 2" xfId="16408"/>
    <cellStyle name="Note 3 4 2 2 2 2 2 3" xfId="16409"/>
    <cellStyle name="Note 3 4 2 2 2 2 2 4" xfId="16410"/>
    <cellStyle name="Note 3 4 2 2 2 2 3" xfId="16411"/>
    <cellStyle name="Note 3 4 2 2 2 2 3 2" xfId="16412"/>
    <cellStyle name="Note 3 4 2 2 2 2 3 3" xfId="16413"/>
    <cellStyle name="Note 3 4 2 2 2 2 3 4" xfId="16414"/>
    <cellStyle name="Note 3 4 2 2 2 2 4" xfId="16415"/>
    <cellStyle name="Note 3 4 2 2 2 2 5" xfId="16416"/>
    <cellStyle name="Note 3 4 2 2 2 2 6" xfId="16417"/>
    <cellStyle name="Note 3 4 2 2 2 3" xfId="16418"/>
    <cellStyle name="Note 3 4 2 2 2 3 2" xfId="16419"/>
    <cellStyle name="Note 3 4 2 2 2 3 3" xfId="16420"/>
    <cellStyle name="Note 3 4 2 2 2 3 4" xfId="16421"/>
    <cellStyle name="Note 3 4 2 2 2 4" xfId="16422"/>
    <cellStyle name="Note 3 4 2 2 2 4 2" xfId="16423"/>
    <cellStyle name="Note 3 4 2 2 2 4 3" xfId="16424"/>
    <cellStyle name="Note 3 4 2 2 2 4 4" xfId="16425"/>
    <cellStyle name="Note 3 4 2 2 2 5" xfId="16426"/>
    <cellStyle name="Note 3 4 2 2 2 6" xfId="16427"/>
    <cellStyle name="Note 3 4 2 2 2 7" xfId="16428"/>
    <cellStyle name="Note 3 4 2 2 3" xfId="16429"/>
    <cellStyle name="Note 3 4 2 2 3 2" xfId="16430"/>
    <cellStyle name="Note 3 4 2 2 3 3" xfId="16431"/>
    <cellStyle name="Note 3 4 2 2 3 4" xfId="16432"/>
    <cellStyle name="Note 3 4 2 2 4" xfId="16433"/>
    <cellStyle name="Note 3 4 2 3" xfId="16434"/>
    <cellStyle name="Note 3 4 2 3 2" xfId="16435"/>
    <cellStyle name="Note 3 4 2 3 2 2" xfId="16436"/>
    <cellStyle name="Note 3 4 2 3 2 2 2" xfId="16437"/>
    <cellStyle name="Note 3 4 2 3 2 2 3" xfId="16438"/>
    <cellStyle name="Note 3 4 2 3 2 2 4" xfId="16439"/>
    <cellStyle name="Note 3 4 2 3 2 3" xfId="16440"/>
    <cellStyle name="Note 3 4 2 3 2 3 2" xfId="16441"/>
    <cellStyle name="Note 3 4 2 3 2 3 3" xfId="16442"/>
    <cellStyle name="Note 3 4 2 3 2 3 4" xfId="16443"/>
    <cellStyle name="Note 3 4 2 3 2 4" xfId="16444"/>
    <cellStyle name="Note 3 4 2 3 2 5" xfId="16445"/>
    <cellStyle name="Note 3 4 2 3 2 6" xfId="16446"/>
    <cellStyle name="Note 3 4 2 3 3" xfId="16447"/>
    <cellStyle name="Note 3 4 2 3 3 2" xfId="16448"/>
    <cellStyle name="Note 3 4 2 3 3 3" xfId="16449"/>
    <cellStyle name="Note 3 4 2 3 3 4" xfId="16450"/>
    <cellStyle name="Note 3 4 2 3 4" xfId="16451"/>
    <cellStyle name="Note 3 4 2 3 4 2" xfId="16452"/>
    <cellStyle name="Note 3 4 2 3 4 3" xfId="16453"/>
    <cellStyle name="Note 3 4 2 3 4 4" xfId="16454"/>
    <cellStyle name="Note 3 4 2 3 5" xfId="16455"/>
    <cellStyle name="Note 3 4 2 3 6" xfId="16456"/>
    <cellStyle name="Note 3 4 2 3 7" xfId="16457"/>
    <cellStyle name="Note 3 4 2 4" xfId="16458"/>
    <cellStyle name="Note 3 4 2 4 2" xfId="16459"/>
    <cellStyle name="Note 3 4 2 4 3" xfId="16460"/>
    <cellStyle name="Note 3 4 2 4 4" xfId="16461"/>
    <cellStyle name="Note 3 4 2 5" xfId="16462"/>
    <cellStyle name="Note 3 4 3" xfId="16463"/>
    <cellStyle name="Note 3 4 3 2" xfId="16464"/>
    <cellStyle name="Note 3 4 3 2 2" xfId="16465"/>
    <cellStyle name="Note 3 4 3 2 2 2" xfId="16466"/>
    <cellStyle name="Note 3 4 3 2 2 2 2" xfId="16467"/>
    <cellStyle name="Note 3 4 3 2 2 2 2 2" xfId="16468"/>
    <cellStyle name="Note 3 4 3 2 2 2 2 3" xfId="16469"/>
    <cellStyle name="Note 3 4 3 2 2 2 2 4" xfId="16470"/>
    <cellStyle name="Note 3 4 3 2 2 2 3" xfId="16471"/>
    <cellStyle name="Note 3 4 3 2 2 2 3 2" xfId="16472"/>
    <cellStyle name="Note 3 4 3 2 2 2 3 3" xfId="16473"/>
    <cellStyle name="Note 3 4 3 2 2 2 3 4" xfId="16474"/>
    <cellStyle name="Note 3 4 3 2 2 2 4" xfId="16475"/>
    <cellStyle name="Note 3 4 3 2 2 2 5" xfId="16476"/>
    <cellStyle name="Note 3 4 3 2 2 2 6" xfId="16477"/>
    <cellStyle name="Note 3 4 3 2 2 3" xfId="16478"/>
    <cellStyle name="Note 3 4 3 2 2 3 2" xfId="16479"/>
    <cellStyle name="Note 3 4 3 2 2 3 3" xfId="16480"/>
    <cellStyle name="Note 3 4 3 2 2 3 4" xfId="16481"/>
    <cellStyle name="Note 3 4 3 2 2 4" xfId="16482"/>
    <cellStyle name="Note 3 4 3 2 2 4 2" xfId="16483"/>
    <cellStyle name="Note 3 4 3 2 2 4 3" xfId="16484"/>
    <cellStyle name="Note 3 4 3 2 2 4 4" xfId="16485"/>
    <cellStyle name="Note 3 4 3 2 2 5" xfId="16486"/>
    <cellStyle name="Note 3 4 3 2 2 6" xfId="16487"/>
    <cellStyle name="Note 3 4 3 2 2 7" xfId="16488"/>
    <cellStyle name="Note 3 4 3 2 3" xfId="16489"/>
    <cellStyle name="Note 3 4 3 2 3 2" xfId="16490"/>
    <cellStyle name="Note 3 4 3 2 3 3" xfId="16491"/>
    <cellStyle name="Note 3 4 3 2 3 4" xfId="16492"/>
    <cellStyle name="Note 3 4 3 2 4" xfId="16493"/>
    <cellStyle name="Note 3 4 3 3" xfId="16494"/>
    <cellStyle name="Note 3 4 3 3 2" xfId="16495"/>
    <cellStyle name="Note 3 4 3 3 2 2" xfId="16496"/>
    <cellStyle name="Note 3 4 3 3 2 2 2" xfId="16497"/>
    <cellStyle name="Note 3 4 3 3 2 2 3" xfId="16498"/>
    <cellStyle name="Note 3 4 3 3 2 2 4" xfId="16499"/>
    <cellStyle name="Note 3 4 3 3 2 3" xfId="16500"/>
    <cellStyle name="Note 3 4 3 3 2 3 2" xfId="16501"/>
    <cellStyle name="Note 3 4 3 3 2 3 3" xfId="16502"/>
    <cellStyle name="Note 3 4 3 3 2 3 4" xfId="16503"/>
    <cellStyle name="Note 3 4 3 3 2 4" xfId="16504"/>
    <cellStyle name="Note 3 4 3 3 2 5" xfId="16505"/>
    <cellStyle name="Note 3 4 3 3 2 6" xfId="16506"/>
    <cellStyle name="Note 3 4 3 3 3" xfId="16507"/>
    <cellStyle name="Note 3 4 3 3 3 2" xfId="16508"/>
    <cellStyle name="Note 3 4 3 3 3 3" xfId="16509"/>
    <cellStyle name="Note 3 4 3 3 3 4" xfId="16510"/>
    <cellStyle name="Note 3 4 3 3 4" xfId="16511"/>
    <cellStyle name="Note 3 4 3 3 4 2" xfId="16512"/>
    <cellStyle name="Note 3 4 3 3 4 3" xfId="16513"/>
    <cellStyle name="Note 3 4 3 3 4 4" xfId="16514"/>
    <cellStyle name="Note 3 4 3 3 5" xfId="16515"/>
    <cellStyle name="Note 3 4 3 3 6" xfId="16516"/>
    <cellStyle name="Note 3 4 3 3 7" xfId="16517"/>
    <cellStyle name="Note 3 4 3 4" xfId="16518"/>
    <cellStyle name="Note 3 4 3 4 2" xfId="16519"/>
    <cellStyle name="Note 3 4 3 4 3" xfId="16520"/>
    <cellStyle name="Note 3 4 3 4 4" xfId="16521"/>
    <cellStyle name="Note 3 4 3 5" xfId="16522"/>
    <cellStyle name="Note 3 4 4" xfId="16523"/>
    <cellStyle name="Note 3 4 4 2" xfId="16524"/>
    <cellStyle name="Note 3 4 4 2 2" xfId="16525"/>
    <cellStyle name="Note 3 4 4 2 2 2" xfId="16526"/>
    <cellStyle name="Note 3 4 4 2 2 2 2" xfId="16527"/>
    <cellStyle name="Note 3 4 4 2 2 2 2 2" xfId="16528"/>
    <cellStyle name="Note 3 4 4 2 2 2 2 3" xfId="16529"/>
    <cellStyle name="Note 3 4 4 2 2 2 2 4" xfId="16530"/>
    <cellStyle name="Note 3 4 4 2 2 2 3" xfId="16531"/>
    <cellStyle name="Note 3 4 4 2 2 2 3 2" xfId="16532"/>
    <cellStyle name="Note 3 4 4 2 2 2 3 3" xfId="16533"/>
    <cellStyle name="Note 3 4 4 2 2 2 3 4" xfId="16534"/>
    <cellStyle name="Note 3 4 4 2 2 2 4" xfId="16535"/>
    <cellStyle name="Note 3 4 4 2 2 2 5" xfId="16536"/>
    <cellStyle name="Note 3 4 4 2 2 2 6" xfId="16537"/>
    <cellStyle name="Note 3 4 4 2 2 3" xfId="16538"/>
    <cellStyle name="Note 3 4 4 2 2 3 2" xfId="16539"/>
    <cellStyle name="Note 3 4 4 2 2 3 3" xfId="16540"/>
    <cellStyle name="Note 3 4 4 2 2 3 4" xfId="16541"/>
    <cellStyle name="Note 3 4 4 2 2 4" xfId="16542"/>
    <cellStyle name="Note 3 4 4 2 2 4 2" xfId="16543"/>
    <cellStyle name="Note 3 4 4 2 2 4 3" xfId="16544"/>
    <cellStyle name="Note 3 4 4 2 2 4 4" xfId="16545"/>
    <cellStyle name="Note 3 4 4 2 2 5" xfId="16546"/>
    <cellStyle name="Note 3 4 4 2 2 6" xfId="16547"/>
    <cellStyle name="Note 3 4 4 2 2 7" xfId="16548"/>
    <cellStyle name="Note 3 4 4 2 3" xfId="16549"/>
    <cellStyle name="Note 3 4 4 2 3 2" xfId="16550"/>
    <cellStyle name="Note 3 4 4 2 3 3" xfId="16551"/>
    <cellStyle name="Note 3 4 4 2 3 4" xfId="16552"/>
    <cellStyle name="Note 3 4 4 2 4" xfId="16553"/>
    <cellStyle name="Note 3 4 4 3" xfId="16554"/>
    <cellStyle name="Note 3 4 4 3 2" xfId="16555"/>
    <cellStyle name="Note 3 4 4 3 2 2" xfId="16556"/>
    <cellStyle name="Note 3 4 4 3 2 2 2" xfId="16557"/>
    <cellStyle name="Note 3 4 4 3 2 2 3" xfId="16558"/>
    <cellStyle name="Note 3 4 4 3 2 2 4" xfId="16559"/>
    <cellStyle name="Note 3 4 4 3 2 3" xfId="16560"/>
    <cellStyle name="Note 3 4 4 3 2 3 2" xfId="16561"/>
    <cellStyle name="Note 3 4 4 3 2 3 3" xfId="16562"/>
    <cellStyle name="Note 3 4 4 3 2 3 4" xfId="16563"/>
    <cellStyle name="Note 3 4 4 3 2 4" xfId="16564"/>
    <cellStyle name="Note 3 4 4 3 2 5" xfId="16565"/>
    <cellStyle name="Note 3 4 4 3 2 6" xfId="16566"/>
    <cellStyle name="Note 3 4 4 3 3" xfId="16567"/>
    <cellStyle name="Note 3 4 4 3 3 2" xfId="16568"/>
    <cellStyle name="Note 3 4 4 3 3 3" xfId="16569"/>
    <cellStyle name="Note 3 4 4 3 3 4" xfId="16570"/>
    <cellStyle name="Note 3 4 4 3 4" xfId="16571"/>
    <cellStyle name="Note 3 4 4 3 4 2" xfId="16572"/>
    <cellStyle name="Note 3 4 4 3 4 3" xfId="16573"/>
    <cellStyle name="Note 3 4 4 3 4 4" xfId="16574"/>
    <cellStyle name="Note 3 4 4 3 5" xfId="16575"/>
    <cellStyle name="Note 3 4 4 3 6" xfId="16576"/>
    <cellStyle name="Note 3 4 4 3 7" xfId="16577"/>
    <cellStyle name="Note 3 4 4 4" xfId="16578"/>
    <cellStyle name="Note 3 4 4 4 2" xfId="16579"/>
    <cellStyle name="Note 3 4 4 4 3" xfId="16580"/>
    <cellStyle name="Note 3 4 4 4 4" xfId="16581"/>
    <cellStyle name="Note 3 4 4 5" xfId="16582"/>
    <cellStyle name="Note 3 4 5" xfId="16583"/>
    <cellStyle name="Note 3 4 5 2" xfId="16584"/>
    <cellStyle name="Note 3 4 5 2 2" xfId="16585"/>
    <cellStyle name="Note 3 4 5 2 2 2" xfId="16586"/>
    <cellStyle name="Note 3 4 5 2 2 2 2" xfId="16587"/>
    <cellStyle name="Note 3 4 5 2 2 2 3" xfId="16588"/>
    <cellStyle name="Note 3 4 5 2 2 2 4" xfId="16589"/>
    <cellStyle name="Note 3 4 5 2 2 3" xfId="16590"/>
    <cellStyle name="Note 3 4 5 2 2 3 2" xfId="16591"/>
    <cellStyle name="Note 3 4 5 2 2 3 3" xfId="16592"/>
    <cellStyle name="Note 3 4 5 2 2 3 4" xfId="16593"/>
    <cellStyle name="Note 3 4 5 2 2 4" xfId="16594"/>
    <cellStyle name="Note 3 4 5 2 2 5" xfId="16595"/>
    <cellStyle name="Note 3 4 5 2 2 6" xfId="16596"/>
    <cellStyle name="Note 3 4 5 2 3" xfId="16597"/>
    <cellStyle name="Note 3 4 5 2 3 2" xfId="16598"/>
    <cellStyle name="Note 3 4 5 2 3 3" xfId="16599"/>
    <cellStyle name="Note 3 4 5 2 3 4" xfId="16600"/>
    <cellStyle name="Note 3 4 5 2 4" xfId="16601"/>
    <cellStyle name="Note 3 4 5 2 4 2" xfId="16602"/>
    <cellStyle name="Note 3 4 5 2 4 3" xfId="16603"/>
    <cellStyle name="Note 3 4 5 2 4 4" xfId="16604"/>
    <cellStyle name="Note 3 4 5 2 5" xfId="16605"/>
    <cellStyle name="Note 3 4 5 2 6" xfId="16606"/>
    <cellStyle name="Note 3 4 5 2 7" xfId="16607"/>
    <cellStyle name="Note 3 4 5 3" xfId="16608"/>
    <cellStyle name="Note 3 4 5 3 2" xfId="16609"/>
    <cellStyle name="Note 3 4 5 3 3" xfId="16610"/>
    <cellStyle name="Note 3 4 5 3 4" xfId="16611"/>
    <cellStyle name="Note 3 4 5 4" xfId="16612"/>
    <cellStyle name="Note 3 4 6" xfId="16613"/>
    <cellStyle name="Note 3 4 6 2" xfId="16614"/>
    <cellStyle name="Note 3 4 6 2 2" xfId="16615"/>
    <cellStyle name="Note 3 4 6 2 2 2" xfId="16616"/>
    <cellStyle name="Note 3 4 6 2 2 3" xfId="16617"/>
    <cellStyle name="Note 3 4 6 2 2 4" xfId="16618"/>
    <cellStyle name="Note 3 4 6 2 3" xfId="16619"/>
    <cellStyle name="Note 3 4 6 2 3 2" xfId="16620"/>
    <cellStyle name="Note 3 4 6 2 3 3" xfId="16621"/>
    <cellStyle name="Note 3 4 6 2 3 4" xfId="16622"/>
    <cellStyle name="Note 3 4 6 2 4" xfId="16623"/>
    <cellStyle name="Note 3 4 6 2 5" xfId="16624"/>
    <cellStyle name="Note 3 4 6 2 6" xfId="16625"/>
    <cellStyle name="Note 3 4 6 3" xfId="16626"/>
    <cellStyle name="Note 3 4 6 3 2" xfId="16627"/>
    <cellStyle name="Note 3 4 6 3 3" xfId="16628"/>
    <cellStyle name="Note 3 4 6 3 4" xfId="16629"/>
    <cellStyle name="Note 3 4 6 4" xfId="16630"/>
    <cellStyle name="Note 3 4 6 4 2" xfId="16631"/>
    <cellStyle name="Note 3 4 6 4 3" xfId="16632"/>
    <cellStyle name="Note 3 4 6 4 4" xfId="16633"/>
    <cellStyle name="Note 3 4 6 5" xfId="16634"/>
    <cellStyle name="Note 3 4 6 6" xfId="16635"/>
    <cellStyle name="Note 3 4 6 7" xfId="16636"/>
    <cellStyle name="Note 3 4 7" xfId="16637"/>
    <cellStyle name="Note 3 4 7 2" xfId="16638"/>
    <cellStyle name="Note 3 4 7 3" xfId="16639"/>
    <cellStyle name="Note 3 4 7 4" xfId="16640"/>
    <cellStyle name="Note 3 4 8" xfId="16641"/>
    <cellStyle name="Note 3 5" xfId="16642"/>
    <cellStyle name="Note 3 5 2" xfId="16643"/>
    <cellStyle name="Note 3 5 2 2" xfId="16644"/>
    <cellStyle name="Note 3 5 2 2 2" xfId="16645"/>
    <cellStyle name="Note 3 5 2 2 2 2" xfId="16646"/>
    <cellStyle name="Note 3 5 2 2 2 2 2" xfId="16647"/>
    <cellStyle name="Note 3 5 2 2 2 2 2 2" xfId="16648"/>
    <cellStyle name="Note 3 5 2 2 2 2 2 3" xfId="16649"/>
    <cellStyle name="Note 3 5 2 2 2 2 2 4" xfId="16650"/>
    <cellStyle name="Note 3 5 2 2 2 2 3" xfId="16651"/>
    <cellStyle name="Note 3 5 2 2 2 2 3 2" xfId="16652"/>
    <cellStyle name="Note 3 5 2 2 2 2 3 3" xfId="16653"/>
    <cellStyle name="Note 3 5 2 2 2 2 3 4" xfId="16654"/>
    <cellStyle name="Note 3 5 2 2 2 2 4" xfId="16655"/>
    <cellStyle name="Note 3 5 2 2 2 2 5" xfId="16656"/>
    <cellStyle name="Note 3 5 2 2 2 2 6" xfId="16657"/>
    <cellStyle name="Note 3 5 2 2 2 3" xfId="16658"/>
    <cellStyle name="Note 3 5 2 2 2 3 2" xfId="16659"/>
    <cellStyle name="Note 3 5 2 2 2 3 3" xfId="16660"/>
    <cellStyle name="Note 3 5 2 2 2 3 4" xfId="16661"/>
    <cellStyle name="Note 3 5 2 2 2 4" xfId="16662"/>
    <cellStyle name="Note 3 5 2 2 2 4 2" xfId="16663"/>
    <cellStyle name="Note 3 5 2 2 2 4 3" xfId="16664"/>
    <cellStyle name="Note 3 5 2 2 2 4 4" xfId="16665"/>
    <cellStyle name="Note 3 5 2 2 2 5" xfId="16666"/>
    <cellStyle name="Note 3 5 2 2 2 6" xfId="16667"/>
    <cellStyle name="Note 3 5 2 2 2 7" xfId="16668"/>
    <cellStyle name="Note 3 5 2 2 3" xfId="16669"/>
    <cellStyle name="Note 3 5 2 2 3 2" xfId="16670"/>
    <cellStyle name="Note 3 5 2 2 3 3" xfId="16671"/>
    <cellStyle name="Note 3 5 2 2 3 4" xfId="16672"/>
    <cellStyle name="Note 3 5 2 2 4" xfId="16673"/>
    <cellStyle name="Note 3 5 2 3" xfId="16674"/>
    <cellStyle name="Note 3 5 2 3 2" xfId="16675"/>
    <cellStyle name="Note 3 5 2 3 2 2" xfId="16676"/>
    <cellStyle name="Note 3 5 2 3 2 2 2" xfId="16677"/>
    <cellStyle name="Note 3 5 2 3 2 2 3" xfId="16678"/>
    <cellStyle name="Note 3 5 2 3 2 2 4" xfId="16679"/>
    <cellStyle name="Note 3 5 2 3 2 3" xfId="16680"/>
    <cellStyle name="Note 3 5 2 3 2 3 2" xfId="16681"/>
    <cellStyle name="Note 3 5 2 3 2 3 3" xfId="16682"/>
    <cellStyle name="Note 3 5 2 3 2 3 4" xfId="16683"/>
    <cellStyle name="Note 3 5 2 3 2 4" xfId="16684"/>
    <cellStyle name="Note 3 5 2 3 2 5" xfId="16685"/>
    <cellStyle name="Note 3 5 2 3 2 6" xfId="16686"/>
    <cellStyle name="Note 3 5 2 3 3" xfId="16687"/>
    <cellStyle name="Note 3 5 2 3 3 2" xfId="16688"/>
    <cellStyle name="Note 3 5 2 3 3 3" xfId="16689"/>
    <cellStyle name="Note 3 5 2 3 3 4" xfId="16690"/>
    <cellStyle name="Note 3 5 2 3 4" xfId="16691"/>
    <cellStyle name="Note 3 5 2 3 4 2" xfId="16692"/>
    <cellStyle name="Note 3 5 2 3 4 3" xfId="16693"/>
    <cellStyle name="Note 3 5 2 3 4 4" xfId="16694"/>
    <cellStyle name="Note 3 5 2 3 5" xfId="16695"/>
    <cellStyle name="Note 3 5 2 3 6" xfId="16696"/>
    <cellStyle name="Note 3 5 2 3 7" xfId="16697"/>
    <cellStyle name="Note 3 5 2 4" xfId="16698"/>
    <cellStyle name="Note 3 5 2 4 2" xfId="16699"/>
    <cellStyle name="Note 3 5 2 4 3" xfId="16700"/>
    <cellStyle name="Note 3 5 2 4 4" xfId="16701"/>
    <cellStyle name="Note 3 5 2 5" xfId="16702"/>
    <cellStyle name="Note 3 5 3" xfId="16703"/>
    <cellStyle name="Note 3 5 3 2" xfId="16704"/>
    <cellStyle name="Note 3 5 3 2 2" xfId="16705"/>
    <cellStyle name="Note 3 5 3 2 2 2" xfId="16706"/>
    <cellStyle name="Note 3 5 3 2 2 2 2" xfId="16707"/>
    <cellStyle name="Note 3 5 3 2 2 2 2 2" xfId="16708"/>
    <cellStyle name="Note 3 5 3 2 2 2 2 3" xfId="16709"/>
    <cellStyle name="Note 3 5 3 2 2 2 2 4" xfId="16710"/>
    <cellStyle name="Note 3 5 3 2 2 2 3" xfId="16711"/>
    <cellStyle name="Note 3 5 3 2 2 2 3 2" xfId="16712"/>
    <cellStyle name="Note 3 5 3 2 2 2 3 3" xfId="16713"/>
    <cellStyle name="Note 3 5 3 2 2 2 3 4" xfId="16714"/>
    <cellStyle name="Note 3 5 3 2 2 2 4" xfId="16715"/>
    <cellStyle name="Note 3 5 3 2 2 2 5" xfId="16716"/>
    <cellStyle name="Note 3 5 3 2 2 2 6" xfId="16717"/>
    <cellStyle name="Note 3 5 3 2 2 3" xfId="16718"/>
    <cellStyle name="Note 3 5 3 2 2 3 2" xfId="16719"/>
    <cellStyle name="Note 3 5 3 2 2 3 3" xfId="16720"/>
    <cellStyle name="Note 3 5 3 2 2 3 4" xfId="16721"/>
    <cellStyle name="Note 3 5 3 2 2 4" xfId="16722"/>
    <cellStyle name="Note 3 5 3 2 2 4 2" xfId="16723"/>
    <cellStyle name="Note 3 5 3 2 2 4 3" xfId="16724"/>
    <cellStyle name="Note 3 5 3 2 2 4 4" xfId="16725"/>
    <cellStyle name="Note 3 5 3 2 2 5" xfId="16726"/>
    <cellStyle name="Note 3 5 3 2 2 6" xfId="16727"/>
    <cellStyle name="Note 3 5 3 2 2 7" xfId="16728"/>
    <cellStyle name="Note 3 5 3 2 3" xfId="16729"/>
    <cellStyle name="Note 3 5 3 2 3 2" xfId="16730"/>
    <cellStyle name="Note 3 5 3 2 3 3" xfId="16731"/>
    <cellStyle name="Note 3 5 3 2 3 4" xfId="16732"/>
    <cellStyle name="Note 3 5 3 2 4" xfId="16733"/>
    <cellStyle name="Note 3 5 3 3" xfId="16734"/>
    <cellStyle name="Note 3 5 3 3 2" xfId="16735"/>
    <cellStyle name="Note 3 5 3 3 2 2" xfId="16736"/>
    <cellStyle name="Note 3 5 3 3 2 2 2" xfId="16737"/>
    <cellStyle name="Note 3 5 3 3 2 2 3" xfId="16738"/>
    <cellStyle name="Note 3 5 3 3 2 2 4" xfId="16739"/>
    <cellStyle name="Note 3 5 3 3 2 3" xfId="16740"/>
    <cellStyle name="Note 3 5 3 3 2 3 2" xfId="16741"/>
    <cellStyle name="Note 3 5 3 3 2 3 3" xfId="16742"/>
    <cellStyle name="Note 3 5 3 3 2 3 4" xfId="16743"/>
    <cellStyle name="Note 3 5 3 3 2 4" xfId="16744"/>
    <cellStyle name="Note 3 5 3 3 2 5" xfId="16745"/>
    <cellStyle name="Note 3 5 3 3 2 6" xfId="16746"/>
    <cellStyle name="Note 3 5 3 3 3" xfId="16747"/>
    <cellStyle name="Note 3 5 3 3 3 2" xfId="16748"/>
    <cellStyle name="Note 3 5 3 3 3 3" xfId="16749"/>
    <cellStyle name="Note 3 5 3 3 3 4" xfId="16750"/>
    <cellStyle name="Note 3 5 3 3 4" xfId="16751"/>
    <cellStyle name="Note 3 5 3 3 4 2" xfId="16752"/>
    <cellStyle name="Note 3 5 3 3 4 3" xfId="16753"/>
    <cellStyle name="Note 3 5 3 3 4 4" xfId="16754"/>
    <cellStyle name="Note 3 5 3 3 5" xfId="16755"/>
    <cellStyle name="Note 3 5 3 3 6" xfId="16756"/>
    <cellStyle name="Note 3 5 3 3 7" xfId="16757"/>
    <cellStyle name="Note 3 5 3 4" xfId="16758"/>
    <cellStyle name="Note 3 5 3 4 2" xfId="16759"/>
    <cellStyle name="Note 3 5 3 4 3" xfId="16760"/>
    <cellStyle name="Note 3 5 3 4 4" xfId="16761"/>
    <cellStyle name="Note 3 5 3 5" xfId="16762"/>
    <cellStyle name="Note 3 5 4" xfId="16763"/>
    <cellStyle name="Note 3 5 4 2" xfId="16764"/>
    <cellStyle name="Note 3 5 4 2 2" xfId="16765"/>
    <cellStyle name="Note 3 5 4 2 2 2" xfId="16766"/>
    <cellStyle name="Note 3 5 4 2 2 2 2" xfId="16767"/>
    <cellStyle name="Note 3 5 4 2 2 2 2 2" xfId="16768"/>
    <cellStyle name="Note 3 5 4 2 2 2 2 3" xfId="16769"/>
    <cellStyle name="Note 3 5 4 2 2 2 2 4" xfId="16770"/>
    <cellStyle name="Note 3 5 4 2 2 2 3" xfId="16771"/>
    <cellStyle name="Note 3 5 4 2 2 2 3 2" xfId="16772"/>
    <cellStyle name="Note 3 5 4 2 2 2 3 3" xfId="16773"/>
    <cellStyle name="Note 3 5 4 2 2 2 3 4" xfId="16774"/>
    <cellStyle name="Note 3 5 4 2 2 2 4" xfId="16775"/>
    <cellStyle name="Note 3 5 4 2 2 2 5" xfId="16776"/>
    <cellStyle name="Note 3 5 4 2 2 2 6" xfId="16777"/>
    <cellStyle name="Note 3 5 4 2 2 3" xfId="16778"/>
    <cellStyle name="Note 3 5 4 2 2 3 2" xfId="16779"/>
    <cellStyle name="Note 3 5 4 2 2 3 3" xfId="16780"/>
    <cellStyle name="Note 3 5 4 2 2 3 4" xfId="16781"/>
    <cellStyle name="Note 3 5 4 2 2 4" xfId="16782"/>
    <cellStyle name="Note 3 5 4 2 2 4 2" xfId="16783"/>
    <cellStyle name="Note 3 5 4 2 2 4 3" xfId="16784"/>
    <cellStyle name="Note 3 5 4 2 2 4 4" xfId="16785"/>
    <cellStyle name="Note 3 5 4 2 2 5" xfId="16786"/>
    <cellStyle name="Note 3 5 4 2 2 6" xfId="16787"/>
    <cellStyle name="Note 3 5 4 2 2 7" xfId="16788"/>
    <cellStyle name="Note 3 5 4 2 3" xfId="16789"/>
    <cellStyle name="Note 3 5 4 2 3 2" xfId="16790"/>
    <cellStyle name="Note 3 5 4 2 3 3" xfId="16791"/>
    <cellStyle name="Note 3 5 4 2 3 4" xfId="16792"/>
    <cellStyle name="Note 3 5 4 2 4" xfId="16793"/>
    <cellStyle name="Note 3 5 4 3" xfId="16794"/>
    <cellStyle name="Note 3 5 4 3 2" xfId="16795"/>
    <cellStyle name="Note 3 5 4 3 2 2" xfId="16796"/>
    <cellStyle name="Note 3 5 4 3 2 2 2" xfId="16797"/>
    <cellStyle name="Note 3 5 4 3 2 2 3" xfId="16798"/>
    <cellStyle name="Note 3 5 4 3 2 2 4" xfId="16799"/>
    <cellStyle name="Note 3 5 4 3 2 3" xfId="16800"/>
    <cellStyle name="Note 3 5 4 3 2 3 2" xfId="16801"/>
    <cellStyle name="Note 3 5 4 3 2 3 3" xfId="16802"/>
    <cellStyle name="Note 3 5 4 3 2 3 4" xfId="16803"/>
    <cellStyle name="Note 3 5 4 3 2 4" xfId="16804"/>
    <cellStyle name="Note 3 5 4 3 2 5" xfId="16805"/>
    <cellStyle name="Note 3 5 4 3 2 6" xfId="16806"/>
    <cellStyle name="Note 3 5 4 3 3" xfId="16807"/>
    <cellStyle name="Note 3 5 4 3 3 2" xfId="16808"/>
    <cellStyle name="Note 3 5 4 3 3 3" xfId="16809"/>
    <cellStyle name="Note 3 5 4 3 3 4" xfId="16810"/>
    <cellStyle name="Note 3 5 4 3 4" xfId="16811"/>
    <cellStyle name="Note 3 5 4 3 4 2" xfId="16812"/>
    <cellStyle name="Note 3 5 4 3 4 3" xfId="16813"/>
    <cellStyle name="Note 3 5 4 3 4 4" xfId="16814"/>
    <cellStyle name="Note 3 5 4 3 5" xfId="16815"/>
    <cellStyle name="Note 3 5 4 3 6" xfId="16816"/>
    <cellStyle name="Note 3 5 4 3 7" xfId="16817"/>
    <cellStyle name="Note 3 5 4 4" xfId="16818"/>
    <cellStyle name="Note 3 5 4 4 2" xfId="16819"/>
    <cellStyle name="Note 3 5 4 4 3" xfId="16820"/>
    <cellStyle name="Note 3 5 4 4 4" xfId="16821"/>
    <cellStyle name="Note 3 5 4 5" xfId="16822"/>
    <cellStyle name="Note 3 5 5" xfId="16823"/>
    <cellStyle name="Note 3 5 5 2" xfId="16824"/>
    <cellStyle name="Note 3 5 5 2 2" xfId="16825"/>
    <cellStyle name="Note 3 5 5 2 2 2" xfId="16826"/>
    <cellStyle name="Note 3 5 5 2 2 2 2" xfId="16827"/>
    <cellStyle name="Note 3 5 5 2 2 2 3" xfId="16828"/>
    <cellStyle name="Note 3 5 5 2 2 2 4" xfId="16829"/>
    <cellStyle name="Note 3 5 5 2 2 3" xfId="16830"/>
    <cellStyle name="Note 3 5 5 2 2 3 2" xfId="16831"/>
    <cellStyle name="Note 3 5 5 2 2 3 3" xfId="16832"/>
    <cellStyle name="Note 3 5 5 2 2 3 4" xfId="16833"/>
    <cellStyle name="Note 3 5 5 2 2 4" xfId="16834"/>
    <cellStyle name="Note 3 5 5 2 2 5" xfId="16835"/>
    <cellStyle name="Note 3 5 5 2 2 6" xfId="16836"/>
    <cellStyle name="Note 3 5 5 2 3" xfId="16837"/>
    <cellStyle name="Note 3 5 5 2 3 2" xfId="16838"/>
    <cellStyle name="Note 3 5 5 2 3 3" xfId="16839"/>
    <cellStyle name="Note 3 5 5 2 3 4" xfId="16840"/>
    <cellStyle name="Note 3 5 5 2 4" xfId="16841"/>
    <cellStyle name="Note 3 5 5 2 4 2" xfId="16842"/>
    <cellStyle name="Note 3 5 5 2 4 3" xfId="16843"/>
    <cellStyle name="Note 3 5 5 2 4 4" xfId="16844"/>
    <cellStyle name="Note 3 5 5 2 5" xfId="16845"/>
    <cellStyle name="Note 3 5 5 2 6" xfId="16846"/>
    <cellStyle name="Note 3 5 5 2 7" xfId="16847"/>
    <cellStyle name="Note 3 5 5 3" xfId="16848"/>
    <cellStyle name="Note 3 5 5 3 2" xfId="16849"/>
    <cellStyle name="Note 3 5 5 3 3" xfId="16850"/>
    <cellStyle name="Note 3 5 5 3 4" xfId="16851"/>
    <cellStyle name="Note 3 5 5 4" xfId="16852"/>
    <cellStyle name="Note 3 5 6" xfId="16853"/>
    <cellStyle name="Note 3 5 6 2" xfId="16854"/>
    <cellStyle name="Note 3 5 6 2 2" xfId="16855"/>
    <cellStyle name="Note 3 5 6 2 2 2" xfId="16856"/>
    <cellStyle name="Note 3 5 6 2 2 3" xfId="16857"/>
    <cellStyle name="Note 3 5 6 2 2 4" xfId="16858"/>
    <cellStyle name="Note 3 5 6 2 3" xfId="16859"/>
    <cellStyle name="Note 3 5 6 2 3 2" xfId="16860"/>
    <cellStyle name="Note 3 5 6 2 3 3" xfId="16861"/>
    <cellStyle name="Note 3 5 6 2 3 4" xfId="16862"/>
    <cellStyle name="Note 3 5 6 2 4" xfId="16863"/>
    <cellStyle name="Note 3 5 6 2 5" xfId="16864"/>
    <cellStyle name="Note 3 5 6 2 6" xfId="16865"/>
    <cellStyle name="Note 3 5 6 3" xfId="16866"/>
    <cellStyle name="Note 3 5 6 3 2" xfId="16867"/>
    <cellStyle name="Note 3 5 6 3 3" xfId="16868"/>
    <cellStyle name="Note 3 5 6 3 4" xfId="16869"/>
    <cellStyle name="Note 3 5 6 4" xfId="16870"/>
    <cellStyle name="Note 3 5 6 4 2" xfId="16871"/>
    <cellStyle name="Note 3 5 6 4 3" xfId="16872"/>
    <cellStyle name="Note 3 5 6 4 4" xfId="16873"/>
    <cellStyle name="Note 3 5 6 5" xfId="16874"/>
    <cellStyle name="Note 3 5 6 6" xfId="16875"/>
    <cellStyle name="Note 3 5 6 7" xfId="16876"/>
    <cellStyle name="Note 3 5 7" xfId="16877"/>
    <cellStyle name="Note 3 5 7 2" xfId="16878"/>
    <cellStyle name="Note 3 5 7 3" xfId="16879"/>
    <cellStyle name="Note 3 5 7 4" xfId="16880"/>
    <cellStyle name="Note 3 5 8" xfId="16881"/>
    <cellStyle name="Note 3 6" xfId="16882"/>
    <cellStyle name="Note 3 6 2" xfId="16883"/>
    <cellStyle name="Note 3 6 2 2" xfId="16884"/>
    <cellStyle name="Note 3 6 2 2 2" xfId="16885"/>
    <cellStyle name="Note 3 6 2 2 2 2" xfId="16886"/>
    <cellStyle name="Note 3 6 2 2 2 2 2" xfId="16887"/>
    <cellStyle name="Note 3 6 2 2 2 2 2 2" xfId="16888"/>
    <cellStyle name="Note 3 6 2 2 2 2 2 3" xfId="16889"/>
    <cellStyle name="Note 3 6 2 2 2 2 2 4" xfId="16890"/>
    <cellStyle name="Note 3 6 2 2 2 2 3" xfId="16891"/>
    <cellStyle name="Note 3 6 2 2 2 2 3 2" xfId="16892"/>
    <cellStyle name="Note 3 6 2 2 2 2 3 3" xfId="16893"/>
    <cellStyle name="Note 3 6 2 2 2 2 3 4" xfId="16894"/>
    <cellStyle name="Note 3 6 2 2 2 2 4" xfId="16895"/>
    <cellStyle name="Note 3 6 2 2 2 2 5" xfId="16896"/>
    <cellStyle name="Note 3 6 2 2 2 2 6" xfId="16897"/>
    <cellStyle name="Note 3 6 2 2 2 3" xfId="16898"/>
    <cellStyle name="Note 3 6 2 2 2 3 2" xfId="16899"/>
    <cellStyle name="Note 3 6 2 2 2 3 3" xfId="16900"/>
    <cellStyle name="Note 3 6 2 2 2 3 4" xfId="16901"/>
    <cellStyle name="Note 3 6 2 2 2 4" xfId="16902"/>
    <cellStyle name="Note 3 6 2 2 2 4 2" xfId="16903"/>
    <cellStyle name="Note 3 6 2 2 2 4 3" xfId="16904"/>
    <cellStyle name="Note 3 6 2 2 2 4 4" xfId="16905"/>
    <cellStyle name="Note 3 6 2 2 2 5" xfId="16906"/>
    <cellStyle name="Note 3 6 2 2 2 6" xfId="16907"/>
    <cellStyle name="Note 3 6 2 2 2 7" xfId="16908"/>
    <cellStyle name="Note 3 6 2 2 3" xfId="16909"/>
    <cellStyle name="Note 3 6 2 2 3 2" xfId="16910"/>
    <cellStyle name="Note 3 6 2 2 3 3" xfId="16911"/>
    <cellStyle name="Note 3 6 2 2 3 4" xfId="16912"/>
    <cellStyle name="Note 3 6 2 2 4" xfId="16913"/>
    <cellStyle name="Note 3 6 2 3" xfId="16914"/>
    <cellStyle name="Note 3 6 2 3 2" xfId="16915"/>
    <cellStyle name="Note 3 6 2 3 2 2" xfId="16916"/>
    <cellStyle name="Note 3 6 2 3 2 2 2" xfId="16917"/>
    <cellStyle name="Note 3 6 2 3 2 2 3" xfId="16918"/>
    <cellStyle name="Note 3 6 2 3 2 2 4" xfId="16919"/>
    <cellStyle name="Note 3 6 2 3 2 3" xfId="16920"/>
    <cellStyle name="Note 3 6 2 3 2 3 2" xfId="16921"/>
    <cellStyle name="Note 3 6 2 3 2 3 3" xfId="16922"/>
    <cellStyle name="Note 3 6 2 3 2 3 4" xfId="16923"/>
    <cellStyle name="Note 3 6 2 3 2 4" xfId="16924"/>
    <cellStyle name="Note 3 6 2 3 2 5" xfId="16925"/>
    <cellStyle name="Note 3 6 2 3 2 6" xfId="16926"/>
    <cellStyle name="Note 3 6 2 3 3" xfId="16927"/>
    <cellStyle name="Note 3 6 2 3 3 2" xfId="16928"/>
    <cellStyle name="Note 3 6 2 3 3 3" xfId="16929"/>
    <cellStyle name="Note 3 6 2 3 3 4" xfId="16930"/>
    <cellStyle name="Note 3 6 2 3 4" xfId="16931"/>
    <cellStyle name="Note 3 6 2 3 4 2" xfId="16932"/>
    <cellStyle name="Note 3 6 2 3 4 3" xfId="16933"/>
    <cellStyle name="Note 3 6 2 3 4 4" xfId="16934"/>
    <cellStyle name="Note 3 6 2 3 5" xfId="16935"/>
    <cellStyle name="Note 3 6 2 3 6" xfId="16936"/>
    <cellStyle name="Note 3 6 2 3 7" xfId="16937"/>
    <cellStyle name="Note 3 6 2 4" xfId="16938"/>
    <cellStyle name="Note 3 6 2 4 2" xfId="16939"/>
    <cellStyle name="Note 3 6 2 4 3" xfId="16940"/>
    <cellStyle name="Note 3 6 2 4 4" xfId="16941"/>
    <cellStyle name="Note 3 6 2 5" xfId="16942"/>
    <cellStyle name="Note 3 6 3" xfId="16943"/>
    <cellStyle name="Note 3 6 3 2" xfId="16944"/>
    <cellStyle name="Note 3 6 3 2 2" xfId="16945"/>
    <cellStyle name="Note 3 6 3 2 2 2" xfId="16946"/>
    <cellStyle name="Note 3 6 3 2 2 2 2" xfId="16947"/>
    <cellStyle name="Note 3 6 3 2 2 2 2 2" xfId="16948"/>
    <cellStyle name="Note 3 6 3 2 2 2 2 3" xfId="16949"/>
    <cellStyle name="Note 3 6 3 2 2 2 2 4" xfId="16950"/>
    <cellStyle name="Note 3 6 3 2 2 2 3" xfId="16951"/>
    <cellStyle name="Note 3 6 3 2 2 2 3 2" xfId="16952"/>
    <cellStyle name="Note 3 6 3 2 2 2 3 3" xfId="16953"/>
    <cellStyle name="Note 3 6 3 2 2 2 3 4" xfId="16954"/>
    <cellStyle name="Note 3 6 3 2 2 2 4" xfId="16955"/>
    <cellStyle name="Note 3 6 3 2 2 2 5" xfId="16956"/>
    <cellStyle name="Note 3 6 3 2 2 2 6" xfId="16957"/>
    <cellStyle name="Note 3 6 3 2 2 3" xfId="16958"/>
    <cellStyle name="Note 3 6 3 2 2 3 2" xfId="16959"/>
    <cellStyle name="Note 3 6 3 2 2 3 3" xfId="16960"/>
    <cellStyle name="Note 3 6 3 2 2 3 4" xfId="16961"/>
    <cellStyle name="Note 3 6 3 2 2 4" xfId="16962"/>
    <cellStyle name="Note 3 6 3 2 2 4 2" xfId="16963"/>
    <cellStyle name="Note 3 6 3 2 2 4 3" xfId="16964"/>
    <cellStyle name="Note 3 6 3 2 2 4 4" xfId="16965"/>
    <cellStyle name="Note 3 6 3 2 2 5" xfId="16966"/>
    <cellStyle name="Note 3 6 3 2 2 6" xfId="16967"/>
    <cellStyle name="Note 3 6 3 2 2 7" xfId="16968"/>
    <cellStyle name="Note 3 6 3 2 3" xfId="16969"/>
    <cellStyle name="Note 3 6 3 2 3 2" xfId="16970"/>
    <cellStyle name="Note 3 6 3 2 3 3" xfId="16971"/>
    <cellStyle name="Note 3 6 3 2 3 4" xfId="16972"/>
    <cellStyle name="Note 3 6 3 2 4" xfId="16973"/>
    <cellStyle name="Note 3 6 3 3" xfId="16974"/>
    <cellStyle name="Note 3 6 3 3 2" xfId="16975"/>
    <cellStyle name="Note 3 6 3 3 2 2" xfId="16976"/>
    <cellStyle name="Note 3 6 3 3 2 2 2" xfId="16977"/>
    <cellStyle name="Note 3 6 3 3 2 2 3" xfId="16978"/>
    <cellStyle name="Note 3 6 3 3 2 2 4" xfId="16979"/>
    <cellStyle name="Note 3 6 3 3 2 3" xfId="16980"/>
    <cellStyle name="Note 3 6 3 3 2 3 2" xfId="16981"/>
    <cellStyle name="Note 3 6 3 3 2 3 3" xfId="16982"/>
    <cellStyle name="Note 3 6 3 3 2 3 4" xfId="16983"/>
    <cellStyle name="Note 3 6 3 3 2 4" xfId="16984"/>
    <cellStyle name="Note 3 6 3 3 2 5" xfId="16985"/>
    <cellStyle name="Note 3 6 3 3 2 6" xfId="16986"/>
    <cellStyle name="Note 3 6 3 3 3" xfId="16987"/>
    <cellStyle name="Note 3 6 3 3 3 2" xfId="16988"/>
    <cellStyle name="Note 3 6 3 3 3 3" xfId="16989"/>
    <cellStyle name="Note 3 6 3 3 3 4" xfId="16990"/>
    <cellStyle name="Note 3 6 3 3 4" xfId="16991"/>
    <cellStyle name="Note 3 6 3 3 4 2" xfId="16992"/>
    <cellStyle name="Note 3 6 3 3 4 3" xfId="16993"/>
    <cellStyle name="Note 3 6 3 3 4 4" xfId="16994"/>
    <cellStyle name="Note 3 6 3 3 5" xfId="16995"/>
    <cellStyle name="Note 3 6 3 3 6" xfId="16996"/>
    <cellStyle name="Note 3 6 3 3 7" xfId="16997"/>
    <cellStyle name="Note 3 6 3 4" xfId="16998"/>
    <cellStyle name="Note 3 6 3 4 2" xfId="16999"/>
    <cellStyle name="Note 3 6 3 4 3" xfId="17000"/>
    <cellStyle name="Note 3 6 3 4 4" xfId="17001"/>
    <cellStyle name="Note 3 6 3 5" xfId="17002"/>
    <cellStyle name="Note 3 6 4" xfId="17003"/>
    <cellStyle name="Note 3 6 4 2" xfId="17004"/>
    <cellStyle name="Note 3 6 4 2 2" xfId="17005"/>
    <cellStyle name="Note 3 6 4 2 2 2" xfId="17006"/>
    <cellStyle name="Note 3 6 4 2 2 2 2" xfId="17007"/>
    <cellStyle name="Note 3 6 4 2 2 2 2 2" xfId="17008"/>
    <cellStyle name="Note 3 6 4 2 2 2 2 3" xfId="17009"/>
    <cellStyle name="Note 3 6 4 2 2 2 2 4" xfId="17010"/>
    <cellStyle name="Note 3 6 4 2 2 2 3" xfId="17011"/>
    <cellStyle name="Note 3 6 4 2 2 2 3 2" xfId="17012"/>
    <cellStyle name="Note 3 6 4 2 2 2 3 3" xfId="17013"/>
    <cellStyle name="Note 3 6 4 2 2 2 3 4" xfId="17014"/>
    <cellStyle name="Note 3 6 4 2 2 2 4" xfId="17015"/>
    <cellStyle name="Note 3 6 4 2 2 2 5" xfId="17016"/>
    <cellStyle name="Note 3 6 4 2 2 2 6" xfId="17017"/>
    <cellStyle name="Note 3 6 4 2 2 3" xfId="17018"/>
    <cellStyle name="Note 3 6 4 2 2 3 2" xfId="17019"/>
    <cellStyle name="Note 3 6 4 2 2 3 3" xfId="17020"/>
    <cellStyle name="Note 3 6 4 2 2 3 4" xfId="17021"/>
    <cellStyle name="Note 3 6 4 2 2 4" xfId="17022"/>
    <cellStyle name="Note 3 6 4 2 2 4 2" xfId="17023"/>
    <cellStyle name="Note 3 6 4 2 2 4 3" xfId="17024"/>
    <cellStyle name="Note 3 6 4 2 2 4 4" xfId="17025"/>
    <cellStyle name="Note 3 6 4 2 2 5" xfId="17026"/>
    <cellStyle name="Note 3 6 4 2 2 6" xfId="17027"/>
    <cellStyle name="Note 3 6 4 2 2 7" xfId="17028"/>
    <cellStyle name="Note 3 6 4 2 3" xfId="17029"/>
    <cellStyle name="Note 3 6 4 2 3 2" xfId="17030"/>
    <cellStyle name="Note 3 6 4 2 3 3" xfId="17031"/>
    <cellStyle name="Note 3 6 4 2 3 4" xfId="17032"/>
    <cellStyle name="Note 3 6 4 2 4" xfId="17033"/>
    <cellStyle name="Note 3 6 4 3" xfId="17034"/>
    <cellStyle name="Note 3 6 4 3 2" xfId="17035"/>
    <cellStyle name="Note 3 6 4 3 2 2" xfId="17036"/>
    <cellStyle name="Note 3 6 4 3 2 2 2" xfId="17037"/>
    <cellStyle name="Note 3 6 4 3 2 2 3" xfId="17038"/>
    <cellStyle name="Note 3 6 4 3 2 2 4" xfId="17039"/>
    <cellStyle name="Note 3 6 4 3 2 3" xfId="17040"/>
    <cellStyle name="Note 3 6 4 3 2 3 2" xfId="17041"/>
    <cellStyle name="Note 3 6 4 3 2 3 3" xfId="17042"/>
    <cellStyle name="Note 3 6 4 3 2 3 4" xfId="17043"/>
    <cellStyle name="Note 3 6 4 3 2 4" xfId="17044"/>
    <cellStyle name="Note 3 6 4 3 2 5" xfId="17045"/>
    <cellStyle name="Note 3 6 4 3 2 6" xfId="17046"/>
    <cellStyle name="Note 3 6 4 3 3" xfId="17047"/>
    <cellStyle name="Note 3 6 4 3 3 2" xfId="17048"/>
    <cellStyle name="Note 3 6 4 3 3 3" xfId="17049"/>
    <cellStyle name="Note 3 6 4 3 3 4" xfId="17050"/>
    <cellStyle name="Note 3 6 4 3 4" xfId="17051"/>
    <cellStyle name="Note 3 6 4 3 4 2" xfId="17052"/>
    <cellStyle name="Note 3 6 4 3 4 3" xfId="17053"/>
    <cellStyle name="Note 3 6 4 3 4 4" xfId="17054"/>
    <cellStyle name="Note 3 6 4 3 5" xfId="17055"/>
    <cellStyle name="Note 3 6 4 3 6" xfId="17056"/>
    <cellStyle name="Note 3 6 4 3 7" xfId="17057"/>
    <cellStyle name="Note 3 6 4 4" xfId="17058"/>
    <cellStyle name="Note 3 6 4 4 2" xfId="17059"/>
    <cellStyle name="Note 3 6 4 4 3" xfId="17060"/>
    <cellStyle name="Note 3 6 4 4 4" xfId="17061"/>
    <cellStyle name="Note 3 6 4 5" xfId="17062"/>
    <cellStyle name="Note 3 6 5" xfId="17063"/>
    <cellStyle name="Note 3 6 5 2" xfId="17064"/>
    <cellStyle name="Note 3 6 5 2 2" xfId="17065"/>
    <cellStyle name="Note 3 6 5 2 2 2" xfId="17066"/>
    <cellStyle name="Note 3 6 5 2 2 2 2" xfId="17067"/>
    <cellStyle name="Note 3 6 5 2 2 2 3" xfId="17068"/>
    <cellStyle name="Note 3 6 5 2 2 2 4" xfId="17069"/>
    <cellStyle name="Note 3 6 5 2 2 3" xfId="17070"/>
    <cellStyle name="Note 3 6 5 2 2 3 2" xfId="17071"/>
    <cellStyle name="Note 3 6 5 2 2 3 3" xfId="17072"/>
    <cellStyle name="Note 3 6 5 2 2 3 4" xfId="17073"/>
    <cellStyle name="Note 3 6 5 2 2 4" xfId="17074"/>
    <cellStyle name="Note 3 6 5 2 2 5" xfId="17075"/>
    <cellStyle name="Note 3 6 5 2 2 6" xfId="17076"/>
    <cellStyle name="Note 3 6 5 2 3" xfId="17077"/>
    <cellStyle name="Note 3 6 5 2 3 2" xfId="17078"/>
    <cellStyle name="Note 3 6 5 2 3 3" xfId="17079"/>
    <cellStyle name="Note 3 6 5 2 3 4" xfId="17080"/>
    <cellStyle name="Note 3 6 5 2 4" xfId="17081"/>
    <cellStyle name="Note 3 6 5 2 4 2" xfId="17082"/>
    <cellStyle name="Note 3 6 5 2 4 3" xfId="17083"/>
    <cellStyle name="Note 3 6 5 2 4 4" xfId="17084"/>
    <cellStyle name="Note 3 6 5 2 5" xfId="17085"/>
    <cellStyle name="Note 3 6 5 2 6" xfId="17086"/>
    <cellStyle name="Note 3 6 5 2 7" xfId="17087"/>
    <cellStyle name="Note 3 6 5 3" xfId="17088"/>
    <cellStyle name="Note 3 6 5 3 2" xfId="17089"/>
    <cellStyle name="Note 3 6 5 3 3" xfId="17090"/>
    <cellStyle name="Note 3 6 5 3 4" xfId="17091"/>
    <cellStyle name="Note 3 6 5 4" xfId="17092"/>
    <cellStyle name="Note 3 6 6" xfId="17093"/>
    <cellStyle name="Note 3 6 6 2" xfId="17094"/>
    <cellStyle name="Note 3 6 6 2 2" xfId="17095"/>
    <cellStyle name="Note 3 6 6 2 2 2" xfId="17096"/>
    <cellStyle name="Note 3 6 6 2 2 3" xfId="17097"/>
    <cellStyle name="Note 3 6 6 2 2 4" xfId="17098"/>
    <cellStyle name="Note 3 6 6 2 3" xfId="17099"/>
    <cellStyle name="Note 3 6 6 2 3 2" xfId="17100"/>
    <cellStyle name="Note 3 6 6 2 3 3" xfId="17101"/>
    <cellStyle name="Note 3 6 6 2 3 4" xfId="17102"/>
    <cellStyle name="Note 3 6 6 2 4" xfId="17103"/>
    <cellStyle name="Note 3 6 6 2 5" xfId="17104"/>
    <cellStyle name="Note 3 6 6 2 6" xfId="17105"/>
    <cellStyle name="Note 3 6 6 3" xfId="17106"/>
    <cellStyle name="Note 3 6 6 3 2" xfId="17107"/>
    <cellStyle name="Note 3 6 6 3 3" xfId="17108"/>
    <cellStyle name="Note 3 6 6 3 4" xfId="17109"/>
    <cellStyle name="Note 3 6 6 4" xfId="17110"/>
    <cellStyle name="Note 3 6 6 4 2" xfId="17111"/>
    <cellStyle name="Note 3 6 6 4 3" xfId="17112"/>
    <cellStyle name="Note 3 6 6 4 4" xfId="17113"/>
    <cellStyle name="Note 3 6 6 5" xfId="17114"/>
    <cellStyle name="Note 3 6 6 6" xfId="17115"/>
    <cellStyle name="Note 3 6 6 7" xfId="17116"/>
    <cellStyle name="Note 3 6 7" xfId="17117"/>
    <cellStyle name="Note 3 6 7 2" xfId="17118"/>
    <cellStyle name="Note 3 6 7 3" xfId="17119"/>
    <cellStyle name="Note 3 6 7 4" xfId="17120"/>
    <cellStyle name="Note 3 6 8" xfId="17121"/>
    <cellStyle name="Note 3 7" xfId="17122"/>
    <cellStyle name="Note 3 7 2" xfId="17123"/>
    <cellStyle name="Note 3 7 2 2" xfId="17124"/>
    <cellStyle name="Note 3 7 2 2 2" xfId="17125"/>
    <cellStyle name="Note 3 7 2 2 2 2" xfId="17126"/>
    <cellStyle name="Note 3 7 2 2 2 2 2" xfId="17127"/>
    <cellStyle name="Note 3 7 2 2 2 2 3" xfId="17128"/>
    <cellStyle name="Note 3 7 2 2 2 2 4" xfId="17129"/>
    <cellStyle name="Note 3 7 2 2 2 3" xfId="17130"/>
    <cellStyle name="Note 3 7 2 2 2 3 2" xfId="17131"/>
    <cellStyle name="Note 3 7 2 2 2 3 3" xfId="17132"/>
    <cellStyle name="Note 3 7 2 2 2 3 4" xfId="17133"/>
    <cellStyle name="Note 3 7 2 2 2 4" xfId="17134"/>
    <cellStyle name="Note 3 7 2 2 2 5" xfId="17135"/>
    <cellStyle name="Note 3 7 2 2 2 6" xfId="17136"/>
    <cellStyle name="Note 3 7 2 2 3" xfId="17137"/>
    <cellStyle name="Note 3 7 2 2 3 2" xfId="17138"/>
    <cellStyle name="Note 3 7 2 2 3 3" xfId="17139"/>
    <cellStyle name="Note 3 7 2 2 3 4" xfId="17140"/>
    <cellStyle name="Note 3 7 2 2 4" xfId="17141"/>
    <cellStyle name="Note 3 7 2 2 4 2" xfId="17142"/>
    <cellStyle name="Note 3 7 2 2 4 3" xfId="17143"/>
    <cellStyle name="Note 3 7 2 2 4 4" xfId="17144"/>
    <cellStyle name="Note 3 7 2 2 5" xfId="17145"/>
    <cellStyle name="Note 3 7 2 2 6" xfId="17146"/>
    <cellStyle name="Note 3 7 2 2 7" xfId="17147"/>
    <cellStyle name="Note 3 7 2 3" xfId="17148"/>
    <cellStyle name="Note 3 7 2 3 2" xfId="17149"/>
    <cellStyle name="Note 3 7 2 3 3" xfId="17150"/>
    <cellStyle name="Note 3 7 2 3 4" xfId="17151"/>
    <cellStyle name="Note 3 7 2 4" xfId="17152"/>
    <cellStyle name="Note 3 7 3" xfId="17153"/>
    <cellStyle name="Note 3 7 3 2" xfId="17154"/>
    <cellStyle name="Note 3 7 3 2 2" xfId="17155"/>
    <cellStyle name="Note 3 7 3 2 2 2" xfId="17156"/>
    <cellStyle name="Note 3 7 3 2 2 3" xfId="17157"/>
    <cellStyle name="Note 3 7 3 2 2 4" xfId="17158"/>
    <cellStyle name="Note 3 7 3 2 3" xfId="17159"/>
    <cellStyle name="Note 3 7 3 2 3 2" xfId="17160"/>
    <cellStyle name="Note 3 7 3 2 3 3" xfId="17161"/>
    <cellStyle name="Note 3 7 3 2 3 4" xfId="17162"/>
    <cellStyle name="Note 3 7 3 2 4" xfId="17163"/>
    <cellStyle name="Note 3 7 3 2 5" xfId="17164"/>
    <cellStyle name="Note 3 7 3 2 6" xfId="17165"/>
    <cellStyle name="Note 3 7 3 3" xfId="17166"/>
    <cellStyle name="Note 3 7 3 3 2" xfId="17167"/>
    <cellStyle name="Note 3 7 3 3 3" xfId="17168"/>
    <cellStyle name="Note 3 7 3 3 4" xfId="17169"/>
    <cellStyle name="Note 3 7 3 4" xfId="17170"/>
    <cellStyle name="Note 3 7 3 4 2" xfId="17171"/>
    <cellStyle name="Note 3 7 3 4 3" xfId="17172"/>
    <cellStyle name="Note 3 7 3 4 4" xfId="17173"/>
    <cellStyle name="Note 3 7 3 5" xfId="17174"/>
    <cellStyle name="Note 3 7 3 6" xfId="17175"/>
    <cellStyle name="Note 3 7 3 7" xfId="17176"/>
    <cellStyle name="Note 3 7 4" xfId="17177"/>
    <cellStyle name="Note 3 7 4 2" xfId="17178"/>
    <cellStyle name="Note 3 7 4 3" xfId="17179"/>
    <cellStyle name="Note 3 7 4 4" xfId="17180"/>
    <cellStyle name="Note 3 7 5" xfId="17181"/>
    <cellStyle name="Note 3 8" xfId="17182"/>
    <cellStyle name="Note 3 8 2" xfId="17183"/>
    <cellStyle name="Note 3 8 2 2" xfId="17184"/>
    <cellStyle name="Note 3 8 2 2 2" xfId="17185"/>
    <cellStyle name="Note 3 8 2 2 2 2" xfId="17186"/>
    <cellStyle name="Note 3 8 2 2 2 2 2" xfId="17187"/>
    <cellStyle name="Note 3 8 2 2 2 2 3" xfId="17188"/>
    <cellStyle name="Note 3 8 2 2 2 2 4" xfId="17189"/>
    <cellStyle name="Note 3 8 2 2 2 3" xfId="17190"/>
    <cellStyle name="Note 3 8 2 2 2 3 2" xfId="17191"/>
    <cellStyle name="Note 3 8 2 2 2 3 3" xfId="17192"/>
    <cellStyle name="Note 3 8 2 2 2 3 4" xfId="17193"/>
    <cellStyle name="Note 3 8 2 2 2 4" xfId="17194"/>
    <cellStyle name="Note 3 8 2 2 2 5" xfId="17195"/>
    <cellStyle name="Note 3 8 2 2 2 6" xfId="17196"/>
    <cellStyle name="Note 3 8 2 2 3" xfId="17197"/>
    <cellStyle name="Note 3 8 2 2 3 2" xfId="17198"/>
    <cellStyle name="Note 3 8 2 2 3 3" xfId="17199"/>
    <cellStyle name="Note 3 8 2 2 3 4" xfId="17200"/>
    <cellStyle name="Note 3 8 2 2 4" xfId="17201"/>
    <cellStyle name="Note 3 8 2 2 4 2" xfId="17202"/>
    <cellStyle name="Note 3 8 2 2 4 3" xfId="17203"/>
    <cellStyle name="Note 3 8 2 2 4 4" xfId="17204"/>
    <cellStyle name="Note 3 8 2 2 5" xfId="17205"/>
    <cellStyle name="Note 3 8 2 2 6" xfId="17206"/>
    <cellStyle name="Note 3 8 2 2 7" xfId="17207"/>
    <cellStyle name="Note 3 8 2 3" xfId="17208"/>
    <cellStyle name="Note 3 8 2 3 2" xfId="17209"/>
    <cellStyle name="Note 3 8 2 3 3" xfId="17210"/>
    <cellStyle name="Note 3 8 2 3 4" xfId="17211"/>
    <cellStyle name="Note 3 8 2 4" xfId="17212"/>
    <cellStyle name="Note 3 8 3" xfId="17213"/>
    <cellStyle name="Note 3 8 3 2" xfId="17214"/>
    <cellStyle name="Note 3 8 3 2 2" xfId="17215"/>
    <cellStyle name="Note 3 8 3 2 2 2" xfId="17216"/>
    <cellStyle name="Note 3 8 3 2 2 3" xfId="17217"/>
    <cellStyle name="Note 3 8 3 2 2 4" xfId="17218"/>
    <cellStyle name="Note 3 8 3 2 3" xfId="17219"/>
    <cellStyle name="Note 3 8 3 2 3 2" xfId="17220"/>
    <cellStyle name="Note 3 8 3 2 3 3" xfId="17221"/>
    <cellStyle name="Note 3 8 3 2 3 4" xfId="17222"/>
    <cellStyle name="Note 3 8 3 2 4" xfId="17223"/>
    <cellStyle name="Note 3 8 3 2 5" xfId="17224"/>
    <cellStyle name="Note 3 8 3 2 6" xfId="17225"/>
    <cellStyle name="Note 3 8 3 3" xfId="17226"/>
    <cellStyle name="Note 3 8 3 3 2" xfId="17227"/>
    <cellStyle name="Note 3 8 3 3 3" xfId="17228"/>
    <cellStyle name="Note 3 8 3 3 4" xfId="17229"/>
    <cellStyle name="Note 3 8 3 4" xfId="17230"/>
    <cellStyle name="Note 3 8 3 4 2" xfId="17231"/>
    <cellStyle name="Note 3 8 3 4 3" xfId="17232"/>
    <cellStyle name="Note 3 8 3 4 4" xfId="17233"/>
    <cellStyle name="Note 3 8 3 5" xfId="17234"/>
    <cellStyle name="Note 3 8 3 6" xfId="17235"/>
    <cellStyle name="Note 3 8 3 7" xfId="17236"/>
    <cellStyle name="Note 3 8 4" xfId="17237"/>
    <cellStyle name="Note 3 8 4 2" xfId="17238"/>
    <cellStyle name="Note 3 8 4 3" xfId="17239"/>
    <cellStyle name="Note 3 8 4 4" xfId="17240"/>
    <cellStyle name="Note 3 8 5" xfId="17241"/>
    <cellStyle name="Note 3 9" xfId="17242"/>
    <cellStyle name="Note 3 9 2" xfId="17243"/>
    <cellStyle name="Note 3 9 2 2" xfId="17244"/>
    <cellStyle name="Note 3 9 2 2 2" xfId="17245"/>
    <cellStyle name="Note 3 9 2 2 2 2" xfId="17246"/>
    <cellStyle name="Note 3 9 2 2 2 2 2" xfId="17247"/>
    <cellStyle name="Note 3 9 2 2 2 2 3" xfId="17248"/>
    <cellStyle name="Note 3 9 2 2 2 2 4" xfId="17249"/>
    <cellStyle name="Note 3 9 2 2 2 3" xfId="17250"/>
    <cellStyle name="Note 3 9 2 2 2 3 2" xfId="17251"/>
    <cellStyle name="Note 3 9 2 2 2 3 3" xfId="17252"/>
    <cellStyle name="Note 3 9 2 2 2 3 4" xfId="17253"/>
    <cellStyle name="Note 3 9 2 2 2 4" xfId="17254"/>
    <cellStyle name="Note 3 9 2 2 2 5" xfId="17255"/>
    <cellStyle name="Note 3 9 2 2 2 6" xfId="17256"/>
    <cellStyle name="Note 3 9 2 2 3" xfId="17257"/>
    <cellStyle name="Note 3 9 2 2 3 2" xfId="17258"/>
    <cellStyle name="Note 3 9 2 2 3 3" xfId="17259"/>
    <cellStyle name="Note 3 9 2 2 3 4" xfId="17260"/>
    <cellStyle name="Note 3 9 2 2 4" xfId="17261"/>
    <cellStyle name="Note 3 9 2 2 4 2" xfId="17262"/>
    <cellStyle name="Note 3 9 2 2 4 3" xfId="17263"/>
    <cellStyle name="Note 3 9 2 2 4 4" xfId="17264"/>
    <cellStyle name="Note 3 9 2 2 5" xfId="17265"/>
    <cellStyle name="Note 3 9 2 2 6" xfId="17266"/>
    <cellStyle name="Note 3 9 2 2 7" xfId="17267"/>
    <cellStyle name="Note 3 9 2 3" xfId="17268"/>
    <cellStyle name="Note 3 9 2 3 2" xfId="17269"/>
    <cellStyle name="Note 3 9 2 3 3" xfId="17270"/>
    <cellStyle name="Note 3 9 2 3 4" xfId="17271"/>
    <cellStyle name="Note 3 9 2 4" xfId="17272"/>
    <cellStyle name="Note 3 9 3" xfId="17273"/>
    <cellStyle name="Note 3 9 3 2" xfId="17274"/>
    <cellStyle name="Note 3 9 3 2 2" xfId="17275"/>
    <cellStyle name="Note 3 9 3 2 2 2" xfId="17276"/>
    <cellStyle name="Note 3 9 3 2 2 3" xfId="17277"/>
    <cellStyle name="Note 3 9 3 2 2 4" xfId="17278"/>
    <cellStyle name="Note 3 9 3 2 3" xfId="17279"/>
    <cellStyle name="Note 3 9 3 2 3 2" xfId="17280"/>
    <cellStyle name="Note 3 9 3 2 3 3" xfId="17281"/>
    <cellStyle name="Note 3 9 3 2 3 4" xfId="17282"/>
    <cellStyle name="Note 3 9 3 2 4" xfId="17283"/>
    <cellStyle name="Note 3 9 3 2 5" xfId="17284"/>
    <cellStyle name="Note 3 9 3 2 6" xfId="17285"/>
    <cellStyle name="Note 3 9 3 3" xfId="17286"/>
    <cellStyle name="Note 3 9 3 3 2" xfId="17287"/>
    <cellStyle name="Note 3 9 3 3 3" xfId="17288"/>
    <cellStyle name="Note 3 9 3 3 4" xfId="17289"/>
    <cellStyle name="Note 3 9 3 4" xfId="17290"/>
    <cellStyle name="Note 3 9 3 4 2" xfId="17291"/>
    <cellStyle name="Note 3 9 3 4 3" xfId="17292"/>
    <cellStyle name="Note 3 9 3 4 4" xfId="17293"/>
    <cellStyle name="Note 3 9 3 5" xfId="17294"/>
    <cellStyle name="Note 3 9 3 6" xfId="17295"/>
    <cellStyle name="Note 3 9 3 7" xfId="17296"/>
    <cellStyle name="Note 3 9 4" xfId="17297"/>
    <cellStyle name="Note 3 9 4 2" xfId="17298"/>
    <cellStyle name="Note 3 9 4 3" xfId="17299"/>
    <cellStyle name="Note 3 9 4 4" xfId="17300"/>
    <cellStyle name="Note 3 9 5" xfId="17301"/>
    <cellStyle name="Œ…‹æØ‚è [0.00]_laroux" xfId="17302"/>
    <cellStyle name="Œ…‹æØ‚è_laroux" xfId="17303"/>
    <cellStyle name="Output 2" xfId="17304"/>
    <cellStyle name="Output 2 2" xfId="17305"/>
    <cellStyle name="Output 2 3" xfId="17306"/>
    <cellStyle name="Output 3" xfId="17307"/>
    <cellStyle name="p" xfId="17308"/>
    <cellStyle name="ParaBirimi [0]_RESULTS" xfId="17309"/>
    <cellStyle name="ParaBirimi_RESULTS" xfId="17310"/>
    <cellStyle name="PB Table Heading" xfId="17311"/>
    <cellStyle name="PB Table Highlight1" xfId="17312"/>
    <cellStyle name="PB Table Highlight2" xfId="17313"/>
    <cellStyle name="PB Table Highlight3" xfId="17314"/>
    <cellStyle name="PB Table Standard Row" xfId="17315"/>
    <cellStyle name="PB Table Standard Row 10" xfId="17316"/>
    <cellStyle name="PB Table Standard Row 11" xfId="17317"/>
    <cellStyle name="PB Table Standard Row 2" xfId="17318"/>
    <cellStyle name="PB Table Standard Row 2 2" xfId="17319"/>
    <cellStyle name="PB Table Standard Row 2 2 2" xfId="17320"/>
    <cellStyle name="PB Table Standard Row 2 2 2 2" xfId="17321"/>
    <cellStyle name="PB Table Standard Row 2 2 2 2 2" xfId="17322"/>
    <cellStyle name="PB Table Standard Row 2 2 2 3" xfId="17323"/>
    <cellStyle name="PB Table Standard Row 2 2 3" xfId="17324"/>
    <cellStyle name="PB Table Standard Row 2 2 3 2" xfId="17325"/>
    <cellStyle name="PB Table Standard Row 2 2 3 2 2" xfId="17326"/>
    <cellStyle name="PB Table Standard Row 2 2 3 3" xfId="17327"/>
    <cellStyle name="PB Table Standard Row 2 2 4" xfId="17328"/>
    <cellStyle name="PB Table Standard Row 2 2 4 2" xfId="17329"/>
    <cellStyle name="PB Table Standard Row 2 2 5" xfId="17330"/>
    <cellStyle name="PB Table Standard Row 2 2 6" xfId="17331"/>
    <cellStyle name="PB Table Standard Row 2 3" xfId="17332"/>
    <cellStyle name="PB Table Standard Row 2 3 2" xfId="17333"/>
    <cellStyle name="PB Table Standard Row 2 3 2 2" xfId="17334"/>
    <cellStyle name="PB Table Standard Row 2 3 2 2 2" xfId="17335"/>
    <cellStyle name="PB Table Standard Row 2 3 2 3" xfId="17336"/>
    <cellStyle name="PB Table Standard Row 2 3 3" xfId="17337"/>
    <cellStyle name="PB Table Standard Row 2 3 3 2" xfId="17338"/>
    <cellStyle name="PB Table Standard Row 2 3 3 2 2" xfId="17339"/>
    <cellStyle name="PB Table Standard Row 2 3 3 3" xfId="17340"/>
    <cellStyle name="PB Table Standard Row 2 3 4" xfId="17341"/>
    <cellStyle name="PB Table Standard Row 2 3 4 2" xfId="17342"/>
    <cellStyle name="PB Table Standard Row 2 3 5" xfId="17343"/>
    <cellStyle name="PB Table Standard Row 2 3 6" xfId="17344"/>
    <cellStyle name="PB Table Standard Row 2 4" xfId="17345"/>
    <cellStyle name="PB Table Standard Row 2 4 2" xfId="17346"/>
    <cellStyle name="PB Table Standard Row 2 4 2 2" xfId="17347"/>
    <cellStyle name="PB Table Standard Row 2 4 2 2 2" xfId="17348"/>
    <cellStyle name="PB Table Standard Row 2 4 2 3" xfId="17349"/>
    <cellStyle name="PB Table Standard Row 2 4 3" xfId="17350"/>
    <cellStyle name="PB Table Standard Row 2 4 3 2" xfId="17351"/>
    <cellStyle name="PB Table Standard Row 2 4 3 2 2" xfId="17352"/>
    <cellStyle name="PB Table Standard Row 2 4 3 3" xfId="17353"/>
    <cellStyle name="PB Table Standard Row 2 4 4" xfId="17354"/>
    <cellStyle name="PB Table Standard Row 2 4 4 2" xfId="17355"/>
    <cellStyle name="PB Table Standard Row 2 4 5" xfId="17356"/>
    <cellStyle name="PB Table Standard Row 2 4 6" xfId="17357"/>
    <cellStyle name="PB Table Standard Row 2 5" xfId="17358"/>
    <cellStyle name="PB Table Standard Row 2 5 2" xfId="17359"/>
    <cellStyle name="PB Table Standard Row 2 5 2 2" xfId="17360"/>
    <cellStyle name="PB Table Standard Row 2 5 3" xfId="17361"/>
    <cellStyle name="PB Table Standard Row 2 6" xfId="17362"/>
    <cellStyle name="PB Table Standard Row 2 6 2" xfId="17363"/>
    <cellStyle name="PB Table Standard Row 2 6 2 2" xfId="17364"/>
    <cellStyle name="PB Table Standard Row 2 6 3" xfId="17365"/>
    <cellStyle name="PB Table Standard Row 2 7" xfId="17366"/>
    <cellStyle name="PB Table Standard Row 2 7 2" xfId="17367"/>
    <cellStyle name="PB Table Standard Row 2 8" xfId="17368"/>
    <cellStyle name="PB Table Standard Row 2 9" xfId="17369"/>
    <cellStyle name="PB Table Standard Row 3" xfId="17370"/>
    <cellStyle name="PB Table Standard Row 3 2" xfId="17371"/>
    <cellStyle name="PB Table Standard Row 3 2 2" xfId="17372"/>
    <cellStyle name="PB Table Standard Row 3 2 2 2" xfId="17373"/>
    <cellStyle name="PB Table Standard Row 3 2 2 2 2" xfId="17374"/>
    <cellStyle name="PB Table Standard Row 3 2 2 3" xfId="17375"/>
    <cellStyle name="PB Table Standard Row 3 2 3" xfId="17376"/>
    <cellStyle name="PB Table Standard Row 3 2 3 2" xfId="17377"/>
    <cellStyle name="PB Table Standard Row 3 2 3 2 2" xfId="17378"/>
    <cellStyle name="PB Table Standard Row 3 2 3 3" xfId="17379"/>
    <cellStyle name="PB Table Standard Row 3 2 4" xfId="17380"/>
    <cellStyle name="PB Table Standard Row 3 2 4 2" xfId="17381"/>
    <cellStyle name="PB Table Standard Row 3 2 5" xfId="17382"/>
    <cellStyle name="PB Table Standard Row 3 2 6" xfId="17383"/>
    <cellStyle name="PB Table Standard Row 3 3" xfId="17384"/>
    <cellStyle name="PB Table Standard Row 3 3 2" xfId="17385"/>
    <cellStyle name="PB Table Standard Row 3 3 2 2" xfId="17386"/>
    <cellStyle name="PB Table Standard Row 3 3 2 2 2" xfId="17387"/>
    <cellStyle name="PB Table Standard Row 3 3 2 3" xfId="17388"/>
    <cellStyle name="PB Table Standard Row 3 3 3" xfId="17389"/>
    <cellStyle name="PB Table Standard Row 3 3 3 2" xfId="17390"/>
    <cellStyle name="PB Table Standard Row 3 3 3 2 2" xfId="17391"/>
    <cellStyle name="PB Table Standard Row 3 3 3 3" xfId="17392"/>
    <cellStyle name="PB Table Standard Row 3 3 4" xfId="17393"/>
    <cellStyle name="PB Table Standard Row 3 3 4 2" xfId="17394"/>
    <cellStyle name="PB Table Standard Row 3 3 5" xfId="17395"/>
    <cellStyle name="PB Table Standard Row 3 3 6" xfId="17396"/>
    <cellStyle name="PB Table Standard Row 3 4" xfId="17397"/>
    <cellStyle name="PB Table Standard Row 3 4 2" xfId="17398"/>
    <cellStyle name="PB Table Standard Row 3 4 2 2" xfId="17399"/>
    <cellStyle name="PB Table Standard Row 3 4 2 2 2" xfId="17400"/>
    <cellStyle name="PB Table Standard Row 3 4 2 3" xfId="17401"/>
    <cellStyle name="PB Table Standard Row 3 4 3" xfId="17402"/>
    <cellStyle name="PB Table Standard Row 3 4 3 2" xfId="17403"/>
    <cellStyle name="PB Table Standard Row 3 4 3 2 2" xfId="17404"/>
    <cellStyle name="PB Table Standard Row 3 4 3 3" xfId="17405"/>
    <cellStyle name="PB Table Standard Row 3 4 4" xfId="17406"/>
    <cellStyle name="PB Table Standard Row 3 4 4 2" xfId="17407"/>
    <cellStyle name="PB Table Standard Row 3 4 5" xfId="17408"/>
    <cellStyle name="PB Table Standard Row 3 4 6" xfId="17409"/>
    <cellStyle name="PB Table Standard Row 3 5" xfId="17410"/>
    <cellStyle name="PB Table Standard Row 3 5 2" xfId="17411"/>
    <cellStyle name="PB Table Standard Row 3 5 2 2" xfId="17412"/>
    <cellStyle name="PB Table Standard Row 3 5 3" xfId="17413"/>
    <cellStyle name="PB Table Standard Row 3 6" xfId="17414"/>
    <cellStyle name="PB Table Standard Row 3 6 2" xfId="17415"/>
    <cellStyle name="PB Table Standard Row 3 6 2 2" xfId="17416"/>
    <cellStyle name="PB Table Standard Row 3 6 3" xfId="17417"/>
    <cellStyle name="PB Table Standard Row 3 7" xfId="17418"/>
    <cellStyle name="PB Table Standard Row 3 7 2" xfId="17419"/>
    <cellStyle name="PB Table Standard Row 3 8" xfId="17420"/>
    <cellStyle name="PB Table Standard Row 3 9" xfId="17421"/>
    <cellStyle name="PB Table Standard Row 4" xfId="17422"/>
    <cellStyle name="PB Table Standard Row 4 2" xfId="17423"/>
    <cellStyle name="PB Table Standard Row 4 2 2" xfId="17424"/>
    <cellStyle name="PB Table Standard Row 4 2 2 2" xfId="17425"/>
    <cellStyle name="PB Table Standard Row 4 2 3" xfId="17426"/>
    <cellStyle name="PB Table Standard Row 4 3" xfId="17427"/>
    <cellStyle name="PB Table Standard Row 4 3 2" xfId="17428"/>
    <cellStyle name="PB Table Standard Row 4 3 2 2" xfId="17429"/>
    <cellStyle name="PB Table Standard Row 4 3 3" xfId="17430"/>
    <cellStyle name="PB Table Standard Row 4 4" xfId="17431"/>
    <cellStyle name="PB Table Standard Row 4 4 2" xfId="17432"/>
    <cellStyle name="PB Table Standard Row 4 5" xfId="17433"/>
    <cellStyle name="PB Table Standard Row 4 6" xfId="17434"/>
    <cellStyle name="PB Table Standard Row 5" xfId="17435"/>
    <cellStyle name="PB Table Standard Row 5 2" xfId="17436"/>
    <cellStyle name="PB Table Standard Row 5 2 2" xfId="17437"/>
    <cellStyle name="PB Table Standard Row 5 2 2 2" xfId="17438"/>
    <cellStyle name="PB Table Standard Row 5 2 3" xfId="17439"/>
    <cellStyle name="PB Table Standard Row 5 3" xfId="17440"/>
    <cellStyle name="PB Table Standard Row 5 3 2" xfId="17441"/>
    <cellStyle name="PB Table Standard Row 5 3 2 2" xfId="17442"/>
    <cellStyle name="PB Table Standard Row 5 3 3" xfId="17443"/>
    <cellStyle name="PB Table Standard Row 5 4" xfId="17444"/>
    <cellStyle name="PB Table Standard Row 5 4 2" xfId="17445"/>
    <cellStyle name="PB Table Standard Row 5 5" xfId="17446"/>
    <cellStyle name="PB Table Standard Row 5 6" xfId="17447"/>
    <cellStyle name="PB Table Standard Row 6" xfId="17448"/>
    <cellStyle name="PB Table Standard Row 6 2" xfId="17449"/>
    <cellStyle name="PB Table Standard Row 6 2 2" xfId="17450"/>
    <cellStyle name="PB Table Standard Row 6 2 2 2" xfId="17451"/>
    <cellStyle name="PB Table Standard Row 6 2 3" xfId="17452"/>
    <cellStyle name="PB Table Standard Row 6 3" xfId="17453"/>
    <cellStyle name="PB Table Standard Row 6 3 2" xfId="17454"/>
    <cellStyle name="PB Table Standard Row 6 3 2 2" xfId="17455"/>
    <cellStyle name="PB Table Standard Row 6 3 3" xfId="17456"/>
    <cellStyle name="PB Table Standard Row 6 4" xfId="17457"/>
    <cellStyle name="PB Table Standard Row 6 4 2" xfId="17458"/>
    <cellStyle name="PB Table Standard Row 6 5" xfId="17459"/>
    <cellStyle name="PB Table Standard Row 6 6" xfId="17460"/>
    <cellStyle name="PB Table Standard Row 7" xfId="17461"/>
    <cellStyle name="PB Table Standard Row 7 2" xfId="17462"/>
    <cellStyle name="PB Table Standard Row 7 2 2" xfId="17463"/>
    <cellStyle name="PB Table Standard Row 7 3" xfId="17464"/>
    <cellStyle name="PB Table Standard Row 8" xfId="17465"/>
    <cellStyle name="PB Table Standard Row 8 2" xfId="17466"/>
    <cellStyle name="PB Table Standard Row 8 2 2" xfId="17467"/>
    <cellStyle name="PB Table Standard Row 8 3" xfId="17468"/>
    <cellStyle name="PB Table Standard Row 9" xfId="17469"/>
    <cellStyle name="PB Table Standard Row 9 2" xfId="17470"/>
    <cellStyle name="PB Table Subtotal Row" xfId="17471"/>
    <cellStyle name="PB Table Subtotal Row 2" xfId="17472"/>
    <cellStyle name="PB Table Total Row" xfId="17473"/>
    <cellStyle name="pb_page_heading_LS" xfId="17474"/>
    <cellStyle name="pe" xfId="17475"/>
    <cellStyle name="per" xfId="17476"/>
    <cellStyle name="Percent [0]" xfId="17477"/>
    <cellStyle name="Percent [00]" xfId="17478"/>
    <cellStyle name="Percent [1]" xfId="17479"/>
    <cellStyle name="Percent [2]" xfId="17480"/>
    <cellStyle name="Percent 10" xfId="17481"/>
    <cellStyle name="Percent 10 2" xfId="33464"/>
    <cellStyle name="Percent 11" xfId="17482"/>
    <cellStyle name="Percent 2" xfId="17483"/>
    <cellStyle name="Percent 2 10" xfId="17484"/>
    <cellStyle name="Percent 2 11" xfId="17485"/>
    <cellStyle name="Percent 2 2" xfId="17486"/>
    <cellStyle name="Percent 2 2 2" xfId="17487"/>
    <cellStyle name="Percent 2 2 3" xfId="17488"/>
    <cellStyle name="Percent 2 3" xfId="17489"/>
    <cellStyle name="Percent 2 3 2" xfId="17490"/>
    <cellStyle name="Percent 2 4" xfId="17491"/>
    <cellStyle name="Percent 2 5" xfId="17492"/>
    <cellStyle name="Percent 2 6" xfId="17493"/>
    <cellStyle name="Percent 2 7" xfId="17494"/>
    <cellStyle name="Percent 2 8" xfId="17495"/>
    <cellStyle name="Percent 2 9" xfId="17496"/>
    <cellStyle name="Percent 3" xfId="17497"/>
    <cellStyle name="Percent 3 2" xfId="17498"/>
    <cellStyle name="Percent 3 2 2" xfId="17499"/>
    <cellStyle name="Percent 3 3" xfId="17500"/>
    <cellStyle name="Percent 4" xfId="17501"/>
    <cellStyle name="Percent 4 2" xfId="17502"/>
    <cellStyle name="Percent 4 3" xfId="17503"/>
    <cellStyle name="Percent 5" xfId="17504"/>
    <cellStyle name="Percent 5 2" xfId="17505"/>
    <cellStyle name="Percent 6" xfId="17506"/>
    <cellStyle name="Percent 6 2" xfId="17507"/>
    <cellStyle name="Percent 7" xfId="17508"/>
    <cellStyle name="Percent 7 2" xfId="17509"/>
    <cellStyle name="Percent 8" xfId="17510"/>
    <cellStyle name="Percent 8 2" xfId="17511"/>
    <cellStyle name="Percent 8 3" xfId="17512"/>
    <cellStyle name="Percent 9" xfId="17513"/>
    <cellStyle name="Percent 9 2" xfId="17514"/>
    <cellStyle name="Percent 9 3" xfId="17515"/>
    <cellStyle name="Percentuale" xfId="33452" builtinId="5"/>
    <cellStyle name="Percentuale 10" xfId="17516"/>
    <cellStyle name="Percentuale 10 2" xfId="17517"/>
    <cellStyle name="Percentuale 11" xfId="17518"/>
    <cellStyle name="Percentuale 11 2" xfId="17519"/>
    <cellStyle name="Percentuale 12" xfId="17520"/>
    <cellStyle name="Percentuale 13" xfId="17521"/>
    <cellStyle name="Percentuale 2" xfId="17522"/>
    <cellStyle name="Percentuale 2 2" xfId="17523"/>
    <cellStyle name="Percentuale 2 2 2" xfId="17524"/>
    <cellStyle name="Percentuale 2 3" xfId="17525"/>
    <cellStyle name="Percentuale 2 4" xfId="17526"/>
    <cellStyle name="Percentuale 3" xfId="17527"/>
    <cellStyle name="Percentuale 3 2" xfId="17528"/>
    <cellStyle name="Percentuale 3 2 2" xfId="17529"/>
    <cellStyle name="Percentuale 4" xfId="17530"/>
    <cellStyle name="Percentuale 4 2" xfId="33465"/>
    <cellStyle name="Percentuale 5" xfId="17531"/>
    <cellStyle name="Percentuale 5 2" xfId="17532"/>
    <cellStyle name="Percentuale 5 2 2" xfId="17533"/>
    <cellStyle name="Percentuale 5 2 3" xfId="17534"/>
    <cellStyle name="Percentuale 5 3" xfId="17535"/>
    <cellStyle name="Percentuale 5 3 2" xfId="17536"/>
    <cellStyle name="Percentuale 5 4" xfId="17537"/>
    <cellStyle name="Percentuale 5 4 2" xfId="17538"/>
    <cellStyle name="Percentuale 5 4 2 2" xfId="17539"/>
    <cellStyle name="Percentuale 5 4 2 2 2" xfId="17540"/>
    <cellStyle name="Percentuale 5 4 2 3" xfId="17541"/>
    <cellStyle name="Percentuale 5 4 3" xfId="17542"/>
    <cellStyle name="Percentuale 5 4 3 2" xfId="17543"/>
    <cellStyle name="Percentuale 5 4 4" xfId="17544"/>
    <cellStyle name="Percentuale 5 5" xfId="17545"/>
    <cellStyle name="Percentuale 5 5 2" xfId="17546"/>
    <cellStyle name="Percentuale 5 5 2 2" xfId="17547"/>
    <cellStyle name="Percentuale 5 5 3" xfId="17548"/>
    <cellStyle name="Percentuale 5 6" xfId="17549"/>
    <cellStyle name="Percentuale 5 6 2" xfId="17550"/>
    <cellStyle name="Percentuale 5 7" xfId="17551"/>
    <cellStyle name="Percentuale 6" xfId="17552"/>
    <cellStyle name="Percentuale 6 2" xfId="17553"/>
    <cellStyle name="Percentuale 6 2 2" xfId="17554"/>
    <cellStyle name="Percentuale 6 2 3" xfId="17555"/>
    <cellStyle name="Percentuale 6 3" xfId="17556"/>
    <cellStyle name="Percentuale 6 4" xfId="17557"/>
    <cellStyle name="Percentuale 7" xfId="17558"/>
    <cellStyle name="Percentuale 7 2" xfId="17559"/>
    <cellStyle name="Percentuale 7 2 2" xfId="17560"/>
    <cellStyle name="Percentuale 7 3" xfId="17561"/>
    <cellStyle name="Percentuale 7 4" xfId="17562"/>
    <cellStyle name="Percentuale 8" xfId="17563"/>
    <cellStyle name="Percentuale 8 2" xfId="17564"/>
    <cellStyle name="Percentuale 8 3" xfId="17565"/>
    <cellStyle name="Percentuale 9" xfId="17566"/>
    <cellStyle name="Percentuale 9 2" xfId="17567"/>
    <cellStyle name="Percentuale 9 3" xfId="17568"/>
    <cellStyle name="Pound" xfId="17569"/>
    <cellStyle name="Pound [1]" xfId="17570"/>
    <cellStyle name="Pound [2]" xfId="17571"/>
    <cellStyle name="PrePop Currency (0)" xfId="17572"/>
    <cellStyle name="PrePop Currency (2)" xfId="17573"/>
    <cellStyle name="PrePop Units (0)" xfId="17574"/>
    <cellStyle name="PrePop Units (1)" xfId="17575"/>
    <cellStyle name="PrePop Units (2)" xfId="17576"/>
    <cellStyle name="PSChar" xfId="17577"/>
    <cellStyle name="PSDate" xfId="17578"/>
    <cellStyle name="PSDec" xfId="17579"/>
    <cellStyle name="PSHeading" xfId="17580"/>
    <cellStyle name="PSInt" xfId="17581"/>
    <cellStyle name="PSSpacer" xfId="17582"/>
    <cellStyle name="ptit" xfId="17583"/>
    <cellStyle name="ptit 10" xfId="17584"/>
    <cellStyle name="ptit 10 2" xfId="17585"/>
    <cellStyle name="ptit 10 2 2" xfId="17586"/>
    <cellStyle name="ptit 10 2 3" xfId="17587"/>
    <cellStyle name="ptit 10 3" xfId="17588"/>
    <cellStyle name="ptit 10 3 2" xfId="17589"/>
    <cellStyle name="ptit 10 4" xfId="17590"/>
    <cellStyle name="ptit 10 5" xfId="17591"/>
    <cellStyle name="ptit 11" xfId="17592"/>
    <cellStyle name="ptit 11 2" xfId="17593"/>
    <cellStyle name="ptit 11 3" xfId="17594"/>
    <cellStyle name="ptit 12" xfId="17595"/>
    <cellStyle name="ptit 12 2" xfId="17596"/>
    <cellStyle name="ptit 13" xfId="17597"/>
    <cellStyle name="ptit 14" xfId="17598"/>
    <cellStyle name="ptit 2" xfId="17599"/>
    <cellStyle name="ptit 2 10" xfId="17600"/>
    <cellStyle name="ptit 2 10 2" xfId="17601"/>
    <cellStyle name="ptit 2 10 3" xfId="17602"/>
    <cellStyle name="ptit 2 11" xfId="17603"/>
    <cellStyle name="ptit 2 11 2" xfId="17604"/>
    <cellStyle name="ptit 2 12" xfId="17605"/>
    <cellStyle name="ptit 2 13" xfId="17606"/>
    <cellStyle name="ptit 2 2" xfId="17607"/>
    <cellStyle name="ptit 2 2 10" xfId="17608"/>
    <cellStyle name="ptit 2 2 11" xfId="17609"/>
    <cellStyle name="ptit 2 2 2" xfId="17610"/>
    <cellStyle name="ptit 2 2 2 2" xfId="17611"/>
    <cellStyle name="ptit 2 2 2 2 2" xfId="17612"/>
    <cellStyle name="ptit 2 2 2 2 2 2" xfId="17613"/>
    <cellStyle name="ptit 2 2 2 2 2 2 2" xfId="17614"/>
    <cellStyle name="ptit 2 2 2 2 2 2 2 2" xfId="17615"/>
    <cellStyle name="ptit 2 2 2 2 2 2 2 3" xfId="17616"/>
    <cellStyle name="ptit 2 2 2 2 2 2 3" xfId="17617"/>
    <cellStyle name="ptit 2 2 2 2 2 2 3 2" xfId="17618"/>
    <cellStyle name="ptit 2 2 2 2 2 2 4" xfId="17619"/>
    <cellStyle name="ptit 2 2 2 2 2 2 5" xfId="17620"/>
    <cellStyle name="ptit 2 2 2 2 2 3" xfId="17621"/>
    <cellStyle name="ptit 2 2 2 2 2 3 2" xfId="17622"/>
    <cellStyle name="ptit 2 2 2 2 2 3 3" xfId="17623"/>
    <cellStyle name="ptit 2 2 2 2 2 4" xfId="17624"/>
    <cellStyle name="ptit 2 2 2 2 2 4 2" xfId="17625"/>
    <cellStyle name="ptit 2 2 2 2 2 5" xfId="17626"/>
    <cellStyle name="ptit 2 2 2 2 2 6" xfId="17627"/>
    <cellStyle name="ptit 2 2 2 2 3" xfId="17628"/>
    <cellStyle name="ptit 2 2 2 2 3 2" xfId="17629"/>
    <cellStyle name="ptit 2 2 2 2 3 2 2" xfId="17630"/>
    <cellStyle name="ptit 2 2 2 2 3 2 2 2" xfId="17631"/>
    <cellStyle name="ptit 2 2 2 2 3 2 2 3" xfId="17632"/>
    <cellStyle name="ptit 2 2 2 2 3 2 3" xfId="17633"/>
    <cellStyle name="ptit 2 2 2 2 3 2 3 2" xfId="17634"/>
    <cellStyle name="ptit 2 2 2 2 3 2 4" xfId="17635"/>
    <cellStyle name="ptit 2 2 2 2 3 2 5" xfId="17636"/>
    <cellStyle name="ptit 2 2 2 2 3 3" xfId="17637"/>
    <cellStyle name="ptit 2 2 2 2 3 3 2" xfId="17638"/>
    <cellStyle name="ptit 2 2 2 2 3 3 3" xfId="17639"/>
    <cellStyle name="ptit 2 2 2 2 3 4" xfId="17640"/>
    <cellStyle name="ptit 2 2 2 2 3 4 2" xfId="17641"/>
    <cellStyle name="ptit 2 2 2 2 3 5" xfId="17642"/>
    <cellStyle name="ptit 2 2 2 2 3 6" xfId="17643"/>
    <cellStyle name="ptit 2 2 2 2 4" xfId="17644"/>
    <cellStyle name="ptit 2 2 2 2 4 2" xfId="17645"/>
    <cellStyle name="ptit 2 2 2 3" xfId="17646"/>
    <cellStyle name="ptit 2 2 2 3 2" xfId="17647"/>
    <cellStyle name="ptit 2 2 2 3 2 2" xfId="17648"/>
    <cellStyle name="ptit 2 2 2 3 2 2 2" xfId="17649"/>
    <cellStyle name="ptit 2 2 2 3 2 2 3" xfId="17650"/>
    <cellStyle name="ptit 2 2 2 3 2 3" xfId="17651"/>
    <cellStyle name="ptit 2 2 2 3 2 3 2" xfId="17652"/>
    <cellStyle name="ptit 2 2 2 3 2 4" xfId="17653"/>
    <cellStyle name="ptit 2 2 2 3 2 5" xfId="17654"/>
    <cellStyle name="ptit 2 2 2 3 3" xfId="17655"/>
    <cellStyle name="ptit 2 2 2 3 3 2" xfId="17656"/>
    <cellStyle name="ptit 2 2 2 3 3 3" xfId="17657"/>
    <cellStyle name="ptit 2 2 2 3 4" xfId="17658"/>
    <cellStyle name="ptit 2 2 2 3 4 2" xfId="17659"/>
    <cellStyle name="ptit 2 2 2 3 5" xfId="17660"/>
    <cellStyle name="ptit 2 2 2 3 6" xfId="17661"/>
    <cellStyle name="ptit 2 2 2 4" xfId="17662"/>
    <cellStyle name="ptit 2 2 2 4 2" xfId="17663"/>
    <cellStyle name="ptit 2 2 2 4 2 2" xfId="17664"/>
    <cellStyle name="ptit 2 2 2 4 2 3" xfId="17665"/>
    <cellStyle name="ptit 2 2 2 4 3" xfId="17666"/>
    <cellStyle name="ptit 2 2 2 4 3 2" xfId="17667"/>
    <cellStyle name="ptit 2 2 2 4 4" xfId="17668"/>
    <cellStyle name="ptit 2 2 2 4 5" xfId="17669"/>
    <cellStyle name="ptit 2 2 2 5" xfId="17670"/>
    <cellStyle name="ptit 2 2 2 5 2" xfId="17671"/>
    <cellStyle name="ptit 2 2 2 5 3" xfId="17672"/>
    <cellStyle name="ptit 2 2 2 6" xfId="17673"/>
    <cellStyle name="ptit 2 2 2 6 2" xfId="17674"/>
    <cellStyle name="ptit 2 2 2 7" xfId="17675"/>
    <cellStyle name="ptit 2 2 2 8" xfId="17676"/>
    <cellStyle name="ptit 2 2 3" xfId="17677"/>
    <cellStyle name="ptit 2 2 3 2" xfId="17678"/>
    <cellStyle name="ptit 2 2 3 2 2" xfId="17679"/>
    <cellStyle name="ptit 2 2 3 2 2 2" xfId="17680"/>
    <cellStyle name="ptit 2 2 3 2 2 2 2" xfId="17681"/>
    <cellStyle name="ptit 2 2 3 2 2 2 2 2" xfId="17682"/>
    <cellStyle name="ptit 2 2 3 2 2 2 2 3" xfId="17683"/>
    <cellStyle name="ptit 2 2 3 2 2 2 3" xfId="17684"/>
    <cellStyle name="ptit 2 2 3 2 2 2 3 2" xfId="17685"/>
    <cellStyle name="ptit 2 2 3 2 2 2 4" xfId="17686"/>
    <cellStyle name="ptit 2 2 3 2 2 2 5" xfId="17687"/>
    <cellStyle name="ptit 2 2 3 2 2 3" xfId="17688"/>
    <cellStyle name="ptit 2 2 3 2 2 3 2" xfId="17689"/>
    <cellStyle name="ptit 2 2 3 2 2 3 3" xfId="17690"/>
    <cellStyle name="ptit 2 2 3 2 2 4" xfId="17691"/>
    <cellStyle name="ptit 2 2 3 2 2 4 2" xfId="17692"/>
    <cellStyle name="ptit 2 2 3 2 2 5" xfId="17693"/>
    <cellStyle name="ptit 2 2 3 2 2 6" xfId="17694"/>
    <cellStyle name="ptit 2 2 3 2 3" xfId="17695"/>
    <cellStyle name="ptit 2 2 3 2 3 2" xfId="17696"/>
    <cellStyle name="ptit 2 2 3 2 3 2 2" xfId="17697"/>
    <cellStyle name="ptit 2 2 3 2 3 2 2 2" xfId="17698"/>
    <cellStyle name="ptit 2 2 3 2 3 2 2 3" xfId="17699"/>
    <cellStyle name="ptit 2 2 3 2 3 2 3" xfId="17700"/>
    <cellStyle name="ptit 2 2 3 2 3 2 3 2" xfId="17701"/>
    <cellStyle name="ptit 2 2 3 2 3 2 4" xfId="17702"/>
    <cellStyle name="ptit 2 2 3 2 3 2 5" xfId="17703"/>
    <cellStyle name="ptit 2 2 3 2 3 3" xfId="17704"/>
    <cellStyle name="ptit 2 2 3 2 3 3 2" xfId="17705"/>
    <cellStyle name="ptit 2 2 3 2 3 3 3" xfId="17706"/>
    <cellStyle name="ptit 2 2 3 2 3 4" xfId="17707"/>
    <cellStyle name="ptit 2 2 3 2 3 4 2" xfId="17708"/>
    <cellStyle name="ptit 2 2 3 2 3 5" xfId="17709"/>
    <cellStyle name="ptit 2 2 3 2 3 6" xfId="17710"/>
    <cellStyle name="ptit 2 2 3 2 4" xfId="17711"/>
    <cellStyle name="ptit 2 2 3 2 4 2" xfId="17712"/>
    <cellStyle name="ptit 2 2 3 3" xfId="17713"/>
    <cellStyle name="ptit 2 2 3 3 2" xfId="17714"/>
    <cellStyle name="ptit 2 2 3 3 2 2" xfId="17715"/>
    <cellStyle name="ptit 2 2 3 3 2 2 2" xfId="17716"/>
    <cellStyle name="ptit 2 2 3 3 2 2 3" xfId="17717"/>
    <cellStyle name="ptit 2 2 3 3 2 3" xfId="17718"/>
    <cellStyle name="ptit 2 2 3 3 2 3 2" xfId="17719"/>
    <cellStyle name="ptit 2 2 3 3 2 4" xfId="17720"/>
    <cellStyle name="ptit 2 2 3 3 2 5" xfId="17721"/>
    <cellStyle name="ptit 2 2 3 3 3" xfId="17722"/>
    <cellStyle name="ptit 2 2 3 3 3 2" xfId="17723"/>
    <cellStyle name="ptit 2 2 3 3 3 3" xfId="17724"/>
    <cellStyle name="ptit 2 2 3 3 4" xfId="17725"/>
    <cellStyle name="ptit 2 2 3 3 4 2" xfId="17726"/>
    <cellStyle name="ptit 2 2 3 3 5" xfId="17727"/>
    <cellStyle name="ptit 2 2 3 3 6" xfId="17728"/>
    <cellStyle name="ptit 2 2 3 4" xfId="17729"/>
    <cellStyle name="ptit 2 2 3 4 2" xfId="17730"/>
    <cellStyle name="ptit 2 2 3 4 2 2" xfId="17731"/>
    <cellStyle name="ptit 2 2 3 4 2 3" xfId="17732"/>
    <cellStyle name="ptit 2 2 3 4 3" xfId="17733"/>
    <cellStyle name="ptit 2 2 3 4 3 2" xfId="17734"/>
    <cellStyle name="ptit 2 2 3 4 4" xfId="17735"/>
    <cellStyle name="ptit 2 2 3 4 5" xfId="17736"/>
    <cellStyle name="ptit 2 2 3 5" xfId="17737"/>
    <cellStyle name="ptit 2 2 3 5 2" xfId="17738"/>
    <cellStyle name="ptit 2 2 3 5 3" xfId="17739"/>
    <cellStyle name="ptit 2 2 3 6" xfId="17740"/>
    <cellStyle name="ptit 2 2 3 6 2" xfId="17741"/>
    <cellStyle name="ptit 2 2 3 7" xfId="17742"/>
    <cellStyle name="ptit 2 2 3 8" xfId="17743"/>
    <cellStyle name="ptit 2 2 4" xfId="17744"/>
    <cellStyle name="ptit 2 2 4 2" xfId="17745"/>
    <cellStyle name="ptit 2 2 4 2 2" xfId="17746"/>
    <cellStyle name="ptit 2 2 4 2 2 2" xfId="17747"/>
    <cellStyle name="ptit 2 2 4 2 2 2 2" xfId="17748"/>
    <cellStyle name="ptit 2 2 4 2 2 2 2 2" xfId="17749"/>
    <cellStyle name="ptit 2 2 4 2 2 2 2 3" xfId="17750"/>
    <cellStyle name="ptit 2 2 4 2 2 2 3" xfId="17751"/>
    <cellStyle name="ptit 2 2 4 2 2 2 3 2" xfId="17752"/>
    <cellStyle name="ptit 2 2 4 2 2 2 4" xfId="17753"/>
    <cellStyle name="ptit 2 2 4 2 2 2 5" xfId="17754"/>
    <cellStyle name="ptit 2 2 4 2 2 3" xfId="17755"/>
    <cellStyle name="ptit 2 2 4 2 2 3 2" xfId="17756"/>
    <cellStyle name="ptit 2 2 4 2 2 3 3" xfId="17757"/>
    <cellStyle name="ptit 2 2 4 2 2 4" xfId="17758"/>
    <cellStyle name="ptit 2 2 4 2 2 4 2" xfId="17759"/>
    <cellStyle name="ptit 2 2 4 2 2 5" xfId="17760"/>
    <cellStyle name="ptit 2 2 4 2 2 6" xfId="17761"/>
    <cellStyle name="ptit 2 2 4 2 3" xfId="17762"/>
    <cellStyle name="ptit 2 2 4 2 3 2" xfId="17763"/>
    <cellStyle name="ptit 2 2 4 2 3 2 2" xfId="17764"/>
    <cellStyle name="ptit 2 2 4 2 3 2 2 2" xfId="17765"/>
    <cellStyle name="ptit 2 2 4 2 3 2 2 3" xfId="17766"/>
    <cellStyle name="ptit 2 2 4 2 3 2 3" xfId="17767"/>
    <cellStyle name="ptit 2 2 4 2 3 2 3 2" xfId="17768"/>
    <cellStyle name="ptit 2 2 4 2 3 2 4" xfId="17769"/>
    <cellStyle name="ptit 2 2 4 2 3 2 5" xfId="17770"/>
    <cellStyle name="ptit 2 2 4 2 3 3" xfId="17771"/>
    <cellStyle name="ptit 2 2 4 2 3 3 2" xfId="17772"/>
    <cellStyle name="ptit 2 2 4 2 3 3 3" xfId="17773"/>
    <cellStyle name="ptit 2 2 4 2 3 4" xfId="17774"/>
    <cellStyle name="ptit 2 2 4 2 3 4 2" xfId="17775"/>
    <cellStyle name="ptit 2 2 4 2 3 5" xfId="17776"/>
    <cellStyle name="ptit 2 2 4 2 3 6" xfId="17777"/>
    <cellStyle name="ptit 2 2 4 2 4" xfId="17778"/>
    <cellStyle name="ptit 2 2 4 2 4 2" xfId="17779"/>
    <cellStyle name="ptit 2 2 4 3" xfId="17780"/>
    <cellStyle name="ptit 2 2 4 3 2" xfId="17781"/>
    <cellStyle name="ptit 2 2 4 3 2 2" xfId="17782"/>
    <cellStyle name="ptit 2 2 4 3 2 2 2" xfId="17783"/>
    <cellStyle name="ptit 2 2 4 3 2 2 3" xfId="17784"/>
    <cellStyle name="ptit 2 2 4 3 2 3" xfId="17785"/>
    <cellStyle name="ptit 2 2 4 3 2 3 2" xfId="17786"/>
    <cellStyle name="ptit 2 2 4 3 2 4" xfId="17787"/>
    <cellStyle name="ptit 2 2 4 3 2 5" xfId="17788"/>
    <cellStyle name="ptit 2 2 4 3 3" xfId="17789"/>
    <cellStyle name="ptit 2 2 4 3 3 2" xfId="17790"/>
    <cellStyle name="ptit 2 2 4 3 3 3" xfId="17791"/>
    <cellStyle name="ptit 2 2 4 3 4" xfId="17792"/>
    <cellStyle name="ptit 2 2 4 3 4 2" xfId="17793"/>
    <cellStyle name="ptit 2 2 4 3 5" xfId="17794"/>
    <cellStyle name="ptit 2 2 4 3 6" xfId="17795"/>
    <cellStyle name="ptit 2 2 4 4" xfId="17796"/>
    <cellStyle name="ptit 2 2 4 4 2" xfId="17797"/>
    <cellStyle name="ptit 2 2 4 4 2 2" xfId="17798"/>
    <cellStyle name="ptit 2 2 4 4 2 3" xfId="17799"/>
    <cellStyle name="ptit 2 2 4 4 3" xfId="17800"/>
    <cellStyle name="ptit 2 2 4 4 3 2" xfId="17801"/>
    <cellStyle name="ptit 2 2 4 4 4" xfId="17802"/>
    <cellStyle name="ptit 2 2 4 4 5" xfId="17803"/>
    <cellStyle name="ptit 2 2 4 5" xfId="17804"/>
    <cellStyle name="ptit 2 2 4 5 2" xfId="17805"/>
    <cellStyle name="ptit 2 2 4 5 3" xfId="17806"/>
    <cellStyle name="ptit 2 2 4 6" xfId="17807"/>
    <cellStyle name="ptit 2 2 4 6 2" xfId="17808"/>
    <cellStyle name="ptit 2 2 4 7" xfId="17809"/>
    <cellStyle name="ptit 2 2 4 8" xfId="17810"/>
    <cellStyle name="ptit 2 2 5" xfId="17811"/>
    <cellStyle name="ptit 2 2 5 2" xfId="17812"/>
    <cellStyle name="ptit 2 2 5 2 2" xfId="17813"/>
    <cellStyle name="ptit 2 2 5 2 2 2" xfId="17814"/>
    <cellStyle name="ptit 2 2 5 2 2 2 2" xfId="17815"/>
    <cellStyle name="ptit 2 2 5 2 2 2 3" xfId="17816"/>
    <cellStyle name="ptit 2 2 5 2 2 3" xfId="17817"/>
    <cellStyle name="ptit 2 2 5 2 2 3 2" xfId="17818"/>
    <cellStyle name="ptit 2 2 5 2 2 4" xfId="17819"/>
    <cellStyle name="ptit 2 2 5 2 2 5" xfId="17820"/>
    <cellStyle name="ptit 2 2 5 2 3" xfId="17821"/>
    <cellStyle name="ptit 2 2 5 2 3 2" xfId="17822"/>
    <cellStyle name="ptit 2 2 5 2 3 3" xfId="17823"/>
    <cellStyle name="ptit 2 2 5 2 4" xfId="17824"/>
    <cellStyle name="ptit 2 2 5 2 4 2" xfId="17825"/>
    <cellStyle name="ptit 2 2 5 2 5" xfId="17826"/>
    <cellStyle name="ptit 2 2 5 2 6" xfId="17827"/>
    <cellStyle name="ptit 2 2 5 3" xfId="17828"/>
    <cellStyle name="ptit 2 2 5 3 2" xfId="17829"/>
    <cellStyle name="ptit 2 2 5 3 2 2" xfId="17830"/>
    <cellStyle name="ptit 2 2 5 3 2 2 2" xfId="17831"/>
    <cellStyle name="ptit 2 2 5 3 2 2 3" xfId="17832"/>
    <cellStyle name="ptit 2 2 5 3 2 3" xfId="17833"/>
    <cellStyle name="ptit 2 2 5 3 2 3 2" xfId="17834"/>
    <cellStyle name="ptit 2 2 5 3 2 4" xfId="17835"/>
    <cellStyle name="ptit 2 2 5 3 2 5" xfId="17836"/>
    <cellStyle name="ptit 2 2 5 3 3" xfId="17837"/>
    <cellStyle name="ptit 2 2 5 3 3 2" xfId="17838"/>
    <cellStyle name="ptit 2 2 5 3 3 3" xfId="17839"/>
    <cellStyle name="ptit 2 2 5 3 4" xfId="17840"/>
    <cellStyle name="ptit 2 2 5 3 4 2" xfId="17841"/>
    <cellStyle name="ptit 2 2 5 3 5" xfId="17842"/>
    <cellStyle name="ptit 2 2 5 3 6" xfId="17843"/>
    <cellStyle name="ptit 2 2 5 4" xfId="17844"/>
    <cellStyle name="ptit 2 2 5 4 2" xfId="17845"/>
    <cellStyle name="ptit 2 2 6" xfId="17846"/>
    <cellStyle name="ptit 2 2 6 2" xfId="17847"/>
    <cellStyle name="ptit 2 2 6 2 2" xfId="17848"/>
    <cellStyle name="ptit 2 2 6 2 2 2" xfId="17849"/>
    <cellStyle name="ptit 2 2 6 2 2 3" xfId="17850"/>
    <cellStyle name="ptit 2 2 6 2 3" xfId="17851"/>
    <cellStyle name="ptit 2 2 6 2 3 2" xfId="17852"/>
    <cellStyle name="ptit 2 2 6 2 4" xfId="17853"/>
    <cellStyle name="ptit 2 2 6 2 5" xfId="17854"/>
    <cellStyle name="ptit 2 2 6 3" xfId="17855"/>
    <cellStyle name="ptit 2 2 6 3 2" xfId="17856"/>
    <cellStyle name="ptit 2 2 6 3 3" xfId="17857"/>
    <cellStyle name="ptit 2 2 6 4" xfId="17858"/>
    <cellStyle name="ptit 2 2 6 4 2" xfId="17859"/>
    <cellStyle name="ptit 2 2 6 5" xfId="17860"/>
    <cellStyle name="ptit 2 2 6 6" xfId="17861"/>
    <cellStyle name="ptit 2 2 7" xfId="17862"/>
    <cellStyle name="ptit 2 2 7 2" xfId="17863"/>
    <cellStyle name="ptit 2 2 7 2 2" xfId="17864"/>
    <cellStyle name="ptit 2 2 7 2 3" xfId="17865"/>
    <cellStyle name="ptit 2 2 7 3" xfId="17866"/>
    <cellStyle name="ptit 2 2 7 3 2" xfId="17867"/>
    <cellStyle name="ptit 2 2 7 4" xfId="17868"/>
    <cellStyle name="ptit 2 2 7 5" xfId="17869"/>
    <cellStyle name="ptit 2 2 8" xfId="17870"/>
    <cellStyle name="ptit 2 2 8 2" xfId="17871"/>
    <cellStyle name="ptit 2 2 8 3" xfId="17872"/>
    <cellStyle name="ptit 2 2 9" xfId="17873"/>
    <cellStyle name="ptit 2 2 9 2" xfId="17874"/>
    <cellStyle name="ptit 2 3" xfId="17875"/>
    <cellStyle name="ptit 2 3 10" xfId="17876"/>
    <cellStyle name="ptit 2 3 11" xfId="17877"/>
    <cellStyle name="ptit 2 3 2" xfId="17878"/>
    <cellStyle name="ptit 2 3 2 2" xfId="17879"/>
    <cellStyle name="ptit 2 3 2 2 2" xfId="17880"/>
    <cellStyle name="ptit 2 3 2 2 2 2" xfId="17881"/>
    <cellStyle name="ptit 2 3 2 2 2 2 2" xfId="17882"/>
    <cellStyle name="ptit 2 3 2 2 2 2 2 2" xfId="17883"/>
    <cellStyle name="ptit 2 3 2 2 2 2 2 3" xfId="17884"/>
    <cellStyle name="ptit 2 3 2 2 2 2 3" xfId="17885"/>
    <cellStyle name="ptit 2 3 2 2 2 2 3 2" xfId="17886"/>
    <cellStyle name="ptit 2 3 2 2 2 2 4" xfId="17887"/>
    <cellStyle name="ptit 2 3 2 2 2 2 5" xfId="17888"/>
    <cellStyle name="ptit 2 3 2 2 2 3" xfId="17889"/>
    <cellStyle name="ptit 2 3 2 2 2 3 2" xfId="17890"/>
    <cellStyle name="ptit 2 3 2 2 2 3 3" xfId="17891"/>
    <cellStyle name="ptit 2 3 2 2 2 4" xfId="17892"/>
    <cellStyle name="ptit 2 3 2 2 2 4 2" xfId="17893"/>
    <cellStyle name="ptit 2 3 2 2 2 5" xfId="17894"/>
    <cellStyle name="ptit 2 3 2 2 2 6" xfId="17895"/>
    <cellStyle name="ptit 2 3 2 2 3" xfId="17896"/>
    <cellStyle name="ptit 2 3 2 2 3 2" xfId="17897"/>
    <cellStyle name="ptit 2 3 2 2 3 2 2" xfId="17898"/>
    <cellStyle name="ptit 2 3 2 2 3 2 2 2" xfId="17899"/>
    <cellStyle name="ptit 2 3 2 2 3 2 2 3" xfId="17900"/>
    <cellStyle name="ptit 2 3 2 2 3 2 3" xfId="17901"/>
    <cellStyle name="ptit 2 3 2 2 3 2 3 2" xfId="17902"/>
    <cellStyle name="ptit 2 3 2 2 3 2 4" xfId="17903"/>
    <cellStyle name="ptit 2 3 2 2 3 2 5" xfId="17904"/>
    <cellStyle name="ptit 2 3 2 2 3 3" xfId="17905"/>
    <cellStyle name="ptit 2 3 2 2 3 3 2" xfId="17906"/>
    <cellStyle name="ptit 2 3 2 2 3 3 3" xfId="17907"/>
    <cellStyle name="ptit 2 3 2 2 3 4" xfId="17908"/>
    <cellStyle name="ptit 2 3 2 2 3 4 2" xfId="17909"/>
    <cellStyle name="ptit 2 3 2 2 3 5" xfId="17910"/>
    <cellStyle name="ptit 2 3 2 2 3 6" xfId="17911"/>
    <cellStyle name="ptit 2 3 2 2 4" xfId="17912"/>
    <cellStyle name="ptit 2 3 2 2 4 2" xfId="17913"/>
    <cellStyle name="ptit 2 3 2 3" xfId="17914"/>
    <cellStyle name="ptit 2 3 2 3 2" xfId="17915"/>
    <cellStyle name="ptit 2 3 2 3 2 2" xfId="17916"/>
    <cellStyle name="ptit 2 3 2 3 2 2 2" xfId="17917"/>
    <cellStyle name="ptit 2 3 2 3 2 2 3" xfId="17918"/>
    <cellStyle name="ptit 2 3 2 3 2 3" xfId="17919"/>
    <cellStyle name="ptit 2 3 2 3 2 3 2" xfId="17920"/>
    <cellStyle name="ptit 2 3 2 3 2 4" xfId="17921"/>
    <cellStyle name="ptit 2 3 2 3 2 5" xfId="17922"/>
    <cellStyle name="ptit 2 3 2 3 3" xfId="17923"/>
    <cellStyle name="ptit 2 3 2 3 3 2" xfId="17924"/>
    <cellStyle name="ptit 2 3 2 3 3 3" xfId="17925"/>
    <cellStyle name="ptit 2 3 2 3 4" xfId="17926"/>
    <cellStyle name="ptit 2 3 2 3 4 2" xfId="17927"/>
    <cellStyle name="ptit 2 3 2 3 5" xfId="17928"/>
    <cellStyle name="ptit 2 3 2 3 6" xfId="17929"/>
    <cellStyle name="ptit 2 3 2 4" xfId="17930"/>
    <cellStyle name="ptit 2 3 2 4 2" xfId="17931"/>
    <cellStyle name="ptit 2 3 2 4 2 2" xfId="17932"/>
    <cellStyle name="ptit 2 3 2 4 2 3" xfId="17933"/>
    <cellStyle name="ptit 2 3 2 4 3" xfId="17934"/>
    <cellStyle name="ptit 2 3 2 4 3 2" xfId="17935"/>
    <cellStyle name="ptit 2 3 2 4 4" xfId="17936"/>
    <cellStyle name="ptit 2 3 2 4 5" xfId="17937"/>
    <cellStyle name="ptit 2 3 2 5" xfId="17938"/>
    <cellStyle name="ptit 2 3 2 5 2" xfId="17939"/>
    <cellStyle name="ptit 2 3 2 5 3" xfId="17940"/>
    <cellStyle name="ptit 2 3 2 6" xfId="17941"/>
    <cellStyle name="ptit 2 3 2 6 2" xfId="17942"/>
    <cellStyle name="ptit 2 3 2 7" xfId="17943"/>
    <cellStyle name="ptit 2 3 2 8" xfId="17944"/>
    <cellStyle name="ptit 2 3 3" xfId="17945"/>
    <cellStyle name="ptit 2 3 3 2" xfId="17946"/>
    <cellStyle name="ptit 2 3 3 2 2" xfId="17947"/>
    <cellStyle name="ptit 2 3 3 2 2 2" xfId="17948"/>
    <cellStyle name="ptit 2 3 3 2 2 2 2" xfId="17949"/>
    <cellStyle name="ptit 2 3 3 2 2 2 2 2" xfId="17950"/>
    <cellStyle name="ptit 2 3 3 2 2 2 2 3" xfId="17951"/>
    <cellStyle name="ptit 2 3 3 2 2 2 3" xfId="17952"/>
    <cellStyle name="ptit 2 3 3 2 2 2 3 2" xfId="17953"/>
    <cellStyle name="ptit 2 3 3 2 2 2 4" xfId="17954"/>
    <cellStyle name="ptit 2 3 3 2 2 2 5" xfId="17955"/>
    <cellStyle name="ptit 2 3 3 2 2 3" xfId="17956"/>
    <cellStyle name="ptit 2 3 3 2 2 3 2" xfId="17957"/>
    <cellStyle name="ptit 2 3 3 2 2 3 3" xfId="17958"/>
    <cellStyle name="ptit 2 3 3 2 2 4" xfId="17959"/>
    <cellStyle name="ptit 2 3 3 2 2 4 2" xfId="17960"/>
    <cellStyle name="ptit 2 3 3 2 2 5" xfId="17961"/>
    <cellStyle name="ptit 2 3 3 2 2 6" xfId="17962"/>
    <cellStyle name="ptit 2 3 3 2 3" xfId="17963"/>
    <cellStyle name="ptit 2 3 3 2 3 2" xfId="17964"/>
    <cellStyle name="ptit 2 3 3 2 3 2 2" xfId="17965"/>
    <cellStyle name="ptit 2 3 3 2 3 2 2 2" xfId="17966"/>
    <cellStyle name="ptit 2 3 3 2 3 2 2 3" xfId="17967"/>
    <cellStyle name="ptit 2 3 3 2 3 2 3" xfId="17968"/>
    <cellStyle name="ptit 2 3 3 2 3 2 3 2" xfId="17969"/>
    <cellStyle name="ptit 2 3 3 2 3 2 4" xfId="17970"/>
    <cellStyle name="ptit 2 3 3 2 3 2 5" xfId="17971"/>
    <cellStyle name="ptit 2 3 3 2 3 3" xfId="17972"/>
    <cellStyle name="ptit 2 3 3 2 3 3 2" xfId="17973"/>
    <cellStyle name="ptit 2 3 3 2 3 3 3" xfId="17974"/>
    <cellStyle name="ptit 2 3 3 2 3 4" xfId="17975"/>
    <cellStyle name="ptit 2 3 3 2 3 4 2" xfId="17976"/>
    <cellStyle name="ptit 2 3 3 2 3 5" xfId="17977"/>
    <cellStyle name="ptit 2 3 3 2 3 6" xfId="17978"/>
    <cellStyle name="ptit 2 3 3 2 4" xfId="17979"/>
    <cellStyle name="ptit 2 3 3 2 4 2" xfId="17980"/>
    <cellStyle name="ptit 2 3 3 3" xfId="17981"/>
    <cellStyle name="ptit 2 3 3 3 2" xfId="17982"/>
    <cellStyle name="ptit 2 3 3 3 2 2" xfId="17983"/>
    <cellStyle name="ptit 2 3 3 3 2 2 2" xfId="17984"/>
    <cellStyle name="ptit 2 3 3 3 2 2 3" xfId="17985"/>
    <cellStyle name="ptit 2 3 3 3 2 3" xfId="17986"/>
    <cellStyle name="ptit 2 3 3 3 2 3 2" xfId="17987"/>
    <cellStyle name="ptit 2 3 3 3 2 4" xfId="17988"/>
    <cellStyle name="ptit 2 3 3 3 2 5" xfId="17989"/>
    <cellStyle name="ptit 2 3 3 3 3" xfId="17990"/>
    <cellStyle name="ptit 2 3 3 3 3 2" xfId="17991"/>
    <cellStyle name="ptit 2 3 3 3 3 3" xfId="17992"/>
    <cellStyle name="ptit 2 3 3 3 4" xfId="17993"/>
    <cellStyle name="ptit 2 3 3 3 4 2" xfId="17994"/>
    <cellStyle name="ptit 2 3 3 3 5" xfId="17995"/>
    <cellStyle name="ptit 2 3 3 3 6" xfId="17996"/>
    <cellStyle name="ptit 2 3 3 4" xfId="17997"/>
    <cellStyle name="ptit 2 3 3 4 2" xfId="17998"/>
    <cellStyle name="ptit 2 3 3 4 2 2" xfId="17999"/>
    <cellStyle name="ptit 2 3 3 4 2 3" xfId="18000"/>
    <cellStyle name="ptit 2 3 3 4 3" xfId="18001"/>
    <cellStyle name="ptit 2 3 3 4 3 2" xfId="18002"/>
    <cellStyle name="ptit 2 3 3 4 4" xfId="18003"/>
    <cellStyle name="ptit 2 3 3 4 5" xfId="18004"/>
    <cellStyle name="ptit 2 3 3 5" xfId="18005"/>
    <cellStyle name="ptit 2 3 3 5 2" xfId="18006"/>
    <cellStyle name="ptit 2 3 3 5 3" xfId="18007"/>
    <cellStyle name="ptit 2 3 3 6" xfId="18008"/>
    <cellStyle name="ptit 2 3 3 6 2" xfId="18009"/>
    <cellStyle name="ptit 2 3 3 7" xfId="18010"/>
    <cellStyle name="ptit 2 3 3 8" xfId="18011"/>
    <cellStyle name="ptit 2 3 4" xfId="18012"/>
    <cellStyle name="ptit 2 3 4 2" xfId="18013"/>
    <cellStyle name="ptit 2 3 4 2 2" xfId="18014"/>
    <cellStyle name="ptit 2 3 4 2 2 2" xfId="18015"/>
    <cellStyle name="ptit 2 3 4 2 2 2 2" xfId="18016"/>
    <cellStyle name="ptit 2 3 4 2 2 2 2 2" xfId="18017"/>
    <cellStyle name="ptit 2 3 4 2 2 2 2 3" xfId="18018"/>
    <cellStyle name="ptit 2 3 4 2 2 2 3" xfId="18019"/>
    <cellStyle name="ptit 2 3 4 2 2 2 3 2" xfId="18020"/>
    <cellStyle name="ptit 2 3 4 2 2 2 4" xfId="18021"/>
    <cellStyle name="ptit 2 3 4 2 2 2 5" xfId="18022"/>
    <cellStyle name="ptit 2 3 4 2 2 3" xfId="18023"/>
    <cellStyle name="ptit 2 3 4 2 2 3 2" xfId="18024"/>
    <cellStyle name="ptit 2 3 4 2 2 3 3" xfId="18025"/>
    <cellStyle name="ptit 2 3 4 2 2 4" xfId="18026"/>
    <cellStyle name="ptit 2 3 4 2 2 4 2" xfId="18027"/>
    <cellStyle name="ptit 2 3 4 2 2 5" xfId="18028"/>
    <cellStyle name="ptit 2 3 4 2 2 6" xfId="18029"/>
    <cellStyle name="ptit 2 3 4 2 3" xfId="18030"/>
    <cellStyle name="ptit 2 3 4 2 3 2" xfId="18031"/>
    <cellStyle name="ptit 2 3 4 2 3 2 2" xfId="18032"/>
    <cellStyle name="ptit 2 3 4 2 3 2 2 2" xfId="18033"/>
    <cellStyle name="ptit 2 3 4 2 3 2 2 3" xfId="18034"/>
    <cellStyle name="ptit 2 3 4 2 3 2 3" xfId="18035"/>
    <cellStyle name="ptit 2 3 4 2 3 2 3 2" xfId="18036"/>
    <cellStyle name="ptit 2 3 4 2 3 2 4" xfId="18037"/>
    <cellStyle name="ptit 2 3 4 2 3 2 5" xfId="18038"/>
    <cellStyle name="ptit 2 3 4 2 3 3" xfId="18039"/>
    <cellStyle name="ptit 2 3 4 2 3 3 2" xfId="18040"/>
    <cellStyle name="ptit 2 3 4 2 3 3 3" xfId="18041"/>
    <cellStyle name="ptit 2 3 4 2 3 4" xfId="18042"/>
    <cellStyle name="ptit 2 3 4 2 3 4 2" xfId="18043"/>
    <cellStyle name="ptit 2 3 4 2 3 5" xfId="18044"/>
    <cellStyle name="ptit 2 3 4 2 3 6" xfId="18045"/>
    <cellStyle name="ptit 2 3 4 2 4" xfId="18046"/>
    <cellStyle name="ptit 2 3 4 2 4 2" xfId="18047"/>
    <cellStyle name="ptit 2 3 4 3" xfId="18048"/>
    <cellStyle name="ptit 2 3 4 3 2" xfId="18049"/>
    <cellStyle name="ptit 2 3 4 3 2 2" xfId="18050"/>
    <cellStyle name="ptit 2 3 4 3 2 2 2" xfId="18051"/>
    <cellStyle name="ptit 2 3 4 3 2 2 3" xfId="18052"/>
    <cellStyle name="ptit 2 3 4 3 2 3" xfId="18053"/>
    <cellStyle name="ptit 2 3 4 3 2 3 2" xfId="18054"/>
    <cellStyle name="ptit 2 3 4 3 2 4" xfId="18055"/>
    <cellStyle name="ptit 2 3 4 3 2 5" xfId="18056"/>
    <cellStyle name="ptit 2 3 4 3 3" xfId="18057"/>
    <cellStyle name="ptit 2 3 4 3 3 2" xfId="18058"/>
    <cellStyle name="ptit 2 3 4 3 3 3" xfId="18059"/>
    <cellStyle name="ptit 2 3 4 3 4" xfId="18060"/>
    <cellStyle name="ptit 2 3 4 3 4 2" xfId="18061"/>
    <cellStyle name="ptit 2 3 4 3 5" xfId="18062"/>
    <cellStyle name="ptit 2 3 4 3 6" xfId="18063"/>
    <cellStyle name="ptit 2 3 4 4" xfId="18064"/>
    <cellStyle name="ptit 2 3 4 4 2" xfId="18065"/>
    <cellStyle name="ptit 2 3 4 4 2 2" xfId="18066"/>
    <cellStyle name="ptit 2 3 4 4 2 3" xfId="18067"/>
    <cellStyle name="ptit 2 3 4 4 3" xfId="18068"/>
    <cellStyle name="ptit 2 3 4 4 3 2" xfId="18069"/>
    <cellStyle name="ptit 2 3 4 4 4" xfId="18070"/>
    <cellStyle name="ptit 2 3 4 4 5" xfId="18071"/>
    <cellStyle name="ptit 2 3 4 5" xfId="18072"/>
    <cellStyle name="ptit 2 3 4 5 2" xfId="18073"/>
    <cellStyle name="ptit 2 3 4 5 3" xfId="18074"/>
    <cellStyle name="ptit 2 3 4 6" xfId="18075"/>
    <cellStyle name="ptit 2 3 4 6 2" xfId="18076"/>
    <cellStyle name="ptit 2 3 4 7" xfId="18077"/>
    <cellStyle name="ptit 2 3 4 8" xfId="18078"/>
    <cellStyle name="ptit 2 3 5" xfId="18079"/>
    <cellStyle name="ptit 2 3 5 2" xfId="18080"/>
    <cellStyle name="ptit 2 3 5 2 2" xfId="18081"/>
    <cellStyle name="ptit 2 3 5 2 2 2" xfId="18082"/>
    <cellStyle name="ptit 2 3 5 2 2 2 2" xfId="18083"/>
    <cellStyle name="ptit 2 3 5 2 2 2 3" xfId="18084"/>
    <cellStyle name="ptit 2 3 5 2 2 3" xfId="18085"/>
    <cellStyle name="ptit 2 3 5 2 2 3 2" xfId="18086"/>
    <cellStyle name="ptit 2 3 5 2 2 4" xfId="18087"/>
    <cellStyle name="ptit 2 3 5 2 2 5" xfId="18088"/>
    <cellStyle name="ptit 2 3 5 2 3" xfId="18089"/>
    <cellStyle name="ptit 2 3 5 2 3 2" xfId="18090"/>
    <cellStyle name="ptit 2 3 5 2 3 3" xfId="18091"/>
    <cellStyle name="ptit 2 3 5 2 4" xfId="18092"/>
    <cellStyle name="ptit 2 3 5 2 4 2" xfId="18093"/>
    <cellStyle name="ptit 2 3 5 2 5" xfId="18094"/>
    <cellStyle name="ptit 2 3 5 2 6" xfId="18095"/>
    <cellStyle name="ptit 2 3 5 3" xfId="18096"/>
    <cellStyle name="ptit 2 3 5 3 2" xfId="18097"/>
    <cellStyle name="ptit 2 3 5 3 2 2" xfId="18098"/>
    <cellStyle name="ptit 2 3 5 3 2 2 2" xfId="18099"/>
    <cellStyle name="ptit 2 3 5 3 2 2 3" xfId="18100"/>
    <cellStyle name="ptit 2 3 5 3 2 3" xfId="18101"/>
    <cellStyle name="ptit 2 3 5 3 2 3 2" xfId="18102"/>
    <cellStyle name="ptit 2 3 5 3 2 4" xfId="18103"/>
    <cellStyle name="ptit 2 3 5 3 2 5" xfId="18104"/>
    <cellStyle name="ptit 2 3 5 3 3" xfId="18105"/>
    <cellStyle name="ptit 2 3 5 3 3 2" xfId="18106"/>
    <cellStyle name="ptit 2 3 5 3 3 3" xfId="18107"/>
    <cellStyle name="ptit 2 3 5 3 4" xfId="18108"/>
    <cellStyle name="ptit 2 3 5 3 4 2" xfId="18109"/>
    <cellStyle name="ptit 2 3 5 3 5" xfId="18110"/>
    <cellStyle name="ptit 2 3 5 3 6" xfId="18111"/>
    <cellStyle name="ptit 2 3 5 4" xfId="18112"/>
    <cellStyle name="ptit 2 3 5 4 2" xfId="18113"/>
    <cellStyle name="ptit 2 3 6" xfId="18114"/>
    <cellStyle name="ptit 2 3 6 2" xfId="18115"/>
    <cellStyle name="ptit 2 3 6 2 2" xfId="18116"/>
    <cellStyle name="ptit 2 3 6 2 2 2" xfId="18117"/>
    <cellStyle name="ptit 2 3 6 2 2 3" xfId="18118"/>
    <cellStyle name="ptit 2 3 6 2 3" xfId="18119"/>
    <cellStyle name="ptit 2 3 6 2 3 2" xfId="18120"/>
    <cellStyle name="ptit 2 3 6 2 4" xfId="18121"/>
    <cellStyle name="ptit 2 3 6 2 5" xfId="18122"/>
    <cellStyle name="ptit 2 3 6 3" xfId="18123"/>
    <cellStyle name="ptit 2 3 6 3 2" xfId="18124"/>
    <cellStyle name="ptit 2 3 6 3 3" xfId="18125"/>
    <cellStyle name="ptit 2 3 6 4" xfId="18126"/>
    <cellStyle name="ptit 2 3 6 4 2" xfId="18127"/>
    <cellStyle name="ptit 2 3 6 5" xfId="18128"/>
    <cellStyle name="ptit 2 3 6 6" xfId="18129"/>
    <cellStyle name="ptit 2 3 7" xfId="18130"/>
    <cellStyle name="ptit 2 3 7 2" xfId="18131"/>
    <cellStyle name="ptit 2 3 7 2 2" xfId="18132"/>
    <cellStyle name="ptit 2 3 7 2 3" xfId="18133"/>
    <cellStyle name="ptit 2 3 7 3" xfId="18134"/>
    <cellStyle name="ptit 2 3 7 3 2" xfId="18135"/>
    <cellStyle name="ptit 2 3 7 4" xfId="18136"/>
    <cellStyle name="ptit 2 3 7 5" xfId="18137"/>
    <cellStyle name="ptit 2 3 8" xfId="18138"/>
    <cellStyle name="ptit 2 3 8 2" xfId="18139"/>
    <cellStyle name="ptit 2 3 8 3" xfId="18140"/>
    <cellStyle name="ptit 2 3 9" xfId="18141"/>
    <cellStyle name="ptit 2 3 9 2" xfId="18142"/>
    <cellStyle name="ptit 2 4" xfId="18143"/>
    <cellStyle name="ptit 2 4 2" xfId="18144"/>
    <cellStyle name="ptit 2 4 2 2" xfId="18145"/>
    <cellStyle name="ptit 2 4 2 2 2" xfId="18146"/>
    <cellStyle name="ptit 2 4 2 2 2 2" xfId="18147"/>
    <cellStyle name="ptit 2 4 2 2 2 2 2" xfId="18148"/>
    <cellStyle name="ptit 2 4 2 2 2 2 3" xfId="18149"/>
    <cellStyle name="ptit 2 4 2 2 2 3" xfId="18150"/>
    <cellStyle name="ptit 2 4 2 2 2 3 2" xfId="18151"/>
    <cellStyle name="ptit 2 4 2 2 2 4" xfId="18152"/>
    <cellStyle name="ptit 2 4 2 2 2 5" xfId="18153"/>
    <cellStyle name="ptit 2 4 2 2 3" xfId="18154"/>
    <cellStyle name="ptit 2 4 2 2 3 2" xfId="18155"/>
    <cellStyle name="ptit 2 4 2 2 3 3" xfId="18156"/>
    <cellStyle name="ptit 2 4 2 2 4" xfId="18157"/>
    <cellStyle name="ptit 2 4 2 2 4 2" xfId="18158"/>
    <cellStyle name="ptit 2 4 2 2 5" xfId="18159"/>
    <cellStyle name="ptit 2 4 2 2 6" xfId="18160"/>
    <cellStyle name="ptit 2 4 2 3" xfId="18161"/>
    <cellStyle name="ptit 2 4 2 3 2" xfId="18162"/>
    <cellStyle name="ptit 2 4 2 3 2 2" xfId="18163"/>
    <cellStyle name="ptit 2 4 2 3 2 2 2" xfId="18164"/>
    <cellStyle name="ptit 2 4 2 3 2 2 3" xfId="18165"/>
    <cellStyle name="ptit 2 4 2 3 2 3" xfId="18166"/>
    <cellStyle name="ptit 2 4 2 3 2 3 2" xfId="18167"/>
    <cellStyle name="ptit 2 4 2 3 2 4" xfId="18168"/>
    <cellStyle name="ptit 2 4 2 3 2 5" xfId="18169"/>
    <cellStyle name="ptit 2 4 2 3 3" xfId="18170"/>
    <cellStyle name="ptit 2 4 2 3 3 2" xfId="18171"/>
    <cellStyle name="ptit 2 4 2 3 3 3" xfId="18172"/>
    <cellStyle name="ptit 2 4 2 3 4" xfId="18173"/>
    <cellStyle name="ptit 2 4 2 3 4 2" xfId="18174"/>
    <cellStyle name="ptit 2 4 2 3 5" xfId="18175"/>
    <cellStyle name="ptit 2 4 2 3 6" xfId="18176"/>
    <cellStyle name="ptit 2 4 2 4" xfId="18177"/>
    <cellStyle name="ptit 2 4 2 4 2" xfId="18178"/>
    <cellStyle name="ptit 2 4 3" xfId="18179"/>
    <cellStyle name="ptit 2 4 3 2" xfId="18180"/>
    <cellStyle name="ptit 2 4 3 2 2" xfId="18181"/>
    <cellStyle name="ptit 2 4 3 2 2 2" xfId="18182"/>
    <cellStyle name="ptit 2 4 3 2 2 3" xfId="18183"/>
    <cellStyle name="ptit 2 4 3 2 3" xfId="18184"/>
    <cellStyle name="ptit 2 4 3 2 3 2" xfId="18185"/>
    <cellStyle name="ptit 2 4 3 2 4" xfId="18186"/>
    <cellStyle name="ptit 2 4 3 2 5" xfId="18187"/>
    <cellStyle name="ptit 2 4 3 3" xfId="18188"/>
    <cellStyle name="ptit 2 4 3 3 2" xfId="18189"/>
    <cellStyle name="ptit 2 4 3 3 3" xfId="18190"/>
    <cellStyle name="ptit 2 4 3 4" xfId="18191"/>
    <cellStyle name="ptit 2 4 3 4 2" xfId="18192"/>
    <cellStyle name="ptit 2 4 3 5" xfId="18193"/>
    <cellStyle name="ptit 2 4 3 6" xfId="18194"/>
    <cellStyle name="ptit 2 4 4" xfId="18195"/>
    <cellStyle name="ptit 2 4 4 2" xfId="18196"/>
    <cellStyle name="ptit 2 4 4 2 2" xfId="18197"/>
    <cellStyle name="ptit 2 4 4 2 3" xfId="18198"/>
    <cellStyle name="ptit 2 4 4 3" xfId="18199"/>
    <cellStyle name="ptit 2 4 4 3 2" xfId="18200"/>
    <cellStyle name="ptit 2 4 4 4" xfId="18201"/>
    <cellStyle name="ptit 2 4 4 5" xfId="18202"/>
    <cellStyle name="ptit 2 4 5" xfId="18203"/>
    <cellStyle name="ptit 2 4 5 2" xfId="18204"/>
    <cellStyle name="ptit 2 4 5 3" xfId="18205"/>
    <cellStyle name="ptit 2 4 6" xfId="18206"/>
    <cellStyle name="ptit 2 4 6 2" xfId="18207"/>
    <cellStyle name="ptit 2 4 7" xfId="18208"/>
    <cellStyle name="ptit 2 4 8" xfId="18209"/>
    <cellStyle name="ptit 2 5" xfId="18210"/>
    <cellStyle name="ptit 2 5 2" xfId="18211"/>
    <cellStyle name="ptit 2 5 2 2" xfId="18212"/>
    <cellStyle name="ptit 2 5 2 2 2" xfId="18213"/>
    <cellStyle name="ptit 2 5 2 2 2 2" xfId="18214"/>
    <cellStyle name="ptit 2 5 2 2 2 2 2" xfId="18215"/>
    <cellStyle name="ptit 2 5 2 2 2 2 3" xfId="18216"/>
    <cellStyle name="ptit 2 5 2 2 2 3" xfId="18217"/>
    <cellStyle name="ptit 2 5 2 2 2 3 2" xfId="18218"/>
    <cellStyle name="ptit 2 5 2 2 2 4" xfId="18219"/>
    <cellStyle name="ptit 2 5 2 2 2 5" xfId="18220"/>
    <cellStyle name="ptit 2 5 2 2 3" xfId="18221"/>
    <cellStyle name="ptit 2 5 2 2 3 2" xfId="18222"/>
    <cellStyle name="ptit 2 5 2 2 3 3" xfId="18223"/>
    <cellStyle name="ptit 2 5 2 2 4" xfId="18224"/>
    <cellStyle name="ptit 2 5 2 2 4 2" xfId="18225"/>
    <cellStyle name="ptit 2 5 2 2 5" xfId="18226"/>
    <cellStyle name="ptit 2 5 2 2 6" xfId="18227"/>
    <cellStyle name="ptit 2 5 2 3" xfId="18228"/>
    <cellStyle name="ptit 2 5 2 3 2" xfId="18229"/>
    <cellStyle name="ptit 2 5 2 3 2 2" xfId="18230"/>
    <cellStyle name="ptit 2 5 2 3 2 2 2" xfId="18231"/>
    <cellStyle name="ptit 2 5 2 3 2 2 3" xfId="18232"/>
    <cellStyle name="ptit 2 5 2 3 2 3" xfId="18233"/>
    <cellStyle name="ptit 2 5 2 3 2 3 2" xfId="18234"/>
    <cellStyle name="ptit 2 5 2 3 2 4" xfId="18235"/>
    <cellStyle name="ptit 2 5 2 3 2 5" xfId="18236"/>
    <cellStyle name="ptit 2 5 2 3 3" xfId="18237"/>
    <cellStyle name="ptit 2 5 2 3 3 2" xfId="18238"/>
    <cellStyle name="ptit 2 5 2 3 3 3" xfId="18239"/>
    <cellStyle name="ptit 2 5 2 3 4" xfId="18240"/>
    <cellStyle name="ptit 2 5 2 3 4 2" xfId="18241"/>
    <cellStyle name="ptit 2 5 2 3 5" xfId="18242"/>
    <cellStyle name="ptit 2 5 2 3 6" xfId="18243"/>
    <cellStyle name="ptit 2 5 2 4" xfId="18244"/>
    <cellStyle name="ptit 2 5 2 4 2" xfId="18245"/>
    <cellStyle name="ptit 2 5 3" xfId="18246"/>
    <cellStyle name="ptit 2 5 3 2" xfId="18247"/>
    <cellStyle name="ptit 2 5 3 2 2" xfId="18248"/>
    <cellStyle name="ptit 2 5 3 2 2 2" xfId="18249"/>
    <cellStyle name="ptit 2 5 3 2 2 3" xfId="18250"/>
    <cellStyle name="ptit 2 5 3 2 3" xfId="18251"/>
    <cellStyle name="ptit 2 5 3 2 3 2" xfId="18252"/>
    <cellStyle name="ptit 2 5 3 2 4" xfId="18253"/>
    <cellStyle name="ptit 2 5 3 2 5" xfId="18254"/>
    <cellStyle name="ptit 2 5 3 3" xfId="18255"/>
    <cellStyle name="ptit 2 5 3 3 2" xfId="18256"/>
    <cellStyle name="ptit 2 5 3 3 3" xfId="18257"/>
    <cellStyle name="ptit 2 5 3 4" xfId="18258"/>
    <cellStyle name="ptit 2 5 3 4 2" xfId="18259"/>
    <cellStyle name="ptit 2 5 3 5" xfId="18260"/>
    <cellStyle name="ptit 2 5 3 6" xfId="18261"/>
    <cellStyle name="ptit 2 5 4" xfId="18262"/>
    <cellStyle name="ptit 2 5 4 2" xfId="18263"/>
    <cellStyle name="ptit 2 5 4 2 2" xfId="18264"/>
    <cellStyle name="ptit 2 5 4 2 3" xfId="18265"/>
    <cellStyle name="ptit 2 5 4 3" xfId="18266"/>
    <cellStyle name="ptit 2 5 4 3 2" xfId="18267"/>
    <cellStyle name="ptit 2 5 4 4" xfId="18268"/>
    <cellStyle name="ptit 2 5 4 5" xfId="18269"/>
    <cellStyle name="ptit 2 5 5" xfId="18270"/>
    <cellStyle name="ptit 2 5 5 2" xfId="18271"/>
    <cellStyle name="ptit 2 5 5 3" xfId="18272"/>
    <cellStyle name="ptit 2 5 6" xfId="18273"/>
    <cellStyle name="ptit 2 5 6 2" xfId="18274"/>
    <cellStyle name="ptit 2 5 7" xfId="18275"/>
    <cellStyle name="ptit 2 5 8" xfId="18276"/>
    <cellStyle name="ptit 2 6" xfId="18277"/>
    <cellStyle name="ptit 2 6 2" xfId="18278"/>
    <cellStyle name="ptit 2 6 2 2" xfId="18279"/>
    <cellStyle name="ptit 2 6 2 2 2" xfId="18280"/>
    <cellStyle name="ptit 2 6 2 2 2 2" xfId="18281"/>
    <cellStyle name="ptit 2 6 2 2 2 2 2" xfId="18282"/>
    <cellStyle name="ptit 2 6 2 2 2 2 3" xfId="18283"/>
    <cellStyle name="ptit 2 6 2 2 2 3" xfId="18284"/>
    <cellStyle name="ptit 2 6 2 2 2 3 2" xfId="18285"/>
    <cellStyle name="ptit 2 6 2 2 2 4" xfId="18286"/>
    <cellStyle name="ptit 2 6 2 2 2 5" xfId="18287"/>
    <cellStyle name="ptit 2 6 2 2 3" xfId="18288"/>
    <cellStyle name="ptit 2 6 2 2 3 2" xfId="18289"/>
    <cellStyle name="ptit 2 6 2 2 3 3" xfId="18290"/>
    <cellStyle name="ptit 2 6 2 2 4" xfId="18291"/>
    <cellStyle name="ptit 2 6 2 2 4 2" xfId="18292"/>
    <cellStyle name="ptit 2 6 2 2 5" xfId="18293"/>
    <cellStyle name="ptit 2 6 2 2 6" xfId="18294"/>
    <cellStyle name="ptit 2 6 2 3" xfId="18295"/>
    <cellStyle name="ptit 2 6 2 3 2" xfId="18296"/>
    <cellStyle name="ptit 2 6 2 3 2 2" xfId="18297"/>
    <cellStyle name="ptit 2 6 2 3 2 2 2" xfId="18298"/>
    <cellStyle name="ptit 2 6 2 3 2 2 3" xfId="18299"/>
    <cellStyle name="ptit 2 6 2 3 2 3" xfId="18300"/>
    <cellStyle name="ptit 2 6 2 3 2 3 2" xfId="18301"/>
    <cellStyle name="ptit 2 6 2 3 2 4" xfId="18302"/>
    <cellStyle name="ptit 2 6 2 3 2 5" xfId="18303"/>
    <cellStyle name="ptit 2 6 2 3 3" xfId="18304"/>
    <cellStyle name="ptit 2 6 2 3 3 2" xfId="18305"/>
    <cellStyle name="ptit 2 6 2 3 3 3" xfId="18306"/>
    <cellStyle name="ptit 2 6 2 3 4" xfId="18307"/>
    <cellStyle name="ptit 2 6 2 3 4 2" xfId="18308"/>
    <cellStyle name="ptit 2 6 2 3 5" xfId="18309"/>
    <cellStyle name="ptit 2 6 2 3 6" xfId="18310"/>
    <cellStyle name="ptit 2 6 2 4" xfId="18311"/>
    <cellStyle name="ptit 2 6 2 4 2" xfId="18312"/>
    <cellStyle name="ptit 2 6 3" xfId="18313"/>
    <cellStyle name="ptit 2 6 3 2" xfId="18314"/>
    <cellStyle name="ptit 2 6 3 2 2" xfId="18315"/>
    <cellStyle name="ptit 2 6 3 2 2 2" xfId="18316"/>
    <cellStyle name="ptit 2 6 3 2 2 3" xfId="18317"/>
    <cellStyle name="ptit 2 6 3 2 3" xfId="18318"/>
    <cellStyle name="ptit 2 6 3 2 3 2" xfId="18319"/>
    <cellStyle name="ptit 2 6 3 2 4" xfId="18320"/>
    <cellStyle name="ptit 2 6 3 2 5" xfId="18321"/>
    <cellStyle name="ptit 2 6 3 3" xfId="18322"/>
    <cellStyle name="ptit 2 6 3 3 2" xfId="18323"/>
    <cellStyle name="ptit 2 6 3 3 3" xfId="18324"/>
    <cellStyle name="ptit 2 6 3 4" xfId="18325"/>
    <cellStyle name="ptit 2 6 3 4 2" xfId="18326"/>
    <cellStyle name="ptit 2 6 3 5" xfId="18327"/>
    <cellStyle name="ptit 2 6 3 6" xfId="18328"/>
    <cellStyle name="ptit 2 6 4" xfId="18329"/>
    <cellStyle name="ptit 2 6 4 2" xfId="18330"/>
    <cellStyle name="ptit 2 6 4 2 2" xfId="18331"/>
    <cellStyle name="ptit 2 6 4 2 3" xfId="18332"/>
    <cellStyle name="ptit 2 6 4 3" xfId="18333"/>
    <cellStyle name="ptit 2 6 4 3 2" xfId="18334"/>
    <cellStyle name="ptit 2 6 4 4" xfId="18335"/>
    <cellStyle name="ptit 2 6 4 5" xfId="18336"/>
    <cellStyle name="ptit 2 6 5" xfId="18337"/>
    <cellStyle name="ptit 2 6 5 2" xfId="18338"/>
    <cellStyle name="ptit 2 6 5 3" xfId="18339"/>
    <cellStyle name="ptit 2 6 6" xfId="18340"/>
    <cellStyle name="ptit 2 6 6 2" xfId="18341"/>
    <cellStyle name="ptit 2 6 7" xfId="18342"/>
    <cellStyle name="ptit 2 6 8" xfId="18343"/>
    <cellStyle name="ptit 2 7" xfId="18344"/>
    <cellStyle name="ptit 2 7 2" xfId="18345"/>
    <cellStyle name="ptit 2 7 2 2" xfId="18346"/>
    <cellStyle name="ptit 2 7 2 2 2" xfId="18347"/>
    <cellStyle name="ptit 2 7 2 2 2 2" xfId="18348"/>
    <cellStyle name="ptit 2 7 2 2 2 3" xfId="18349"/>
    <cellStyle name="ptit 2 7 2 2 3" xfId="18350"/>
    <cellStyle name="ptit 2 7 2 2 3 2" xfId="18351"/>
    <cellStyle name="ptit 2 7 2 2 4" xfId="18352"/>
    <cellStyle name="ptit 2 7 2 2 5" xfId="18353"/>
    <cellStyle name="ptit 2 7 2 3" xfId="18354"/>
    <cellStyle name="ptit 2 7 2 3 2" xfId="18355"/>
    <cellStyle name="ptit 2 7 2 3 3" xfId="18356"/>
    <cellStyle name="ptit 2 7 2 4" xfId="18357"/>
    <cellStyle name="ptit 2 7 2 4 2" xfId="18358"/>
    <cellStyle name="ptit 2 7 2 5" xfId="18359"/>
    <cellStyle name="ptit 2 7 2 6" xfId="18360"/>
    <cellStyle name="ptit 2 7 3" xfId="18361"/>
    <cellStyle name="ptit 2 7 3 2" xfId="18362"/>
    <cellStyle name="ptit 2 7 3 2 2" xfId="18363"/>
    <cellStyle name="ptit 2 7 3 2 2 2" xfId="18364"/>
    <cellStyle name="ptit 2 7 3 2 2 3" xfId="18365"/>
    <cellStyle name="ptit 2 7 3 2 3" xfId="18366"/>
    <cellStyle name="ptit 2 7 3 2 3 2" xfId="18367"/>
    <cellStyle name="ptit 2 7 3 2 4" xfId="18368"/>
    <cellStyle name="ptit 2 7 3 2 5" xfId="18369"/>
    <cellStyle name="ptit 2 7 3 3" xfId="18370"/>
    <cellStyle name="ptit 2 7 3 3 2" xfId="18371"/>
    <cellStyle name="ptit 2 7 3 3 3" xfId="18372"/>
    <cellStyle name="ptit 2 7 3 4" xfId="18373"/>
    <cellStyle name="ptit 2 7 3 4 2" xfId="18374"/>
    <cellStyle name="ptit 2 7 3 5" xfId="18375"/>
    <cellStyle name="ptit 2 7 3 6" xfId="18376"/>
    <cellStyle name="ptit 2 7 4" xfId="18377"/>
    <cellStyle name="ptit 2 7 4 2" xfId="18378"/>
    <cellStyle name="ptit 2 8" xfId="18379"/>
    <cellStyle name="ptit 2 8 2" xfId="18380"/>
    <cellStyle name="ptit 2 8 2 2" xfId="18381"/>
    <cellStyle name="ptit 2 8 2 2 2" xfId="18382"/>
    <cellStyle name="ptit 2 8 2 2 3" xfId="18383"/>
    <cellStyle name="ptit 2 8 2 3" xfId="18384"/>
    <cellStyle name="ptit 2 8 2 3 2" xfId="18385"/>
    <cellStyle name="ptit 2 8 2 4" xfId="18386"/>
    <cellStyle name="ptit 2 8 2 5" xfId="18387"/>
    <cellStyle name="ptit 2 8 3" xfId="18388"/>
    <cellStyle name="ptit 2 8 3 2" xfId="18389"/>
    <cellStyle name="ptit 2 8 3 3" xfId="18390"/>
    <cellStyle name="ptit 2 8 4" xfId="18391"/>
    <cellStyle name="ptit 2 8 4 2" xfId="18392"/>
    <cellStyle name="ptit 2 8 5" xfId="18393"/>
    <cellStyle name="ptit 2 8 6" xfId="18394"/>
    <cellStyle name="ptit 2 9" xfId="18395"/>
    <cellStyle name="ptit 2 9 2" xfId="18396"/>
    <cellStyle name="ptit 2 9 2 2" xfId="18397"/>
    <cellStyle name="ptit 2 9 2 3" xfId="18398"/>
    <cellStyle name="ptit 2 9 3" xfId="18399"/>
    <cellStyle name="ptit 2 9 3 2" xfId="18400"/>
    <cellStyle name="ptit 2 9 4" xfId="18401"/>
    <cellStyle name="ptit 2 9 5" xfId="18402"/>
    <cellStyle name="ptit 3" xfId="18403"/>
    <cellStyle name="ptit 3 10" xfId="18404"/>
    <cellStyle name="ptit 3 11" xfId="18405"/>
    <cellStyle name="ptit 3 2" xfId="18406"/>
    <cellStyle name="ptit 3 2 2" xfId="18407"/>
    <cellStyle name="ptit 3 2 2 2" xfId="18408"/>
    <cellStyle name="ptit 3 2 2 2 2" xfId="18409"/>
    <cellStyle name="ptit 3 2 2 2 2 2" xfId="18410"/>
    <cellStyle name="ptit 3 2 2 2 2 2 2" xfId="18411"/>
    <cellStyle name="ptit 3 2 2 2 2 2 3" xfId="18412"/>
    <cellStyle name="ptit 3 2 2 2 2 3" xfId="18413"/>
    <cellStyle name="ptit 3 2 2 2 2 3 2" xfId="18414"/>
    <cellStyle name="ptit 3 2 2 2 2 4" xfId="18415"/>
    <cellStyle name="ptit 3 2 2 2 2 5" xfId="18416"/>
    <cellStyle name="ptit 3 2 2 2 3" xfId="18417"/>
    <cellStyle name="ptit 3 2 2 2 3 2" xfId="18418"/>
    <cellStyle name="ptit 3 2 2 2 3 3" xfId="18419"/>
    <cellStyle name="ptit 3 2 2 2 4" xfId="18420"/>
    <cellStyle name="ptit 3 2 2 2 4 2" xfId="18421"/>
    <cellStyle name="ptit 3 2 2 2 5" xfId="18422"/>
    <cellStyle name="ptit 3 2 2 2 6" xfId="18423"/>
    <cellStyle name="ptit 3 2 2 3" xfId="18424"/>
    <cellStyle name="ptit 3 2 2 3 2" xfId="18425"/>
    <cellStyle name="ptit 3 2 2 3 2 2" xfId="18426"/>
    <cellStyle name="ptit 3 2 2 3 2 2 2" xfId="18427"/>
    <cellStyle name="ptit 3 2 2 3 2 2 3" xfId="18428"/>
    <cellStyle name="ptit 3 2 2 3 2 3" xfId="18429"/>
    <cellStyle name="ptit 3 2 2 3 2 3 2" xfId="18430"/>
    <cellStyle name="ptit 3 2 2 3 2 4" xfId="18431"/>
    <cellStyle name="ptit 3 2 2 3 2 5" xfId="18432"/>
    <cellStyle name="ptit 3 2 2 3 3" xfId="18433"/>
    <cellStyle name="ptit 3 2 2 3 3 2" xfId="18434"/>
    <cellStyle name="ptit 3 2 2 3 3 3" xfId="18435"/>
    <cellStyle name="ptit 3 2 2 3 4" xfId="18436"/>
    <cellStyle name="ptit 3 2 2 3 4 2" xfId="18437"/>
    <cellStyle name="ptit 3 2 2 3 5" xfId="18438"/>
    <cellStyle name="ptit 3 2 2 3 6" xfId="18439"/>
    <cellStyle name="ptit 3 2 2 4" xfId="18440"/>
    <cellStyle name="ptit 3 2 2 4 2" xfId="18441"/>
    <cellStyle name="ptit 3 2 3" xfId="18442"/>
    <cellStyle name="ptit 3 2 3 2" xfId="18443"/>
    <cellStyle name="ptit 3 2 3 2 2" xfId="18444"/>
    <cellStyle name="ptit 3 2 3 2 2 2" xfId="18445"/>
    <cellStyle name="ptit 3 2 3 2 2 3" xfId="18446"/>
    <cellStyle name="ptit 3 2 3 2 3" xfId="18447"/>
    <cellStyle name="ptit 3 2 3 2 3 2" xfId="18448"/>
    <cellStyle name="ptit 3 2 3 2 4" xfId="18449"/>
    <cellStyle name="ptit 3 2 3 2 5" xfId="18450"/>
    <cellStyle name="ptit 3 2 3 3" xfId="18451"/>
    <cellStyle name="ptit 3 2 3 3 2" xfId="18452"/>
    <cellStyle name="ptit 3 2 3 3 3" xfId="18453"/>
    <cellStyle name="ptit 3 2 3 4" xfId="18454"/>
    <cellStyle name="ptit 3 2 3 4 2" xfId="18455"/>
    <cellStyle name="ptit 3 2 3 5" xfId="18456"/>
    <cellStyle name="ptit 3 2 3 6" xfId="18457"/>
    <cellStyle name="ptit 3 2 4" xfId="18458"/>
    <cellStyle name="ptit 3 2 4 2" xfId="18459"/>
    <cellStyle name="ptit 3 2 4 2 2" xfId="18460"/>
    <cellStyle name="ptit 3 2 4 2 3" xfId="18461"/>
    <cellStyle name="ptit 3 2 4 3" xfId="18462"/>
    <cellStyle name="ptit 3 2 4 3 2" xfId="18463"/>
    <cellStyle name="ptit 3 2 4 4" xfId="18464"/>
    <cellStyle name="ptit 3 2 4 5" xfId="18465"/>
    <cellStyle name="ptit 3 2 5" xfId="18466"/>
    <cellStyle name="ptit 3 2 5 2" xfId="18467"/>
    <cellStyle name="ptit 3 2 5 3" xfId="18468"/>
    <cellStyle name="ptit 3 2 6" xfId="18469"/>
    <cellStyle name="ptit 3 2 6 2" xfId="18470"/>
    <cellStyle name="ptit 3 2 7" xfId="18471"/>
    <cellStyle name="ptit 3 2 8" xfId="18472"/>
    <cellStyle name="ptit 3 3" xfId="18473"/>
    <cellStyle name="ptit 3 3 2" xfId="18474"/>
    <cellStyle name="ptit 3 3 2 2" xfId="18475"/>
    <cellStyle name="ptit 3 3 2 2 2" xfId="18476"/>
    <cellStyle name="ptit 3 3 2 2 2 2" xfId="18477"/>
    <cellStyle name="ptit 3 3 2 2 2 2 2" xfId="18478"/>
    <cellStyle name="ptit 3 3 2 2 2 2 3" xfId="18479"/>
    <cellStyle name="ptit 3 3 2 2 2 3" xfId="18480"/>
    <cellStyle name="ptit 3 3 2 2 2 3 2" xfId="18481"/>
    <cellStyle name="ptit 3 3 2 2 2 4" xfId="18482"/>
    <cellStyle name="ptit 3 3 2 2 2 5" xfId="18483"/>
    <cellStyle name="ptit 3 3 2 2 3" xfId="18484"/>
    <cellStyle name="ptit 3 3 2 2 3 2" xfId="18485"/>
    <cellStyle name="ptit 3 3 2 2 3 3" xfId="18486"/>
    <cellStyle name="ptit 3 3 2 2 4" xfId="18487"/>
    <cellStyle name="ptit 3 3 2 2 4 2" xfId="18488"/>
    <cellStyle name="ptit 3 3 2 2 5" xfId="18489"/>
    <cellStyle name="ptit 3 3 2 2 6" xfId="18490"/>
    <cellStyle name="ptit 3 3 2 3" xfId="18491"/>
    <cellStyle name="ptit 3 3 2 3 2" xfId="18492"/>
    <cellStyle name="ptit 3 3 2 3 2 2" xfId="18493"/>
    <cellStyle name="ptit 3 3 2 3 2 2 2" xfId="18494"/>
    <cellStyle name="ptit 3 3 2 3 2 2 3" xfId="18495"/>
    <cellStyle name="ptit 3 3 2 3 2 3" xfId="18496"/>
    <cellStyle name="ptit 3 3 2 3 2 3 2" xfId="18497"/>
    <cellStyle name="ptit 3 3 2 3 2 4" xfId="18498"/>
    <cellStyle name="ptit 3 3 2 3 2 5" xfId="18499"/>
    <cellStyle name="ptit 3 3 2 3 3" xfId="18500"/>
    <cellStyle name="ptit 3 3 2 3 3 2" xfId="18501"/>
    <cellStyle name="ptit 3 3 2 3 3 3" xfId="18502"/>
    <cellStyle name="ptit 3 3 2 3 4" xfId="18503"/>
    <cellStyle name="ptit 3 3 2 3 4 2" xfId="18504"/>
    <cellStyle name="ptit 3 3 2 3 5" xfId="18505"/>
    <cellStyle name="ptit 3 3 2 3 6" xfId="18506"/>
    <cellStyle name="ptit 3 3 2 4" xfId="18507"/>
    <cellStyle name="ptit 3 3 2 4 2" xfId="18508"/>
    <cellStyle name="ptit 3 3 3" xfId="18509"/>
    <cellStyle name="ptit 3 3 3 2" xfId="18510"/>
    <cellStyle name="ptit 3 3 3 2 2" xfId="18511"/>
    <cellStyle name="ptit 3 3 3 2 2 2" xfId="18512"/>
    <cellStyle name="ptit 3 3 3 2 2 3" xfId="18513"/>
    <cellStyle name="ptit 3 3 3 2 3" xfId="18514"/>
    <cellStyle name="ptit 3 3 3 2 3 2" xfId="18515"/>
    <cellStyle name="ptit 3 3 3 2 4" xfId="18516"/>
    <cellStyle name="ptit 3 3 3 2 5" xfId="18517"/>
    <cellStyle name="ptit 3 3 3 3" xfId="18518"/>
    <cellStyle name="ptit 3 3 3 3 2" xfId="18519"/>
    <cellStyle name="ptit 3 3 3 3 3" xfId="18520"/>
    <cellStyle name="ptit 3 3 3 4" xfId="18521"/>
    <cellStyle name="ptit 3 3 3 4 2" xfId="18522"/>
    <cellStyle name="ptit 3 3 3 5" xfId="18523"/>
    <cellStyle name="ptit 3 3 3 6" xfId="18524"/>
    <cellStyle name="ptit 3 3 4" xfId="18525"/>
    <cellStyle name="ptit 3 3 4 2" xfId="18526"/>
    <cellStyle name="ptit 3 3 4 2 2" xfId="18527"/>
    <cellStyle name="ptit 3 3 4 2 3" xfId="18528"/>
    <cellStyle name="ptit 3 3 4 3" xfId="18529"/>
    <cellStyle name="ptit 3 3 4 3 2" xfId="18530"/>
    <cellStyle name="ptit 3 3 4 4" xfId="18531"/>
    <cellStyle name="ptit 3 3 4 5" xfId="18532"/>
    <cellStyle name="ptit 3 3 5" xfId="18533"/>
    <cellStyle name="ptit 3 3 5 2" xfId="18534"/>
    <cellStyle name="ptit 3 3 5 3" xfId="18535"/>
    <cellStyle name="ptit 3 3 6" xfId="18536"/>
    <cellStyle name="ptit 3 3 6 2" xfId="18537"/>
    <cellStyle name="ptit 3 3 7" xfId="18538"/>
    <cellStyle name="ptit 3 3 8" xfId="18539"/>
    <cellStyle name="ptit 3 4" xfId="18540"/>
    <cellStyle name="ptit 3 4 2" xfId="18541"/>
    <cellStyle name="ptit 3 4 2 2" xfId="18542"/>
    <cellStyle name="ptit 3 4 2 2 2" xfId="18543"/>
    <cellStyle name="ptit 3 4 2 2 2 2" xfId="18544"/>
    <cellStyle name="ptit 3 4 2 2 2 2 2" xfId="18545"/>
    <cellStyle name="ptit 3 4 2 2 2 2 3" xfId="18546"/>
    <cellStyle name="ptit 3 4 2 2 2 3" xfId="18547"/>
    <cellStyle name="ptit 3 4 2 2 2 3 2" xfId="18548"/>
    <cellStyle name="ptit 3 4 2 2 2 4" xfId="18549"/>
    <cellStyle name="ptit 3 4 2 2 2 5" xfId="18550"/>
    <cellStyle name="ptit 3 4 2 2 3" xfId="18551"/>
    <cellStyle name="ptit 3 4 2 2 3 2" xfId="18552"/>
    <cellStyle name="ptit 3 4 2 2 3 3" xfId="18553"/>
    <cellStyle name="ptit 3 4 2 2 4" xfId="18554"/>
    <cellStyle name="ptit 3 4 2 2 4 2" xfId="18555"/>
    <cellStyle name="ptit 3 4 2 2 5" xfId="18556"/>
    <cellStyle name="ptit 3 4 2 2 6" xfId="18557"/>
    <cellStyle name="ptit 3 4 2 3" xfId="18558"/>
    <cellStyle name="ptit 3 4 2 3 2" xfId="18559"/>
    <cellStyle name="ptit 3 4 2 3 2 2" xfId="18560"/>
    <cellStyle name="ptit 3 4 2 3 2 2 2" xfId="18561"/>
    <cellStyle name="ptit 3 4 2 3 2 2 3" xfId="18562"/>
    <cellStyle name="ptit 3 4 2 3 2 3" xfId="18563"/>
    <cellStyle name="ptit 3 4 2 3 2 3 2" xfId="18564"/>
    <cellStyle name="ptit 3 4 2 3 2 4" xfId="18565"/>
    <cellStyle name="ptit 3 4 2 3 2 5" xfId="18566"/>
    <cellStyle name="ptit 3 4 2 3 3" xfId="18567"/>
    <cellStyle name="ptit 3 4 2 3 3 2" xfId="18568"/>
    <cellStyle name="ptit 3 4 2 3 3 3" xfId="18569"/>
    <cellStyle name="ptit 3 4 2 3 4" xfId="18570"/>
    <cellStyle name="ptit 3 4 2 3 4 2" xfId="18571"/>
    <cellStyle name="ptit 3 4 2 3 5" xfId="18572"/>
    <cellStyle name="ptit 3 4 2 3 6" xfId="18573"/>
    <cellStyle name="ptit 3 4 2 4" xfId="18574"/>
    <cellStyle name="ptit 3 4 2 4 2" xfId="18575"/>
    <cellStyle name="ptit 3 4 3" xfId="18576"/>
    <cellStyle name="ptit 3 4 3 2" xfId="18577"/>
    <cellStyle name="ptit 3 4 3 2 2" xfId="18578"/>
    <cellStyle name="ptit 3 4 3 2 2 2" xfId="18579"/>
    <cellStyle name="ptit 3 4 3 2 2 3" xfId="18580"/>
    <cellStyle name="ptit 3 4 3 2 3" xfId="18581"/>
    <cellStyle name="ptit 3 4 3 2 3 2" xfId="18582"/>
    <cellStyle name="ptit 3 4 3 2 4" xfId="18583"/>
    <cellStyle name="ptit 3 4 3 2 5" xfId="18584"/>
    <cellStyle name="ptit 3 4 3 3" xfId="18585"/>
    <cellStyle name="ptit 3 4 3 3 2" xfId="18586"/>
    <cellStyle name="ptit 3 4 3 3 3" xfId="18587"/>
    <cellStyle name="ptit 3 4 3 4" xfId="18588"/>
    <cellStyle name="ptit 3 4 3 4 2" xfId="18589"/>
    <cellStyle name="ptit 3 4 3 5" xfId="18590"/>
    <cellStyle name="ptit 3 4 3 6" xfId="18591"/>
    <cellStyle name="ptit 3 4 4" xfId="18592"/>
    <cellStyle name="ptit 3 4 4 2" xfId="18593"/>
    <cellStyle name="ptit 3 4 4 2 2" xfId="18594"/>
    <cellStyle name="ptit 3 4 4 2 3" xfId="18595"/>
    <cellStyle name="ptit 3 4 4 3" xfId="18596"/>
    <cellStyle name="ptit 3 4 4 3 2" xfId="18597"/>
    <cellStyle name="ptit 3 4 4 4" xfId="18598"/>
    <cellStyle name="ptit 3 4 4 5" xfId="18599"/>
    <cellStyle name="ptit 3 4 5" xfId="18600"/>
    <cellStyle name="ptit 3 4 5 2" xfId="18601"/>
    <cellStyle name="ptit 3 4 5 3" xfId="18602"/>
    <cellStyle name="ptit 3 4 6" xfId="18603"/>
    <cellStyle name="ptit 3 4 6 2" xfId="18604"/>
    <cellStyle name="ptit 3 4 7" xfId="18605"/>
    <cellStyle name="ptit 3 4 8" xfId="18606"/>
    <cellStyle name="ptit 3 5" xfId="18607"/>
    <cellStyle name="ptit 3 5 2" xfId="18608"/>
    <cellStyle name="ptit 3 5 2 2" xfId="18609"/>
    <cellStyle name="ptit 3 5 2 2 2" xfId="18610"/>
    <cellStyle name="ptit 3 5 2 2 2 2" xfId="18611"/>
    <cellStyle name="ptit 3 5 2 2 2 3" xfId="18612"/>
    <cellStyle name="ptit 3 5 2 2 3" xfId="18613"/>
    <cellStyle name="ptit 3 5 2 2 3 2" xfId="18614"/>
    <cellStyle name="ptit 3 5 2 2 4" xfId="18615"/>
    <cellStyle name="ptit 3 5 2 2 5" xfId="18616"/>
    <cellStyle name="ptit 3 5 2 3" xfId="18617"/>
    <cellStyle name="ptit 3 5 2 3 2" xfId="18618"/>
    <cellStyle name="ptit 3 5 2 3 3" xfId="18619"/>
    <cellStyle name="ptit 3 5 2 4" xfId="18620"/>
    <cellStyle name="ptit 3 5 2 4 2" xfId="18621"/>
    <cellStyle name="ptit 3 5 2 5" xfId="18622"/>
    <cellStyle name="ptit 3 5 2 6" xfId="18623"/>
    <cellStyle name="ptit 3 5 3" xfId="18624"/>
    <cellStyle name="ptit 3 5 3 2" xfId="18625"/>
    <cellStyle name="ptit 3 5 3 2 2" xfId="18626"/>
    <cellStyle name="ptit 3 5 3 2 2 2" xfId="18627"/>
    <cellStyle name="ptit 3 5 3 2 2 3" xfId="18628"/>
    <cellStyle name="ptit 3 5 3 2 3" xfId="18629"/>
    <cellStyle name="ptit 3 5 3 2 3 2" xfId="18630"/>
    <cellStyle name="ptit 3 5 3 2 4" xfId="18631"/>
    <cellStyle name="ptit 3 5 3 2 5" xfId="18632"/>
    <cellStyle name="ptit 3 5 3 3" xfId="18633"/>
    <cellStyle name="ptit 3 5 3 3 2" xfId="18634"/>
    <cellStyle name="ptit 3 5 3 3 3" xfId="18635"/>
    <cellStyle name="ptit 3 5 3 4" xfId="18636"/>
    <cellStyle name="ptit 3 5 3 4 2" xfId="18637"/>
    <cellStyle name="ptit 3 5 3 5" xfId="18638"/>
    <cellStyle name="ptit 3 5 3 6" xfId="18639"/>
    <cellStyle name="ptit 3 5 4" xfId="18640"/>
    <cellStyle name="ptit 3 5 4 2" xfId="18641"/>
    <cellStyle name="ptit 3 6" xfId="18642"/>
    <cellStyle name="ptit 3 6 2" xfId="18643"/>
    <cellStyle name="ptit 3 6 2 2" xfId="18644"/>
    <cellStyle name="ptit 3 6 2 2 2" xfId="18645"/>
    <cellStyle name="ptit 3 6 2 2 3" xfId="18646"/>
    <cellStyle name="ptit 3 6 2 3" xfId="18647"/>
    <cellStyle name="ptit 3 6 2 3 2" xfId="18648"/>
    <cellStyle name="ptit 3 6 2 4" xfId="18649"/>
    <cellStyle name="ptit 3 6 2 5" xfId="18650"/>
    <cellStyle name="ptit 3 6 3" xfId="18651"/>
    <cellStyle name="ptit 3 6 3 2" xfId="18652"/>
    <cellStyle name="ptit 3 6 3 3" xfId="18653"/>
    <cellStyle name="ptit 3 6 4" xfId="18654"/>
    <cellStyle name="ptit 3 6 4 2" xfId="18655"/>
    <cellStyle name="ptit 3 6 5" xfId="18656"/>
    <cellStyle name="ptit 3 6 6" xfId="18657"/>
    <cellStyle name="ptit 3 7" xfId="18658"/>
    <cellStyle name="ptit 3 7 2" xfId="18659"/>
    <cellStyle name="ptit 3 7 2 2" xfId="18660"/>
    <cellStyle name="ptit 3 7 2 3" xfId="18661"/>
    <cellStyle name="ptit 3 7 3" xfId="18662"/>
    <cellStyle name="ptit 3 7 3 2" xfId="18663"/>
    <cellStyle name="ptit 3 7 4" xfId="18664"/>
    <cellStyle name="ptit 3 7 5" xfId="18665"/>
    <cellStyle name="ptit 3 8" xfId="18666"/>
    <cellStyle name="ptit 3 8 2" xfId="18667"/>
    <cellStyle name="ptit 3 8 3" xfId="18668"/>
    <cellStyle name="ptit 3 9" xfId="18669"/>
    <cellStyle name="ptit 3 9 2" xfId="18670"/>
    <cellStyle name="ptit 4" xfId="18671"/>
    <cellStyle name="ptit 4 10" xfId="18672"/>
    <cellStyle name="ptit 4 11" xfId="18673"/>
    <cellStyle name="ptit 4 2" xfId="18674"/>
    <cellStyle name="ptit 4 2 2" xfId="18675"/>
    <cellStyle name="ptit 4 2 2 2" xfId="18676"/>
    <cellStyle name="ptit 4 2 2 2 2" xfId="18677"/>
    <cellStyle name="ptit 4 2 2 2 2 2" xfId="18678"/>
    <cellStyle name="ptit 4 2 2 2 2 2 2" xfId="18679"/>
    <cellStyle name="ptit 4 2 2 2 2 2 3" xfId="18680"/>
    <cellStyle name="ptit 4 2 2 2 2 3" xfId="18681"/>
    <cellStyle name="ptit 4 2 2 2 2 3 2" xfId="18682"/>
    <cellStyle name="ptit 4 2 2 2 2 4" xfId="18683"/>
    <cellStyle name="ptit 4 2 2 2 2 5" xfId="18684"/>
    <cellStyle name="ptit 4 2 2 2 3" xfId="18685"/>
    <cellStyle name="ptit 4 2 2 2 3 2" xfId="18686"/>
    <cellStyle name="ptit 4 2 2 2 3 3" xfId="18687"/>
    <cellStyle name="ptit 4 2 2 2 4" xfId="18688"/>
    <cellStyle name="ptit 4 2 2 2 4 2" xfId="18689"/>
    <cellStyle name="ptit 4 2 2 2 5" xfId="18690"/>
    <cellStyle name="ptit 4 2 2 2 6" xfId="18691"/>
    <cellStyle name="ptit 4 2 2 3" xfId="18692"/>
    <cellStyle name="ptit 4 2 2 3 2" xfId="18693"/>
    <cellStyle name="ptit 4 2 2 3 2 2" xfId="18694"/>
    <cellStyle name="ptit 4 2 2 3 2 2 2" xfId="18695"/>
    <cellStyle name="ptit 4 2 2 3 2 2 3" xfId="18696"/>
    <cellStyle name="ptit 4 2 2 3 2 3" xfId="18697"/>
    <cellStyle name="ptit 4 2 2 3 2 3 2" xfId="18698"/>
    <cellStyle name="ptit 4 2 2 3 2 4" xfId="18699"/>
    <cellStyle name="ptit 4 2 2 3 2 5" xfId="18700"/>
    <cellStyle name="ptit 4 2 2 3 3" xfId="18701"/>
    <cellStyle name="ptit 4 2 2 3 3 2" xfId="18702"/>
    <cellStyle name="ptit 4 2 2 3 3 3" xfId="18703"/>
    <cellStyle name="ptit 4 2 2 3 4" xfId="18704"/>
    <cellStyle name="ptit 4 2 2 3 4 2" xfId="18705"/>
    <cellStyle name="ptit 4 2 2 3 5" xfId="18706"/>
    <cellStyle name="ptit 4 2 2 3 6" xfId="18707"/>
    <cellStyle name="ptit 4 2 2 4" xfId="18708"/>
    <cellStyle name="ptit 4 2 2 4 2" xfId="18709"/>
    <cellStyle name="ptit 4 2 3" xfId="18710"/>
    <cellStyle name="ptit 4 2 3 2" xfId="18711"/>
    <cellStyle name="ptit 4 2 3 2 2" xfId="18712"/>
    <cellStyle name="ptit 4 2 3 2 2 2" xfId="18713"/>
    <cellStyle name="ptit 4 2 3 2 2 3" xfId="18714"/>
    <cellStyle name="ptit 4 2 3 2 3" xfId="18715"/>
    <cellStyle name="ptit 4 2 3 2 3 2" xfId="18716"/>
    <cellStyle name="ptit 4 2 3 2 4" xfId="18717"/>
    <cellStyle name="ptit 4 2 3 2 5" xfId="18718"/>
    <cellStyle name="ptit 4 2 3 3" xfId="18719"/>
    <cellStyle name="ptit 4 2 3 3 2" xfId="18720"/>
    <cellStyle name="ptit 4 2 3 3 3" xfId="18721"/>
    <cellStyle name="ptit 4 2 3 4" xfId="18722"/>
    <cellStyle name="ptit 4 2 3 4 2" xfId="18723"/>
    <cellStyle name="ptit 4 2 3 5" xfId="18724"/>
    <cellStyle name="ptit 4 2 3 6" xfId="18725"/>
    <cellStyle name="ptit 4 2 4" xfId="18726"/>
    <cellStyle name="ptit 4 2 4 2" xfId="18727"/>
    <cellStyle name="ptit 4 2 4 2 2" xfId="18728"/>
    <cellStyle name="ptit 4 2 4 2 3" xfId="18729"/>
    <cellStyle name="ptit 4 2 4 3" xfId="18730"/>
    <cellStyle name="ptit 4 2 4 3 2" xfId="18731"/>
    <cellStyle name="ptit 4 2 4 4" xfId="18732"/>
    <cellStyle name="ptit 4 2 4 5" xfId="18733"/>
    <cellStyle name="ptit 4 2 5" xfId="18734"/>
    <cellStyle name="ptit 4 2 5 2" xfId="18735"/>
    <cellStyle name="ptit 4 2 5 3" xfId="18736"/>
    <cellStyle name="ptit 4 2 6" xfId="18737"/>
    <cellStyle name="ptit 4 2 6 2" xfId="18738"/>
    <cellStyle name="ptit 4 2 7" xfId="18739"/>
    <cellStyle name="ptit 4 2 8" xfId="18740"/>
    <cellStyle name="ptit 4 3" xfId="18741"/>
    <cellStyle name="ptit 4 3 2" xfId="18742"/>
    <cellStyle name="ptit 4 3 2 2" xfId="18743"/>
    <cellStyle name="ptit 4 3 2 2 2" xfId="18744"/>
    <cellStyle name="ptit 4 3 2 2 2 2" xfId="18745"/>
    <cellStyle name="ptit 4 3 2 2 2 2 2" xfId="18746"/>
    <cellStyle name="ptit 4 3 2 2 2 2 3" xfId="18747"/>
    <cellStyle name="ptit 4 3 2 2 2 3" xfId="18748"/>
    <cellStyle name="ptit 4 3 2 2 2 3 2" xfId="18749"/>
    <cellStyle name="ptit 4 3 2 2 2 4" xfId="18750"/>
    <cellStyle name="ptit 4 3 2 2 2 5" xfId="18751"/>
    <cellStyle name="ptit 4 3 2 2 3" xfId="18752"/>
    <cellStyle name="ptit 4 3 2 2 3 2" xfId="18753"/>
    <cellStyle name="ptit 4 3 2 2 3 3" xfId="18754"/>
    <cellStyle name="ptit 4 3 2 2 4" xfId="18755"/>
    <cellStyle name="ptit 4 3 2 2 4 2" xfId="18756"/>
    <cellStyle name="ptit 4 3 2 2 5" xfId="18757"/>
    <cellStyle name="ptit 4 3 2 2 6" xfId="18758"/>
    <cellStyle name="ptit 4 3 2 3" xfId="18759"/>
    <cellStyle name="ptit 4 3 2 3 2" xfId="18760"/>
    <cellStyle name="ptit 4 3 2 3 2 2" xfId="18761"/>
    <cellStyle name="ptit 4 3 2 3 2 2 2" xfId="18762"/>
    <cellStyle name="ptit 4 3 2 3 2 2 3" xfId="18763"/>
    <cellStyle name="ptit 4 3 2 3 2 3" xfId="18764"/>
    <cellStyle name="ptit 4 3 2 3 2 3 2" xfId="18765"/>
    <cellStyle name="ptit 4 3 2 3 2 4" xfId="18766"/>
    <cellStyle name="ptit 4 3 2 3 2 5" xfId="18767"/>
    <cellStyle name="ptit 4 3 2 3 3" xfId="18768"/>
    <cellStyle name="ptit 4 3 2 3 3 2" xfId="18769"/>
    <cellStyle name="ptit 4 3 2 3 3 3" xfId="18770"/>
    <cellStyle name="ptit 4 3 2 3 4" xfId="18771"/>
    <cellStyle name="ptit 4 3 2 3 4 2" xfId="18772"/>
    <cellStyle name="ptit 4 3 2 3 5" xfId="18773"/>
    <cellStyle name="ptit 4 3 2 3 6" xfId="18774"/>
    <cellStyle name="ptit 4 3 2 4" xfId="18775"/>
    <cellStyle name="ptit 4 3 2 4 2" xfId="18776"/>
    <cellStyle name="ptit 4 3 3" xfId="18777"/>
    <cellStyle name="ptit 4 3 3 2" xfId="18778"/>
    <cellStyle name="ptit 4 3 3 2 2" xfId="18779"/>
    <cellStyle name="ptit 4 3 3 2 2 2" xfId="18780"/>
    <cellStyle name="ptit 4 3 3 2 2 3" xfId="18781"/>
    <cellStyle name="ptit 4 3 3 2 3" xfId="18782"/>
    <cellStyle name="ptit 4 3 3 2 3 2" xfId="18783"/>
    <cellStyle name="ptit 4 3 3 2 4" xfId="18784"/>
    <cellStyle name="ptit 4 3 3 2 5" xfId="18785"/>
    <cellStyle name="ptit 4 3 3 3" xfId="18786"/>
    <cellStyle name="ptit 4 3 3 3 2" xfId="18787"/>
    <cellStyle name="ptit 4 3 3 3 3" xfId="18788"/>
    <cellStyle name="ptit 4 3 3 4" xfId="18789"/>
    <cellStyle name="ptit 4 3 3 4 2" xfId="18790"/>
    <cellStyle name="ptit 4 3 3 5" xfId="18791"/>
    <cellStyle name="ptit 4 3 3 6" xfId="18792"/>
    <cellStyle name="ptit 4 3 4" xfId="18793"/>
    <cellStyle name="ptit 4 3 4 2" xfId="18794"/>
    <cellStyle name="ptit 4 3 4 2 2" xfId="18795"/>
    <cellStyle name="ptit 4 3 4 2 3" xfId="18796"/>
    <cellStyle name="ptit 4 3 4 3" xfId="18797"/>
    <cellStyle name="ptit 4 3 4 3 2" xfId="18798"/>
    <cellStyle name="ptit 4 3 4 4" xfId="18799"/>
    <cellStyle name="ptit 4 3 4 5" xfId="18800"/>
    <cellStyle name="ptit 4 3 5" xfId="18801"/>
    <cellStyle name="ptit 4 3 5 2" xfId="18802"/>
    <cellStyle name="ptit 4 3 5 3" xfId="18803"/>
    <cellStyle name="ptit 4 3 6" xfId="18804"/>
    <cellStyle name="ptit 4 3 6 2" xfId="18805"/>
    <cellStyle name="ptit 4 3 7" xfId="18806"/>
    <cellStyle name="ptit 4 3 8" xfId="18807"/>
    <cellStyle name="ptit 4 4" xfId="18808"/>
    <cellStyle name="ptit 4 4 2" xfId="18809"/>
    <cellStyle name="ptit 4 4 2 2" xfId="18810"/>
    <cellStyle name="ptit 4 4 2 2 2" xfId="18811"/>
    <cellStyle name="ptit 4 4 2 2 2 2" xfId="18812"/>
    <cellStyle name="ptit 4 4 2 2 2 2 2" xfId="18813"/>
    <cellStyle name="ptit 4 4 2 2 2 2 3" xfId="18814"/>
    <cellStyle name="ptit 4 4 2 2 2 3" xfId="18815"/>
    <cellStyle name="ptit 4 4 2 2 2 3 2" xfId="18816"/>
    <cellStyle name="ptit 4 4 2 2 2 4" xfId="18817"/>
    <cellStyle name="ptit 4 4 2 2 2 5" xfId="18818"/>
    <cellStyle name="ptit 4 4 2 2 3" xfId="18819"/>
    <cellStyle name="ptit 4 4 2 2 3 2" xfId="18820"/>
    <cellStyle name="ptit 4 4 2 2 3 3" xfId="18821"/>
    <cellStyle name="ptit 4 4 2 2 4" xfId="18822"/>
    <cellStyle name="ptit 4 4 2 2 4 2" xfId="18823"/>
    <cellStyle name="ptit 4 4 2 2 5" xfId="18824"/>
    <cellStyle name="ptit 4 4 2 2 6" xfId="18825"/>
    <cellStyle name="ptit 4 4 2 3" xfId="18826"/>
    <cellStyle name="ptit 4 4 2 3 2" xfId="18827"/>
    <cellStyle name="ptit 4 4 2 3 2 2" xfId="18828"/>
    <cellStyle name="ptit 4 4 2 3 2 2 2" xfId="18829"/>
    <cellStyle name="ptit 4 4 2 3 2 2 3" xfId="18830"/>
    <cellStyle name="ptit 4 4 2 3 2 3" xfId="18831"/>
    <cellStyle name="ptit 4 4 2 3 2 3 2" xfId="18832"/>
    <cellStyle name="ptit 4 4 2 3 2 4" xfId="18833"/>
    <cellStyle name="ptit 4 4 2 3 2 5" xfId="18834"/>
    <cellStyle name="ptit 4 4 2 3 3" xfId="18835"/>
    <cellStyle name="ptit 4 4 2 3 3 2" xfId="18836"/>
    <cellStyle name="ptit 4 4 2 3 3 3" xfId="18837"/>
    <cellStyle name="ptit 4 4 2 3 4" xfId="18838"/>
    <cellStyle name="ptit 4 4 2 3 4 2" xfId="18839"/>
    <cellStyle name="ptit 4 4 2 3 5" xfId="18840"/>
    <cellStyle name="ptit 4 4 2 3 6" xfId="18841"/>
    <cellStyle name="ptit 4 4 2 4" xfId="18842"/>
    <cellStyle name="ptit 4 4 2 4 2" xfId="18843"/>
    <cellStyle name="ptit 4 4 3" xfId="18844"/>
    <cellStyle name="ptit 4 4 3 2" xfId="18845"/>
    <cellStyle name="ptit 4 4 3 2 2" xfId="18846"/>
    <cellStyle name="ptit 4 4 3 2 2 2" xfId="18847"/>
    <cellStyle name="ptit 4 4 3 2 2 3" xfId="18848"/>
    <cellStyle name="ptit 4 4 3 2 3" xfId="18849"/>
    <cellStyle name="ptit 4 4 3 2 3 2" xfId="18850"/>
    <cellStyle name="ptit 4 4 3 2 4" xfId="18851"/>
    <cellStyle name="ptit 4 4 3 2 5" xfId="18852"/>
    <cellStyle name="ptit 4 4 3 3" xfId="18853"/>
    <cellStyle name="ptit 4 4 3 3 2" xfId="18854"/>
    <cellStyle name="ptit 4 4 3 3 3" xfId="18855"/>
    <cellStyle name="ptit 4 4 3 4" xfId="18856"/>
    <cellStyle name="ptit 4 4 3 4 2" xfId="18857"/>
    <cellStyle name="ptit 4 4 3 5" xfId="18858"/>
    <cellStyle name="ptit 4 4 3 6" xfId="18859"/>
    <cellStyle name="ptit 4 4 4" xfId="18860"/>
    <cellStyle name="ptit 4 4 4 2" xfId="18861"/>
    <cellStyle name="ptit 4 4 4 2 2" xfId="18862"/>
    <cellStyle name="ptit 4 4 4 2 3" xfId="18863"/>
    <cellStyle name="ptit 4 4 4 3" xfId="18864"/>
    <cellStyle name="ptit 4 4 4 3 2" xfId="18865"/>
    <cellStyle name="ptit 4 4 4 4" xfId="18866"/>
    <cellStyle name="ptit 4 4 4 5" xfId="18867"/>
    <cellStyle name="ptit 4 4 5" xfId="18868"/>
    <cellStyle name="ptit 4 4 5 2" xfId="18869"/>
    <cellStyle name="ptit 4 4 5 3" xfId="18870"/>
    <cellStyle name="ptit 4 4 6" xfId="18871"/>
    <cellStyle name="ptit 4 4 6 2" xfId="18872"/>
    <cellStyle name="ptit 4 4 7" xfId="18873"/>
    <cellStyle name="ptit 4 4 8" xfId="18874"/>
    <cellStyle name="ptit 4 5" xfId="18875"/>
    <cellStyle name="ptit 4 5 2" xfId="18876"/>
    <cellStyle name="ptit 4 5 2 2" xfId="18877"/>
    <cellStyle name="ptit 4 5 2 2 2" xfId="18878"/>
    <cellStyle name="ptit 4 5 2 2 2 2" xfId="18879"/>
    <cellStyle name="ptit 4 5 2 2 2 3" xfId="18880"/>
    <cellStyle name="ptit 4 5 2 2 3" xfId="18881"/>
    <cellStyle name="ptit 4 5 2 2 3 2" xfId="18882"/>
    <cellStyle name="ptit 4 5 2 2 4" xfId="18883"/>
    <cellStyle name="ptit 4 5 2 2 5" xfId="18884"/>
    <cellStyle name="ptit 4 5 2 3" xfId="18885"/>
    <cellStyle name="ptit 4 5 2 3 2" xfId="18886"/>
    <cellStyle name="ptit 4 5 2 3 3" xfId="18887"/>
    <cellStyle name="ptit 4 5 2 4" xfId="18888"/>
    <cellStyle name="ptit 4 5 2 4 2" xfId="18889"/>
    <cellStyle name="ptit 4 5 2 5" xfId="18890"/>
    <cellStyle name="ptit 4 5 2 6" xfId="18891"/>
    <cellStyle name="ptit 4 5 3" xfId="18892"/>
    <cellStyle name="ptit 4 5 3 2" xfId="18893"/>
    <cellStyle name="ptit 4 5 3 2 2" xfId="18894"/>
    <cellStyle name="ptit 4 5 3 2 2 2" xfId="18895"/>
    <cellStyle name="ptit 4 5 3 2 2 3" xfId="18896"/>
    <cellStyle name="ptit 4 5 3 2 3" xfId="18897"/>
    <cellStyle name="ptit 4 5 3 2 3 2" xfId="18898"/>
    <cellStyle name="ptit 4 5 3 2 4" xfId="18899"/>
    <cellStyle name="ptit 4 5 3 2 5" xfId="18900"/>
    <cellStyle name="ptit 4 5 3 3" xfId="18901"/>
    <cellStyle name="ptit 4 5 3 3 2" xfId="18902"/>
    <cellStyle name="ptit 4 5 3 3 3" xfId="18903"/>
    <cellStyle name="ptit 4 5 3 4" xfId="18904"/>
    <cellStyle name="ptit 4 5 3 4 2" xfId="18905"/>
    <cellStyle name="ptit 4 5 3 5" xfId="18906"/>
    <cellStyle name="ptit 4 5 3 6" xfId="18907"/>
    <cellStyle name="ptit 4 5 4" xfId="18908"/>
    <cellStyle name="ptit 4 5 4 2" xfId="18909"/>
    <cellStyle name="ptit 4 6" xfId="18910"/>
    <cellStyle name="ptit 4 6 2" xfId="18911"/>
    <cellStyle name="ptit 4 6 2 2" xfId="18912"/>
    <cellStyle name="ptit 4 6 2 2 2" xfId="18913"/>
    <cellStyle name="ptit 4 6 2 2 3" xfId="18914"/>
    <cellStyle name="ptit 4 6 2 3" xfId="18915"/>
    <cellStyle name="ptit 4 6 2 3 2" xfId="18916"/>
    <cellStyle name="ptit 4 6 2 4" xfId="18917"/>
    <cellStyle name="ptit 4 6 2 5" xfId="18918"/>
    <cellStyle name="ptit 4 6 3" xfId="18919"/>
    <cellStyle name="ptit 4 6 3 2" xfId="18920"/>
    <cellStyle name="ptit 4 6 3 3" xfId="18921"/>
    <cellStyle name="ptit 4 6 4" xfId="18922"/>
    <cellStyle name="ptit 4 6 4 2" xfId="18923"/>
    <cellStyle name="ptit 4 6 5" xfId="18924"/>
    <cellStyle name="ptit 4 6 6" xfId="18925"/>
    <cellStyle name="ptit 4 7" xfId="18926"/>
    <cellStyle name="ptit 4 7 2" xfId="18927"/>
    <cellStyle name="ptit 4 7 2 2" xfId="18928"/>
    <cellStyle name="ptit 4 7 2 3" xfId="18929"/>
    <cellStyle name="ptit 4 7 3" xfId="18930"/>
    <cellStyle name="ptit 4 7 3 2" xfId="18931"/>
    <cellStyle name="ptit 4 7 4" xfId="18932"/>
    <cellStyle name="ptit 4 7 5" xfId="18933"/>
    <cellStyle name="ptit 4 8" xfId="18934"/>
    <cellStyle name="ptit 4 8 2" xfId="18935"/>
    <cellStyle name="ptit 4 8 3" xfId="18936"/>
    <cellStyle name="ptit 4 9" xfId="18937"/>
    <cellStyle name="ptit 4 9 2" xfId="18938"/>
    <cellStyle name="ptit 5" xfId="18939"/>
    <cellStyle name="ptit 5 2" xfId="18940"/>
    <cellStyle name="ptit 5 2 2" xfId="18941"/>
    <cellStyle name="ptit 5 2 2 2" xfId="18942"/>
    <cellStyle name="ptit 5 2 2 2 2" xfId="18943"/>
    <cellStyle name="ptit 5 2 2 2 2 2" xfId="18944"/>
    <cellStyle name="ptit 5 2 2 2 2 3" xfId="18945"/>
    <cellStyle name="ptit 5 2 2 2 3" xfId="18946"/>
    <cellStyle name="ptit 5 2 2 2 3 2" xfId="18947"/>
    <cellStyle name="ptit 5 2 2 2 4" xfId="18948"/>
    <cellStyle name="ptit 5 2 2 2 5" xfId="18949"/>
    <cellStyle name="ptit 5 2 2 3" xfId="18950"/>
    <cellStyle name="ptit 5 2 2 3 2" xfId="18951"/>
    <cellStyle name="ptit 5 2 2 3 3" xfId="18952"/>
    <cellStyle name="ptit 5 2 2 4" xfId="18953"/>
    <cellStyle name="ptit 5 2 2 4 2" xfId="18954"/>
    <cellStyle name="ptit 5 2 2 5" xfId="18955"/>
    <cellStyle name="ptit 5 2 2 6" xfId="18956"/>
    <cellStyle name="ptit 5 2 3" xfId="18957"/>
    <cellStyle name="ptit 5 2 3 2" xfId="18958"/>
    <cellStyle name="ptit 5 2 3 2 2" xfId="18959"/>
    <cellStyle name="ptit 5 2 3 2 2 2" xfId="18960"/>
    <cellStyle name="ptit 5 2 3 2 2 3" xfId="18961"/>
    <cellStyle name="ptit 5 2 3 2 3" xfId="18962"/>
    <cellStyle name="ptit 5 2 3 2 3 2" xfId="18963"/>
    <cellStyle name="ptit 5 2 3 2 4" xfId="18964"/>
    <cellStyle name="ptit 5 2 3 2 5" xfId="18965"/>
    <cellStyle name="ptit 5 2 3 3" xfId="18966"/>
    <cellStyle name="ptit 5 2 3 3 2" xfId="18967"/>
    <cellStyle name="ptit 5 2 3 3 3" xfId="18968"/>
    <cellStyle name="ptit 5 2 3 4" xfId="18969"/>
    <cellStyle name="ptit 5 2 3 4 2" xfId="18970"/>
    <cellStyle name="ptit 5 2 3 5" xfId="18971"/>
    <cellStyle name="ptit 5 2 3 6" xfId="18972"/>
    <cellStyle name="ptit 5 2 4" xfId="18973"/>
    <cellStyle name="ptit 5 2 4 2" xfId="18974"/>
    <cellStyle name="ptit 5 3" xfId="18975"/>
    <cellStyle name="ptit 5 3 2" xfId="18976"/>
    <cellStyle name="ptit 5 3 2 2" xfId="18977"/>
    <cellStyle name="ptit 5 3 2 2 2" xfId="18978"/>
    <cellStyle name="ptit 5 3 2 2 3" xfId="18979"/>
    <cellStyle name="ptit 5 3 2 3" xfId="18980"/>
    <cellStyle name="ptit 5 3 2 3 2" xfId="18981"/>
    <cellStyle name="ptit 5 3 2 4" xfId="18982"/>
    <cellStyle name="ptit 5 3 2 5" xfId="18983"/>
    <cellStyle name="ptit 5 3 3" xfId="18984"/>
    <cellStyle name="ptit 5 3 3 2" xfId="18985"/>
    <cellStyle name="ptit 5 3 3 3" xfId="18986"/>
    <cellStyle name="ptit 5 3 4" xfId="18987"/>
    <cellStyle name="ptit 5 3 4 2" xfId="18988"/>
    <cellStyle name="ptit 5 3 5" xfId="18989"/>
    <cellStyle name="ptit 5 3 6" xfId="18990"/>
    <cellStyle name="ptit 5 4" xfId="18991"/>
    <cellStyle name="ptit 5 4 2" xfId="18992"/>
    <cellStyle name="ptit 5 4 2 2" xfId="18993"/>
    <cellStyle name="ptit 5 4 2 3" xfId="18994"/>
    <cellStyle name="ptit 5 4 3" xfId="18995"/>
    <cellStyle name="ptit 5 4 3 2" xfId="18996"/>
    <cellStyle name="ptit 5 4 4" xfId="18997"/>
    <cellStyle name="ptit 5 4 5" xfId="18998"/>
    <cellStyle name="ptit 5 5" xfId="18999"/>
    <cellStyle name="ptit 5 5 2" xfId="19000"/>
    <cellStyle name="ptit 5 5 3" xfId="19001"/>
    <cellStyle name="ptit 5 6" xfId="19002"/>
    <cellStyle name="ptit 5 6 2" xfId="19003"/>
    <cellStyle name="ptit 5 7" xfId="19004"/>
    <cellStyle name="ptit 5 8" xfId="19005"/>
    <cellStyle name="ptit 6" xfId="19006"/>
    <cellStyle name="ptit 6 2" xfId="19007"/>
    <cellStyle name="ptit 6 2 2" xfId="19008"/>
    <cellStyle name="ptit 6 2 2 2" xfId="19009"/>
    <cellStyle name="ptit 6 2 2 2 2" xfId="19010"/>
    <cellStyle name="ptit 6 2 2 2 2 2" xfId="19011"/>
    <cellStyle name="ptit 6 2 2 2 2 3" xfId="19012"/>
    <cellStyle name="ptit 6 2 2 2 3" xfId="19013"/>
    <cellStyle name="ptit 6 2 2 2 3 2" xfId="19014"/>
    <cellStyle name="ptit 6 2 2 2 4" xfId="19015"/>
    <cellStyle name="ptit 6 2 2 2 5" xfId="19016"/>
    <cellStyle name="ptit 6 2 2 3" xfId="19017"/>
    <cellStyle name="ptit 6 2 2 3 2" xfId="19018"/>
    <cellStyle name="ptit 6 2 2 3 3" xfId="19019"/>
    <cellStyle name="ptit 6 2 2 4" xfId="19020"/>
    <cellStyle name="ptit 6 2 2 4 2" xfId="19021"/>
    <cellStyle name="ptit 6 2 2 5" xfId="19022"/>
    <cellStyle name="ptit 6 2 2 6" xfId="19023"/>
    <cellStyle name="ptit 6 2 3" xfId="19024"/>
    <cellStyle name="ptit 6 2 3 2" xfId="19025"/>
    <cellStyle name="ptit 6 2 3 2 2" xfId="19026"/>
    <cellStyle name="ptit 6 2 3 2 2 2" xfId="19027"/>
    <cellStyle name="ptit 6 2 3 2 2 3" xfId="19028"/>
    <cellStyle name="ptit 6 2 3 2 3" xfId="19029"/>
    <cellStyle name="ptit 6 2 3 2 3 2" xfId="19030"/>
    <cellStyle name="ptit 6 2 3 2 4" xfId="19031"/>
    <cellStyle name="ptit 6 2 3 2 5" xfId="19032"/>
    <cellStyle name="ptit 6 2 3 3" xfId="19033"/>
    <cellStyle name="ptit 6 2 3 3 2" xfId="19034"/>
    <cellStyle name="ptit 6 2 3 3 3" xfId="19035"/>
    <cellStyle name="ptit 6 2 3 4" xfId="19036"/>
    <cellStyle name="ptit 6 2 3 4 2" xfId="19037"/>
    <cellStyle name="ptit 6 2 3 5" xfId="19038"/>
    <cellStyle name="ptit 6 2 3 6" xfId="19039"/>
    <cellStyle name="ptit 6 2 4" xfId="19040"/>
    <cellStyle name="ptit 6 2 4 2" xfId="19041"/>
    <cellStyle name="ptit 6 3" xfId="19042"/>
    <cellStyle name="ptit 6 3 2" xfId="19043"/>
    <cellStyle name="ptit 6 3 2 2" xfId="19044"/>
    <cellStyle name="ptit 6 3 2 2 2" xfId="19045"/>
    <cellStyle name="ptit 6 3 2 2 3" xfId="19046"/>
    <cellStyle name="ptit 6 3 2 3" xfId="19047"/>
    <cellStyle name="ptit 6 3 2 3 2" xfId="19048"/>
    <cellStyle name="ptit 6 3 2 4" xfId="19049"/>
    <cellStyle name="ptit 6 3 2 5" xfId="19050"/>
    <cellStyle name="ptit 6 3 3" xfId="19051"/>
    <cellStyle name="ptit 6 3 3 2" xfId="19052"/>
    <cellStyle name="ptit 6 3 3 3" xfId="19053"/>
    <cellStyle name="ptit 6 3 4" xfId="19054"/>
    <cellStyle name="ptit 6 3 4 2" xfId="19055"/>
    <cellStyle name="ptit 6 3 5" xfId="19056"/>
    <cellStyle name="ptit 6 3 6" xfId="19057"/>
    <cellStyle name="ptit 6 4" xfId="19058"/>
    <cellStyle name="ptit 6 4 2" xfId="19059"/>
    <cellStyle name="ptit 6 4 2 2" xfId="19060"/>
    <cellStyle name="ptit 6 4 2 3" xfId="19061"/>
    <cellStyle name="ptit 6 4 3" xfId="19062"/>
    <cellStyle name="ptit 6 4 3 2" xfId="19063"/>
    <cellStyle name="ptit 6 4 4" xfId="19064"/>
    <cellStyle name="ptit 6 4 5" xfId="19065"/>
    <cellStyle name="ptit 6 5" xfId="19066"/>
    <cellStyle name="ptit 6 5 2" xfId="19067"/>
    <cellStyle name="ptit 6 5 3" xfId="19068"/>
    <cellStyle name="ptit 6 6" xfId="19069"/>
    <cellStyle name="ptit 6 6 2" xfId="19070"/>
    <cellStyle name="ptit 6 7" xfId="19071"/>
    <cellStyle name="ptit 6 8" xfId="19072"/>
    <cellStyle name="ptit 7" xfId="19073"/>
    <cellStyle name="ptit 7 2" xfId="19074"/>
    <cellStyle name="ptit 7 2 2" xfId="19075"/>
    <cellStyle name="ptit 7 2 2 2" xfId="19076"/>
    <cellStyle name="ptit 7 2 2 2 2" xfId="19077"/>
    <cellStyle name="ptit 7 2 2 2 2 2" xfId="19078"/>
    <cellStyle name="ptit 7 2 2 2 2 3" xfId="19079"/>
    <cellStyle name="ptit 7 2 2 2 3" xfId="19080"/>
    <cellStyle name="ptit 7 2 2 2 3 2" xfId="19081"/>
    <cellStyle name="ptit 7 2 2 2 4" xfId="19082"/>
    <cellStyle name="ptit 7 2 2 2 5" xfId="19083"/>
    <cellStyle name="ptit 7 2 2 3" xfId="19084"/>
    <cellStyle name="ptit 7 2 2 3 2" xfId="19085"/>
    <cellStyle name="ptit 7 2 2 3 3" xfId="19086"/>
    <cellStyle name="ptit 7 2 2 4" xfId="19087"/>
    <cellStyle name="ptit 7 2 2 4 2" xfId="19088"/>
    <cellStyle name="ptit 7 2 2 5" xfId="19089"/>
    <cellStyle name="ptit 7 2 2 6" xfId="19090"/>
    <cellStyle name="ptit 7 2 3" xfId="19091"/>
    <cellStyle name="ptit 7 2 3 2" xfId="19092"/>
    <cellStyle name="ptit 7 2 3 2 2" xfId="19093"/>
    <cellStyle name="ptit 7 2 3 2 2 2" xfId="19094"/>
    <cellStyle name="ptit 7 2 3 2 2 3" xfId="19095"/>
    <cellStyle name="ptit 7 2 3 2 3" xfId="19096"/>
    <cellStyle name="ptit 7 2 3 2 3 2" xfId="19097"/>
    <cellStyle name="ptit 7 2 3 2 4" xfId="19098"/>
    <cellStyle name="ptit 7 2 3 2 5" xfId="19099"/>
    <cellStyle name="ptit 7 2 3 3" xfId="19100"/>
    <cellStyle name="ptit 7 2 3 3 2" xfId="19101"/>
    <cellStyle name="ptit 7 2 3 3 3" xfId="19102"/>
    <cellStyle name="ptit 7 2 3 4" xfId="19103"/>
    <cellStyle name="ptit 7 2 3 4 2" xfId="19104"/>
    <cellStyle name="ptit 7 2 3 5" xfId="19105"/>
    <cellStyle name="ptit 7 2 3 6" xfId="19106"/>
    <cellStyle name="ptit 7 2 4" xfId="19107"/>
    <cellStyle name="ptit 7 2 4 2" xfId="19108"/>
    <cellStyle name="ptit 7 3" xfId="19109"/>
    <cellStyle name="ptit 7 3 2" xfId="19110"/>
    <cellStyle name="ptit 7 3 2 2" xfId="19111"/>
    <cellStyle name="ptit 7 3 2 2 2" xfId="19112"/>
    <cellStyle name="ptit 7 3 2 2 3" xfId="19113"/>
    <cellStyle name="ptit 7 3 2 3" xfId="19114"/>
    <cellStyle name="ptit 7 3 2 3 2" xfId="19115"/>
    <cellStyle name="ptit 7 3 2 4" xfId="19116"/>
    <cellStyle name="ptit 7 3 2 5" xfId="19117"/>
    <cellStyle name="ptit 7 3 3" xfId="19118"/>
    <cellStyle name="ptit 7 3 3 2" xfId="19119"/>
    <cellStyle name="ptit 7 3 3 3" xfId="19120"/>
    <cellStyle name="ptit 7 3 4" xfId="19121"/>
    <cellStyle name="ptit 7 3 4 2" xfId="19122"/>
    <cellStyle name="ptit 7 3 5" xfId="19123"/>
    <cellStyle name="ptit 7 3 6" xfId="19124"/>
    <cellStyle name="ptit 7 4" xfId="19125"/>
    <cellStyle name="ptit 7 4 2" xfId="19126"/>
    <cellStyle name="ptit 7 4 2 2" xfId="19127"/>
    <cellStyle name="ptit 7 4 2 3" xfId="19128"/>
    <cellStyle name="ptit 7 4 3" xfId="19129"/>
    <cellStyle name="ptit 7 4 3 2" xfId="19130"/>
    <cellStyle name="ptit 7 4 4" xfId="19131"/>
    <cellStyle name="ptit 7 4 5" xfId="19132"/>
    <cellStyle name="ptit 7 5" xfId="19133"/>
    <cellStyle name="ptit 7 5 2" xfId="19134"/>
    <cellStyle name="ptit 7 5 3" xfId="19135"/>
    <cellStyle name="ptit 7 6" xfId="19136"/>
    <cellStyle name="ptit 7 6 2" xfId="19137"/>
    <cellStyle name="ptit 7 7" xfId="19138"/>
    <cellStyle name="ptit 7 8" xfId="19139"/>
    <cellStyle name="ptit 8" xfId="19140"/>
    <cellStyle name="ptit 8 2" xfId="19141"/>
    <cellStyle name="ptit 8 2 2" xfId="19142"/>
    <cellStyle name="ptit 8 2 2 2" xfId="19143"/>
    <cellStyle name="ptit 8 2 2 2 2" xfId="19144"/>
    <cellStyle name="ptit 8 2 2 2 3" xfId="19145"/>
    <cellStyle name="ptit 8 2 2 3" xfId="19146"/>
    <cellStyle name="ptit 8 2 2 3 2" xfId="19147"/>
    <cellStyle name="ptit 8 2 2 4" xfId="19148"/>
    <cellStyle name="ptit 8 2 2 5" xfId="19149"/>
    <cellStyle name="ptit 8 2 3" xfId="19150"/>
    <cellStyle name="ptit 8 2 3 2" xfId="19151"/>
    <cellStyle name="ptit 8 2 3 3" xfId="19152"/>
    <cellStyle name="ptit 8 2 4" xfId="19153"/>
    <cellStyle name="ptit 8 2 4 2" xfId="19154"/>
    <cellStyle name="ptit 8 2 5" xfId="19155"/>
    <cellStyle name="ptit 8 2 6" xfId="19156"/>
    <cellStyle name="ptit 8 3" xfId="19157"/>
    <cellStyle name="ptit 8 3 2" xfId="19158"/>
    <cellStyle name="ptit 8 3 2 2" xfId="19159"/>
    <cellStyle name="ptit 8 3 2 2 2" xfId="19160"/>
    <cellStyle name="ptit 8 3 2 2 3" xfId="19161"/>
    <cellStyle name="ptit 8 3 2 3" xfId="19162"/>
    <cellStyle name="ptit 8 3 2 3 2" xfId="19163"/>
    <cellStyle name="ptit 8 3 2 4" xfId="19164"/>
    <cellStyle name="ptit 8 3 2 5" xfId="19165"/>
    <cellStyle name="ptit 8 3 3" xfId="19166"/>
    <cellStyle name="ptit 8 3 3 2" xfId="19167"/>
    <cellStyle name="ptit 8 3 3 3" xfId="19168"/>
    <cellStyle name="ptit 8 3 4" xfId="19169"/>
    <cellStyle name="ptit 8 3 4 2" xfId="19170"/>
    <cellStyle name="ptit 8 3 5" xfId="19171"/>
    <cellStyle name="ptit 8 3 6" xfId="19172"/>
    <cellStyle name="ptit 8 4" xfId="19173"/>
    <cellStyle name="ptit 8 4 2" xfId="19174"/>
    <cellStyle name="ptit 9" xfId="19175"/>
    <cellStyle name="ptit 9 2" xfId="19176"/>
    <cellStyle name="ptit 9 2 2" xfId="19177"/>
    <cellStyle name="ptit 9 2 2 2" xfId="19178"/>
    <cellStyle name="ptit 9 2 2 3" xfId="19179"/>
    <cellStyle name="ptit 9 2 3" xfId="19180"/>
    <cellStyle name="ptit 9 2 3 2" xfId="19181"/>
    <cellStyle name="ptit 9 2 4" xfId="19182"/>
    <cellStyle name="ptit 9 2 5" xfId="19183"/>
    <cellStyle name="ptit 9 3" xfId="19184"/>
    <cellStyle name="ptit 9 3 2" xfId="19185"/>
    <cellStyle name="ptit 9 3 3" xfId="19186"/>
    <cellStyle name="ptit 9 4" xfId="19187"/>
    <cellStyle name="ptit 9 4 2" xfId="19188"/>
    <cellStyle name="ptit 9 5" xfId="19189"/>
    <cellStyle name="ptit 9 6" xfId="19190"/>
    <cellStyle name="rat" xfId="19191"/>
    <cellStyle name="rat 2" xfId="19192"/>
    <cellStyle name="rat 2 2" xfId="19193"/>
    <cellStyle name="rat 2 3" xfId="19194"/>
    <cellStyle name="rat 3" xfId="19195"/>
    <cellStyle name="rat 3 2" xfId="19196"/>
    <cellStyle name="rat 4" xfId="19197"/>
    <cellStyle name="rat 5" xfId="19198"/>
    <cellStyle name="rate" xfId="19199"/>
    <cellStyle name="ratio" xfId="19200"/>
    <cellStyle name="s" xfId="19201"/>
    <cellStyle name="s 10" xfId="19202"/>
    <cellStyle name="s 2" xfId="19203"/>
    <cellStyle name="s 2 2" xfId="19204"/>
    <cellStyle name="s 2 2 2" xfId="19205"/>
    <cellStyle name="s 2 2 2 2" xfId="19206"/>
    <cellStyle name="s 2 2 2 2 2" xfId="19207"/>
    <cellStyle name="s 2 2 2 2 3" xfId="19208"/>
    <cellStyle name="s 2 2 2 3" xfId="19209"/>
    <cellStyle name="s 2 2 2 4" xfId="19210"/>
    <cellStyle name="s 2 2 3" xfId="19211"/>
    <cellStyle name="s 2 2 3 2" xfId="19212"/>
    <cellStyle name="s 2 2 3 3" xfId="19213"/>
    <cellStyle name="s 2 2 4" xfId="19214"/>
    <cellStyle name="s 2 2 5" xfId="19215"/>
    <cellStyle name="s 2 3" xfId="19216"/>
    <cellStyle name="s 2 3 2" xfId="19217"/>
    <cellStyle name="s 2 3 2 2" xfId="19218"/>
    <cellStyle name="s 2 3 2 2 2" xfId="19219"/>
    <cellStyle name="s 2 3 2 2 3" xfId="19220"/>
    <cellStyle name="s 2 3 2 3" xfId="19221"/>
    <cellStyle name="s 2 3 2 4" xfId="19222"/>
    <cellStyle name="s 2 3 3" xfId="19223"/>
    <cellStyle name="s 2 3 3 2" xfId="19224"/>
    <cellStyle name="s 2 3 3 3" xfId="19225"/>
    <cellStyle name="s 2 3 4" xfId="19226"/>
    <cellStyle name="s 2 3 5" xfId="19227"/>
    <cellStyle name="s 2 4" xfId="19228"/>
    <cellStyle name="s 2 4 2" xfId="19229"/>
    <cellStyle name="s 2 4 2 2" xfId="19230"/>
    <cellStyle name="s 2 4 2 2 2" xfId="19231"/>
    <cellStyle name="s 2 4 2 2 3" xfId="19232"/>
    <cellStyle name="s 2 4 2 3" xfId="19233"/>
    <cellStyle name="s 2 4 2 4" xfId="19234"/>
    <cellStyle name="s 2 4 3" xfId="19235"/>
    <cellStyle name="s 2 4 3 2" xfId="19236"/>
    <cellStyle name="s 2 4 3 3" xfId="19237"/>
    <cellStyle name="s 2 4 4" xfId="19238"/>
    <cellStyle name="s 2 4 5" xfId="19239"/>
    <cellStyle name="s 2 5" xfId="19240"/>
    <cellStyle name="s 2 5 2" xfId="19241"/>
    <cellStyle name="s 2 5 2 2" xfId="19242"/>
    <cellStyle name="s 2 5 2 3" xfId="19243"/>
    <cellStyle name="s 2 5 3" xfId="19244"/>
    <cellStyle name="s 2 5 4" xfId="19245"/>
    <cellStyle name="s 2 6" xfId="19246"/>
    <cellStyle name="s 2 6 2" xfId="19247"/>
    <cellStyle name="s 2 6 3" xfId="19248"/>
    <cellStyle name="s 2 7" xfId="19249"/>
    <cellStyle name="s 2 8" xfId="19250"/>
    <cellStyle name="s 3" xfId="19251"/>
    <cellStyle name="s 3 2" xfId="19252"/>
    <cellStyle name="s 3 2 2" xfId="19253"/>
    <cellStyle name="s 3 2 2 2" xfId="19254"/>
    <cellStyle name="s 3 2 2 2 2" xfId="19255"/>
    <cellStyle name="s 3 2 2 2 3" xfId="19256"/>
    <cellStyle name="s 3 2 2 3" xfId="19257"/>
    <cellStyle name="s 3 2 2 4" xfId="19258"/>
    <cellStyle name="s 3 2 3" xfId="19259"/>
    <cellStyle name="s 3 2 3 2" xfId="19260"/>
    <cellStyle name="s 3 2 3 3" xfId="19261"/>
    <cellStyle name="s 3 2 4" xfId="19262"/>
    <cellStyle name="s 3 2 5" xfId="19263"/>
    <cellStyle name="s 3 3" xfId="19264"/>
    <cellStyle name="s 3 3 2" xfId="19265"/>
    <cellStyle name="s 3 3 2 2" xfId="19266"/>
    <cellStyle name="s 3 3 2 2 2" xfId="19267"/>
    <cellStyle name="s 3 3 2 2 3" xfId="19268"/>
    <cellStyle name="s 3 3 2 3" xfId="19269"/>
    <cellStyle name="s 3 3 2 4" xfId="19270"/>
    <cellStyle name="s 3 3 3" xfId="19271"/>
    <cellStyle name="s 3 3 3 2" xfId="19272"/>
    <cellStyle name="s 3 3 3 3" xfId="19273"/>
    <cellStyle name="s 3 3 4" xfId="19274"/>
    <cellStyle name="s 3 3 5" xfId="19275"/>
    <cellStyle name="s 3 4" xfId="19276"/>
    <cellStyle name="s 3 4 2" xfId="19277"/>
    <cellStyle name="s 3 4 2 2" xfId="19278"/>
    <cellStyle name="s 3 4 2 2 2" xfId="19279"/>
    <cellStyle name="s 3 4 2 2 3" xfId="19280"/>
    <cellStyle name="s 3 4 2 3" xfId="19281"/>
    <cellStyle name="s 3 4 2 4" xfId="19282"/>
    <cellStyle name="s 3 4 3" xfId="19283"/>
    <cellStyle name="s 3 4 3 2" xfId="19284"/>
    <cellStyle name="s 3 4 3 3" xfId="19285"/>
    <cellStyle name="s 3 4 4" xfId="19286"/>
    <cellStyle name="s 3 4 5" xfId="19287"/>
    <cellStyle name="s 3 5" xfId="19288"/>
    <cellStyle name="s 3 5 2" xfId="19289"/>
    <cellStyle name="s 3 5 2 2" xfId="19290"/>
    <cellStyle name="s 3 5 2 3" xfId="19291"/>
    <cellStyle name="s 3 5 3" xfId="19292"/>
    <cellStyle name="s 3 5 4" xfId="19293"/>
    <cellStyle name="s 3 6" xfId="19294"/>
    <cellStyle name="s 3 6 2" xfId="19295"/>
    <cellStyle name="s 3 6 3" xfId="19296"/>
    <cellStyle name="s 3 7" xfId="19297"/>
    <cellStyle name="s 3 8" xfId="19298"/>
    <cellStyle name="s 4" xfId="19299"/>
    <cellStyle name="s 4 2" xfId="19300"/>
    <cellStyle name="s 4 2 2" xfId="19301"/>
    <cellStyle name="s 4 2 2 2" xfId="19302"/>
    <cellStyle name="s 4 2 2 3" xfId="19303"/>
    <cellStyle name="s 4 2 3" xfId="19304"/>
    <cellStyle name="s 4 2 4" xfId="19305"/>
    <cellStyle name="s 4 3" xfId="19306"/>
    <cellStyle name="s 4 3 2" xfId="19307"/>
    <cellStyle name="s 4 3 3" xfId="19308"/>
    <cellStyle name="s 4 4" xfId="19309"/>
    <cellStyle name="s 4 5" xfId="19310"/>
    <cellStyle name="s 5" xfId="19311"/>
    <cellStyle name="s 5 2" xfId="19312"/>
    <cellStyle name="s 5 2 2" xfId="19313"/>
    <cellStyle name="s 5 2 2 2" xfId="19314"/>
    <cellStyle name="s 5 2 2 3" xfId="19315"/>
    <cellStyle name="s 5 2 3" xfId="19316"/>
    <cellStyle name="s 5 2 4" xfId="19317"/>
    <cellStyle name="s 5 3" xfId="19318"/>
    <cellStyle name="s 5 3 2" xfId="19319"/>
    <cellStyle name="s 5 3 3" xfId="19320"/>
    <cellStyle name="s 5 4" xfId="19321"/>
    <cellStyle name="s 5 5" xfId="19322"/>
    <cellStyle name="s 6" xfId="19323"/>
    <cellStyle name="s 6 2" xfId="19324"/>
    <cellStyle name="s 6 2 2" xfId="19325"/>
    <cellStyle name="s 6 2 2 2" xfId="19326"/>
    <cellStyle name="s 6 2 2 3" xfId="19327"/>
    <cellStyle name="s 6 2 3" xfId="19328"/>
    <cellStyle name="s 6 2 4" xfId="19329"/>
    <cellStyle name="s 6 3" xfId="19330"/>
    <cellStyle name="s 6 3 2" xfId="19331"/>
    <cellStyle name="s 6 3 3" xfId="19332"/>
    <cellStyle name="s 6 4" xfId="19333"/>
    <cellStyle name="s 6 5" xfId="19334"/>
    <cellStyle name="s 7" xfId="19335"/>
    <cellStyle name="s 7 2" xfId="19336"/>
    <cellStyle name="s 7 2 2" xfId="19337"/>
    <cellStyle name="s 7 2 3" xfId="19338"/>
    <cellStyle name="s 7 3" xfId="19339"/>
    <cellStyle name="s 7 4" xfId="19340"/>
    <cellStyle name="s 8" xfId="19341"/>
    <cellStyle name="s 8 2" xfId="19342"/>
    <cellStyle name="s 8 3" xfId="19343"/>
    <cellStyle name="s 9" xfId="19344"/>
    <cellStyle name="s_Assumptions" xfId="19345"/>
    <cellStyle name="s_Assumptions 10" xfId="19346"/>
    <cellStyle name="s_Assumptions 2" xfId="19347"/>
    <cellStyle name="s_Assumptions 2 2" xfId="19348"/>
    <cellStyle name="s_Assumptions 2 2 2" xfId="19349"/>
    <cellStyle name="s_Assumptions 2 2 2 2" xfId="19350"/>
    <cellStyle name="s_Assumptions 2 2 2 2 2" xfId="19351"/>
    <cellStyle name="s_Assumptions 2 2 2 2 3" xfId="19352"/>
    <cellStyle name="s_Assumptions 2 2 2 3" xfId="19353"/>
    <cellStyle name="s_Assumptions 2 2 2 4" xfId="19354"/>
    <cellStyle name="s_Assumptions 2 2 3" xfId="19355"/>
    <cellStyle name="s_Assumptions 2 2 3 2" xfId="19356"/>
    <cellStyle name="s_Assumptions 2 2 3 3" xfId="19357"/>
    <cellStyle name="s_Assumptions 2 2 4" xfId="19358"/>
    <cellStyle name="s_Assumptions 2 2 5" xfId="19359"/>
    <cellStyle name="s_Assumptions 2 3" xfId="19360"/>
    <cellStyle name="s_Assumptions 2 3 2" xfId="19361"/>
    <cellStyle name="s_Assumptions 2 3 2 2" xfId="19362"/>
    <cellStyle name="s_Assumptions 2 3 2 2 2" xfId="19363"/>
    <cellStyle name="s_Assumptions 2 3 2 2 3" xfId="19364"/>
    <cellStyle name="s_Assumptions 2 3 2 3" xfId="19365"/>
    <cellStyle name="s_Assumptions 2 3 2 4" xfId="19366"/>
    <cellStyle name="s_Assumptions 2 3 3" xfId="19367"/>
    <cellStyle name="s_Assumptions 2 3 3 2" xfId="19368"/>
    <cellStyle name="s_Assumptions 2 3 3 3" xfId="19369"/>
    <cellStyle name="s_Assumptions 2 3 4" xfId="19370"/>
    <cellStyle name="s_Assumptions 2 3 5" xfId="19371"/>
    <cellStyle name="s_Assumptions 2 4" xfId="19372"/>
    <cellStyle name="s_Assumptions 2 4 2" xfId="19373"/>
    <cellStyle name="s_Assumptions 2 4 2 2" xfId="19374"/>
    <cellStyle name="s_Assumptions 2 4 2 2 2" xfId="19375"/>
    <cellStyle name="s_Assumptions 2 4 2 2 3" xfId="19376"/>
    <cellStyle name="s_Assumptions 2 4 2 3" xfId="19377"/>
    <cellStyle name="s_Assumptions 2 4 2 4" xfId="19378"/>
    <cellStyle name="s_Assumptions 2 4 3" xfId="19379"/>
    <cellStyle name="s_Assumptions 2 4 3 2" xfId="19380"/>
    <cellStyle name="s_Assumptions 2 4 3 3" xfId="19381"/>
    <cellStyle name="s_Assumptions 2 4 4" xfId="19382"/>
    <cellStyle name="s_Assumptions 2 4 5" xfId="19383"/>
    <cellStyle name="s_Assumptions 2 5" xfId="19384"/>
    <cellStyle name="s_Assumptions 2 5 2" xfId="19385"/>
    <cellStyle name="s_Assumptions 2 5 2 2" xfId="19386"/>
    <cellStyle name="s_Assumptions 2 5 2 3" xfId="19387"/>
    <cellStyle name="s_Assumptions 2 5 3" xfId="19388"/>
    <cellStyle name="s_Assumptions 2 5 4" xfId="19389"/>
    <cellStyle name="s_Assumptions 2 6" xfId="19390"/>
    <cellStyle name="s_Assumptions 2 6 2" xfId="19391"/>
    <cellStyle name="s_Assumptions 2 6 3" xfId="19392"/>
    <cellStyle name="s_Assumptions 2 7" xfId="19393"/>
    <cellStyle name="s_Assumptions 2 8" xfId="19394"/>
    <cellStyle name="s_Assumptions 3" xfId="19395"/>
    <cellStyle name="s_Assumptions 3 2" xfId="19396"/>
    <cellStyle name="s_Assumptions 3 2 2" xfId="19397"/>
    <cellStyle name="s_Assumptions 3 2 2 2" xfId="19398"/>
    <cellStyle name="s_Assumptions 3 2 2 2 2" xfId="19399"/>
    <cellStyle name="s_Assumptions 3 2 2 2 3" xfId="19400"/>
    <cellStyle name="s_Assumptions 3 2 2 3" xfId="19401"/>
    <cellStyle name="s_Assumptions 3 2 2 4" xfId="19402"/>
    <cellStyle name="s_Assumptions 3 2 3" xfId="19403"/>
    <cellStyle name="s_Assumptions 3 2 3 2" xfId="19404"/>
    <cellStyle name="s_Assumptions 3 2 3 3" xfId="19405"/>
    <cellStyle name="s_Assumptions 3 2 4" xfId="19406"/>
    <cellStyle name="s_Assumptions 3 2 5" xfId="19407"/>
    <cellStyle name="s_Assumptions 3 3" xfId="19408"/>
    <cellStyle name="s_Assumptions 3 3 2" xfId="19409"/>
    <cellStyle name="s_Assumptions 3 3 2 2" xfId="19410"/>
    <cellStyle name="s_Assumptions 3 3 2 2 2" xfId="19411"/>
    <cellStyle name="s_Assumptions 3 3 2 2 3" xfId="19412"/>
    <cellStyle name="s_Assumptions 3 3 2 3" xfId="19413"/>
    <cellStyle name="s_Assumptions 3 3 2 4" xfId="19414"/>
    <cellStyle name="s_Assumptions 3 3 3" xfId="19415"/>
    <cellStyle name="s_Assumptions 3 3 3 2" xfId="19416"/>
    <cellStyle name="s_Assumptions 3 3 3 3" xfId="19417"/>
    <cellStyle name="s_Assumptions 3 3 4" xfId="19418"/>
    <cellStyle name="s_Assumptions 3 3 5" xfId="19419"/>
    <cellStyle name="s_Assumptions 3 4" xfId="19420"/>
    <cellStyle name="s_Assumptions 3 4 2" xfId="19421"/>
    <cellStyle name="s_Assumptions 3 4 2 2" xfId="19422"/>
    <cellStyle name="s_Assumptions 3 4 2 2 2" xfId="19423"/>
    <cellStyle name="s_Assumptions 3 4 2 2 3" xfId="19424"/>
    <cellStyle name="s_Assumptions 3 4 2 3" xfId="19425"/>
    <cellStyle name="s_Assumptions 3 4 2 4" xfId="19426"/>
    <cellStyle name="s_Assumptions 3 4 3" xfId="19427"/>
    <cellStyle name="s_Assumptions 3 4 3 2" xfId="19428"/>
    <cellStyle name="s_Assumptions 3 4 3 3" xfId="19429"/>
    <cellStyle name="s_Assumptions 3 4 4" xfId="19430"/>
    <cellStyle name="s_Assumptions 3 4 5" xfId="19431"/>
    <cellStyle name="s_Assumptions 3 5" xfId="19432"/>
    <cellStyle name="s_Assumptions 3 5 2" xfId="19433"/>
    <cellStyle name="s_Assumptions 3 5 2 2" xfId="19434"/>
    <cellStyle name="s_Assumptions 3 5 2 3" xfId="19435"/>
    <cellStyle name="s_Assumptions 3 5 3" xfId="19436"/>
    <cellStyle name="s_Assumptions 3 5 4" xfId="19437"/>
    <cellStyle name="s_Assumptions 3 6" xfId="19438"/>
    <cellStyle name="s_Assumptions 3 6 2" xfId="19439"/>
    <cellStyle name="s_Assumptions 3 6 3" xfId="19440"/>
    <cellStyle name="s_Assumptions 3 7" xfId="19441"/>
    <cellStyle name="s_Assumptions 3 8" xfId="19442"/>
    <cellStyle name="s_Assumptions 4" xfId="19443"/>
    <cellStyle name="s_Assumptions 4 2" xfId="19444"/>
    <cellStyle name="s_Assumptions 4 2 2" xfId="19445"/>
    <cellStyle name="s_Assumptions 4 2 2 2" xfId="19446"/>
    <cellStyle name="s_Assumptions 4 2 2 3" xfId="19447"/>
    <cellStyle name="s_Assumptions 4 2 3" xfId="19448"/>
    <cellStyle name="s_Assumptions 4 2 4" xfId="19449"/>
    <cellStyle name="s_Assumptions 4 3" xfId="19450"/>
    <cellStyle name="s_Assumptions 4 3 2" xfId="19451"/>
    <cellStyle name="s_Assumptions 4 3 3" xfId="19452"/>
    <cellStyle name="s_Assumptions 4 4" xfId="19453"/>
    <cellStyle name="s_Assumptions 4 5" xfId="19454"/>
    <cellStyle name="s_Assumptions 5" xfId="19455"/>
    <cellStyle name="s_Assumptions 5 2" xfId="19456"/>
    <cellStyle name="s_Assumptions 5 2 2" xfId="19457"/>
    <cellStyle name="s_Assumptions 5 2 2 2" xfId="19458"/>
    <cellStyle name="s_Assumptions 5 2 2 3" xfId="19459"/>
    <cellStyle name="s_Assumptions 5 2 3" xfId="19460"/>
    <cellStyle name="s_Assumptions 5 2 4" xfId="19461"/>
    <cellStyle name="s_Assumptions 5 3" xfId="19462"/>
    <cellStyle name="s_Assumptions 5 3 2" xfId="19463"/>
    <cellStyle name="s_Assumptions 5 3 3" xfId="19464"/>
    <cellStyle name="s_Assumptions 5 4" xfId="19465"/>
    <cellStyle name="s_Assumptions 5 5" xfId="19466"/>
    <cellStyle name="s_Assumptions 6" xfId="19467"/>
    <cellStyle name="s_Assumptions 6 2" xfId="19468"/>
    <cellStyle name="s_Assumptions 6 2 2" xfId="19469"/>
    <cellStyle name="s_Assumptions 6 2 2 2" xfId="19470"/>
    <cellStyle name="s_Assumptions 6 2 2 3" xfId="19471"/>
    <cellStyle name="s_Assumptions 6 2 3" xfId="19472"/>
    <cellStyle name="s_Assumptions 6 2 4" xfId="19473"/>
    <cellStyle name="s_Assumptions 6 3" xfId="19474"/>
    <cellStyle name="s_Assumptions 6 3 2" xfId="19475"/>
    <cellStyle name="s_Assumptions 6 3 3" xfId="19476"/>
    <cellStyle name="s_Assumptions 6 4" xfId="19477"/>
    <cellStyle name="s_Assumptions 6 5" xfId="19478"/>
    <cellStyle name="s_Assumptions 7" xfId="19479"/>
    <cellStyle name="s_Assumptions 7 2" xfId="19480"/>
    <cellStyle name="s_Assumptions 7 2 2" xfId="19481"/>
    <cellStyle name="s_Assumptions 7 2 3" xfId="19482"/>
    <cellStyle name="s_Assumptions 7 3" xfId="19483"/>
    <cellStyle name="s_Assumptions 7 4" xfId="19484"/>
    <cellStyle name="s_Assumptions 8" xfId="19485"/>
    <cellStyle name="s_Assumptions 8 2" xfId="19486"/>
    <cellStyle name="s_Assumptions 8 3" xfId="19487"/>
    <cellStyle name="s_Assumptions 9" xfId="19488"/>
    <cellStyle name="s_B_S_Ratios _B" xfId="19489"/>
    <cellStyle name="s_B_S_Ratios _B 10" xfId="19490"/>
    <cellStyle name="s_B_S_Ratios _B 2" xfId="19491"/>
    <cellStyle name="s_B_S_Ratios _B 2 2" xfId="19492"/>
    <cellStyle name="s_B_S_Ratios _B 2 2 2" xfId="19493"/>
    <cellStyle name="s_B_S_Ratios _B 2 2 2 2" xfId="19494"/>
    <cellStyle name="s_B_S_Ratios _B 2 2 2 2 2" xfId="19495"/>
    <cellStyle name="s_B_S_Ratios _B 2 2 2 2 3" xfId="19496"/>
    <cellStyle name="s_B_S_Ratios _B 2 2 2 3" xfId="19497"/>
    <cellStyle name="s_B_S_Ratios _B 2 2 2 4" xfId="19498"/>
    <cellStyle name="s_B_S_Ratios _B 2 2 3" xfId="19499"/>
    <cellStyle name="s_B_S_Ratios _B 2 2 3 2" xfId="19500"/>
    <cellStyle name="s_B_S_Ratios _B 2 2 3 3" xfId="19501"/>
    <cellStyle name="s_B_S_Ratios _B 2 2 4" xfId="19502"/>
    <cellStyle name="s_B_S_Ratios _B 2 2 5" xfId="19503"/>
    <cellStyle name="s_B_S_Ratios _B 2 3" xfId="19504"/>
    <cellStyle name="s_B_S_Ratios _B 2 3 2" xfId="19505"/>
    <cellStyle name="s_B_S_Ratios _B 2 3 2 2" xfId="19506"/>
    <cellStyle name="s_B_S_Ratios _B 2 3 2 2 2" xfId="19507"/>
    <cellStyle name="s_B_S_Ratios _B 2 3 2 2 3" xfId="19508"/>
    <cellStyle name="s_B_S_Ratios _B 2 3 2 3" xfId="19509"/>
    <cellStyle name="s_B_S_Ratios _B 2 3 2 4" xfId="19510"/>
    <cellStyle name="s_B_S_Ratios _B 2 3 3" xfId="19511"/>
    <cellStyle name="s_B_S_Ratios _B 2 3 3 2" xfId="19512"/>
    <cellStyle name="s_B_S_Ratios _B 2 3 3 3" xfId="19513"/>
    <cellStyle name="s_B_S_Ratios _B 2 3 4" xfId="19514"/>
    <cellStyle name="s_B_S_Ratios _B 2 3 5" xfId="19515"/>
    <cellStyle name="s_B_S_Ratios _B 2 4" xfId="19516"/>
    <cellStyle name="s_B_S_Ratios _B 2 4 2" xfId="19517"/>
    <cellStyle name="s_B_S_Ratios _B 2 4 2 2" xfId="19518"/>
    <cellStyle name="s_B_S_Ratios _B 2 4 2 2 2" xfId="19519"/>
    <cellStyle name="s_B_S_Ratios _B 2 4 2 2 3" xfId="19520"/>
    <cellStyle name="s_B_S_Ratios _B 2 4 2 3" xfId="19521"/>
    <cellStyle name="s_B_S_Ratios _B 2 4 2 4" xfId="19522"/>
    <cellStyle name="s_B_S_Ratios _B 2 4 3" xfId="19523"/>
    <cellStyle name="s_B_S_Ratios _B 2 4 3 2" xfId="19524"/>
    <cellStyle name="s_B_S_Ratios _B 2 4 3 3" xfId="19525"/>
    <cellStyle name="s_B_S_Ratios _B 2 4 4" xfId="19526"/>
    <cellStyle name="s_B_S_Ratios _B 2 4 5" xfId="19527"/>
    <cellStyle name="s_B_S_Ratios _B 2 5" xfId="19528"/>
    <cellStyle name="s_B_S_Ratios _B 2 5 2" xfId="19529"/>
    <cellStyle name="s_B_S_Ratios _B 2 5 2 2" xfId="19530"/>
    <cellStyle name="s_B_S_Ratios _B 2 5 2 3" xfId="19531"/>
    <cellStyle name="s_B_S_Ratios _B 2 5 3" xfId="19532"/>
    <cellStyle name="s_B_S_Ratios _B 2 5 4" xfId="19533"/>
    <cellStyle name="s_B_S_Ratios _B 2 6" xfId="19534"/>
    <cellStyle name="s_B_S_Ratios _B 2 6 2" xfId="19535"/>
    <cellStyle name="s_B_S_Ratios _B 2 6 3" xfId="19536"/>
    <cellStyle name="s_B_S_Ratios _B 2 7" xfId="19537"/>
    <cellStyle name="s_B_S_Ratios _B 2 8" xfId="19538"/>
    <cellStyle name="s_B_S_Ratios _B 3" xfId="19539"/>
    <cellStyle name="s_B_S_Ratios _B 3 2" xfId="19540"/>
    <cellStyle name="s_B_S_Ratios _B 3 2 2" xfId="19541"/>
    <cellStyle name="s_B_S_Ratios _B 3 2 2 2" xfId="19542"/>
    <cellStyle name="s_B_S_Ratios _B 3 2 2 2 2" xfId="19543"/>
    <cellStyle name="s_B_S_Ratios _B 3 2 2 2 3" xfId="19544"/>
    <cellStyle name="s_B_S_Ratios _B 3 2 2 3" xfId="19545"/>
    <cellStyle name="s_B_S_Ratios _B 3 2 2 4" xfId="19546"/>
    <cellStyle name="s_B_S_Ratios _B 3 2 3" xfId="19547"/>
    <cellStyle name="s_B_S_Ratios _B 3 2 3 2" xfId="19548"/>
    <cellStyle name="s_B_S_Ratios _B 3 2 3 3" xfId="19549"/>
    <cellStyle name="s_B_S_Ratios _B 3 2 4" xfId="19550"/>
    <cellStyle name="s_B_S_Ratios _B 3 2 5" xfId="19551"/>
    <cellStyle name="s_B_S_Ratios _B 3 3" xfId="19552"/>
    <cellStyle name="s_B_S_Ratios _B 3 3 2" xfId="19553"/>
    <cellStyle name="s_B_S_Ratios _B 3 3 2 2" xfId="19554"/>
    <cellStyle name="s_B_S_Ratios _B 3 3 2 2 2" xfId="19555"/>
    <cellStyle name="s_B_S_Ratios _B 3 3 2 2 3" xfId="19556"/>
    <cellStyle name="s_B_S_Ratios _B 3 3 2 3" xfId="19557"/>
    <cellStyle name="s_B_S_Ratios _B 3 3 2 4" xfId="19558"/>
    <cellStyle name="s_B_S_Ratios _B 3 3 3" xfId="19559"/>
    <cellStyle name="s_B_S_Ratios _B 3 3 3 2" xfId="19560"/>
    <cellStyle name="s_B_S_Ratios _B 3 3 3 3" xfId="19561"/>
    <cellStyle name="s_B_S_Ratios _B 3 3 4" xfId="19562"/>
    <cellStyle name="s_B_S_Ratios _B 3 3 5" xfId="19563"/>
    <cellStyle name="s_B_S_Ratios _B 3 4" xfId="19564"/>
    <cellStyle name="s_B_S_Ratios _B 3 4 2" xfId="19565"/>
    <cellStyle name="s_B_S_Ratios _B 3 4 2 2" xfId="19566"/>
    <cellStyle name="s_B_S_Ratios _B 3 4 2 2 2" xfId="19567"/>
    <cellStyle name="s_B_S_Ratios _B 3 4 2 2 3" xfId="19568"/>
    <cellStyle name="s_B_S_Ratios _B 3 4 2 3" xfId="19569"/>
    <cellStyle name="s_B_S_Ratios _B 3 4 2 4" xfId="19570"/>
    <cellStyle name="s_B_S_Ratios _B 3 4 3" xfId="19571"/>
    <cellStyle name="s_B_S_Ratios _B 3 4 3 2" xfId="19572"/>
    <cellStyle name="s_B_S_Ratios _B 3 4 3 3" xfId="19573"/>
    <cellStyle name="s_B_S_Ratios _B 3 4 4" xfId="19574"/>
    <cellStyle name="s_B_S_Ratios _B 3 4 5" xfId="19575"/>
    <cellStyle name="s_B_S_Ratios _B 3 5" xfId="19576"/>
    <cellStyle name="s_B_S_Ratios _B 3 5 2" xfId="19577"/>
    <cellStyle name="s_B_S_Ratios _B 3 5 2 2" xfId="19578"/>
    <cellStyle name="s_B_S_Ratios _B 3 5 2 3" xfId="19579"/>
    <cellStyle name="s_B_S_Ratios _B 3 5 3" xfId="19580"/>
    <cellStyle name="s_B_S_Ratios _B 3 5 4" xfId="19581"/>
    <cellStyle name="s_B_S_Ratios _B 3 6" xfId="19582"/>
    <cellStyle name="s_B_S_Ratios _B 3 6 2" xfId="19583"/>
    <cellStyle name="s_B_S_Ratios _B 3 6 3" xfId="19584"/>
    <cellStyle name="s_B_S_Ratios _B 3 7" xfId="19585"/>
    <cellStyle name="s_B_S_Ratios _B 3 8" xfId="19586"/>
    <cellStyle name="s_B_S_Ratios _B 4" xfId="19587"/>
    <cellStyle name="s_B_S_Ratios _B 4 2" xfId="19588"/>
    <cellStyle name="s_B_S_Ratios _B 4 2 2" xfId="19589"/>
    <cellStyle name="s_B_S_Ratios _B 4 2 2 2" xfId="19590"/>
    <cellStyle name="s_B_S_Ratios _B 4 2 2 3" xfId="19591"/>
    <cellStyle name="s_B_S_Ratios _B 4 2 3" xfId="19592"/>
    <cellStyle name="s_B_S_Ratios _B 4 2 4" xfId="19593"/>
    <cellStyle name="s_B_S_Ratios _B 4 3" xfId="19594"/>
    <cellStyle name="s_B_S_Ratios _B 4 3 2" xfId="19595"/>
    <cellStyle name="s_B_S_Ratios _B 4 3 3" xfId="19596"/>
    <cellStyle name="s_B_S_Ratios _B 4 4" xfId="19597"/>
    <cellStyle name="s_B_S_Ratios _B 4 5" xfId="19598"/>
    <cellStyle name="s_B_S_Ratios _B 5" xfId="19599"/>
    <cellStyle name="s_B_S_Ratios _B 5 2" xfId="19600"/>
    <cellStyle name="s_B_S_Ratios _B 5 2 2" xfId="19601"/>
    <cellStyle name="s_B_S_Ratios _B 5 2 2 2" xfId="19602"/>
    <cellStyle name="s_B_S_Ratios _B 5 2 2 3" xfId="19603"/>
    <cellStyle name="s_B_S_Ratios _B 5 2 3" xfId="19604"/>
    <cellStyle name="s_B_S_Ratios _B 5 2 4" xfId="19605"/>
    <cellStyle name="s_B_S_Ratios _B 5 3" xfId="19606"/>
    <cellStyle name="s_B_S_Ratios _B 5 3 2" xfId="19607"/>
    <cellStyle name="s_B_S_Ratios _B 5 3 3" xfId="19608"/>
    <cellStyle name="s_B_S_Ratios _B 5 4" xfId="19609"/>
    <cellStyle name="s_B_S_Ratios _B 5 5" xfId="19610"/>
    <cellStyle name="s_B_S_Ratios _B 6" xfId="19611"/>
    <cellStyle name="s_B_S_Ratios _B 6 2" xfId="19612"/>
    <cellStyle name="s_B_S_Ratios _B 6 2 2" xfId="19613"/>
    <cellStyle name="s_B_S_Ratios _B 6 2 2 2" xfId="19614"/>
    <cellStyle name="s_B_S_Ratios _B 6 2 2 3" xfId="19615"/>
    <cellStyle name="s_B_S_Ratios _B 6 2 3" xfId="19616"/>
    <cellStyle name="s_B_S_Ratios _B 6 2 4" xfId="19617"/>
    <cellStyle name="s_B_S_Ratios _B 6 3" xfId="19618"/>
    <cellStyle name="s_B_S_Ratios _B 6 3 2" xfId="19619"/>
    <cellStyle name="s_B_S_Ratios _B 6 3 3" xfId="19620"/>
    <cellStyle name="s_B_S_Ratios _B 6 4" xfId="19621"/>
    <cellStyle name="s_B_S_Ratios _B 6 5" xfId="19622"/>
    <cellStyle name="s_B_S_Ratios _B 7" xfId="19623"/>
    <cellStyle name="s_B_S_Ratios _B 7 2" xfId="19624"/>
    <cellStyle name="s_B_S_Ratios _B 7 2 2" xfId="19625"/>
    <cellStyle name="s_B_S_Ratios _B 7 2 3" xfId="19626"/>
    <cellStyle name="s_B_S_Ratios _B 7 3" xfId="19627"/>
    <cellStyle name="s_B_S_Ratios _B 7 4" xfId="19628"/>
    <cellStyle name="s_B_S_Ratios _B 8" xfId="19629"/>
    <cellStyle name="s_B_S_Ratios _B 8 2" xfId="19630"/>
    <cellStyle name="s_B_S_Ratios _B 8 3" xfId="19631"/>
    <cellStyle name="s_B_S_Ratios _B 9" xfId="19632"/>
    <cellStyle name="s_B_S_Ratios_T" xfId="19633"/>
    <cellStyle name="s_B_S_Ratios_T 10" xfId="19634"/>
    <cellStyle name="s_B_S_Ratios_T 2" xfId="19635"/>
    <cellStyle name="s_B_S_Ratios_T 2 2" xfId="19636"/>
    <cellStyle name="s_B_S_Ratios_T 2 2 2" xfId="19637"/>
    <cellStyle name="s_B_S_Ratios_T 2 2 2 2" xfId="19638"/>
    <cellStyle name="s_B_S_Ratios_T 2 2 2 2 2" xfId="19639"/>
    <cellStyle name="s_B_S_Ratios_T 2 2 2 2 3" xfId="19640"/>
    <cellStyle name="s_B_S_Ratios_T 2 2 2 3" xfId="19641"/>
    <cellStyle name="s_B_S_Ratios_T 2 2 2 4" xfId="19642"/>
    <cellStyle name="s_B_S_Ratios_T 2 2 3" xfId="19643"/>
    <cellStyle name="s_B_S_Ratios_T 2 2 3 2" xfId="19644"/>
    <cellStyle name="s_B_S_Ratios_T 2 2 3 3" xfId="19645"/>
    <cellStyle name="s_B_S_Ratios_T 2 2 4" xfId="19646"/>
    <cellStyle name="s_B_S_Ratios_T 2 2 5" xfId="19647"/>
    <cellStyle name="s_B_S_Ratios_T 2 3" xfId="19648"/>
    <cellStyle name="s_B_S_Ratios_T 2 3 2" xfId="19649"/>
    <cellStyle name="s_B_S_Ratios_T 2 3 2 2" xfId="19650"/>
    <cellStyle name="s_B_S_Ratios_T 2 3 2 2 2" xfId="19651"/>
    <cellStyle name="s_B_S_Ratios_T 2 3 2 2 3" xfId="19652"/>
    <cellStyle name="s_B_S_Ratios_T 2 3 2 3" xfId="19653"/>
    <cellStyle name="s_B_S_Ratios_T 2 3 2 4" xfId="19654"/>
    <cellStyle name="s_B_S_Ratios_T 2 3 3" xfId="19655"/>
    <cellStyle name="s_B_S_Ratios_T 2 3 3 2" xfId="19656"/>
    <cellStyle name="s_B_S_Ratios_T 2 3 3 3" xfId="19657"/>
    <cellStyle name="s_B_S_Ratios_T 2 3 4" xfId="19658"/>
    <cellStyle name="s_B_S_Ratios_T 2 3 5" xfId="19659"/>
    <cellStyle name="s_B_S_Ratios_T 2 4" xfId="19660"/>
    <cellStyle name="s_B_S_Ratios_T 2 4 2" xfId="19661"/>
    <cellStyle name="s_B_S_Ratios_T 2 4 2 2" xfId="19662"/>
    <cellStyle name="s_B_S_Ratios_T 2 4 2 2 2" xfId="19663"/>
    <cellStyle name="s_B_S_Ratios_T 2 4 2 2 3" xfId="19664"/>
    <cellStyle name="s_B_S_Ratios_T 2 4 2 3" xfId="19665"/>
    <cellStyle name="s_B_S_Ratios_T 2 4 2 4" xfId="19666"/>
    <cellStyle name="s_B_S_Ratios_T 2 4 3" xfId="19667"/>
    <cellStyle name="s_B_S_Ratios_T 2 4 3 2" xfId="19668"/>
    <cellStyle name="s_B_S_Ratios_T 2 4 3 3" xfId="19669"/>
    <cellStyle name="s_B_S_Ratios_T 2 4 4" xfId="19670"/>
    <cellStyle name="s_B_S_Ratios_T 2 4 5" xfId="19671"/>
    <cellStyle name="s_B_S_Ratios_T 2 5" xfId="19672"/>
    <cellStyle name="s_B_S_Ratios_T 2 5 2" xfId="19673"/>
    <cellStyle name="s_B_S_Ratios_T 2 5 2 2" xfId="19674"/>
    <cellStyle name="s_B_S_Ratios_T 2 5 2 3" xfId="19675"/>
    <cellStyle name="s_B_S_Ratios_T 2 5 3" xfId="19676"/>
    <cellStyle name="s_B_S_Ratios_T 2 5 4" xfId="19677"/>
    <cellStyle name="s_B_S_Ratios_T 2 6" xfId="19678"/>
    <cellStyle name="s_B_S_Ratios_T 2 6 2" xfId="19679"/>
    <cellStyle name="s_B_S_Ratios_T 2 6 3" xfId="19680"/>
    <cellStyle name="s_B_S_Ratios_T 2 7" xfId="19681"/>
    <cellStyle name="s_B_S_Ratios_T 2 8" xfId="19682"/>
    <cellStyle name="s_B_S_Ratios_T 3" xfId="19683"/>
    <cellStyle name="s_B_S_Ratios_T 3 2" xfId="19684"/>
    <cellStyle name="s_B_S_Ratios_T 3 2 2" xfId="19685"/>
    <cellStyle name="s_B_S_Ratios_T 3 2 2 2" xfId="19686"/>
    <cellStyle name="s_B_S_Ratios_T 3 2 2 2 2" xfId="19687"/>
    <cellStyle name="s_B_S_Ratios_T 3 2 2 2 3" xfId="19688"/>
    <cellStyle name="s_B_S_Ratios_T 3 2 2 3" xfId="19689"/>
    <cellStyle name="s_B_S_Ratios_T 3 2 2 4" xfId="19690"/>
    <cellStyle name="s_B_S_Ratios_T 3 2 3" xfId="19691"/>
    <cellStyle name="s_B_S_Ratios_T 3 2 3 2" xfId="19692"/>
    <cellStyle name="s_B_S_Ratios_T 3 2 3 3" xfId="19693"/>
    <cellStyle name="s_B_S_Ratios_T 3 2 4" xfId="19694"/>
    <cellStyle name="s_B_S_Ratios_T 3 2 5" xfId="19695"/>
    <cellStyle name="s_B_S_Ratios_T 3 3" xfId="19696"/>
    <cellStyle name="s_B_S_Ratios_T 3 3 2" xfId="19697"/>
    <cellStyle name="s_B_S_Ratios_T 3 3 2 2" xfId="19698"/>
    <cellStyle name="s_B_S_Ratios_T 3 3 2 2 2" xfId="19699"/>
    <cellStyle name="s_B_S_Ratios_T 3 3 2 2 3" xfId="19700"/>
    <cellStyle name="s_B_S_Ratios_T 3 3 2 3" xfId="19701"/>
    <cellStyle name="s_B_S_Ratios_T 3 3 2 4" xfId="19702"/>
    <cellStyle name="s_B_S_Ratios_T 3 3 3" xfId="19703"/>
    <cellStyle name="s_B_S_Ratios_T 3 3 3 2" xfId="19704"/>
    <cellStyle name="s_B_S_Ratios_T 3 3 3 3" xfId="19705"/>
    <cellStyle name="s_B_S_Ratios_T 3 3 4" xfId="19706"/>
    <cellStyle name="s_B_S_Ratios_T 3 3 5" xfId="19707"/>
    <cellStyle name="s_B_S_Ratios_T 3 4" xfId="19708"/>
    <cellStyle name="s_B_S_Ratios_T 3 4 2" xfId="19709"/>
    <cellStyle name="s_B_S_Ratios_T 3 4 2 2" xfId="19710"/>
    <cellStyle name="s_B_S_Ratios_T 3 4 2 2 2" xfId="19711"/>
    <cellStyle name="s_B_S_Ratios_T 3 4 2 2 3" xfId="19712"/>
    <cellStyle name="s_B_S_Ratios_T 3 4 2 3" xfId="19713"/>
    <cellStyle name="s_B_S_Ratios_T 3 4 2 4" xfId="19714"/>
    <cellStyle name="s_B_S_Ratios_T 3 4 3" xfId="19715"/>
    <cellStyle name="s_B_S_Ratios_T 3 4 3 2" xfId="19716"/>
    <cellStyle name="s_B_S_Ratios_T 3 4 3 3" xfId="19717"/>
    <cellStyle name="s_B_S_Ratios_T 3 4 4" xfId="19718"/>
    <cellStyle name="s_B_S_Ratios_T 3 4 5" xfId="19719"/>
    <cellStyle name="s_B_S_Ratios_T 3 5" xfId="19720"/>
    <cellStyle name="s_B_S_Ratios_T 3 5 2" xfId="19721"/>
    <cellStyle name="s_B_S_Ratios_T 3 5 2 2" xfId="19722"/>
    <cellStyle name="s_B_S_Ratios_T 3 5 2 3" xfId="19723"/>
    <cellStyle name="s_B_S_Ratios_T 3 5 3" xfId="19724"/>
    <cellStyle name="s_B_S_Ratios_T 3 5 4" xfId="19725"/>
    <cellStyle name="s_B_S_Ratios_T 3 6" xfId="19726"/>
    <cellStyle name="s_B_S_Ratios_T 3 6 2" xfId="19727"/>
    <cellStyle name="s_B_S_Ratios_T 3 6 3" xfId="19728"/>
    <cellStyle name="s_B_S_Ratios_T 3 7" xfId="19729"/>
    <cellStyle name="s_B_S_Ratios_T 3 8" xfId="19730"/>
    <cellStyle name="s_B_S_Ratios_T 4" xfId="19731"/>
    <cellStyle name="s_B_S_Ratios_T 4 2" xfId="19732"/>
    <cellStyle name="s_B_S_Ratios_T 4 2 2" xfId="19733"/>
    <cellStyle name="s_B_S_Ratios_T 4 2 2 2" xfId="19734"/>
    <cellStyle name="s_B_S_Ratios_T 4 2 2 3" xfId="19735"/>
    <cellStyle name="s_B_S_Ratios_T 4 2 3" xfId="19736"/>
    <cellStyle name="s_B_S_Ratios_T 4 2 4" xfId="19737"/>
    <cellStyle name="s_B_S_Ratios_T 4 3" xfId="19738"/>
    <cellStyle name="s_B_S_Ratios_T 4 3 2" xfId="19739"/>
    <cellStyle name="s_B_S_Ratios_T 4 3 3" xfId="19740"/>
    <cellStyle name="s_B_S_Ratios_T 4 4" xfId="19741"/>
    <cellStyle name="s_B_S_Ratios_T 4 5" xfId="19742"/>
    <cellStyle name="s_B_S_Ratios_T 5" xfId="19743"/>
    <cellStyle name="s_B_S_Ratios_T 5 2" xfId="19744"/>
    <cellStyle name="s_B_S_Ratios_T 5 2 2" xfId="19745"/>
    <cellStyle name="s_B_S_Ratios_T 5 2 2 2" xfId="19746"/>
    <cellStyle name="s_B_S_Ratios_T 5 2 2 3" xfId="19747"/>
    <cellStyle name="s_B_S_Ratios_T 5 2 3" xfId="19748"/>
    <cellStyle name="s_B_S_Ratios_T 5 2 4" xfId="19749"/>
    <cellStyle name="s_B_S_Ratios_T 5 3" xfId="19750"/>
    <cellStyle name="s_B_S_Ratios_T 5 3 2" xfId="19751"/>
    <cellStyle name="s_B_S_Ratios_T 5 3 3" xfId="19752"/>
    <cellStyle name="s_B_S_Ratios_T 5 4" xfId="19753"/>
    <cellStyle name="s_B_S_Ratios_T 5 5" xfId="19754"/>
    <cellStyle name="s_B_S_Ratios_T 6" xfId="19755"/>
    <cellStyle name="s_B_S_Ratios_T 6 2" xfId="19756"/>
    <cellStyle name="s_B_S_Ratios_T 6 2 2" xfId="19757"/>
    <cellStyle name="s_B_S_Ratios_T 6 2 2 2" xfId="19758"/>
    <cellStyle name="s_B_S_Ratios_T 6 2 2 3" xfId="19759"/>
    <cellStyle name="s_B_S_Ratios_T 6 2 3" xfId="19760"/>
    <cellStyle name="s_B_S_Ratios_T 6 2 4" xfId="19761"/>
    <cellStyle name="s_B_S_Ratios_T 6 3" xfId="19762"/>
    <cellStyle name="s_B_S_Ratios_T 6 3 2" xfId="19763"/>
    <cellStyle name="s_B_S_Ratios_T 6 3 3" xfId="19764"/>
    <cellStyle name="s_B_S_Ratios_T 6 4" xfId="19765"/>
    <cellStyle name="s_B_S_Ratios_T 6 5" xfId="19766"/>
    <cellStyle name="s_B_S_Ratios_T 7" xfId="19767"/>
    <cellStyle name="s_B_S_Ratios_T 7 2" xfId="19768"/>
    <cellStyle name="s_B_S_Ratios_T 7 2 2" xfId="19769"/>
    <cellStyle name="s_B_S_Ratios_T 7 2 3" xfId="19770"/>
    <cellStyle name="s_B_S_Ratios_T 7 3" xfId="19771"/>
    <cellStyle name="s_B_S_Ratios_T 7 4" xfId="19772"/>
    <cellStyle name="s_B_S_Ratios_T 8" xfId="19773"/>
    <cellStyle name="s_B_S_Ratios_T 8 2" xfId="19774"/>
    <cellStyle name="s_B_S_Ratios_T 8 3" xfId="19775"/>
    <cellStyle name="s_B_S_Ratios_T 9" xfId="19776"/>
    <cellStyle name="s_DCFLBO Code" xfId="19777"/>
    <cellStyle name="s_DCFLBO Code_1" xfId="19778"/>
    <cellStyle name="s_DCFLBO Code_1 10" xfId="19779"/>
    <cellStyle name="s_DCFLBO Code_1 2" xfId="19780"/>
    <cellStyle name="s_DCFLBO Code_1 2 2" xfId="19781"/>
    <cellStyle name="s_DCFLBO Code_1 2 2 2" xfId="19782"/>
    <cellStyle name="s_DCFLBO Code_1 2 2 2 2" xfId="19783"/>
    <cellStyle name="s_DCFLBO Code_1 2 2 2 2 2" xfId="19784"/>
    <cellStyle name="s_DCFLBO Code_1 2 2 2 2 3" xfId="19785"/>
    <cellStyle name="s_DCFLBO Code_1 2 2 2 3" xfId="19786"/>
    <cellStyle name="s_DCFLBO Code_1 2 2 2 4" xfId="19787"/>
    <cellStyle name="s_DCFLBO Code_1 2 2 3" xfId="19788"/>
    <cellStyle name="s_DCFLBO Code_1 2 2 3 2" xfId="19789"/>
    <cellStyle name="s_DCFLBO Code_1 2 2 3 3" xfId="19790"/>
    <cellStyle name="s_DCFLBO Code_1 2 2 4" xfId="19791"/>
    <cellStyle name="s_DCFLBO Code_1 2 2 5" xfId="19792"/>
    <cellStyle name="s_DCFLBO Code_1 2 3" xfId="19793"/>
    <cellStyle name="s_DCFLBO Code_1 2 3 2" xfId="19794"/>
    <cellStyle name="s_DCFLBO Code_1 2 3 2 2" xfId="19795"/>
    <cellStyle name="s_DCFLBO Code_1 2 3 2 2 2" xfId="19796"/>
    <cellStyle name="s_DCFLBO Code_1 2 3 2 2 3" xfId="19797"/>
    <cellStyle name="s_DCFLBO Code_1 2 3 2 3" xfId="19798"/>
    <cellStyle name="s_DCFLBO Code_1 2 3 2 4" xfId="19799"/>
    <cellStyle name="s_DCFLBO Code_1 2 3 3" xfId="19800"/>
    <cellStyle name="s_DCFLBO Code_1 2 3 3 2" xfId="19801"/>
    <cellStyle name="s_DCFLBO Code_1 2 3 3 3" xfId="19802"/>
    <cellStyle name="s_DCFLBO Code_1 2 3 4" xfId="19803"/>
    <cellStyle name="s_DCFLBO Code_1 2 3 5" xfId="19804"/>
    <cellStyle name="s_DCFLBO Code_1 2 4" xfId="19805"/>
    <cellStyle name="s_DCFLBO Code_1 2 4 2" xfId="19806"/>
    <cellStyle name="s_DCFLBO Code_1 2 4 2 2" xfId="19807"/>
    <cellStyle name="s_DCFLBO Code_1 2 4 2 2 2" xfId="19808"/>
    <cellStyle name="s_DCFLBO Code_1 2 4 2 2 3" xfId="19809"/>
    <cellStyle name="s_DCFLBO Code_1 2 4 2 3" xfId="19810"/>
    <cellStyle name="s_DCFLBO Code_1 2 4 2 4" xfId="19811"/>
    <cellStyle name="s_DCFLBO Code_1 2 4 3" xfId="19812"/>
    <cellStyle name="s_DCFLBO Code_1 2 4 3 2" xfId="19813"/>
    <cellStyle name="s_DCFLBO Code_1 2 4 3 3" xfId="19814"/>
    <cellStyle name="s_DCFLBO Code_1 2 4 4" xfId="19815"/>
    <cellStyle name="s_DCFLBO Code_1 2 4 5" xfId="19816"/>
    <cellStyle name="s_DCFLBO Code_1 2 5" xfId="19817"/>
    <cellStyle name="s_DCFLBO Code_1 2 5 2" xfId="19818"/>
    <cellStyle name="s_DCFLBO Code_1 2 5 2 2" xfId="19819"/>
    <cellStyle name="s_DCFLBO Code_1 2 5 2 3" xfId="19820"/>
    <cellStyle name="s_DCFLBO Code_1 2 5 3" xfId="19821"/>
    <cellStyle name="s_DCFLBO Code_1 2 5 4" xfId="19822"/>
    <cellStyle name="s_DCFLBO Code_1 2 6" xfId="19823"/>
    <cellStyle name="s_DCFLBO Code_1 2 6 2" xfId="19824"/>
    <cellStyle name="s_DCFLBO Code_1 2 6 3" xfId="19825"/>
    <cellStyle name="s_DCFLBO Code_1 2 7" xfId="19826"/>
    <cellStyle name="s_DCFLBO Code_1 2 8" xfId="19827"/>
    <cellStyle name="s_DCFLBO Code_1 3" xfId="19828"/>
    <cellStyle name="s_DCFLBO Code_1 3 2" xfId="19829"/>
    <cellStyle name="s_DCFLBO Code_1 3 2 2" xfId="19830"/>
    <cellStyle name="s_DCFLBO Code_1 3 2 2 2" xfId="19831"/>
    <cellStyle name="s_DCFLBO Code_1 3 2 2 2 2" xfId="19832"/>
    <cellStyle name="s_DCFLBO Code_1 3 2 2 2 3" xfId="19833"/>
    <cellStyle name="s_DCFLBO Code_1 3 2 2 3" xfId="19834"/>
    <cellStyle name="s_DCFLBO Code_1 3 2 2 4" xfId="19835"/>
    <cellStyle name="s_DCFLBO Code_1 3 2 3" xfId="19836"/>
    <cellStyle name="s_DCFLBO Code_1 3 2 3 2" xfId="19837"/>
    <cellStyle name="s_DCFLBO Code_1 3 2 3 3" xfId="19838"/>
    <cellStyle name="s_DCFLBO Code_1 3 2 4" xfId="19839"/>
    <cellStyle name="s_DCFLBO Code_1 3 2 5" xfId="19840"/>
    <cellStyle name="s_DCFLBO Code_1 3 3" xfId="19841"/>
    <cellStyle name="s_DCFLBO Code_1 3 3 2" xfId="19842"/>
    <cellStyle name="s_DCFLBO Code_1 3 3 2 2" xfId="19843"/>
    <cellStyle name="s_DCFLBO Code_1 3 3 2 2 2" xfId="19844"/>
    <cellStyle name="s_DCFLBO Code_1 3 3 2 2 3" xfId="19845"/>
    <cellStyle name="s_DCFLBO Code_1 3 3 2 3" xfId="19846"/>
    <cellStyle name="s_DCFLBO Code_1 3 3 2 4" xfId="19847"/>
    <cellStyle name="s_DCFLBO Code_1 3 3 3" xfId="19848"/>
    <cellStyle name="s_DCFLBO Code_1 3 3 3 2" xfId="19849"/>
    <cellStyle name="s_DCFLBO Code_1 3 3 3 3" xfId="19850"/>
    <cellStyle name="s_DCFLBO Code_1 3 3 4" xfId="19851"/>
    <cellStyle name="s_DCFLBO Code_1 3 3 5" xfId="19852"/>
    <cellStyle name="s_DCFLBO Code_1 3 4" xfId="19853"/>
    <cellStyle name="s_DCFLBO Code_1 3 4 2" xfId="19854"/>
    <cellStyle name="s_DCFLBO Code_1 3 4 2 2" xfId="19855"/>
    <cellStyle name="s_DCFLBO Code_1 3 4 2 2 2" xfId="19856"/>
    <cellStyle name="s_DCFLBO Code_1 3 4 2 2 3" xfId="19857"/>
    <cellStyle name="s_DCFLBO Code_1 3 4 2 3" xfId="19858"/>
    <cellStyle name="s_DCFLBO Code_1 3 4 2 4" xfId="19859"/>
    <cellStyle name="s_DCFLBO Code_1 3 4 3" xfId="19860"/>
    <cellStyle name="s_DCFLBO Code_1 3 4 3 2" xfId="19861"/>
    <cellStyle name="s_DCFLBO Code_1 3 4 3 3" xfId="19862"/>
    <cellStyle name="s_DCFLBO Code_1 3 4 4" xfId="19863"/>
    <cellStyle name="s_DCFLBO Code_1 3 4 5" xfId="19864"/>
    <cellStyle name="s_DCFLBO Code_1 3 5" xfId="19865"/>
    <cellStyle name="s_DCFLBO Code_1 3 5 2" xfId="19866"/>
    <cellStyle name="s_DCFLBO Code_1 3 5 2 2" xfId="19867"/>
    <cellStyle name="s_DCFLBO Code_1 3 5 2 3" xfId="19868"/>
    <cellStyle name="s_DCFLBO Code_1 3 5 3" xfId="19869"/>
    <cellStyle name="s_DCFLBO Code_1 3 5 4" xfId="19870"/>
    <cellStyle name="s_DCFLBO Code_1 3 6" xfId="19871"/>
    <cellStyle name="s_DCFLBO Code_1 3 6 2" xfId="19872"/>
    <cellStyle name="s_DCFLBO Code_1 3 6 3" xfId="19873"/>
    <cellStyle name="s_DCFLBO Code_1 3 7" xfId="19874"/>
    <cellStyle name="s_DCFLBO Code_1 3 8" xfId="19875"/>
    <cellStyle name="s_DCFLBO Code_1 4" xfId="19876"/>
    <cellStyle name="s_DCFLBO Code_1 4 2" xfId="19877"/>
    <cellStyle name="s_DCFLBO Code_1 4 2 2" xfId="19878"/>
    <cellStyle name="s_DCFLBO Code_1 4 2 2 2" xfId="19879"/>
    <cellStyle name="s_DCFLBO Code_1 4 2 2 3" xfId="19880"/>
    <cellStyle name="s_DCFLBO Code_1 4 2 3" xfId="19881"/>
    <cellStyle name="s_DCFLBO Code_1 4 2 4" xfId="19882"/>
    <cellStyle name="s_DCFLBO Code_1 4 3" xfId="19883"/>
    <cellStyle name="s_DCFLBO Code_1 4 3 2" xfId="19884"/>
    <cellStyle name="s_DCFLBO Code_1 4 3 3" xfId="19885"/>
    <cellStyle name="s_DCFLBO Code_1 4 4" xfId="19886"/>
    <cellStyle name="s_DCFLBO Code_1 4 5" xfId="19887"/>
    <cellStyle name="s_DCFLBO Code_1 5" xfId="19888"/>
    <cellStyle name="s_DCFLBO Code_1 5 2" xfId="19889"/>
    <cellStyle name="s_DCFLBO Code_1 5 2 2" xfId="19890"/>
    <cellStyle name="s_DCFLBO Code_1 5 2 2 2" xfId="19891"/>
    <cellStyle name="s_DCFLBO Code_1 5 2 2 3" xfId="19892"/>
    <cellStyle name="s_DCFLBO Code_1 5 2 3" xfId="19893"/>
    <cellStyle name="s_DCFLBO Code_1 5 2 4" xfId="19894"/>
    <cellStyle name="s_DCFLBO Code_1 5 3" xfId="19895"/>
    <cellStyle name="s_DCFLBO Code_1 5 3 2" xfId="19896"/>
    <cellStyle name="s_DCFLBO Code_1 5 3 3" xfId="19897"/>
    <cellStyle name="s_DCFLBO Code_1 5 4" xfId="19898"/>
    <cellStyle name="s_DCFLBO Code_1 5 5" xfId="19899"/>
    <cellStyle name="s_DCFLBO Code_1 6" xfId="19900"/>
    <cellStyle name="s_DCFLBO Code_1 6 2" xfId="19901"/>
    <cellStyle name="s_DCFLBO Code_1 6 2 2" xfId="19902"/>
    <cellStyle name="s_DCFLBO Code_1 6 2 2 2" xfId="19903"/>
    <cellStyle name="s_DCFLBO Code_1 6 2 2 3" xfId="19904"/>
    <cellStyle name="s_DCFLBO Code_1 6 2 3" xfId="19905"/>
    <cellStyle name="s_DCFLBO Code_1 6 2 4" xfId="19906"/>
    <cellStyle name="s_DCFLBO Code_1 6 3" xfId="19907"/>
    <cellStyle name="s_DCFLBO Code_1 6 3 2" xfId="19908"/>
    <cellStyle name="s_DCFLBO Code_1 6 3 3" xfId="19909"/>
    <cellStyle name="s_DCFLBO Code_1 6 4" xfId="19910"/>
    <cellStyle name="s_DCFLBO Code_1 6 5" xfId="19911"/>
    <cellStyle name="s_DCFLBO Code_1 7" xfId="19912"/>
    <cellStyle name="s_DCFLBO Code_1 7 2" xfId="19913"/>
    <cellStyle name="s_DCFLBO Code_1 7 2 2" xfId="19914"/>
    <cellStyle name="s_DCFLBO Code_1 7 2 3" xfId="19915"/>
    <cellStyle name="s_DCFLBO Code_1 7 3" xfId="19916"/>
    <cellStyle name="s_DCFLBO Code_1 7 4" xfId="19917"/>
    <cellStyle name="s_DCFLBO Code_1 8" xfId="19918"/>
    <cellStyle name="s_DCFLBO Code_1 8 2" xfId="19919"/>
    <cellStyle name="s_DCFLBO Code_1 8 3" xfId="19920"/>
    <cellStyle name="s_DCFLBO Code_1 9" xfId="19921"/>
    <cellStyle name="s_Dilution" xfId="19922"/>
    <cellStyle name="s_Dilution 10" xfId="19923"/>
    <cellStyle name="s_Dilution 2" xfId="19924"/>
    <cellStyle name="s_Dilution 2 2" xfId="19925"/>
    <cellStyle name="s_Dilution 2 2 2" xfId="19926"/>
    <cellStyle name="s_Dilution 2 2 2 2" xfId="19927"/>
    <cellStyle name="s_Dilution 2 2 2 2 2" xfId="19928"/>
    <cellStyle name="s_Dilution 2 2 2 2 3" xfId="19929"/>
    <cellStyle name="s_Dilution 2 2 2 3" xfId="19930"/>
    <cellStyle name="s_Dilution 2 2 2 4" xfId="19931"/>
    <cellStyle name="s_Dilution 2 2 3" xfId="19932"/>
    <cellStyle name="s_Dilution 2 2 3 2" xfId="19933"/>
    <cellStyle name="s_Dilution 2 2 3 3" xfId="19934"/>
    <cellStyle name="s_Dilution 2 2 4" xfId="19935"/>
    <cellStyle name="s_Dilution 2 2 5" xfId="19936"/>
    <cellStyle name="s_Dilution 2 3" xfId="19937"/>
    <cellStyle name="s_Dilution 2 3 2" xfId="19938"/>
    <cellStyle name="s_Dilution 2 3 2 2" xfId="19939"/>
    <cellStyle name="s_Dilution 2 3 2 2 2" xfId="19940"/>
    <cellStyle name="s_Dilution 2 3 2 2 3" xfId="19941"/>
    <cellStyle name="s_Dilution 2 3 2 3" xfId="19942"/>
    <cellStyle name="s_Dilution 2 3 2 4" xfId="19943"/>
    <cellStyle name="s_Dilution 2 3 3" xfId="19944"/>
    <cellStyle name="s_Dilution 2 3 3 2" xfId="19945"/>
    <cellStyle name="s_Dilution 2 3 3 3" xfId="19946"/>
    <cellStyle name="s_Dilution 2 3 4" xfId="19947"/>
    <cellStyle name="s_Dilution 2 3 5" xfId="19948"/>
    <cellStyle name="s_Dilution 2 4" xfId="19949"/>
    <cellStyle name="s_Dilution 2 4 2" xfId="19950"/>
    <cellStyle name="s_Dilution 2 4 2 2" xfId="19951"/>
    <cellStyle name="s_Dilution 2 4 2 2 2" xfId="19952"/>
    <cellStyle name="s_Dilution 2 4 2 2 3" xfId="19953"/>
    <cellStyle name="s_Dilution 2 4 2 3" xfId="19954"/>
    <cellStyle name="s_Dilution 2 4 2 4" xfId="19955"/>
    <cellStyle name="s_Dilution 2 4 3" xfId="19956"/>
    <cellStyle name="s_Dilution 2 4 3 2" xfId="19957"/>
    <cellStyle name="s_Dilution 2 4 3 3" xfId="19958"/>
    <cellStyle name="s_Dilution 2 4 4" xfId="19959"/>
    <cellStyle name="s_Dilution 2 4 5" xfId="19960"/>
    <cellStyle name="s_Dilution 2 5" xfId="19961"/>
    <cellStyle name="s_Dilution 2 5 2" xfId="19962"/>
    <cellStyle name="s_Dilution 2 5 2 2" xfId="19963"/>
    <cellStyle name="s_Dilution 2 5 2 3" xfId="19964"/>
    <cellStyle name="s_Dilution 2 5 3" xfId="19965"/>
    <cellStyle name="s_Dilution 2 5 4" xfId="19966"/>
    <cellStyle name="s_Dilution 2 6" xfId="19967"/>
    <cellStyle name="s_Dilution 2 6 2" xfId="19968"/>
    <cellStyle name="s_Dilution 2 6 3" xfId="19969"/>
    <cellStyle name="s_Dilution 2 7" xfId="19970"/>
    <cellStyle name="s_Dilution 2 8" xfId="19971"/>
    <cellStyle name="s_Dilution 3" xfId="19972"/>
    <cellStyle name="s_Dilution 3 2" xfId="19973"/>
    <cellStyle name="s_Dilution 3 2 2" xfId="19974"/>
    <cellStyle name="s_Dilution 3 2 2 2" xfId="19975"/>
    <cellStyle name="s_Dilution 3 2 2 2 2" xfId="19976"/>
    <cellStyle name="s_Dilution 3 2 2 2 3" xfId="19977"/>
    <cellStyle name="s_Dilution 3 2 2 3" xfId="19978"/>
    <cellStyle name="s_Dilution 3 2 2 4" xfId="19979"/>
    <cellStyle name="s_Dilution 3 2 3" xfId="19980"/>
    <cellStyle name="s_Dilution 3 2 3 2" xfId="19981"/>
    <cellStyle name="s_Dilution 3 2 3 3" xfId="19982"/>
    <cellStyle name="s_Dilution 3 2 4" xfId="19983"/>
    <cellStyle name="s_Dilution 3 2 5" xfId="19984"/>
    <cellStyle name="s_Dilution 3 3" xfId="19985"/>
    <cellStyle name="s_Dilution 3 3 2" xfId="19986"/>
    <cellStyle name="s_Dilution 3 3 2 2" xfId="19987"/>
    <cellStyle name="s_Dilution 3 3 2 2 2" xfId="19988"/>
    <cellStyle name="s_Dilution 3 3 2 2 3" xfId="19989"/>
    <cellStyle name="s_Dilution 3 3 2 3" xfId="19990"/>
    <cellStyle name="s_Dilution 3 3 2 4" xfId="19991"/>
    <cellStyle name="s_Dilution 3 3 3" xfId="19992"/>
    <cellStyle name="s_Dilution 3 3 3 2" xfId="19993"/>
    <cellStyle name="s_Dilution 3 3 3 3" xfId="19994"/>
    <cellStyle name="s_Dilution 3 3 4" xfId="19995"/>
    <cellStyle name="s_Dilution 3 3 5" xfId="19996"/>
    <cellStyle name="s_Dilution 3 4" xfId="19997"/>
    <cellStyle name="s_Dilution 3 4 2" xfId="19998"/>
    <cellStyle name="s_Dilution 3 4 2 2" xfId="19999"/>
    <cellStyle name="s_Dilution 3 4 2 2 2" xfId="20000"/>
    <cellStyle name="s_Dilution 3 4 2 2 3" xfId="20001"/>
    <cellStyle name="s_Dilution 3 4 2 3" xfId="20002"/>
    <cellStyle name="s_Dilution 3 4 2 4" xfId="20003"/>
    <cellStyle name="s_Dilution 3 4 3" xfId="20004"/>
    <cellStyle name="s_Dilution 3 4 3 2" xfId="20005"/>
    <cellStyle name="s_Dilution 3 4 3 3" xfId="20006"/>
    <cellStyle name="s_Dilution 3 4 4" xfId="20007"/>
    <cellStyle name="s_Dilution 3 4 5" xfId="20008"/>
    <cellStyle name="s_Dilution 3 5" xfId="20009"/>
    <cellStyle name="s_Dilution 3 5 2" xfId="20010"/>
    <cellStyle name="s_Dilution 3 5 2 2" xfId="20011"/>
    <cellStyle name="s_Dilution 3 5 2 3" xfId="20012"/>
    <cellStyle name="s_Dilution 3 5 3" xfId="20013"/>
    <cellStyle name="s_Dilution 3 5 4" xfId="20014"/>
    <cellStyle name="s_Dilution 3 6" xfId="20015"/>
    <cellStyle name="s_Dilution 3 6 2" xfId="20016"/>
    <cellStyle name="s_Dilution 3 6 3" xfId="20017"/>
    <cellStyle name="s_Dilution 3 7" xfId="20018"/>
    <cellStyle name="s_Dilution 3 8" xfId="20019"/>
    <cellStyle name="s_Dilution 4" xfId="20020"/>
    <cellStyle name="s_Dilution 4 2" xfId="20021"/>
    <cellStyle name="s_Dilution 4 2 2" xfId="20022"/>
    <cellStyle name="s_Dilution 4 2 2 2" xfId="20023"/>
    <cellStyle name="s_Dilution 4 2 2 3" xfId="20024"/>
    <cellStyle name="s_Dilution 4 2 3" xfId="20025"/>
    <cellStyle name="s_Dilution 4 2 4" xfId="20026"/>
    <cellStyle name="s_Dilution 4 3" xfId="20027"/>
    <cellStyle name="s_Dilution 4 3 2" xfId="20028"/>
    <cellStyle name="s_Dilution 4 3 3" xfId="20029"/>
    <cellStyle name="s_Dilution 4 4" xfId="20030"/>
    <cellStyle name="s_Dilution 4 5" xfId="20031"/>
    <cellStyle name="s_Dilution 5" xfId="20032"/>
    <cellStyle name="s_Dilution 5 2" xfId="20033"/>
    <cellStyle name="s_Dilution 5 2 2" xfId="20034"/>
    <cellStyle name="s_Dilution 5 2 2 2" xfId="20035"/>
    <cellStyle name="s_Dilution 5 2 2 3" xfId="20036"/>
    <cellStyle name="s_Dilution 5 2 3" xfId="20037"/>
    <cellStyle name="s_Dilution 5 2 4" xfId="20038"/>
    <cellStyle name="s_Dilution 5 3" xfId="20039"/>
    <cellStyle name="s_Dilution 5 3 2" xfId="20040"/>
    <cellStyle name="s_Dilution 5 3 3" xfId="20041"/>
    <cellStyle name="s_Dilution 5 4" xfId="20042"/>
    <cellStyle name="s_Dilution 5 5" xfId="20043"/>
    <cellStyle name="s_Dilution 6" xfId="20044"/>
    <cellStyle name="s_Dilution 6 2" xfId="20045"/>
    <cellStyle name="s_Dilution 6 2 2" xfId="20046"/>
    <cellStyle name="s_Dilution 6 2 2 2" xfId="20047"/>
    <cellStyle name="s_Dilution 6 2 2 3" xfId="20048"/>
    <cellStyle name="s_Dilution 6 2 3" xfId="20049"/>
    <cellStyle name="s_Dilution 6 2 4" xfId="20050"/>
    <cellStyle name="s_Dilution 6 3" xfId="20051"/>
    <cellStyle name="s_Dilution 6 3 2" xfId="20052"/>
    <cellStyle name="s_Dilution 6 3 3" xfId="20053"/>
    <cellStyle name="s_Dilution 6 4" xfId="20054"/>
    <cellStyle name="s_Dilution 6 5" xfId="20055"/>
    <cellStyle name="s_Dilution 7" xfId="20056"/>
    <cellStyle name="s_Dilution 7 2" xfId="20057"/>
    <cellStyle name="s_Dilution 7 2 2" xfId="20058"/>
    <cellStyle name="s_Dilution 7 2 3" xfId="20059"/>
    <cellStyle name="s_Dilution 7 3" xfId="20060"/>
    <cellStyle name="s_Dilution 7 4" xfId="20061"/>
    <cellStyle name="s_Dilution 8" xfId="20062"/>
    <cellStyle name="s_Dilution 8 2" xfId="20063"/>
    <cellStyle name="s_Dilution 8 3" xfId="20064"/>
    <cellStyle name="s_Dilution 9" xfId="20065"/>
    <cellStyle name="s_Financials_B" xfId="20066"/>
    <cellStyle name="s_Financials_B 10" xfId="20067"/>
    <cellStyle name="s_Financials_B 2" xfId="20068"/>
    <cellStyle name="s_Financials_B 2 2" xfId="20069"/>
    <cellStyle name="s_Financials_B 2 2 2" xfId="20070"/>
    <cellStyle name="s_Financials_B 2 2 2 2" xfId="20071"/>
    <cellStyle name="s_Financials_B 2 2 2 2 2" xfId="20072"/>
    <cellStyle name="s_Financials_B 2 2 2 2 3" xfId="20073"/>
    <cellStyle name="s_Financials_B 2 2 2 3" xfId="20074"/>
    <cellStyle name="s_Financials_B 2 2 2 4" xfId="20075"/>
    <cellStyle name="s_Financials_B 2 2 3" xfId="20076"/>
    <cellStyle name="s_Financials_B 2 2 3 2" xfId="20077"/>
    <cellStyle name="s_Financials_B 2 2 3 3" xfId="20078"/>
    <cellStyle name="s_Financials_B 2 2 4" xfId="20079"/>
    <cellStyle name="s_Financials_B 2 2 5" xfId="20080"/>
    <cellStyle name="s_Financials_B 2 3" xfId="20081"/>
    <cellStyle name="s_Financials_B 2 3 2" xfId="20082"/>
    <cellStyle name="s_Financials_B 2 3 2 2" xfId="20083"/>
    <cellStyle name="s_Financials_B 2 3 2 2 2" xfId="20084"/>
    <cellStyle name="s_Financials_B 2 3 2 2 3" xfId="20085"/>
    <cellStyle name="s_Financials_B 2 3 2 3" xfId="20086"/>
    <cellStyle name="s_Financials_B 2 3 2 4" xfId="20087"/>
    <cellStyle name="s_Financials_B 2 3 3" xfId="20088"/>
    <cellStyle name="s_Financials_B 2 3 3 2" xfId="20089"/>
    <cellStyle name="s_Financials_B 2 3 3 3" xfId="20090"/>
    <cellStyle name="s_Financials_B 2 3 4" xfId="20091"/>
    <cellStyle name="s_Financials_B 2 3 5" xfId="20092"/>
    <cellStyle name="s_Financials_B 2 4" xfId="20093"/>
    <cellStyle name="s_Financials_B 2 4 2" xfId="20094"/>
    <cellStyle name="s_Financials_B 2 4 2 2" xfId="20095"/>
    <cellStyle name="s_Financials_B 2 4 2 2 2" xfId="20096"/>
    <cellStyle name="s_Financials_B 2 4 2 2 3" xfId="20097"/>
    <cellStyle name="s_Financials_B 2 4 2 3" xfId="20098"/>
    <cellStyle name="s_Financials_B 2 4 2 4" xfId="20099"/>
    <cellStyle name="s_Financials_B 2 4 3" xfId="20100"/>
    <cellStyle name="s_Financials_B 2 4 3 2" xfId="20101"/>
    <cellStyle name="s_Financials_B 2 4 3 3" xfId="20102"/>
    <cellStyle name="s_Financials_B 2 4 4" xfId="20103"/>
    <cellStyle name="s_Financials_B 2 4 5" xfId="20104"/>
    <cellStyle name="s_Financials_B 2 5" xfId="20105"/>
    <cellStyle name="s_Financials_B 2 5 2" xfId="20106"/>
    <cellStyle name="s_Financials_B 2 5 2 2" xfId="20107"/>
    <cellStyle name="s_Financials_B 2 5 2 3" xfId="20108"/>
    <cellStyle name="s_Financials_B 2 5 3" xfId="20109"/>
    <cellStyle name="s_Financials_B 2 5 4" xfId="20110"/>
    <cellStyle name="s_Financials_B 2 6" xfId="20111"/>
    <cellStyle name="s_Financials_B 2 6 2" xfId="20112"/>
    <cellStyle name="s_Financials_B 2 6 3" xfId="20113"/>
    <cellStyle name="s_Financials_B 2 7" xfId="20114"/>
    <cellStyle name="s_Financials_B 2 8" xfId="20115"/>
    <cellStyle name="s_Financials_B 3" xfId="20116"/>
    <cellStyle name="s_Financials_B 3 2" xfId="20117"/>
    <cellStyle name="s_Financials_B 3 2 2" xfId="20118"/>
    <cellStyle name="s_Financials_B 3 2 2 2" xfId="20119"/>
    <cellStyle name="s_Financials_B 3 2 2 2 2" xfId="20120"/>
    <cellStyle name="s_Financials_B 3 2 2 2 3" xfId="20121"/>
    <cellStyle name="s_Financials_B 3 2 2 3" xfId="20122"/>
    <cellStyle name="s_Financials_B 3 2 2 4" xfId="20123"/>
    <cellStyle name="s_Financials_B 3 2 3" xfId="20124"/>
    <cellStyle name="s_Financials_B 3 2 3 2" xfId="20125"/>
    <cellStyle name="s_Financials_B 3 2 3 3" xfId="20126"/>
    <cellStyle name="s_Financials_B 3 2 4" xfId="20127"/>
    <cellStyle name="s_Financials_B 3 2 5" xfId="20128"/>
    <cellStyle name="s_Financials_B 3 3" xfId="20129"/>
    <cellStyle name="s_Financials_B 3 3 2" xfId="20130"/>
    <cellStyle name="s_Financials_B 3 3 2 2" xfId="20131"/>
    <cellStyle name="s_Financials_B 3 3 2 2 2" xfId="20132"/>
    <cellStyle name="s_Financials_B 3 3 2 2 3" xfId="20133"/>
    <cellStyle name="s_Financials_B 3 3 2 3" xfId="20134"/>
    <cellStyle name="s_Financials_B 3 3 2 4" xfId="20135"/>
    <cellStyle name="s_Financials_B 3 3 3" xfId="20136"/>
    <cellStyle name="s_Financials_B 3 3 3 2" xfId="20137"/>
    <cellStyle name="s_Financials_B 3 3 3 3" xfId="20138"/>
    <cellStyle name="s_Financials_B 3 3 4" xfId="20139"/>
    <cellStyle name="s_Financials_B 3 3 5" xfId="20140"/>
    <cellStyle name="s_Financials_B 3 4" xfId="20141"/>
    <cellStyle name="s_Financials_B 3 4 2" xfId="20142"/>
    <cellStyle name="s_Financials_B 3 4 2 2" xfId="20143"/>
    <cellStyle name="s_Financials_B 3 4 2 2 2" xfId="20144"/>
    <cellStyle name="s_Financials_B 3 4 2 2 3" xfId="20145"/>
    <cellStyle name="s_Financials_B 3 4 2 3" xfId="20146"/>
    <cellStyle name="s_Financials_B 3 4 2 4" xfId="20147"/>
    <cellStyle name="s_Financials_B 3 4 3" xfId="20148"/>
    <cellStyle name="s_Financials_B 3 4 3 2" xfId="20149"/>
    <cellStyle name="s_Financials_B 3 4 3 3" xfId="20150"/>
    <cellStyle name="s_Financials_B 3 4 4" xfId="20151"/>
    <cellStyle name="s_Financials_B 3 4 5" xfId="20152"/>
    <cellStyle name="s_Financials_B 3 5" xfId="20153"/>
    <cellStyle name="s_Financials_B 3 5 2" xfId="20154"/>
    <cellStyle name="s_Financials_B 3 5 2 2" xfId="20155"/>
    <cellStyle name="s_Financials_B 3 5 2 3" xfId="20156"/>
    <cellStyle name="s_Financials_B 3 5 3" xfId="20157"/>
    <cellStyle name="s_Financials_B 3 5 4" xfId="20158"/>
    <cellStyle name="s_Financials_B 3 6" xfId="20159"/>
    <cellStyle name="s_Financials_B 3 6 2" xfId="20160"/>
    <cellStyle name="s_Financials_B 3 6 3" xfId="20161"/>
    <cellStyle name="s_Financials_B 3 7" xfId="20162"/>
    <cellStyle name="s_Financials_B 3 8" xfId="20163"/>
    <cellStyle name="s_Financials_B 4" xfId="20164"/>
    <cellStyle name="s_Financials_B 4 2" xfId="20165"/>
    <cellStyle name="s_Financials_B 4 2 2" xfId="20166"/>
    <cellStyle name="s_Financials_B 4 2 2 2" xfId="20167"/>
    <cellStyle name="s_Financials_B 4 2 2 3" xfId="20168"/>
    <cellStyle name="s_Financials_B 4 2 3" xfId="20169"/>
    <cellStyle name="s_Financials_B 4 2 4" xfId="20170"/>
    <cellStyle name="s_Financials_B 4 3" xfId="20171"/>
    <cellStyle name="s_Financials_B 4 3 2" xfId="20172"/>
    <cellStyle name="s_Financials_B 4 3 3" xfId="20173"/>
    <cellStyle name="s_Financials_B 4 4" xfId="20174"/>
    <cellStyle name="s_Financials_B 4 5" xfId="20175"/>
    <cellStyle name="s_Financials_B 5" xfId="20176"/>
    <cellStyle name="s_Financials_B 5 2" xfId="20177"/>
    <cellStyle name="s_Financials_B 5 2 2" xfId="20178"/>
    <cellStyle name="s_Financials_B 5 2 2 2" xfId="20179"/>
    <cellStyle name="s_Financials_B 5 2 2 3" xfId="20180"/>
    <cellStyle name="s_Financials_B 5 2 3" xfId="20181"/>
    <cellStyle name="s_Financials_B 5 2 4" xfId="20182"/>
    <cellStyle name="s_Financials_B 5 3" xfId="20183"/>
    <cellStyle name="s_Financials_B 5 3 2" xfId="20184"/>
    <cellStyle name="s_Financials_B 5 3 3" xfId="20185"/>
    <cellStyle name="s_Financials_B 5 4" xfId="20186"/>
    <cellStyle name="s_Financials_B 5 5" xfId="20187"/>
    <cellStyle name="s_Financials_B 6" xfId="20188"/>
    <cellStyle name="s_Financials_B 6 2" xfId="20189"/>
    <cellStyle name="s_Financials_B 6 2 2" xfId="20190"/>
    <cellStyle name="s_Financials_B 6 2 2 2" xfId="20191"/>
    <cellStyle name="s_Financials_B 6 2 2 3" xfId="20192"/>
    <cellStyle name="s_Financials_B 6 2 3" xfId="20193"/>
    <cellStyle name="s_Financials_B 6 2 4" xfId="20194"/>
    <cellStyle name="s_Financials_B 6 3" xfId="20195"/>
    <cellStyle name="s_Financials_B 6 3 2" xfId="20196"/>
    <cellStyle name="s_Financials_B 6 3 3" xfId="20197"/>
    <cellStyle name="s_Financials_B 6 4" xfId="20198"/>
    <cellStyle name="s_Financials_B 6 5" xfId="20199"/>
    <cellStyle name="s_Financials_B 7" xfId="20200"/>
    <cellStyle name="s_Financials_B 7 2" xfId="20201"/>
    <cellStyle name="s_Financials_B 7 2 2" xfId="20202"/>
    <cellStyle name="s_Financials_B 7 2 3" xfId="20203"/>
    <cellStyle name="s_Financials_B 7 3" xfId="20204"/>
    <cellStyle name="s_Financials_B 7 4" xfId="20205"/>
    <cellStyle name="s_Financials_B 8" xfId="20206"/>
    <cellStyle name="s_Financials_B 8 2" xfId="20207"/>
    <cellStyle name="s_Financials_B 8 3" xfId="20208"/>
    <cellStyle name="s_Financials_B 9" xfId="20209"/>
    <cellStyle name="s_Financials_T" xfId="20210"/>
    <cellStyle name="s_Financials_T 10" xfId="20211"/>
    <cellStyle name="s_Financials_T 2" xfId="20212"/>
    <cellStyle name="s_Financials_T 2 2" xfId="20213"/>
    <cellStyle name="s_Financials_T 2 2 2" xfId="20214"/>
    <cellStyle name="s_Financials_T 2 2 2 2" xfId="20215"/>
    <cellStyle name="s_Financials_T 2 2 2 2 2" xfId="20216"/>
    <cellStyle name="s_Financials_T 2 2 2 2 3" xfId="20217"/>
    <cellStyle name="s_Financials_T 2 2 2 3" xfId="20218"/>
    <cellStyle name="s_Financials_T 2 2 2 4" xfId="20219"/>
    <cellStyle name="s_Financials_T 2 2 3" xfId="20220"/>
    <cellStyle name="s_Financials_T 2 2 3 2" xfId="20221"/>
    <cellStyle name="s_Financials_T 2 2 3 3" xfId="20222"/>
    <cellStyle name="s_Financials_T 2 2 4" xfId="20223"/>
    <cellStyle name="s_Financials_T 2 2 5" xfId="20224"/>
    <cellStyle name="s_Financials_T 2 3" xfId="20225"/>
    <cellStyle name="s_Financials_T 2 3 2" xfId="20226"/>
    <cellStyle name="s_Financials_T 2 3 2 2" xfId="20227"/>
    <cellStyle name="s_Financials_T 2 3 2 2 2" xfId="20228"/>
    <cellStyle name="s_Financials_T 2 3 2 2 3" xfId="20229"/>
    <cellStyle name="s_Financials_T 2 3 2 3" xfId="20230"/>
    <cellStyle name="s_Financials_T 2 3 2 4" xfId="20231"/>
    <cellStyle name="s_Financials_T 2 3 3" xfId="20232"/>
    <cellStyle name="s_Financials_T 2 3 3 2" xfId="20233"/>
    <cellStyle name="s_Financials_T 2 3 3 3" xfId="20234"/>
    <cellStyle name="s_Financials_T 2 3 4" xfId="20235"/>
    <cellStyle name="s_Financials_T 2 3 5" xfId="20236"/>
    <cellStyle name="s_Financials_T 2 4" xfId="20237"/>
    <cellStyle name="s_Financials_T 2 4 2" xfId="20238"/>
    <cellStyle name="s_Financials_T 2 4 2 2" xfId="20239"/>
    <cellStyle name="s_Financials_T 2 4 2 2 2" xfId="20240"/>
    <cellStyle name="s_Financials_T 2 4 2 2 3" xfId="20241"/>
    <cellStyle name="s_Financials_T 2 4 2 3" xfId="20242"/>
    <cellStyle name="s_Financials_T 2 4 2 4" xfId="20243"/>
    <cellStyle name="s_Financials_T 2 4 3" xfId="20244"/>
    <cellStyle name="s_Financials_T 2 4 3 2" xfId="20245"/>
    <cellStyle name="s_Financials_T 2 4 3 3" xfId="20246"/>
    <cellStyle name="s_Financials_T 2 4 4" xfId="20247"/>
    <cellStyle name="s_Financials_T 2 4 5" xfId="20248"/>
    <cellStyle name="s_Financials_T 2 5" xfId="20249"/>
    <cellStyle name="s_Financials_T 2 5 2" xfId="20250"/>
    <cellStyle name="s_Financials_T 2 5 2 2" xfId="20251"/>
    <cellStyle name="s_Financials_T 2 5 2 3" xfId="20252"/>
    <cellStyle name="s_Financials_T 2 5 3" xfId="20253"/>
    <cellStyle name="s_Financials_T 2 5 4" xfId="20254"/>
    <cellStyle name="s_Financials_T 2 6" xfId="20255"/>
    <cellStyle name="s_Financials_T 2 6 2" xfId="20256"/>
    <cellStyle name="s_Financials_T 2 6 3" xfId="20257"/>
    <cellStyle name="s_Financials_T 2 7" xfId="20258"/>
    <cellStyle name="s_Financials_T 2 8" xfId="20259"/>
    <cellStyle name="s_Financials_T 3" xfId="20260"/>
    <cellStyle name="s_Financials_T 3 2" xfId="20261"/>
    <cellStyle name="s_Financials_T 3 2 2" xfId="20262"/>
    <cellStyle name="s_Financials_T 3 2 2 2" xfId="20263"/>
    <cellStyle name="s_Financials_T 3 2 2 2 2" xfId="20264"/>
    <cellStyle name="s_Financials_T 3 2 2 2 3" xfId="20265"/>
    <cellStyle name="s_Financials_T 3 2 2 3" xfId="20266"/>
    <cellStyle name="s_Financials_T 3 2 2 4" xfId="20267"/>
    <cellStyle name="s_Financials_T 3 2 3" xfId="20268"/>
    <cellStyle name="s_Financials_T 3 2 3 2" xfId="20269"/>
    <cellStyle name="s_Financials_T 3 2 3 3" xfId="20270"/>
    <cellStyle name="s_Financials_T 3 2 4" xfId="20271"/>
    <cellStyle name="s_Financials_T 3 2 5" xfId="20272"/>
    <cellStyle name="s_Financials_T 3 3" xfId="20273"/>
    <cellStyle name="s_Financials_T 3 3 2" xfId="20274"/>
    <cellStyle name="s_Financials_T 3 3 2 2" xfId="20275"/>
    <cellStyle name="s_Financials_T 3 3 2 2 2" xfId="20276"/>
    <cellStyle name="s_Financials_T 3 3 2 2 3" xfId="20277"/>
    <cellStyle name="s_Financials_T 3 3 2 3" xfId="20278"/>
    <cellStyle name="s_Financials_T 3 3 2 4" xfId="20279"/>
    <cellStyle name="s_Financials_T 3 3 3" xfId="20280"/>
    <cellStyle name="s_Financials_T 3 3 3 2" xfId="20281"/>
    <cellStyle name="s_Financials_T 3 3 3 3" xfId="20282"/>
    <cellStyle name="s_Financials_T 3 3 4" xfId="20283"/>
    <cellStyle name="s_Financials_T 3 3 5" xfId="20284"/>
    <cellStyle name="s_Financials_T 3 4" xfId="20285"/>
    <cellStyle name="s_Financials_T 3 4 2" xfId="20286"/>
    <cellStyle name="s_Financials_T 3 4 2 2" xfId="20287"/>
    <cellStyle name="s_Financials_T 3 4 2 2 2" xfId="20288"/>
    <cellStyle name="s_Financials_T 3 4 2 2 3" xfId="20289"/>
    <cellStyle name="s_Financials_T 3 4 2 3" xfId="20290"/>
    <cellStyle name="s_Financials_T 3 4 2 4" xfId="20291"/>
    <cellStyle name="s_Financials_T 3 4 3" xfId="20292"/>
    <cellStyle name="s_Financials_T 3 4 3 2" xfId="20293"/>
    <cellStyle name="s_Financials_T 3 4 3 3" xfId="20294"/>
    <cellStyle name="s_Financials_T 3 4 4" xfId="20295"/>
    <cellStyle name="s_Financials_T 3 4 5" xfId="20296"/>
    <cellStyle name="s_Financials_T 3 5" xfId="20297"/>
    <cellStyle name="s_Financials_T 3 5 2" xfId="20298"/>
    <cellStyle name="s_Financials_T 3 5 2 2" xfId="20299"/>
    <cellStyle name="s_Financials_T 3 5 2 3" xfId="20300"/>
    <cellStyle name="s_Financials_T 3 5 3" xfId="20301"/>
    <cellStyle name="s_Financials_T 3 5 4" xfId="20302"/>
    <cellStyle name="s_Financials_T 3 6" xfId="20303"/>
    <cellStyle name="s_Financials_T 3 6 2" xfId="20304"/>
    <cellStyle name="s_Financials_T 3 6 3" xfId="20305"/>
    <cellStyle name="s_Financials_T 3 7" xfId="20306"/>
    <cellStyle name="s_Financials_T 3 8" xfId="20307"/>
    <cellStyle name="s_Financials_T 4" xfId="20308"/>
    <cellStyle name="s_Financials_T 4 2" xfId="20309"/>
    <cellStyle name="s_Financials_T 4 2 2" xfId="20310"/>
    <cellStyle name="s_Financials_T 4 2 2 2" xfId="20311"/>
    <cellStyle name="s_Financials_T 4 2 2 3" xfId="20312"/>
    <cellStyle name="s_Financials_T 4 2 3" xfId="20313"/>
    <cellStyle name="s_Financials_T 4 2 4" xfId="20314"/>
    <cellStyle name="s_Financials_T 4 3" xfId="20315"/>
    <cellStyle name="s_Financials_T 4 3 2" xfId="20316"/>
    <cellStyle name="s_Financials_T 4 3 3" xfId="20317"/>
    <cellStyle name="s_Financials_T 4 4" xfId="20318"/>
    <cellStyle name="s_Financials_T 4 5" xfId="20319"/>
    <cellStyle name="s_Financials_T 5" xfId="20320"/>
    <cellStyle name="s_Financials_T 5 2" xfId="20321"/>
    <cellStyle name="s_Financials_T 5 2 2" xfId="20322"/>
    <cellStyle name="s_Financials_T 5 2 2 2" xfId="20323"/>
    <cellStyle name="s_Financials_T 5 2 2 3" xfId="20324"/>
    <cellStyle name="s_Financials_T 5 2 3" xfId="20325"/>
    <cellStyle name="s_Financials_T 5 2 4" xfId="20326"/>
    <cellStyle name="s_Financials_T 5 3" xfId="20327"/>
    <cellStyle name="s_Financials_T 5 3 2" xfId="20328"/>
    <cellStyle name="s_Financials_T 5 3 3" xfId="20329"/>
    <cellStyle name="s_Financials_T 5 4" xfId="20330"/>
    <cellStyle name="s_Financials_T 5 5" xfId="20331"/>
    <cellStyle name="s_Financials_T 6" xfId="20332"/>
    <cellStyle name="s_Financials_T 6 2" xfId="20333"/>
    <cellStyle name="s_Financials_T 6 2 2" xfId="20334"/>
    <cellStyle name="s_Financials_T 6 2 2 2" xfId="20335"/>
    <cellStyle name="s_Financials_T 6 2 2 3" xfId="20336"/>
    <cellStyle name="s_Financials_T 6 2 3" xfId="20337"/>
    <cellStyle name="s_Financials_T 6 2 4" xfId="20338"/>
    <cellStyle name="s_Financials_T 6 3" xfId="20339"/>
    <cellStyle name="s_Financials_T 6 3 2" xfId="20340"/>
    <cellStyle name="s_Financials_T 6 3 3" xfId="20341"/>
    <cellStyle name="s_Financials_T 6 4" xfId="20342"/>
    <cellStyle name="s_Financials_T 6 5" xfId="20343"/>
    <cellStyle name="s_Financials_T 7" xfId="20344"/>
    <cellStyle name="s_Financials_T 7 2" xfId="20345"/>
    <cellStyle name="s_Financials_T 7 2 2" xfId="20346"/>
    <cellStyle name="s_Financials_T 7 2 3" xfId="20347"/>
    <cellStyle name="s_Financials_T 7 3" xfId="20348"/>
    <cellStyle name="s_Financials_T 7 4" xfId="20349"/>
    <cellStyle name="s_Financials_T 8" xfId="20350"/>
    <cellStyle name="s_Financials_T 8 2" xfId="20351"/>
    <cellStyle name="s_Financials_T 8 3" xfId="20352"/>
    <cellStyle name="s_Financials_T 9" xfId="20353"/>
    <cellStyle name="s_Grouse+Pelican" xfId="20354"/>
    <cellStyle name="s_Matrix_B" xfId="20355"/>
    <cellStyle name="s_Matrix_B 10" xfId="20356"/>
    <cellStyle name="s_Matrix_B 2" xfId="20357"/>
    <cellStyle name="s_Matrix_B 2 2" xfId="20358"/>
    <cellStyle name="s_Matrix_B 2 2 2" xfId="20359"/>
    <cellStyle name="s_Matrix_B 2 2 2 2" xfId="20360"/>
    <cellStyle name="s_Matrix_B 2 2 2 2 2" xfId="20361"/>
    <cellStyle name="s_Matrix_B 2 2 2 2 3" xfId="20362"/>
    <cellStyle name="s_Matrix_B 2 2 2 3" xfId="20363"/>
    <cellStyle name="s_Matrix_B 2 2 2 4" xfId="20364"/>
    <cellStyle name="s_Matrix_B 2 2 3" xfId="20365"/>
    <cellStyle name="s_Matrix_B 2 2 3 2" xfId="20366"/>
    <cellStyle name="s_Matrix_B 2 2 3 3" xfId="20367"/>
    <cellStyle name="s_Matrix_B 2 2 4" xfId="20368"/>
    <cellStyle name="s_Matrix_B 2 2 5" xfId="20369"/>
    <cellStyle name="s_Matrix_B 2 3" xfId="20370"/>
    <cellStyle name="s_Matrix_B 2 3 2" xfId="20371"/>
    <cellStyle name="s_Matrix_B 2 3 2 2" xfId="20372"/>
    <cellStyle name="s_Matrix_B 2 3 2 2 2" xfId="20373"/>
    <cellStyle name="s_Matrix_B 2 3 2 2 3" xfId="20374"/>
    <cellStyle name="s_Matrix_B 2 3 2 3" xfId="20375"/>
    <cellStyle name="s_Matrix_B 2 3 2 4" xfId="20376"/>
    <cellStyle name="s_Matrix_B 2 3 3" xfId="20377"/>
    <cellStyle name="s_Matrix_B 2 3 3 2" xfId="20378"/>
    <cellStyle name="s_Matrix_B 2 3 3 3" xfId="20379"/>
    <cellStyle name="s_Matrix_B 2 3 4" xfId="20380"/>
    <cellStyle name="s_Matrix_B 2 3 5" xfId="20381"/>
    <cellStyle name="s_Matrix_B 2 4" xfId="20382"/>
    <cellStyle name="s_Matrix_B 2 4 2" xfId="20383"/>
    <cellStyle name="s_Matrix_B 2 4 2 2" xfId="20384"/>
    <cellStyle name="s_Matrix_B 2 4 2 2 2" xfId="20385"/>
    <cellStyle name="s_Matrix_B 2 4 2 2 3" xfId="20386"/>
    <cellStyle name="s_Matrix_B 2 4 2 3" xfId="20387"/>
    <cellStyle name="s_Matrix_B 2 4 2 4" xfId="20388"/>
    <cellStyle name="s_Matrix_B 2 4 3" xfId="20389"/>
    <cellStyle name="s_Matrix_B 2 4 3 2" xfId="20390"/>
    <cellStyle name="s_Matrix_B 2 4 3 3" xfId="20391"/>
    <cellStyle name="s_Matrix_B 2 4 4" xfId="20392"/>
    <cellStyle name="s_Matrix_B 2 4 5" xfId="20393"/>
    <cellStyle name="s_Matrix_B 2 5" xfId="20394"/>
    <cellStyle name="s_Matrix_B 2 5 2" xfId="20395"/>
    <cellStyle name="s_Matrix_B 2 5 2 2" xfId="20396"/>
    <cellStyle name="s_Matrix_B 2 5 2 3" xfId="20397"/>
    <cellStyle name="s_Matrix_B 2 5 3" xfId="20398"/>
    <cellStyle name="s_Matrix_B 2 5 4" xfId="20399"/>
    <cellStyle name="s_Matrix_B 2 6" xfId="20400"/>
    <cellStyle name="s_Matrix_B 2 6 2" xfId="20401"/>
    <cellStyle name="s_Matrix_B 2 6 3" xfId="20402"/>
    <cellStyle name="s_Matrix_B 2 7" xfId="20403"/>
    <cellStyle name="s_Matrix_B 2 8" xfId="20404"/>
    <cellStyle name="s_Matrix_B 3" xfId="20405"/>
    <cellStyle name="s_Matrix_B 3 2" xfId="20406"/>
    <cellStyle name="s_Matrix_B 3 2 2" xfId="20407"/>
    <cellStyle name="s_Matrix_B 3 2 2 2" xfId="20408"/>
    <cellStyle name="s_Matrix_B 3 2 2 2 2" xfId="20409"/>
    <cellStyle name="s_Matrix_B 3 2 2 2 3" xfId="20410"/>
    <cellStyle name="s_Matrix_B 3 2 2 3" xfId="20411"/>
    <cellStyle name="s_Matrix_B 3 2 2 4" xfId="20412"/>
    <cellStyle name="s_Matrix_B 3 2 3" xfId="20413"/>
    <cellStyle name="s_Matrix_B 3 2 3 2" xfId="20414"/>
    <cellStyle name="s_Matrix_B 3 2 3 3" xfId="20415"/>
    <cellStyle name="s_Matrix_B 3 2 4" xfId="20416"/>
    <cellStyle name="s_Matrix_B 3 2 5" xfId="20417"/>
    <cellStyle name="s_Matrix_B 3 3" xfId="20418"/>
    <cellStyle name="s_Matrix_B 3 3 2" xfId="20419"/>
    <cellStyle name="s_Matrix_B 3 3 2 2" xfId="20420"/>
    <cellStyle name="s_Matrix_B 3 3 2 2 2" xfId="20421"/>
    <cellStyle name="s_Matrix_B 3 3 2 2 3" xfId="20422"/>
    <cellStyle name="s_Matrix_B 3 3 2 3" xfId="20423"/>
    <cellStyle name="s_Matrix_B 3 3 2 4" xfId="20424"/>
    <cellStyle name="s_Matrix_B 3 3 3" xfId="20425"/>
    <cellStyle name="s_Matrix_B 3 3 3 2" xfId="20426"/>
    <cellStyle name="s_Matrix_B 3 3 3 3" xfId="20427"/>
    <cellStyle name="s_Matrix_B 3 3 4" xfId="20428"/>
    <cellStyle name="s_Matrix_B 3 3 5" xfId="20429"/>
    <cellStyle name="s_Matrix_B 3 4" xfId="20430"/>
    <cellStyle name="s_Matrix_B 3 4 2" xfId="20431"/>
    <cellStyle name="s_Matrix_B 3 4 2 2" xfId="20432"/>
    <cellStyle name="s_Matrix_B 3 4 2 2 2" xfId="20433"/>
    <cellStyle name="s_Matrix_B 3 4 2 2 3" xfId="20434"/>
    <cellStyle name="s_Matrix_B 3 4 2 3" xfId="20435"/>
    <cellStyle name="s_Matrix_B 3 4 2 4" xfId="20436"/>
    <cellStyle name="s_Matrix_B 3 4 3" xfId="20437"/>
    <cellStyle name="s_Matrix_B 3 4 3 2" xfId="20438"/>
    <cellStyle name="s_Matrix_B 3 4 3 3" xfId="20439"/>
    <cellStyle name="s_Matrix_B 3 4 4" xfId="20440"/>
    <cellStyle name="s_Matrix_B 3 4 5" xfId="20441"/>
    <cellStyle name="s_Matrix_B 3 5" xfId="20442"/>
    <cellStyle name="s_Matrix_B 3 5 2" xfId="20443"/>
    <cellStyle name="s_Matrix_B 3 5 2 2" xfId="20444"/>
    <cellStyle name="s_Matrix_B 3 5 2 3" xfId="20445"/>
    <cellStyle name="s_Matrix_B 3 5 3" xfId="20446"/>
    <cellStyle name="s_Matrix_B 3 5 4" xfId="20447"/>
    <cellStyle name="s_Matrix_B 3 6" xfId="20448"/>
    <cellStyle name="s_Matrix_B 3 6 2" xfId="20449"/>
    <cellStyle name="s_Matrix_B 3 6 3" xfId="20450"/>
    <cellStyle name="s_Matrix_B 3 7" xfId="20451"/>
    <cellStyle name="s_Matrix_B 3 8" xfId="20452"/>
    <cellStyle name="s_Matrix_B 4" xfId="20453"/>
    <cellStyle name="s_Matrix_B 4 2" xfId="20454"/>
    <cellStyle name="s_Matrix_B 4 2 2" xfId="20455"/>
    <cellStyle name="s_Matrix_B 4 2 2 2" xfId="20456"/>
    <cellStyle name="s_Matrix_B 4 2 2 3" xfId="20457"/>
    <cellStyle name="s_Matrix_B 4 2 3" xfId="20458"/>
    <cellStyle name="s_Matrix_B 4 2 4" xfId="20459"/>
    <cellStyle name="s_Matrix_B 4 3" xfId="20460"/>
    <cellStyle name="s_Matrix_B 4 3 2" xfId="20461"/>
    <cellStyle name="s_Matrix_B 4 3 3" xfId="20462"/>
    <cellStyle name="s_Matrix_B 4 4" xfId="20463"/>
    <cellStyle name="s_Matrix_B 4 5" xfId="20464"/>
    <cellStyle name="s_Matrix_B 5" xfId="20465"/>
    <cellStyle name="s_Matrix_B 5 2" xfId="20466"/>
    <cellStyle name="s_Matrix_B 5 2 2" xfId="20467"/>
    <cellStyle name="s_Matrix_B 5 2 2 2" xfId="20468"/>
    <cellStyle name="s_Matrix_B 5 2 2 3" xfId="20469"/>
    <cellStyle name="s_Matrix_B 5 2 3" xfId="20470"/>
    <cellStyle name="s_Matrix_B 5 2 4" xfId="20471"/>
    <cellStyle name="s_Matrix_B 5 3" xfId="20472"/>
    <cellStyle name="s_Matrix_B 5 3 2" xfId="20473"/>
    <cellStyle name="s_Matrix_B 5 3 3" xfId="20474"/>
    <cellStyle name="s_Matrix_B 5 4" xfId="20475"/>
    <cellStyle name="s_Matrix_B 5 5" xfId="20476"/>
    <cellStyle name="s_Matrix_B 6" xfId="20477"/>
    <cellStyle name="s_Matrix_B 6 2" xfId="20478"/>
    <cellStyle name="s_Matrix_B 6 2 2" xfId="20479"/>
    <cellStyle name="s_Matrix_B 6 2 2 2" xfId="20480"/>
    <cellStyle name="s_Matrix_B 6 2 2 3" xfId="20481"/>
    <cellStyle name="s_Matrix_B 6 2 3" xfId="20482"/>
    <cellStyle name="s_Matrix_B 6 2 4" xfId="20483"/>
    <cellStyle name="s_Matrix_B 6 3" xfId="20484"/>
    <cellStyle name="s_Matrix_B 6 3 2" xfId="20485"/>
    <cellStyle name="s_Matrix_B 6 3 3" xfId="20486"/>
    <cellStyle name="s_Matrix_B 6 4" xfId="20487"/>
    <cellStyle name="s_Matrix_B 6 5" xfId="20488"/>
    <cellStyle name="s_Matrix_B 7" xfId="20489"/>
    <cellStyle name="s_Matrix_B 7 2" xfId="20490"/>
    <cellStyle name="s_Matrix_B 7 2 2" xfId="20491"/>
    <cellStyle name="s_Matrix_B 7 2 3" xfId="20492"/>
    <cellStyle name="s_Matrix_B 7 3" xfId="20493"/>
    <cellStyle name="s_Matrix_B 7 4" xfId="20494"/>
    <cellStyle name="s_Matrix_B 8" xfId="20495"/>
    <cellStyle name="s_Matrix_B 8 2" xfId="20496"/>
    <cellStyle name="s_Matrix_B 8 3" xfId="20497"/>
    <cellStyle name="s_Matrix_B 9" xfId="20498"/>
    <cellStyle name="s_Matrix_T" xfId="20499"/>
    <cellStyle name="s_Matrix_T 10" xfId="20500"/>
    <cellStyle name="s_Matrix_T 2" xfId="20501"/>
    <cellStyle name="s_Matrix_T 2 2" xfId="20502"/>
    <cellStyle name="s_Matrix_T 2 2 2" xfId="20503"/>
    <cellStyle name="s_Matrix_T 2 2 2 2" xfId="20504"/>
    <cellStyle name="s_Matrix_T 2 2 2 2 2" xfId="20505"/>
    <cellStyle name="s_Matrix_T 2 2 2 2 3" xfId="20506"/>
    <cellStyle name="s_Matrix_T 2 2 2 3" xfId="20507"/>
    <cellStyle name="s_Matrix_T 2 2 2 4" xfId="20508"/>
    <cellStyle name="s_Matrix_T 2 2 3" xfId="20509"/>
    <cellStyle name="s_Matrix_T 2 2 3 2" xfId="20510"/>
    <cellStyle name="s_Matrix_T 2 2 3 3" xfId="20511"/>
    <cellStyle name="s_Matrix_T 2 2 4" xfId="20512"/>
    <cellStyle name="s_Matrix_T 2 2 5" xfId="20513"/>
    <cellStyle name="s_Matrix_T 2 3" xfId="20514"/>
    <cellStyle name="s_Matrix_T 2 3 2" xfId="20515"/>
    <cellStyle name="s_Matrix_T 2 3 2 2" xfId="20516"/>
    <cellStyle name="s_Matrix_T 2 3 2 2 2" xfId="20517"/>
    <cellStyle name="s_Matrix_T 2 3 2 2 3" xfId="20518"/>
    <cellStyle name="s_Matrix_T 2 3 2 3" xfId="20519"/>
    <cellStyle name="s_Matrix_T 2 3 2 4" xfId="20520"/>
    <cellStyle name="s_Matrix_T 2 3 3" xfId="20521"/>
    <cellStyle name="s_Matrix_T 2 3 3 2" xfId="20522"/>
    <cellStyle name="s_Matrix_T 2 3 3 3" xfId="20523"/>
    <cellStyle name="s_Matrix_T 2 3 4" xfId="20524"/>
    <cellStyle name="s_Matrix_T 2 3 5" xfId="20525"/>
    <cellStyle name="s_Matrix_T 2 4" xfId="20526"/>
    <cellStyle name="s_Matrix_T 2 4 2" xfId="20527"/>
    <cellStyle name="s_Matrix_T 2 4 2 2" xfId="20528"/>
    <cellStyle name="s_Matrix_T 2 4 2 2 2" xfId="20529"/>
    <cellStyle name="s_Matrix_T 2 4 2 2 3" xfId="20530"/>
    <cellStyle name="s_Matrix_T 2 4 2 3" xfId="20531"/>
    <cellStyle name="s_Matrix_T 2 4 2 4" xfId="20532"/>
    <cellStyle name="s_Matrix_T 2 4 3" xfId="20533"/>
    <cellStyle name="s_Matrix_T 2 4 3 2" xfId="20534"/>
    <cellStyle name="s_Matrix_T 2 4 3 3" xfId="20535"/>
    <cellStyle name="s_Matrix_T 2 4 4" xfId="20536"/>
    <cellStyle name="s_Matrix_T 2 4 5" xfId="20537"/>
    <cellStyle name="s_Matrix_T 2 5" xfId="20538"/>
    <cellStyle name="s_Matrix_T 2 5 2" xfId="20539"/>
    <cellStyle name="s_Matrix_T 2 5 2 2" xfId="20540"/>
    <cellStyle name="s_Matrix_T 2 5 2 3" xfId="20541"/>
    <cellStyle name="s_Matrix_T 2 5 3" xfId="20542"/>
    <cellStyle name="s_Matrix_T 2 5 4" xfId="20543"/>
    <cellStyle name="s_Matrix_T 2 6" xfId="20544"/>
    <cellStyle name="s_Matrix_T 2 6 2" xfId="20545"/>
    <cellStyle name="s_Matrix_T 2 6 3" xfId="20546"/>
    <cellStyle name="s_Matrix_T 2 7" xfId="20547"/>
    <cellStyle name="s_Matrix_T 2 8" xfId="20548"/>
    <cellStyle name="s_Matrix_T 3" xfId="20549"/>
    <cellStyle name="s_Matrix_T 3 2" xfId="20550"/>
    <cellStyle name="s_Matrix_T 3 2 2" xfId="20551"/>
    <cellStyle name="s_Matrix_T 3 2 2 2" xfId="20552"/>
    <cellStyle name="s_Matrix_T 3 2 2 2 2" xfId="20553"/>
    <cellStyle name="s_Matrix_T 3 2 2 2 3" xfId="20554"/>
    <cellStyle name="s_Matrix_T 3 2 2 3" xfId="20555"/>
    <cellStyle name="s_Matrix_T 3 2 2 4" xfId="20556"/>
    <cellStyle name="s_Matrix_T 3 2 3" xfId="20557"/>
    <cellStyle name="s_Matrix_T 3 2 3 2" xfId="20558"/>
    <cellStyle name="s_Matrix_T 3 2 3 3" xfId="20559"/>
    <cellStyle name="s_Matrix_T 3 2 4" xfId="20560"/>
    <cellStyle name="s_Matrix_T 3 2 5" xfId="20561"/>
    <cellStyle name="s_Matrix_T 3 3" xfId="20562"/>
    <cellStyle name="s_Matrix_T 3 3 2" xfId="20563"/>
    <cellStyle name="s_Matrix_T 3 3 2 2" xfId="20564"/>
    <cellStyle name="s_Matrix_T 3 3 2 2 2" xfId="20565"/>
    <cellStyle name="s_Matrix_T 3 3 2 2 3" xfId="20566"/>
    <cellStyle name="s_Matrix_T 3 3 2 3" xfId="20567"/>
    <cellStyle name="s_Matrix_T 3 3 2 4" xfId="20568"/>
    <cellStyle name="s_Matrix_T 3 3 3" xfId="20569"/>
    <cellStyle name="s_Matrix_T 3 3 3 2" xfId="20570"/>
    <cellStyle name="s_Matrix_T 3 3 3 3" xfId="20571"/>
    <cellStyle name="s_Matrix_T 3 3 4" xfId="20572"/>
    <cellStyle name="s_Matrix_T 3 3 5" xfId="20573"/>
    <cellStyle name="s_Matrix_T 3 4" xfId="20574"/>
    <cellStyle name="s_Matrix_T 3 4 2" xfId="20575"/>
    <cellStyle name="s_Matrix_T 3 4 2 2" xfId="20576"/>
    <cellStyle name="s_Matrix_T 3 4 2 2 2" xfId="20577"/>
    <cellStyle name="s_Matrix_T 3 4 2 2 3" xfId="20578"/>
    <cellStyle name="s_Matrix_T 3 4 2 3" xfId="20579"/>
    <cellStyle name="s_Matrix_T 3 4 2 4" xfId="20580"/>
    <cellStyle name="s_Matrix_T 3 4 3" xfId="20581"/>
    <cellStyle name="s_Matrix_T 3 4 3 2" xfId="20582"/>
    <cellStyle name="s_Matrix_T 3 4 3 3" xfId="20583"/>
    <cellStyle name="s_Matrix_T 3 4 4" xfId="20584"/>
    <cellStyle name="s_Matrix_T 3 4 5" xfId="20585"/>
    <cellStyle name="s_Matrix_T 3 5" xfId="20586"/>
    <cellStyle name="s_Matrix_T 3 5 2" xfId="20587"/>
    <cellStyle name="s_Matrix_T 3 5 2 2" xfId="20588"/>
    <cellStyle name="s_Matrix_T 3 5 2 3" xfId="20589"/>
    <cellStyle name="s_Matrix_T 3 5 3" xfId="20590"/>
    <cellStyle name="s_Matrix_T 3 5 4" xfId="20591"/>
    <cellStyle name="s_Matrix_T 3 6" xfId="20592"/>
    <cellStyle name="s_Matrix_T 3 6 2" xfId="20593"/>
    <cellStyle name="s_Matrix_T 3 6 3" xfId="20594"/>
    <cellStyle name="s_Matrix_T 3 7" xfId="20595"/>
    <cellStyle name="s_Matrix_T 3 8" xfId="20596"/>
    <cellStyle name="s_Matrix_T 4" xfId="20597"/>
    <cellStyle name="s_Matrix_T 4 2" xfId="20598"/>
    <cellStyle name="s_Matrix_T 4 2 2" xfId="20599"/>
    <cellStyle name="s_Matrix_T 4 2 2 2" xfId="20600"/>
    <cellStyle name="s_Matrix_T 4 2 2 3" xfId="20601"/>
    <cellStyle name="s_Matrix_T 4 2 3" xfId="20602"/>
    <cellStyle name="s_Matrix_T 4 2 4" xfId="20603"/>
    <cellStyle name="s_Matrix_T 4 3" xfId="20604"/>
    <cellStyle name="s_Matrix_T 4 3 2" xfId="20605"/>
    <cellStyle name="s_Matrix_T 4 3 3" xfId="20606"/>
    <cellStyle name="s_Matrix_T 4 4" xfId="20607"/>
    <cellStyle name="s_Matrix_T 4 5" xfId="20608"/>
    <cellStyle name="s_Matrix_T 5" xfId="20609"/>
    <cellStyle name="s_Matrix_T 5 2" xfId="20610"/>
    <cellStyle name="s_Matrix_T 5 2 2" xfId="20611"/>
    <cellStyle name="s_Matrix_T 5 2 2 2" xfId="20612"/>
    <cellStyle name="s_Matrix_T 5 2 2 3" xfId="20613"/>
    <cellStyle name="s_Matrix_T 5 2 3" xfId="20614"/>
    <cellStyle name="s_Matrix_T 5 2 4" xfId="20615"/>
    <cellStyle name="s_Matrix_T 5 3" xfId="20616"/>
    <cellStyle name="s_Matrix_T 5 3 2" xfId="20617"/>
    <cellStyle name="s_Matrix_T 5 3 3" xfId="20618"/>
    <cellStyle name="s_Matrix_T 5 4" xfId="20619"/>
    <cellStyle name="s_Matrix_T 5 5" xfId="20620"/>
    <cellStyle name="s_Matrix_T 6" xfId="20621"/>
    <cellStyle name="s_Matrix_T 6 2" xfId="20622"/>
    <cellStyle name="s_Matrix_T 6 2 2" xfId="20623"/>
    <cellStyle name="s_Matrix_T 6 2 2 2" xfId="20624"/>
    <cellStyle name="s_Matrix_T 6 2 2 3" xfId="20625"/>
    <cellStyle name="s_Matrix_T 6 2 3" xfId="20626"/>
    <cellStyle name="s_Matrix_T 6 2 4" xfId="20627"/>
    <cellStyle name="s_Matrix_T 6 3" xfId="20628"/>
    <cellStyle name="s_Matrix_T 6 3 2" xfId="20629"/>
    <cellStyle name="s_Matrix_T 6 3 3" xfId="20630"/>
    <cellStyle name="s_Matrix_T 6 4" xfId="20631"/>
    <cellStyle name="s_Matrix_T 6 5" xfId="20632"/>
    <cellStyle name="s_Matrix_T 7" xfId="20633"/>
    <cellStyle name="s_Matrix_T 7 2" xfId="20634"/>
    <cellStyle name="s_Matrix_T 7 2 2" xfId="20635"/>
    <cellStyle name="s_Matrix_T 7 2 3" xfId="20636"/>
    <cellStyle name="s_Matrix_T 7 3" xfId="20637"/>
    <cellStyle name="s_Matrix_T 7 4" xfId="20638"/>
    <cellStyle name="s_Matrix_T 8" xfId="20639"/>
    <cellStyle name="s_Matrix_T 8 2" xfId="20640"/>
    <cellStyle name="s_Matrix_T 8 3" xfId="20641"/>
    <cellStyle name="s_Matrix_T 9" xfId="20642"/>
    <cellStyle name="s_Merger" xfId="20643"/>
    <cellStyle name="s_Merger 10" xfId="20644"/>
    <cellStyle name="s_Merger 2" xfId="20645"/>
    <cellStyle name="s_Merger 2 2" xfId="20646"/>
    <cellStyle name="s_Merger 2 2 2" xfId="20647"/>
    <cellStyle name="s_Merger 2 2 2 2" xfId="20648"/>
    <cellStyle name="s_Merger 2 2 2 2 2" xfId="20649"/>
    <cellStyle name="s_Merger 2 2 2 2 3" xfId="20650"/>
    <cellStyle name="s_Merger 2 2 2 3" xfId="20651"/>
    <cellStyle name="s_Merger 2 2 2 4" xfId="20652"/>
    <cellStyle name="s_Merger 2 2 3" xfId="20653"/>
    <cellStyle name="s_Merger 2 2 3 2" xfId="20654"/>
    <cellStyle name="s_Merger 2 2 3 3" xfId="20655"/>
    <cellStyle name="s_Merger 2 2 4" xfId="20656"/>
    <cellStyle name="s_Merger 2 2 5" xfId="20657"/>
    <cellStyle name="s_Merger 2 3" xfId="20658"/>
    <cellStyle name="s_Merger 2 3 2" xfId="20659"/>
    <cellStyle name="s_Merger 2 3 2 2" xfId="20660"/>
    <cellStyle name="s_Merger 2 3 2 2 2" xfId="20661"/>
    <cellStyle name="s_Merger 2 3 2 2 3" xfId="20662"/>
    <cellStyle name="s_Merger 2 3 2 3" xfId="20663"/>
    <cellStyle name="s_Merger 2 3 2 4" xfId="20664"/>
    <cellStyle name="s_Merger 2 3 3" xfId="20665"/>
    <cellStyle name="s_Merger 2 3 3 2" xfId="20666"/>
    <cellStyle name="s_Merger 2 3 3 3" xfId="20667"/>
    <cellStyle name="s_Merger 2 3 4" xfId="20668"/>
    <cellStyle name="s_Merger 2 3 5" xfId="20669"/>
    <cellStyle name="s_Merger 2 4" xfId="20670"/>
    <cellStyle name="s_Merger 2 4 2" xfId="20671"/>
    <cellStyle name="s_Merger 2 4 2 2" xfId="20672"/>
    <cellStyle name="s_Merger 2 4 2 2 2" xfId="20673"/>
    <cellStyle name="s_Merger 2 4 2 2 3" xfId="20674"/>
    <cellStyle name="s_Merger 2 4 2 3" xfId="20675"/>
    <cellStyle name="s_Merger 2 4 2 4" xfId="20676"/>
    <cellStyle name="s_Merger 2 4 3" xfId="20677"/>
    <cellStyle name="s_Merger 2 4 3 2" xfId="20678"/>
    <cellStyle name="s_Merger 2 4 3 3" xfId="20679"/>
    <cellStyle name="s_Merger 2 4 4" xfId="20680"/>
    <cellStyle name="s_Merger 2 4 5" xfId="20681"/>
    <cellStyle name="s_Merger 2 5" xfId="20682"/>
    <cellStyle name="s_Merger 2 5 2" xfId="20683"/>
    <cellStyle name="s_Merger 2 5 2 2" xfId="20684"/>
    <cellStyle name="s_Merger 2 5 2 3" xfId="20685"/>
    <cellStyle name="s_Merger 2 5 3" xfId="20686"/>
    <cellStyle name="s_Merger 2 5 4" xfId="20687"/>
    <cellStyle name="s_Merger 2 6" xfId="20688"/>
    <cellStyle name="s_Merger 2 6 2" xfId="20689"/>
    <cellStyle name="s_Merger 2 6 3" xfId="20690"/>
    <cellStyle name="s_Merger 2 7" xfId="20691"/>
    <cellStyle name="s_Merger 2 8" xfId="20692"/>
    <cellStyle name="s_Merger 3" xfId="20693"/>
    <cellStyle name="s_Merger 3 2" xfId="20694"/>
    <cellStyle name="s_Merger 3 2 2" xfId="20695"/>
    <cellStyle name="s_Merger 3 2 2 2" xfId="20696"/>
    <cellStyle name="s_Merger 3 2 2 2 2" xfId="20697"/>
    <cellStyle name="s_Merger 3 2 2 2 3" xfId="20698"/>
    <cellStyle name="s_Merger 3 2 2 3" xfId="20699"/>
    <cellStyle name="s_Merger 3 2 2 4" xfId="20700"/>
    <cellStyle name="s_Merger 3 2 3" xfId="20701"/>
    <cellStyle name="s_Merger 3 2 3 2" xfId="20702"/>
    <cellStyle name="s_Merger 3 2 3 3" xfId="20703"/>
    <cellStyle name="s_Merger 3 2 4" xfId="20704"/>
    <cellStyle name="s_Merger 3 2 5" xfId="20705"/>
    <cellStyle name="s_Merger 3 3" xfId="20706"/>
    <cellStyle name="s_Merger 3 3 2" xfId="20707"/>
    <cellStyle name="s_Merger 3 3 2 2" xfId="20708"/>
    <cellStyle name="s_Merger 3 3 2 2 2" xfId="20709"/>
    <cellStyle name="s_Merger 3 3 2 2 3" xfId="20710"/>
    <cellStyle name="s_Merger 3 3 2 3" xfId="20711"/>
    <cellStyle name="s_Merger 3 3 2 4" xfId="20712"/>
    <cellStyle name="s_Merger 3 3 3" xfId="20713"/>
    <cellStyle name="s_Merger 3 3 3 2" xfId="20714"/>
    <cellStyle name="s_Merger 3 3 3 3" xfId="20715"/>
    <cellStyle name="s_Merger 3 3 4" xfId="20716"/>
    <cellStyle name="s_Merger 3 3 5" xfId="20717"/>
    <cellStyle name="s_Merger 3 4" xfId="20718"/>
    <cellStyle name="s_Merger 3 4 2" xfId="20719"/>
    <cellStyle name="s_Merger 3 4 2 2" xfId="20720"/>
    <cellStyle name="s_Merger 3 4 2 2 2" xfId="20721"/>
    <cellStyle name="s_Merger 3 4 2 2 3" xfId="20722"/>
    <cellStyle name="s_Merger 3 4 2 3" xfId="20723"/>
    <cellStyle name="s_Merger 3 4 2 4" xfId="20724"/>
    <cellStyle name="s_Merger 3 4 3" xfId="20725"/>
    <cellStyle name="s_Merger 3 4 3 2" xfId="20726"/>
    <cellStyle name="s_Merger 3 4 3 3" xfId="20727"/>
    <cellStyle name="s_Merger 3 4 4" xfId="20728"/>
    <cellStyle name="s_Merger 3 4 5" xfId="20729"/>
    <cellStyle name="s_Merger 3 5" xfId="20730"/>
    <cellStyle name="s_Merger 3 5 2" xfId="20731"/>
    <cellStyle name="s_Merger 3 5 2 2" xfId="20732"/>
    <cellStyle name="s_Merger 3 5 2 3" xfId="20733"/>
    <cellStyle name="s_Merger 3 5 3" xfId="20734"/>
    <cellStyle name="s_Merger 3 5 4" xfId="20735"/>
    <cellStyle name="s_Merger 3 6" xfId="20736"/>
    <cellStyle name="s_Merger 3 6 2" xfId="20737"/>
    <cellStyle name="s_Merger 3 6 3" xfId="20738"/>
    <cellStyle name="s_Merger 3 7" xfId="20739"/>
    <cellStyle name="s_Merger 3 8" xfId="20740"/>
    <cellStyle name="s_Merger 4" xfId="20741"/>
    <cellStyle name="s_Merger 4 2" xfId="20742"/>
    <cellStyle name="s_Merger 4 2 2" xfId="20743"/>
    <cellStyle name="s_Merger 4 2 2 2" xfId="20744"/>
    <cellStyle name="s_Merger 4 2 2 3" xfId="20745"/>
    <cellStyle name="s_Merger 4 2 3" xfId="20746"/>
    <cellStyle name="s_Merger 4 2 4" xfId="20747"/>
    <cellStyle name="s_Merger 4 3" xfId="20748"/>
    <cellStyle name="s_Merger 4 3 2" xfId="20749"/>
    <cellStyle name="s_Merger 4 3 3" xfId="20750"/>
    <cellStyle name="s_Merger 4 4" xfId="20751"/>
    <cellStyle name="s_Merger 4 5" xfId="20752"/>
    <cellStyle name="s_Merger 5" xfId="20753"/>
    <cellStyle name="s_Merger 5 2" xfId="20754"/>
    <cellStyle name="s_Merger 5 2 2" xfId="20755"/>
    <cellStyle name="s_Merger 5 2 2 2" xfId="20756"/>
    <cellStyle name="s_Merger 5 2 2 3" xfId="20757"/>
    <cellStyle name="s_Merger 5 2 3" xfId="20758"/>
    <cellStyle name="s_Merger 5 2 4" xfId="20759"/>
    <cellStyle name="s_Merger 5 3" xfId="20760"/>
    <cellStyle name="s_Merger 5 3 2" xfId="20761"/>
    <cellStyle name="s_Merger 5 3 3" xfId="20762"/>
    <cellStyle name="s_Merger 5 4" xfId="20763"/>
    <cellStyle name="s_Merger 5 5" xfId="20764"/>
    <cellStyle name="s_Merger 6" xfId="20765"/>
    <cellStyle name="s_Merger 6 2" xfId="20766"/>
    <cellStyle name="s_Merger 6 2 2" xfId="20767"/>
    <cellStyle name="s_Merger 6 2 2 2" xfId="20768"/>
    <cellStyle name="s_Merger 6 2 2 3" xfId="20769"/>
    <cellStyle name="s_Merger 6 2 3" xfId="20770"/>
    <cellStyle name="s_Merger 6 2 4" xfId="20771"/>
    <cellStyle name="s_Merger 6 3" xfId="20772"/>
    <cellStyle name="s_Merger 6 3 2" xfId="20773"/>
    <cellStyle name="s_Merger 6 3 3" xfId="20774"/>
    <cellStyle name="s_Merger 6 4" xfId="20775"/>
    <cellStyle name="s_Merger 6 5" xfId="20776"/>
    <cellStyle name="s_Merger 7" xfId="20777"/>
    <cellStyle name="s_Merger 7 2" xfId="20778"/>
    <cellStyle name="s_Merger 7 2 2" xfId="20779"/>
    <cellStyle name="s_Merger 7 2 3" xfId="20780"/>
    <cellStyle name="s_Merger 7 3" xfId="20781"/>
    <cellStyle name="s_Merger 7 4" xfId="20782"/>
    <cellStyle name="s_Merger 8" xfId="20783"/>
    <cellStyle name="s_Merger 8 2" xfId="20784"/>
    <cellStyle name="s_Merger 8 3" xfId="20785"/>
    <cellStyle name="s_Merger 9" xfId="20786"/>
    <cellStyle name="s_model2" xfId="20787"/>
    <cellStyle name="s_model2 10" xfId="20788"/>
    <cellStyle name="s_model2 2" xfId="20789"/>
    <cellStyle name="s_model2 2 2" xfId="20790"/>
    <cellStyle name="s_model2 2 2 2" xfId="20791"/>
    <cellStyle name="s_model2 2 2 2 2" xfId="20792"/>
    <cellStyle name="s_model2 2 2 2 2 2" xfId="20793"/>
    <cellStyle name="s_model2 2 2 2 2 3" xfId="20794"/>
    <cellStyle name="s_model2 2 2 2 3" xfId="20795"/>
    <cellStyle name="s_model2 2 2 2 4" xfId="20796"/>
    <cellStyle name="s_model2 2 2 3" xfId="20797"/>
    <cellStyle name="s_model2 2 2 3 2" xfId="20798"/>
    <cellStyle name="s_model2 2 2 3 3" xfId="20799"/>
    <cellStyle name="s_model2 2 2 4" xfId="20800"/>
    <cellStyle name="s_model2 2 2 5" xfId="20801"/>
    <cellStyle name="s_model2 2 3" xfId="20802"/>
    <cellStyle name="s_model2 2 3 2" xfId="20803"/>
    <cellStyle name="s_model2 2 3 2 2" xfId="20804"/>
    <cellStyle name="s_model2 2 3 2 2 2" xfId="20805"/>
    <cellStyle name="s_model2 2 3 2 2 3" xfId="20806"/>
    <cellStyle name="s_model2 2 3 2 3" xfId="20807"/>
    <cellStyle name="s_model2 2 3 2 4" xfId="20808"/>
    <cellStyle name="s_model2 2 3 3" xfId="20809"/>
    <cellStyle name="s_model2 2 3 3 2" xfId="20810"/>
    <cellStyle name="s_model2 2 3 3 3" xfId="20811"/>
    <cellStyle name="s_model2 2 3 4" xfId="20812"/>
    <cellStyle name="s_model2 2 3 5" xfId="20813"/>
    <cellStyle name="s_model2 2 4" xfId="20814"/>
    <cellStyle name="s_model2 2 4 2" xfId="20815"/>
    <cellStyle name="s_model2 2 4 2 2" xfId="20816"/>
    <cellStyle name="s_model2 2 4 2 2 2" xfId="20817"/>
    <cellStyle name="s_model2 2 4 2 2 3" xfId="20818"/>
    <cellStyle name="s_model2 2 4 2 3" xfId="20819"/>
    <cellStyle name="s_model2 2 4 2 4" xfId="20820"/>
    <cellStyle name="s_model2 2 4 3" xfId="20821"/>
    <cellStyle name="s_model2 2 4 3 2" xfId="20822"/>
    <cellStyle name="s_model2 2 4 3 3" xfId="20823"/>
    <cellStyle name="s_model2 2 4 4" xfId="20824"/>
    <cellStyle name="s_model2 2 4 5" xfId="20825"/>
    <cellStyle name="s_model2 2 5" xfId="20826"/>
    <cellStyle name="s_model2 2 5 2" xfId="20827"/>
    <cellStyle name="s_model2 2 5 2 2" xfId="20828"/>
    <cellStyle name="s_model2 2 5 2 3" xfId="20829"/>
    <cellStyle name="s_model2 2 5 3" xfId="20830"/>
    <cellStyle name="s_model2 2 5 4" xfId="20831"/>
    <cellStyle name="s_model2 2 6" xfId="20832"/>
    <cellStyle name="s_model2 2 6 2" xfId="20833"/>
    <cellStyle name="s_model2 2 6 3" xfId="20834"/>
    <cellStyle name="s_model2 2 7" xfId="20835"/>
    <cellStyle name="s_model2 2 8" xfId="20836"/>
    <cellStyle name="s_model2 3" xfId="20837"/>
    <cellStyle name="s_model2 3 2" xfId="20838"/>
    <cellStyle name="s_model2 3 2 2" xfId="20839"/>
    <cellStyle name="s_model2 3 2 2 2" xfId="20840"/>
    <cellStyle name="s_model2 3 2 2 2 2" xfId="20841"/>
    <cellStyle name="s_model2 3 2 2 2 3" xfId="20842"/>
    <cellStyle name="s_model2 3 2 2 3" xfId="20843"/>
    <cellStyle name="s_model2 3 2 2 4" xfId="20844"/>
    <cellStyle name="s_model2 3 2 3" xfId="20845"/>
    <cellStyle name="s_model2 3 2 3 2" xfId="20846"/>
    <cellStyle name="s_model2 3 2 3 3" xfId="20847"/>
    <cellStyle name="s_model2 3 2 4" xfId="20848"/>
    <cellStyle name="s_model2 3 2 5" xfId="20849"/>
    <cellStyle name="s_model2 3 3" xfId="20850"/>
    <cellStyle name="s_model2 3 3 2" xfId="20851"/>
    <cellStyle name="s_model2 3 3 2 2" xfId="20852"/>
    <cellStyle name="s_model2 3 3 2 2 2" xfId="20853"/>
    <cellStyle name="s_model2 3 3 2 2 3" xfId="20854"/>
    <cellStyle name="s_model2 3 3 2 3" xfId="20855"/>
    <cellStyle name="s_model2 3 3 2 4" xfId="20856"/>
    <cellStyle name="s_model2 3 3 3" xfId="20857"/>
    <cellStyle name="s_model2 3 3 3 2" xfId="20858"/>
    <cellStyle name="s_model2 3 3 3 3" xfId="20859"/>
    <cellStyle name="s_model2 3 3 4" xfId="20860"/>
    <cellStyle name="s_model2 3 3 5" xfId="20861"/>
    <cellStyle name="s_model2 3 4" xfId="20862"/>
    <cellStyle name="s_model2 3 4 2" xfId="20863"/>
    <cellStyle name="s_model2 3 4 2 2" xfId="20864"/>
    <cellStyle name="s_model2 3 4 2 2 2" xfId="20865"/>
    <cellStyle name="s_model2 3 4 2 2 3" xfId="20866"/>
    <cellStyle name="s_model2 3 4 2 3" xfId="20867"/>
    <cellStyle name="s_model2 3 4 2 4" xfId="20868"/>
    <cellStyle name="s_model2 3 4 3" xfId="20869"/>
    <cellStyle name="s_model2 3 4 3 2" xfId="20870"/>
    <cellStyle name="s_model2 3 4 3 3" xfId="20871"/>
    <cellStyle name="s_model2 3 4 4" xfId="20872"/>
    <cellStyle name="s_model2 3 4 5" xfId="20873"/>
    <cellStyle name="s_model2 3 5" xfId="20874"/>
    <cellStyle name="s_model2 3 5 2" xfId="20875"/>
    <cellStyle name="s_model2 3 5 2 2" xfId="20876"/>
    <cellStyle name="s_model2 3 5 2 3" xfId="20877"/>
    <cellStyle name="s_model2 3 5 3" xfId="20878"/>
    <cellStyle name="s_model2 3 5 4" xfId="20879"/>
    <cellStyle name="s_model2 3 6" xfId="20880"/>
    <cellStyle name="s_model2 3 6 2" xfId="20881"/>
    <cellStyle name="s_model2 3 6 3" xfId="20882"/>
    <cellStyle name="s_model2 3 7" xfId="20883"/>
    <cellStyle name="s_model2 3 8" xfId="20884"/>
    <cellStyle name="s_model2 4" xfId="20885"/>
    <cellStyle name="s_model2 4 2" xfId="20886"/>
    <cellStyle name="s_model2 4 2 2" xfId="20887"/>
    <cellStyle name="s_model2 4 2 2 2" xfId="20888"/>
    <cellStyle name="s_model2 4 2 2 3" xfId="20889"/>
    <cellStyle name="s_model2 4 2 3" xfId="20890"/>
    <cellStyle name="s_model2 4 2 4" xfId="20891"/>
    <cellStyle name="s_model2 4 3" xfId="20892"/>
    <cellStyle name="s_model2 4 3 2" xfId="20893"/>
    <cellStyle name="s_model2 4 3 3" xfId="20894"/>
    <cellStyle name="s_model2 4 4" xfId="20895"/>
    <cellStyle name="s_model2 4 5" xfId="20896"/>
    <cellStyle name="s_model2 5" xfId="20897"/>
    <cellStyle name="s_model2 5 2" xfId="20898"/>
    <cellStyle name="s_model2 5 2 2" xfId="20899"/>
    <cellStyle name="s_model2 5 2 2 2" xfId="20900"/>
    <cellStyle name="s_model2 5 2 2 3" xfId="20901"/>
    <cellStyle name="s_model2 5 2 3" xfId="20902"/>
    <cellStyle name="s_model2 5 2 4" xfId="20903"/>
    <cellStyle name="s_model2 5 3" xfId="20904"/>
    <cellStyle name="s_model2 5 3 2" xfId="20905"/>
    <cellStyle name="s_model2 5 3 3" xfId="20906"/>
    <cellStyle name="s_model2 5 4" xfId="20907"/>
    <cellStyle name="s_model2 5 5" xfId="20908"/>
    <cellStyle name="s_model2 6" xfId="20909"/>
    <cellStyle name="s_model2 6 2" xfId="20910"/>
    <cellStyle name="s_model2 6 2 2" xfId="20911"/>
    <cellStyle name="s_model2 6 2 2 2" xfId="20912"/>
    <cellStyle name="s_model2 6 2 2 3" xfId="20913"/>
    <cellStyle name="s_model2 6 2 3" xfId="20914"/>
    <cellStyle name="s_model2 6 2 4" xfId="20915"/>
    <cellStyle name="s_model2 6 3" xfId="20916"/>
    <cellStyle name="s_model2 6 3 2" xfId="20917"/>
    <cellStyle name="s_model2 6 3 3" xfId="20918"/>
    <cellStyle name="s_model2 6 4" xfId="20919"/>
    <cellStyle name="s_model2 6 5" xfId="20920"/>
    <cellStyle name="s_model2 7" xfId="20921"/>
    <cellStyle name="s_model2 7 2" xfId="20922"/>
    <cellStyle name="s_model2 7 2 2" xfId="20923"/>
    <cellStyle name="s_model2 7 2 3" xfId="20924"/>
    <cellStyle name="s_model2 7 3" xfId="20925"/>
    <cellStyle name="s_model2 7 4" xfId="20926"/>
    <cellStyle name="s_model2 8" xfId="20927"/>
    <cellStyle name="s_model2 8 2" xfId="20928"/>
    <cellStyle name="s_model2 8 3" xfId="20929"/>
    <cellStyle name="s_model2 9" xfId="20930"/>
    <cellStyle name="s_P_L_Ratios" xfId="20931"/>
    <cellStyle name="s_P_L_Ratios 10" xfId="20932"/>
    <cellStyle name="s_P_L_Ratios 2" xfId="20933"/>
    <cellStyle name="s_P_L_Ratios 2 2" xfId="20934"/>
    <cellStyle name="s_P_L_Ratios 2 2 2" xfId="20935"/>
    <cellStyle name="s_P_L_Ratios 2 2 2 2" xfId="20936"/>
    <cellStyle name="s_P_L_Ratios 2 2 2 2 2" xfId="20937"/>
    <cellStyle name="s_P_L_Ratios 2 2 2 2 3" xfId="20938"/>
    <cellStyle name="s_P_L_Ratios 2 2 2 3" xfId="20939"/>
    <cellStyle name="s_P_L_Ratios 2 2 2 4" xfId="20940"/>
    <cellStyle name="s_P_L_Ratios 2 2 3" xfId="20941"/>
    <cellStyle name="s_P_L_Ratios 2 2 3 2" xfId="20942"/>
    <cellStyle name="s_P_L_Ratios 2 2 3 3" xfId="20943"/>
    <cellStyle name="s_P_L_Ratios 2 2 4" xfId="20944"/>
    <cellStyle name="s_P_L_Ratios 2 2 5" xfId="20945"/>
    <cellStyle name="s_P_L_Ratios 2 3" xfId="20946"/>
    <cellStyle name="s_P_L_Ratios 2 3 2" xfId="20947"/>
    <cellStyle name="s_P_L_Ratios 2 3 2 2" xfId="20948"/>
    <cellStyle name="s_P_L_Ratios 2 3 2 2 2" xfId="20949"/>
    <cellStyle name="s_P_L_Ratios 2 3 2 2 3" xfId="20950"/>
    <cellStyle name="s_P_L_Ratios 2 3 2 3" xfId="20951"/>
    <cellStyle name="s_P_L_Ratios 2 3 2 4" xfId="20952"/>
    <cellStyle name="s_P_L_Ratios 2 3 3" xfId="20953"/>
    <cellStyle name="s_P_L_Ratios 2 3 3 2" xfId="20954"/>
    <cellStyle name="s_P_L_Ratios 2 3 3 3" xfId="20955"/>
    <cellStyle name="s_P_L_Ratios 2 3 4" xfId="20956"/>
    <cellStyle name="s_P_L_Ratios 2 3 5" xfId="20957"/>
    <cellStyle name="s_P_L_Ratios 2 4" xfId="20958"/>
    <cellStyle name="s_P_L_Ratios 2 4 2" xfId="20959"/>
    <cellStyle name="s_P_L_Ratios 2 4 2 2" xfId="20960"/>
    <cellStyle name="s_P_L_Ratios 2 4 2 2 2" xfId="20961"/>
    <cellStyle name="s_P_L_Ratios 2 4 2 2 3" xfId="20962"/>
    <cellStyle name="s_P_L_Ratios 2 4 2 3" xfId="20963"/>
    <cellStyle name="s_P_L_Ratios 2 4 2 4" xfId="20964"/>
    <cellStyle name="s_P_L_Ratios 2 4 3" xfId="20965"/>
    <cellStyle name="s_P_L_Ratios 2 4 3 2" xfId="20966"/>
    <cellStyle name="s_P_L_Ratios 2 4 3 3" xfId="20967"/>
    <cellStyle name="s_P_L_Ratios 2 4 4" xfId="20968"/>
    <cellStyle name="s_P_L_Ratios 2 4 5" xfId="20969"/>
    <cellStyle name="s_P_L_Ratios 2 5" xfId="20970"/>
    <cellStyle name="s_P_L_Ratios 2 5 2" xfId="20971"/>
    <cellStyle name="s_P_L_Ratios 2 5 2 2" xfId="20972"/>
    <cellStyle name="s_P_L_Ratios 2 5 2 3" xfId="20973"/>
    <cellStyle name="s_P_L_Ratios 2 5 3" xfId="20974"/>
    <cellStyle name="s_P_L_Ratios 2 5 4" xfId="20975"/>
    <cellStyle name="s_P_L_Ratios 2 6" xfId="20976"/>
    <cellStyle name="s_P_L_Ratios 2 6 2" xfId="20977"/>
    <cellStyle name="s_P_L_Ratios 2 6 3" xfId="20978"/>
    <cellStyle name="s_P_L_Ratios 2 7" xfId="20979"/>
    <cellStyle name="s_P_L_Ratios 2 8" xfId="20980"/>
    <cellStyle name="s_P_L_Ratios 3" xfId="20981"/>
    <cellStyle name="s_P_L_Ratios 3 2" xfId="20982"/>
    <cellStyle name="s_P_L_Ratios 3 2 2" xfId="20983"/>
    <cellStyle name="s_P_L_Ratios 3 2 2 2" xfId="20984"/>
    <cellStyle name="s_P_L_Ratios 3 2 2 2 2" xfId="20985"/>
    <cellStyle name="s_P_L_Ratios 3 2 2 2 3" xfId="20986"/>
    <cellStyle name="s_P_L_Ratios 3 2 2 3" xfId="20987"/>
    <cellStyle name="s_P_L_Ratios 3 2 2 4" xfId="20988"/>
    <cellStyle name="s_P_L_Ratios 3 2 3" xfId="20989"/>
    <cellStyle name="s_P_L_Ratios 3 2 3 2" xfId="20990"/>
    <cellStyle name="s_P_L_Ratios 3 2 3 3" xfId="20991"/>
    <cellStyle name="s_P_L_Ratios 3 2 4" xfId="20992"/>
    <cellStyle name="s_P_L_Ratios 3 2 5" xfId="20993"/>
    <cellStyle name="s_P_L_Ratios 3 3" xfId="20994"/>
    <cellStyle name="s_P_L_Ratios 3 3 2" xfId="20995"/>
    <cellStyle name="s_P_L_Ratios 3 3 2 2" xfId="20996"/>
    <cellStyle name="s_P_L_Ratios 3 3 2 2 2" xfId="20997"/>
    <cellStyle name="s_P_L_Ratios 3 3 2 2 3" xfId="20998"/>
    <cellStyle name="s_P_L_Ratios 3 3 2 3" xfId="20999"/>
    <cellStyle name="s_P_L_Ratios 3 3 2 4" xfId="21000"/>
    <cellStyle name="s_P_L_Ratios 3 3 3" xfId="21001"/>
    <cellStyle name="s_P_L_Ratios 3 3 3 2" xfId="21002"/>
    <cellStyle name="s_P_L_Ratios 3 3 3 3" xfId="21003"/>
    <cellStyle name="s_P_L_Ratios 3 3 4" xfId="21004"/>
    <cellStyle name="s_P_L_Ratios 3 3 5" xfId="21005"/>
    <cellStyle name="s_P_L_Ratios 3 4" xfId="21006"/>
    <cellStyle name="s_P_L_Ratios 3 4 2" xfId="21007"/>
    <cellStyle name="s_P_L_Ratios 3 4 2 2" xfId="21008"/>
    <cellStyle name="s_P_L_Ratios 3 4 2 2 2" xfId="21009"/>
    <cellStyle name="s_P_L_Ratios 3 4 2 2 3" xfId="21010"/>
    <cellStyle name="s_P_L_Ratios 3 4 2 3" xfId="21011"/>
    <cellStyle name="s_P_L_Ratios 3 4 2 4" xfId="21012"/>
    <cellStyle name="s_P_L_Ratios 3 4 3" xfId="21013"/>
    <cellStyle name="s_P_L_Ratios 3 4 3 2" xfId="21014"/>
    <cellStyle name="s_P_L_Ratios 3 4 3 3" xfId="21015"/>
    <cellStyle name="s_P_L_Ratios 3 4 4" xfId="21016"/>
    <cellStyle name="s_P_L_Ratios 3 4 5" xfId="21017"/>
    <cellStyle name="s_P_L_Ratios 3 5" xfId="21018"/>
    <cellStyle name="s_P_L_Ratios 3 5 2" xfId="21019"/>
    <cellStyle name="s_P_L_Ratios 3 5 2 2" xfId="21020"/>
    <cellStyle name="s_P_L_Ratios 3 5 2 3" xfId="21021"/>
    <cellStyle name="s_P_L_Ratios 3 5 3" xfId="21022"/>
    <cellStyle name="s_P_L_Ratios 3 5 4" xfId="21023"/>
    <cellStyle name="s_P_L_Ratios 3 6" xfId="21024"/>
    <cellStyle name="s_P_L_Ratios 3 6 2" xfId="21025"/>
    <cellStyle name="s_P_L_Ratios 3 6 3" xfId="21026"/>
    <cellStyle name="s_P_L_Ratios 3 7" xfId="21027"/>
    <cellStyle name="s_P_L_Ratios 3 8" xfId="21028"/>
    <cellStyle name="s_P_L_Ratios 4" xfId="21029"/>
    <cellStyle name="s_P_L_Ratios 4 2" xfId="21030"/>
    <cellStyle name="s_P_L_Ratios 4 2 2" xfId="21031"/>
    <cellStyle name="s_P_L_Ratios 4 2 2 2" xfId="21032"/>
    <cellStyle name="s_P_L_Ratios 4 2 2 3" xfId="21033"/>
    <cellStyle name="s_P_L_Ratios 4 2 3" xfId="21034"/>
    <cellStyle name="s_P_L_Ratios 4 2 4" xfId="21035"/>
    <cellStyle name="s_P_L_Ratios 4 3" xfId="21036"/>
    <cellStyle name="s_P_L_Ratios 4 3 2" xfId="21037"/>
    <cellStyle name="s_P_L_Ratios 4 3 3" xfId="21038"/>
    <cellStyle name="s_P_L_Ratios 4 4" xfId="21039"/>
    <cellStyle name="s_P_L_Ratios 4 5" xfId="21040"/>
    <cellStyle name="s_P_L_Ratios 5" xfId="21041"/>
    <cellStyle name="s_P_L_Ratios 5 2" xfId="21042"/>
    <cellStyle name="s_P_L_Ratios 5 2 2" xfId="21043"/>
    <cellStyle name="s_P_L_Ratios 5 2 2 2" xfId="21044"/>
    <cellStyle name="s_P_L_Ratios 5 2 2 3" xfId="21045"/>
    <cellStyle name="s_P_L_Ratios 5 2 3" xfId="21046"/>
    <cellStyle name="s_P_L_Ratios 5 2 4" xfId="21047"/>
    <cellStyle name="s_P_L_Ratios 5 3" xfId="21048"/>
    <cellStyle name="s_P_L_Ratios 5 3 2" xfId="21049"/>
    <cellStyle name="s_P_L_Ratios 5 3 3" xfId="21050"/>
    <cellStyle name="s_P_L_Ratios 5 4" xfId="21051"/>
    <cellStyle name="s_P_L_Ratios 5 5" xfId="21052"/>
    <cellStyle name="s_P_L_Ratios 6" xfId="21053"/>
    <cellStyle name="s_P_L_Ratios 6 2" xfId="21054"/>
    <cellStyle name="s_P_L_Ratios 6 2 2" xfId="21055"/>
    <cellStyle name="s_P_L_Ratios 6 2 2 2" xfId="21056"/>
    <cellStyle name="s_P_L_Ratios 6 2 2 3" xfId="21057"/>
    <cellStyle name="s_P_L_Ratios 6 2 3" xfId="21058"/>
    <cellStyle name="s_P_L_Ratios 6 2 4" xfId="21059"/>
    <cellStyle name="s_P_L_Ratios 6 3" xfId="21060"/>
    <cellStyle name="s_P_L_Ratios 6 3 2" xfId="21061"/>
    <cellStyle name="s_P_L_Ratios 6 3 3" xfId="21062"/>
    <cellStyle name="s_P_L_Ratios 6 4" xfId="21063"/>
    <cellStyle name="s_P_L_Ratios 6 5" xfId="21064"/>
    <cellStyle name="s_P_L_Ratios 7" xfId="21065"/>
    <cellStyle name="s_P_L_Ratios 7 2" xfId="21066"/>
    <cellStyle name="s_P_L_Ratios 7 2 2" xfId="21067"/>
    <cellStyle name="s_P_L_Ratios 7 2 3" xfId="21068"/>
    <cellStyle name="s_P_L_Ratios 7 3" xfId="21069"/>
    <cellStyle name="s_P_L_Ratios 7 4" xfId="21070"/>
    <cellStyle name="s_P_L_Ratios 8" xfId="21071"/>
    <cellStyle name="s_P_L_Ratios 8 2" xfId="21072"/>
    <cellStyle name="s_P_L_Ratios 8 3" xfId="21073"/>
    <cellStyle name="s_P_L_Ratios 9" xfId="21074"/>
    <cellStyle name="s_P_L_Ratios_B" xfId="21075"/>
    <cellStyle name="s_P_L_Ratios_B 10" xfId="21076"/>
    <cellStyle name="s_P_L_Ratios_B 2" xfId="21077"/>
    <cellStyle name="s_P_L_Ratios_B 2 2" xfId="21078"/>
    <cellStyle name="s_P_L_Ratios_B 2 2 2" xfId="21079"/>
    <cellStyle name="s_P_L_Ratios_B 2 2 2 2" xfId="21080"/>
    <cellStyle name="s_P_L_Ratios_B 2 2 2 2 2" xfId="21081"/>
    <cellStyle name="s_P_L_Ratios_B 2 2 2 2 3" xfId="21082"/>
    <cellStyle name="s_P_L_Ratios_B 2 2 2 3" xfId="21083"/>
    <cellStyle name="s_P_L_Ratios_B 2 2 2 4" xfId="21084"/>
    <cellStyle name="s_P_L_Ratios_B 2 2 3" xfId="21085"/>
    <cellStyle name="s_P_L_Ratios_B 2 2 3 2" xfId="21086"/>
    <cellStyle name="s_P_L_Ratios_B 2 2 3 3" xfId="21087"/>
    <cellStyle name="s_P_L_Ratios_B 2 2 4" xfId="21088"/>
    <cellStyle name="s_P_L_Ratios_B 2 2 5" xfId="21089"/>
    <cellStyle name="s_P_L_Ratios_B 2 3" xfId="21090"/>
    <cellStyle name="s_P_L_Ratios_B 2 3 2" xfId="21091"/>
    <cellStyle name="s_P_L_Ratios_B 2 3 2 2" xfId="21092"/>
    <cellStyle name="s_P_L_Ratios_B 2 3 2 2 2" xfId="21093"/>
    <cellStyle name="s_P_L_Ratios_B 2 3 2 2 3" xfId="21094"/>
    <cellStyle name="s_P_L_Ratios_B 2 3 2 3" xfId="21095"/>
    <cellStyle name="s_P_L_Ratios_B 2 3 2 4" xfId="21096"/>
    <cellStyle name="s_P_L_Ratios_B 2 3 3" xfId="21097"/>
    <cellStyle name="s_P_L_Ratios_B 2 3 3 2" xfId="21098"/>
    <cellStyle name="s_P_L_Ratios_B 2 3 3 3" xfId="21099"/>
    <cellStyle name="s_P_L_Ratios_B 2 3 4" xfId="21100"/>
    <cellStyle name="s_P_L_Ratios_B 2 3 5" xfId="21101"/>
    <cellStyle name="s_P_L_Ratios_B 2 4" xfId="21102"/>
    <cellStyle name="s_P_L_Ratios_B 2 4 2" xfId="21103"/>
    <cellStyle name="s_P_L_Ratios_B 2 4 2 2" xfId="21104"/>
    <cellStyle name="s_P_L_Ratios_B 2 4 2 2 2" xfId="21105"/>
    <cellStyle name="s_P_L_Ratios_B 2 4 2 2 3" xfId="21106"/>
    <cellStyle name="s_P_L_Ratios_B 2 4 2 3" xfId="21107"/>
    <cellStyle name="s_P_L_Ratios_B 2 4 2 4" xfId="21108"/>
    <cellStyle name="s_P_L_Ratios_B 2 4 3" xfId="21109"/>
    <cellStyle name="s_P_L_Ratios_B 2 4 3 2" xfId="21110"/>
    <cellStyle name="s_P_L_Ratios_B 2 4 3 3" xfId="21111"/>
    <cellStyle name="s_P_L_Ratios_B 2 4 4" xfId="21112"/>
    <cellStyle name="s_P_L_Ratios_B 2 4 5" xfId="21113"/>
    <cellStyle name="s_P_L_Ratios_B 2 5" xfId="21114"/>
    <cellStyle name="s_P_L_Ratios_B 2 5 2" xfId="21115"/>
    <cellStyle name="s_P_L_Ratios_B 2 5 2 2" xfId="21116"/>
    <cellStyle name="s_P_L_Ratios_B 2 5 2 3" xfId="21117"/>
    <cellStyle name="s_P_L_Ratios_B 2 5 3" xfId="21118"/>
    <cellStyle name="s_P_L_Ratios_B 2 5 4" xfId="21119"/>
    <cellStyle name="s_P_L_Ratios_B 2 6" xfId="21120"/>
    <cellStyle name="s_P_L_Ratios_B 2 6 2" xfId="21121"/>
    <cellStyle name="s_P_L_Ratios_B 2 6 3" xfId="21122"/>
    <cellStyle name="s_P_L_Ratios_B 2 7" xfId="21123"/>
    <cellStyle name="s_P_L_Ratios_B 2 8" xfId="21124"/>
    <cellStyle name="s_P_L_Ratios_B 3" xfId="21125"/>
    <cellStyle name="s_P_L_Ratios_B 3 2" xfId="21126"/>
    <cellStyle name="s_P_L_Ratios_B 3 2 2" xfId="21127"/>
    <cellStyle name="s_P_L_Ratios_B 3 2 2 2" xfId="21128"/>
    <cellStyle name="s_P_L_Ratios_B 3 2 2 2 2" xfId="21129"/>
    <cellStyle name="s_P_L_Ratios_B 3 2 2 2 3" xfId="21130"/>
    <cellStyle name="s_P_L_Ratios_B 3 2 2 3" xfId="21131"/>
    <cellStyle name="s_P_L_Ratios_B 3 2 2 4" xfId="21132"/>
    <cellStyle name="s_P_L_Ratios_B 3 2 3" xfId="21133"/>
    <cellStyle name="s_P_L_Ratios_B 3 2 3 2" xfId="21134"/>
    <cellStyle name="s_P_L_Ratios_B 3 2 3 3" xfId="21135"/>
    <cellStyle name="s_P_L_Ratios_B 3 2 4" xfId="21136"/>
    <cellStyle name="s_P_L_Ratios_B 3 2 5" xfId="21137"/>
    <cellStyle name="s_P_L_Ratios_B 3 3" xfId="21138"/>
    <cellStyle name="s_P_L_Ratios_B 3 3 2" xfId="21139"/>
    <cellStyle name="s_P_L_Ratios_B 3 3 2 2" xfId="21140"/>
    <cellStyle name="s_P_L_Ratios_B 3 3 2 2 2" xfId="21141"/>
    <cellStyle name="s_P_L_Ratios_B 3 3 2 2 3" xfId="21142"/>
    <cellStyle name="s_P_L_Ratios_B 3 3 2 3" xfId="21143"/>
    <cellStyle name="s_P_L_Ratios_B 3 3 2 4" xfId="21144"/>
    <cellStyle name="s_P_L_Ratios_B 3 3 3" xfId="21145"/>
    <cellStyle name="s_P_L_Ratios_B 3 3 3 2" xfId="21146"/>
    <cellStyle name="s_P_L_Ratios_B 3 3 3 3" xfId="21147"/>
    <cellStyle name="s_P_L_Ratios_B 3 3 4" xfId="21148"/>
    <cellStyle name="s_P_L_Ratios_B 3 3 5" xfId="21149"/>
    <cellStyle name="s_P_L_Ratios_B 3 4" xfId="21150"/>
    <cellStyle name="s_P_L_Ratios_B 3 4 2" xfId="21151"/>
    <cellStyle name="s_P_L_Ratios_B 3 4 2 2" xfId="21152"/>
    <cellStyle name="s_P_L_Ratios_B 3 4 2 2 2" xfId="21153"/>
    <cellStyle name="s_P_L_Ratios_B 3 4 2 2 3" xfId="21154"/>
    <cellStyle name="s_P_L_Ratios_B 3 4 2 3" xfId="21155"/>
    <cellStyle name="s_P_L_Ratios_B 3 4 2 4" xfId="21156"/>
    <cellStyle name="s_P_L_Ratios_B 3 4 3" xfId="21157"/>
    <cellStyle name="s_P_L_Ratios_B 3 4 3 2" xfId="21158"/>
    <cellStyle name="s_P_L_Ratios_B 3 4 3 3" xfId="21159"/>
    <cellStyle name="s_P_L_Ratios_B 3 4 4" xfId="21160"/>
    <cellStyle name="s_P_L_Ratios_B 3 4 5" xfId="21161"/>
    <cellStyle name="s_P_L_Ratios_B 3 5" xfId="21162"/>
    <cellStyle name="s_P_L_Ratios_B 3 5 2" xfId="21163"/>
    <cellStyle name="s_P_L_Ratios_B 3 5 2 2" xfId="21164"/>
    <cellStyle name="s_P_L_Ratios_B 3 5 2 3" xfId="21165"/>
    <cellStyle name="s_P_L_Ratios_B 3 5 3" xfId="21166"/>
    <cellStyle name="s_P_L_Ratios_B 3 5 4" xfId="21167"/>
    <cellStyle name="s_P_L_Ratios_B 3 6" xfId="21168"/>
    <cellStyle name="s_P_L_Ratios_B 3 6 2" xfId="21169"/>
    <cellStyle name="s_P_L_Ratios_B 3 6 3" xfId="21170"/>
    <cellStyle name="s_P_L_Ratios_B 3 7" xfId="21171"/>
    <cellStyle name="s_P_L_Ratios_B 3 8" xfId="21172"/>
    <cellStyle name="s_P_L_Ratios_B 4" xfId="21173"/>
    <cellStyle name="s_P_L_Ratios_B 4 2" xfId="21174"/>
    <cellStyle name="s_P_L_Ratios_B 4 2 2" xfId="21175"/>
    <cellStyle name="s_P_L_Ratios_B 4 2 2 2" xfId="21176"/>
    <cellStyle name="s_P_L_Ratios_B 4 2 2 3" xfId="21177"/>
    <cellStyle name="s_P_L_Ratios_B 4 2 3" xfId="21178"/>
    <cellStyle name="s_P_L_Ratios_B 4 2 4" xfId="21179"/>
    <cellStyle name="s_P_L_Ratios_B 4 3" xfId="21180"/>
    <cellStyle name="s_P_L_Ratios_B 4 3 2" xfId="21181"/>
    <cellStyle name="s_P_L_Ratios_B 4 3 3" xfId="21182"/>
    <cellStyle name="s_P_L_Ratios_B 4 4" xfId="21183"/>
    <cellStyle name="s_P_L_Ratios_B 4 5" xfId="21184"/>
    <cellStyle name="s_P_L_Ratios_B 5" xfId="21185"/>
    <cellStyle name="s_P_L_Ratios_B 5 2" xfId="21186"/>
    <cellStyle name="s_P_L_Ratios_B 5 2 2" xfId="21187"/>
    <cellStyle name="s_P_L_Ratios_B 5 2 2 2" xfId="21188"/>
    <cellStyle name="s_P_L_Ratios_B 5 2 2 3" xfId="21189"/>
    <cellStyle name="s_P_L_Ratios_B 5 2 3" xfId="21190"/>
    <cellStyle name="s_P_L_Ratios_B 5 2 4" xfId="21191"/>
    <cellStyle name="s_P_L_Ratios_B 5 3" xfId="21192"/>
    <cellStyle name="s_P_L_Ratios_B 5 3 2" xfId="21193"/>
    <cellStyle name="s_P_L_Ratios_B 5 3 3" xfId="21194"/>
    <cellStyle name="s_P_L_Ratios_B 5 4" xfId="21195"/>
    <cellStyle name="s_P_L_Ratios_B 5 5" xfId="21196"/>
    <cellStyle name="s_P_L_Ratios_B 6" xfId="21197"/>
    <cellStyle name="s_P_L_Ratios_B 6 2" xfId="21198"/>
    <cellStyle name="s_P_L_Ratios_B 6 2 2" xfId="21199"/>
    <cellStyle name="s_P_L_Ratios_B 6 2 2 2" xfId="21200"/>
    <cellStyle name="s_P_L_Ratios_B 6 2 2 3" xfId="21201"/>
    <cellStyle name="s_P_L_Ratios_B 6 2 3" xfId="21202"/>
    <cellStyle name="s_P_L_Ratios_B 6 2 4" xfId="21203"/>
    <cellStyle name="s_P_L_Ratios_B 6 3" xfId="21204"/>
    <cellStyle name="s_P_L_Ratios_B 6 3 2" xfId="21205"/>
    <cellStyle name="s_P_L_Ratios_B 6 3 3" xfId="21206"/>
    <cellStyle name="s_P_L_Ratios_B 6 4" xfId="21207"/>
    <cellStyle name="s_P_L_Ratios_B 6 5" xfId="21208"/>
    <cellStyle name="s_P_L_Ratios_B 7" xfId="21209"/>
    <cellStyle name="s_P_L_Ratios_B 7 2" xfId="21210"/>
    <cellStyle name="s_P_L_Ratios_B 7 2 2" xfId="21211"/>
    <cellStyle name="s_P_L_Ratios_B 7 2 3" xfId="21212"/>
    <cellStyle name="s_P_L_Ratios_B 7 3" xfId="21213"/>
    <cellStyle name="s_P_L_Ratios_B 7 4" xfId="21214"/>
    <cellStyle name="s_P_L_Ratios_B 8" xfId="21215"/>
    <cellStyle name="s_P_L_Ratios_B 8 2" xfId="21216"/>
    <cellStyle name="s_P_L_Ratios_B 8 3" xfId="21217"/>
    <cellStyle name="s_P_L_Ratios_B 9" xfId="21218"/>
    <cellStyle name="s_S_By_S" xfId="21219"/>
    <cellStyle name="s_S_By_S 10" xfId="21220"/>
    <cellStyle name="s_S_By_S 2" xfId="21221"/>
    <cellStyle name="s_S_By_S 2 2" xfId="21222"/>
    <cellStyle name="s_S_By_S 2 2 2" xfId="21223"/>
    <cellStyle name="s_S_By_S 2 2 2 2" xfId="21224"/>
    <cellStyle name="s_S_By_S 2 2 2 2 2" xfId="21225"/>
    <cellStyle name="s_S_By_S 2 2 2 2 3" xfId="21226"/>
    <cellStyle name="s_S_By_S 2 2 2 3" xfId="21227"/>
    <cellStyle name="s_S_By_S 2 2 2 4" xfId="21228"/>
    <cellStyle name="s_S_By_S 2 2 3" xfId="21229"/>
    <cellStyle name="s_S_By_S 2 2 3 2" xfId="21230"/>
    <cellStyle name="s_S_By_S 2 2 3 3" xfId="21231"/>
    <cellStyle name="s_S_By_S 2 2 4" xfId="21232"/>
    <cellStyle name="s_S_By_S 2 2 5" xfId="21233"/>
    <cellStyle name="s_S_By_S 2 3" xfId="21234"/>
    <cellStyle name="s_S_By_S 2 3 2" xfId="21235"/>
    <cellStyle name="s_S_By_S 2 3 2 2" xfId="21236"/>
    <cellStyle name="s_S_By_S 2 3 2 2 2" xfId="21237"/>
    <cellStyle name="s_S_By_S 2 3 2 2 3" xfId="21238"/>
    <cellStyle name="s_S_By_S 2 3 2 3" xfId="21239"/>
    <cellStyle name="s_S_By_S 2 3 2 4" xfId="21240"/>
    <cellStyle name="s_S_By_S 2 3 3" xfId="21241"/>
    <cellStyle name="s_S_By_S 2 3 3 2" xfId="21242"/>
    <cellStyle name="s_S_By_S 2 3 3 3" xfId="21243"/>
    <cellStyle name="s_S_By_S 2 3 4" xfId="21244"/>
    <cellStyle name="s_S_By_S 2 3 5" xfId="21245"/>
    <cellStyle name="s_S_By_S 2 4" xfId="21246"/>
    <cellStyle name="s_S_By_S 2 4 2" xfId="21247"/>
    <cellStyle name="s_S_By_S 2 4 2 2" xfId="21248"/>
    <cellStyle name="s_S_By_S 2 4 2 2 2" xfId="21249"/>
    <cellStyle name="s_S_By_S 2 4 2 2 3" xfId="21250"/>
    <cellStyle name="s_S_By_S 2 4 2 3" xfId="21251"/>
    <cellStyle name="s_S_By_S 2 4 2 4" xfId="21252"/>
    <cellStyle name="s_S_By_S 2 4 3" xfId="21253"/>
    <cellStyle name="s_S_By_S 2 4 3 2" xfId="21254"/>
    <cellStyle name="s_S_By_S 2 4 3 3" xfId="21255"/>
    <cellStyle name="s_S_By_S 2 4 4" xfId="21256"/>
    <cellStyle name="s_S_By_S 2 4 5" xfId="21257"/>
    <cellStyle name="s_S_By_S 2 5" xfId="21258"/>
    <cellStyle name="s_S_By_S 2 5 2" xfId="21259"/>
    <cellStyle name="s_S_By_S 2 5 2 2" xfId="21260"/>
    <cellStyle name="s_S_By_S 2 5 2 3" xfId="21261"/>
    <cellStyle name="s_S_By_S 2 5 3" xfId="21262"/>
    <cellStyle name="s_S_By_S 2 5 4" xfId="21263"/>
    <cellStyle name="s_S_By_S 2 6" xfId="21264"/>
    <cellStyle name="s_S_By_S 2 6 2" xfId="21265"/>
    <cellStyle name="s_S_By_S 2 6 3" xfId="21266"/>
    <cellStyle name="s_S_By_S 2 7" xfId="21267"/>
    <cellStyle name="s_S_By_S 2 8" xfId="21268"/>
    <cellStyle name="s_S_By_S 3" xfId="21269"/>
    <cellStyle name="s_S_By_S 3 2" xfId="21270"/>
    <cellStyle name="s_S_By_S 3 2 2" xfId="21271"/>
    <cellStyle name="s_S_By_S 3 2 2 2" xfId="21272"/>
    <cellStyle name="s_S_By_S 3 2 2 2 2" xfId="21273"/>
    <cellStyle name="s_S_By_S 3 2 2 2 3" xfId="21274"/>
    <cellStyle name="s_S_By_S 3 2 2 3" xfId="21275"/>
    <cellStyle name="s_S_By_S 3 2 2 4" xfId="21276"/>
    <cellStyle name="s_S_By_S 3 2 3" xfId="21277"/>
    <cellStyle name="s_S_By_S 3 2 3 2" xfId="21278"/>
    <cellStyle name="s_S_By_S 3 2 3 3" xfId="21279"/>
    <cellStyle name="s_S_By_S 3 2 4" xfId="21280"/>
    <cellStyle name="s_S_By_S 3 2 5" xfId="21281"/>
    <cellStyle name="s_S_By_S 3 3" xfId="21282"/>
    <cellStyle name="s_S_By_S 3 3 2" xfId="21283"/>
    <cellStyle name="s_S_By_S 3 3 2 2" xfId="21284"/>
    <cellStyle name="s_S_By_S 3 3 2 2 2" xfId="21285"/>
    <cellStyle name="s_S_By_S 3 3 2 2 3" xfId="21286"/>
    <cellStyle name="s_S_By_S 3 3 2 3" xfId="21287"/>
    <cellStyle name="s_S_By_S 3 3 2 4" xfId="21288"/>
    <cellStyle name="s_S_By_S 3 3 3" xfId="21289"/>
    <cellStyle name="s_S_By_S 3 3 3 2" xfId="21290"/>
    <cellStyle name="s_S_By_S 3 3 3 3" xfId="21291"/>
    <cellStyle name="s_S_By_S 3 3 4" xfId="21292"/>
    <cellStyle name="s_S_By_S 3 3 5" xfId="21293"/>
    <cellStyle name="s_S_By_S 3 4" xfId="21294"/>
    <cellStyle name="s_S_By_S 3 4 2" xfId="21295"/>
    <cellStyle name="s_S_By_S 3 4 2 2" xfId="21296"/>
    <cellStyle name="s_S_By_S 3 4 2 2 2" xfId="21297"/>
    <cellStyle name="s_S_By_S 3 4 2 2 3" xfId="21298"/>
    <cellStyle name="s_S_By_S 3 4 2 3" xfId="21299"/>
    <cellStyle name="s_S_By_S 3 4 2 4" xfId="21300"/>
    <cellStyle name="s_S_By_S 3 4 3" xfId="21301"/>
    <cellStyle name="s_S_By_S 3 4 3 2" xfId="21302"/>
    <cellStyle name="s_S_By_S 3 4 3 3" xfId="21303"/>
    <cellStyle name="s_S_By_S 3 4 4" xfId="21304"/>
    <cellStyle name="s_S_By_S 3 4 5" xfId="21305"/>
    <cellStyle name="s_S_By_S 3 5" xfId="21306"/>
    <cellStyle name="s_S_By_S 3 5 2" xfId="21307"/>
    <cellStyle name="s_S_By_S 3 5 2 2" xfId="21308"/>
    <cellStyle name="s_S_By_S 3 5 2 3" xfId="21309"/>
    <cellStyle name="s_S_By_S 3 5 3" xfId="21310"/>
    <cellStyle name="s_S_By_S 3 5 4" xfId="21311"/>
    <cellStyle name="s_S_By_S 3 6" xfId="21312"/>
    <cellStyle name="s_S_By_S 3 6 2" xfId="21313"/>
    <cellStyle name="s_S_By_S 3 6 3" xfId="21314"/>
    <cellStyle name="s_S_By_S 3 7" xfId="21315"/>
    <cellStyle name="s_S_By_S 3 8" xfId="21316"/>
    <cellStyle name="s_S_By_S 4" xfId="21317"/>
    <cellStyle name="s_S_By_S 4 2" xfId="21318"/>
    <cellStyle name="s_S_By_S 4 2 2" xfId="21319"/>
    <cellStyle name="s_S_By_S 4 2 2 2" xfId="21320"/>
    <cellStyle name="s_S_By_S 4 2 2 3" xfId="21321"/>
    <cellStyle name="s_S_By_S 4 2 3" xfId="21322"/>
    <cellStyle name="s_S_By_S 4 2 4" xfId="21323"/>
    <cellStyle name="s_S_By_S 4 3" xfId="21324"/>
    <cellStyle name="s_S_By_S 4 3 2" xfId="21325"/>
    <cellStyle name="s_S_By_S 4 3 3" xfId="21326"/>
    <cellStyle name="s_S_By_S 4 4" xfId="21327"/>
    <cellStyle name="s_S_By_S 4 5" xfId="21328"/>
    <cellStyle name="s_S_By_S 5" xfId="21329"/>
    <cellStyle name="s_S_By_S 5 2" xfId="21330"/>
    <cellStyle name="s_S_By_S 5 2 2" xfId="21331"/>
    <cellStyle name="s_S_By_S 5 2 2 2" xfId="21332"/>
    <cellStyle name="s_S_By_S 5 2 2 3" xfId="21333"/>
    <cellStyle name="s_S_By_S 5 2 3" xfId="21334"/>
    <cellStyle name="s_S_By_S 5 2 4" xfId="21335"/>
    <cellStyle name="s_S_By_S 5 3" xfId="21336"/>
    <cellStyle name="s_S_By_S 5 3 2" xfId="21337"/>
    <cellStyle name="s_S_By_S 5 3 3" xfId="21338"/>
    <cellStyle name="s_S_By_S 5 4" xfId="21339"/>
    <cellStyle name="s_S_By_S 5 5" xfId="21340"/>
    <cellStyle name="s_S_By_S 6" xfId="21341"/>
    <cellStyle name="s_S_By_S 6 2" xfId="21342"/>
    <cellStyle name="s_S_By_S 6 2 2" xfId="21343"/>
    <cellStyle name="s_S_By_S 6 2 2 2" xfId="21344"/>
    <cellStyle name="s_S_By_S 6 2 2 3" xfId="21345"/>
    <cellStyle name="s_S_By_S 6 2 3" xfId="21346"/>
    <cellStyle name="s_S_By_S 6 2 4" xfId="21347"/>
    <cellStyle name="s_S_By_S 6 3" xfId="21348"/>
    <cellStyle name="s_S_By_S 6 3 2" xfId="21349"/>
    <cellStyle name="s_S_By_S 6 3 3" xfId="21350"/>
    <cellStyle name="s_S_By_S 6 4" xfId="21351"/>
    <cellStyle name="s_S_By_S 6 5" xfId="21352"/>
    <cellStyle name="s_S_By_S 7" xfId="21353"/>
    <cellStyle name="s_S_By_S 7 2" xfId="21354"/>
    <cellStyle name="s_S_By_S 7 2 2" xfId="21355"/>
    <cellStyle name="s_S_By_S 7 2 3" xfId="21356"/>
    <cellStyle name="s_S_By_S 7 3" xfId="21357"/>
    <cellStyle name="s_S_By_S 7 4" xfId="21358"/>
    <cellStyle name="s_S_By_S 8" xfId="21359"/>
    <cellStyle name="s_S_By_S 8 2" xfId="21360"/>
    <cellStyle name="s_S_By_S 8 3" xfId="21361"/>
    <cellStyle name="s_S_By_S 9" xfId="21362"/>
    <cellStyle name="s_Sheet5" xfId="21363"/>
    <cellStyle name="s_Sheet5 10" xfId="21364"/>
    <cellStyle name="s_Sheet5 2" xfId="21365"/>
    <cellStyle name="s_Sheet5 2 2" xfId="21366"/>
    <cellStyle name="s_Sheet5 2 2 2" xfId="21367"/>
    <cellStyle name="s_Sheet5 2 2 2 2" xfId="21368"/>
    <cellStyle name="s_Sheet5 2 2 2 2 2" xfId="21369"/>
    <cellStyle name="s_Sheet5 2 2 2 2 3" xfId="21370"/>
    <cellStyle name="s_Sheet5 2 2 2 3" xfId="21371"/>
    <cellStyle name="s_Sheet5 2 2 2 4" xfId="21372"/>
    <cellStyle name="s_Sheet5 2 2 3" xfId="21373"/>
    <cellStyle name="s_Sheet5 2 2 3 2" xfId="21374"/>
    <cellStyle name="s_Sheet5 2 2 3 3" xfId="21375"/>
    <cellStyle name="s_Sheet5 2 2 4" xfId="21376"/>
    <cellStyle name="s_Sheet5 2 2 5" xfId="21377"/>
    <cellStyle name="s_Sheet5 2 3" xfId="21378"/>
    <cellStyle name="s_Sheet5 2 3 2" xfId="21379"/>
    <cellStyle name="s_Sheet5 2 3 2 2" xfId="21380"/>
    <cellStyle name="s_Sheet5 2 3 2 2 2" xfId="21381"/>
    <cellStyle name="s_Sheet5 2 3 2 2 3" xfId="21382"/>
    <cellStyle name="s_Sheet5 2 3 2 3" xfId="21383"/>
    <cellStyle name="s_Sheet5 2 3 2 4" xfId="21384"/>
    <cellStyle name="s_Sheet5 2 3 3" xfId="21385"/>
    <cellStyle name="s_Sheet5 2 3 3 2" xfId="21386"/>
    <cellStyle name="s_Sheet5 2 3 3 3" xfId="21387"/>
    <cellStyle name="s_Sheet5 2 3 4" xfId="21388"/>
    <cellStyle name="s_Sheet5 2 3 5" xfId="21389"/>
    <cellStyle name="s_Sheet5 2 4" xfId="21390"/>
    <cellStyle name="s_Sheet5 2 4 2" xfId="21391"/>
    <cellStyle name="s_Sheet5 2 4 2 2" xfId="21392"/>
    <cellStyle name="s_Sheet5 2 4 2 2 2" xfId="21393"/>
    <cellStyle name="s_Sheet5 2 4 2 2 3" xfId="21394"/>
    <cellStyle name="s_Sheet5 2 4 2 3" xfId="21395"/>
    <cellStyle name="s_Sheet5 2 4 2 4" xfId="21396"/>
    <cellStyle name="s_Sheet5 2 4 3" xfId="21397"/>
    <cellStyle name="s_Sheet5 2 4 3 2" xfId="21398"/>
    <cellStyle name="s_Sheet5 2 4 3 3" xfId="21399"/>
    <cellStyle name="s_Sheet5 2 4 4" xfId="21400"/>
    <cellStyle name="s_Sheet5 2 4 5" xfId="21401"/>
    <cellStyle name="s_Sheet5 2 5" xfId="21402"/>
    <cellStyle name="s_Sheet5 2 5 2" xfId="21403"/>
    <cellStyle name="s_Sheet5 2 5 2 2" xfId="21404"/>
    <cellStyle name="s_Sheet5 2 5 2 3" xfId="21405"/>
    <cellStyle name="s_Sheet5 2 5 3" xfId="21406"/>
    <cellStyle name="s_Sheet5 2 5 4" xfId="21407"/>
    <cellStyle name="s_Sheet5 2 6" xfId="21408"/>
    <cellStyle name="s_Sheet5 2 6 2" xfId="21409"/>
    <cellStyle name="s_Sheet5 2 6 3" xfId="21410"/>
    <cellStyle name="s_Sheet5 2 7" xfId="21411"/>
    <cellStyle name="s_Sheet5 2 8" xfId="21412"/>
    <cellStyle name="s_Sheet5 3" xfId="21413"/>
    <cellStyle name="s_Sheet5 3 2" xfId="21414"/>
    <cellStyle name="s_Sheet5 3 2 2" xfId="21415"/>
    <cellStyle name="s_Sheet5 3 2 2 2" xfId="21416"/>
    <cellStyle name="s_Sheet5 3 2 2 2 2" xfId="21417"/>
    <cellStyle name="s_Sheet5 3 2 2 2 3" xfId="21418"/>
    <cellStyle name="s_Sheet5 3 2 2 3" xfId="21419"/>
    <cellStyle name="s_Sheet5 3 2 2 4" xfId="21420"/>
    <cellStyle name="s_Sheet5 3 2 3" xfId="21421"/>
    <cellStyle name="s_Sheet5 3 2 3 2" xfId="21422"/>
    <cellStyle name="s_Sheet5 3 2 3 3" xfId="21423"/>
    <cellStyle name="s_Sheet5 3 2 4" xfId="21424"/>
    <cellStyle name="s_Sheet5 3 2 5" xfId="21425"/>
    <cellStyle name="s_Sheet5 3 3" xfId="21426"/>
    <cellStyle name="s_Sheet5 3 3 2" xfId="21427"/>
    <cellStyle name="s_Sheet5 3 3 2 2" xfId="21428"/>
    <cellStyle name="s_Sheet5 3 3 2 2 2" xfId="21429"/>
    <cellStyle name="s_Sheet5 3 3 2 2 3" xfId="21430"/>
    <cellStyle name="s_Sheet5 3 3 2 3" xfId="21431"/>
    <cellStyle name="s_Sheet5 3 3 2 4" xfId="21432"/>
    <cellStyle name="s_Sheet5 3 3 3" xfId="21433"/>
    <cellStyle name="s_Sheet5 3 3 3 2" xfId="21434"/>
    <cellStyle name="s_Sheet5 3 3 3 3" xfId="21435"/>
    <cellStyle name="s_Sheet5 3 3 4" xfId="21436"/>
    <cellStyle name="s_Sheet5 3 3 5" xfId="21437"/>
    <cellStyle name="s_Sheet5 3 4" xfId="21438"/>
    <cellStyle name="s_Sheet5 3 4 2" xfId="21439"/>
    <cellStyle name="s_Sheet5 3 4 2 2" xfId="21440"/>
    <cellStyle name="s_Sheet5 3 4 2 2 2" xfId="21441"/>
    <cellStyle name="s_Sheet5 3 4 2 2 3" xfId="21442"/>
    <cellStyle name="s_Sheet5 3 4 2 3" xfId="21443"/>
    <cellStyle name="s_Sheet5 3 4 2 4" xfId="21444"/>
    <cellStyle name="s_Sheet5 3 4 3" xfId="21445"/>
    <cellStyle name="s_Sheet5 3 4 3 2" xfId="21446"/>
    <cellStyle name="s_Sheet5 3 4 3 3" xfId="21447"/>
    <cellStyle name="s_Sheet5 3 4 4" xfId="21448"/>
    <cellStyle name="s_Sheet5 3 4 5" xfId="21449"/>
    <cellStyle name="s_Sheet5 3 5" xfId="21450"/>
    <cellStyle name="s_Sheet5 3 5 2" xfId="21451"/>
    <cellStyle name="s_Sheet5 3 5 2 2" xfId="21452"/>
    <cellStyle name="s_Sheet5 3 5 2 3" xfId="21453"/>
    <cellStyle name="s_Sheet5 3 5 3" xfId="21454"/>
    <cellStyle name="s_Sheet5 3 5 4" xfId="21455"/>
    <cellStyle name="s_Sheet5 3 6" xfId="21456"/>
    <cellStyle name="s_Sheet5 3 6 2" xfId="21457"/>
    <cellStyle name="s_Sheet5 3 6 3" xfId="21458"/>
    <cellStyle name="s_Sheet5 3 7" xfId="21459"/>
    <cellStyle name="s_Sheet5 3 8" xfId="21460"/>
    <cellStyle name="s_Sheet5 4" xfId="21461"/>
    <cellStyle name="s_Sheet5 4 2" xfId="21462"/>
    <cellStyle name="s_Sheet5 4 2 2" xfId="21463"/>
    <cellStyle name="s_Sheet5 4 2 2 2" xfId="21464"/>
    <cellStyle name="s_Sheet5 4 2 2 3" xfId="21465"/>
    <cellStyle name="s_Sheet5 4 2 3" xfId="21466"/>
    <cellStyle name="s_Sheet5 4 2 4" xfId="21467"/>
    <cellStyle name="s_Sheet5 4 3" xfId="21468"/>
    <cellStyle name="s_Sheet5 4 3 2" xfId="21469"/>
    <cellStyle name="s_Sheet5 4 3 3" xfId="21470"/>
    <cellStyle name="s_Sheet5 4 4" xfId="21471"/>
    <cellStyle name="s_Sheet5 4 5" xfId="21472"/>
    <cellStyle name="s_Sheet5 5" xfId="21473"/>
    <cellStyle name="s_Sheet5 5 2" xfId="21474"/>
    <cellStyle name="s_Sheet5 5 2 2" xfId="21475"/>
    <cellStyle name="s_Sheet5 5 2 2 2" xfId="21476"/>
    <cellStyle name="s_Sheet5 5 2 2 3" xfId="21477"/>
    <cellStyle name="s_Sheet5 5 2 3" xfId="21478"/>
    <cellStyle name="s_Sheet5 5 2 4" xfId="21479"/>
    <cellStyle name="s_Sheet5 5 3" xfId="21480"/>
    <cellStyle name="s_Sheet5 5 3 2" xfId="21481"/>
    <cellStyle name="s_Sheet5 5 3 3" xfId="21482"/>
    <cellStyle name="s_Sheet5 5 4" xfId="21483"/>
    <cellStyle name="s_Sheet5 5 5" xfId="21484"/>
    <cellStyle name="s_Sheet5 6" xfId="21485"/>
    <cellStyle name="s_Sheet5 6 2" xfId="21486"/>
    <cellStyle name="s_Sheet5 6 2 2" xfId="21487"/>
    <cellStyle name="s_Sheet5 6 2 2 2" xfId="21488"/>
    <cellStyle name="s_Sheet5 6 2 2 3" xfId="21489"/>
    <cellStyle name="s_Sheet5 6 2 3" xfId="21490"/>
    <cellStyle name="s_Sheet5 6 2 4" xfId="21491"/>
    <cellStyle name="s_Sheet5 6 3" xfId="21492"/>
    <cellStyle name="s_Sheet5 6 3 2" xfId="21493"/>
    <cellStyle name="s_Sheet5 6 3 3" xfId="21494"/>
    <cellStyle name="s_Sheet5 6 4" xfId="21495"/>
    <cellStyle name="s_Sheet5 6 5" xfId="21496"/>
    <cellStyle name="s_Sheet5 7" xfId="21497"/>
    <cellStyle name="s_Sheet5 7 2" xfId="21498"/>
    <cellStyle name="s_Sheet5 7 2 2" xfId="21499"/>
    <cellStyle name="s_Sheet5 7 2 3" xfId="21500"/>
    <cellStyle name="s_Sheet5 7 3" xfId="21501"/>
    <cellStyle name="s_Sheet5 7 4" xfId="21502"/>
    <cellStyle name="s_Sheet5 8" xfId="21503"/>
    <cellStyle name="s_Sheet5 8 2" xfId="21504"/>
    <cellStyle name="s_Sheet5 8 3" xfId="21505"/>
    <cellStyle name="s_Sheet5 9" xfId="21506"/>
    <cellStyle name="s_Valuation " xfId="21507"/>
    <cellStyle name="s_Valuation  10" xfId="21508"/>
    <cellStyle name="s_Valuation  2" xfId="21509"/>
    <cellStyle name="s_Valuation  2 2" xfId="21510"/>
    <cellStyle name="s_Valuation  2 2 2" xfId="21511"/>
    <cellStyle name="s_Valuation  2 2 2 2" xfId="21512"/>
    <cellStyle name="s_Valuation  2 2 2 2 2" xfId="21513"/>
    <cellStyle name="s_Valuation  2 2 2 2 3" xfId="21514"/>
    <cellStyle name="s_Valuation  2 2 2 3" xfId="21515"/>
    <cellStyle name="s_Valuation  2 2 2 4" xfId="21516"/>
    <cellStyle name="s_Valuation  2 2 3" xfId="21517"/>
    <cellStyle name="s_Valuation  2 2 3 2" xfId="21518"/>
    <cellStyle name="s_Valuation  2 2 3 3" xfId="21519"/>
    <cellStyle name="s_Valuation  2 2 4" xfId="21520"/>
    <cellStyle name="s_Valuation  2 2 5" xfId="21521"/>
    <cellStyle name="s_Valuation  2 3" xfId="21522"/>
    <cellStyle name="s_Valuation  2 3 2" xfId="21523"/>
    <cellStyle name="s_Valuation  2 3 2 2" xfId="21524"/>
    <cellStyle name="s_Valuation  2 3 2 2 2" xfId="21525"/>
    <cellStyle name="s_Valuation  2 3 2 2 3" xfId="21526"/>
    <cellStyle name="s_Valuation  2 3 2 3" xfId="21527"/>
    <cellStyle name="s_Valuation  2 3 2 4" xfId="21528"/>
    <cellStyle name="s_Valuation  2 3 3" xfId="21529"/>
    <cellStyle name="s_Valuation  2 3 3 2" xfId="21530"/>
    <cellStyle name="s_Valuation  2 3 3 3" xfId="21531"/>
    <cellStyle name="s_Valuation  2 3 4" xfId="21532"/>
    <cellStyle name="s_Valuation  2 3 5" xfId="21533"/>
    <cellStyle name="s_Valuation  2 4" xfId="21534"/>
    <cellStyle name="s_Valuation  2 4 2" xfId="21535"/>
    <cellStyle name="s_Valuation  2 4 2 2" xfId="21536"/>
    <cellStyle name="s_Valuation  2 4 2 2 2" xfId="21537"/>
    <cellStyle name="s_Valuation  2 4 2 2 3" xfId="21538"/>
    <cellStyle name="s_Valuation  2 4 2 3" xfId="21539"/>
    <cellStyle name="s_Valuation  2 4 2 4" xfId="21540"/>
    <cellStyle name="s_Valuation  2 4 3" xfId="21541"/>
    <cellStyle name="s_Valuation  2 4 3 2" xfId="21542"/>
    <cellStyle name="s_Valuation  2 4 3 3" xfId="21543"/>
    <cellStyle name="s_Valuation  2 4 4" xfId="21544"/>
    <cellStyle name="s_Valuation  2 4 5" xfId="21545"/>
    <cellStyle name="s_Valuation  2 5" xfId="21546"/>
    <cellStyle name="s_Valuation  2 5 2" xfId="21547"/>
    <cellStyle name="s_Valuation  2 5 2 2" xfId="21548"/>
    <cellStyle name="s_Valuation  2 5 2 3" xfId="21549"/>
    <cellStyle name="s_Valuation  2 5 3" xfId="21550"/>
    <cellStyle name="s_Valuation  2 5 4" xfId="21551"/>
    <cellStyle name="s_Valuation  2 6" xfId="21552"/>
    <cellStyle name="s_Valuation  2 6 2" xfId="21553"/>
    <cellStyle name="s_Valuation  2 6 3" xfId="21554"/>
    <cellStyle name="s_Valuation  2 7" xfId="21555"/>
    <cellStyle name="s_Valuation  2 8" xfId="21556"/>
    <cellStyle name="s_Valuation  3" xfId="21557"/>
    <cellStyle name="s_Valuation  3 2" xfId="21558"/>
    <cellStyle name="s_Valuation  3 2 2" xfId="21559"/>
    <cellStyle name="s_Valuation  3 2 2 2" xfId="21560"/>
    <cellStyle name="s_Valuation  3 2 2 2 2" xfId="21561"/>
    <cellStyle name="s_Valuation  3 2 2 2 3" xfId="21562"/>
    <cellStyle name="s_Valuation  3 2 2 3" xfId="21563"/>
    <cellStyle name="s_Valuation  3 2 2 4" xfId="21564"/>
    <cellStyle name="s_Valuation  3 2 3" xfId="21565"/>
    <cellStyle name="s_Valuation  3 2 3 2" xfId="21566"/>
    <cellStyle name="s_Valuation  3 2 3 3" xfId="21567"/>
    <cellStyle name="s_Valuation  3 2 4" xfId="21568"/>
    <cellStyle name="s_Valuation  3 2 5" xfId="21569"/>
    <cellStyle name="s_Valuation  3 3" xfId="21570"/>
    <cellStyle name="s_Valuation  3 3 2" xfId="21571"/>
    <cellStyle name="s_Valuation  3 3 2 2" xfId="21572"/>
    <cellStyle name="s_Valuation  3 3 2 2 2" xfId="21573"/>
    <cellStyle name="s_Valuation  3 3 2 2 3" xfId="21574"/>
    <cellStyle name="s_Valuation  3 3 2 3" xfId="21575"/>
    <cellStyle name="s_Valuation  3 3 2 4" xfId="21576"/>
    <cellStyle name="s_Valuation  3 3 3" xfId="21577"/>
    <cellStyle name="s_Valuation  3 3 3 2" xfId="21578"/>
    <cellStyle name="s_Valuation  3 3 3 3" xfId="21579"/>
    <cellStyle name="s_Valuation  3 3 4" xfId="21580"/>
    <cellStyle name="s_Valuation  3 3 5" xfId="21581"/>
    <cellStyle name="s_Valuation  3 4" xfId="21582"/>
    <cellStyle name="s_Valuation  3 4 2" xfId="21583"/>
    <cellStyle name="s_Valuation  3 4 2 2" xfId="21584"/>
    <cellStyle name="s_Valuation  3 4 2 2 2" xfId="21585"/>
    <cellStyle name="s_Valuation  3 4 2 2 3" xfId="21586"/>
    <cellStyle name="s_Valuation  3 4 2 3" xfId="21587"/>
    <cellStyle name="s_Valuation  3 4 2 4" xfId="21588"/>
    <cellStyle name="s_Valuation  3 4 3" xfId="21589"/>
    <cellStyle name="s_Valuation  3 4 3 2" xfId="21590"/>
    <cellStyle name="s_Valuation  3 4 3 3" xfId="21591"/>
    <cellStyle name="s_Valuation  3 4 4" xfId="21592"/>
    <cellStyle name="s_Valuation  3 4 5" xfId="21593"/>
    <cellStyle name="s_Valuation  3 5" xfId="21594"/>
    <cellStyle name="s_Valuation  3 5 2" xfId="21595"/>
    <cellStyle name="s_Valuation  3 5 2 2" xfId="21596"/>
    <cellStyle name="s_Valuation  3 5 2 3" xfId="21597"/>
    <cellStyle name="s_Valuation  3 5 3" xfId="21598"/>
    <cellStyle name="s_Valuation  3 5 4" xfId="21599"/>
    <cellStyle name="s_Valuation  3 6" xfId="21600"/>
    <cellStyle name="s_Valuation  3 6 2" xfId="21601"/>
    <cellStyle name="s_Valuation  3 6 3" xfId="21602"/>
    <cellStyle name="s_Valuation  3 7" xfId="21603"/>
    <cellStyle name="s_Valuation  3 8" xfId="21604"/>
    <cellStyle name="s_Valuation  4" xfId="21605"/>
    <cellStyle name="s_Valuation  4 2" xfId="21606"/>
    <cellStyle name="s_Valuation  4 2 2" xfId="21607"/>
    <cellStyle name="s_Valuation  4 2 2 2" xfId="21608"/>
    <cellStyle name="s_Valuation  4 2 2 3" xfId="21609"/>
    <cellStyle name="s_Valuation  4 2 3" xfId="21610"/>
    <cellStyle name="s_Valuation  4 2 4" xfId="21611"/>
    <cellStyle name="s_Valuation  4 3" xfId="21612"/>
    <cellStyle name="s_Valuation  4 3 2" xfId="21613"/>
    <cellStyle name="s_Valuation  4 3 3" xfId="21614"/>
    <cellStyle name="s_Valuation  4 4" xfId="21615"/>
    <cellStyle name="s_Valuation  4 5" xfId="21616"/>
    <cellStyle name="s_Valuation  5" xfId="21617"/>
    <cellStyle name="s_Valuation  5 2" xfId="21618"/>
    <cellStyle name="s_Valuation  5 2 2" xfId="21619"/>
    <cellStyle name="s_Valuation  5 2 2 2" xfId="21620"/>
    <cellStyle name="s_Valuation  5 2 2 3" xfId="21621"/>
    <cellStyle name="s_Valuation  5 2 3" xfId="21622"/>
    <cellStyle name="s_Valuation  5 2 4" xfId="21623"/>
    <cellStyle name="s_Valuation  5 3" xfId="21624"/>
    <cellStyle name="s_Valuation  5 3 2" xfId="21625"/>
    <cellStyle name="s_Valuation  5 3 3" xfId="21626"/>
    <cellStyle name="s_Valuation  5 4" xfId="21627"/>
    <cellStyle name="s_Valuation  5 5" xfId="21628"/>
    <cellStyle name="s_Valuation  6" xfId="21629"/>
    <cellStyle name="s_Valuation  6 2" xfId="21630"/>
    <cellStyle name="s_Valuation  6 2 2" xfId="21631"/>
    <cellStyle name="s_Valuation  6 2 2 2" xfId="21632"/>
    <cellStyle name="s_Valuation  6 2 2 3" xfId="21633"/>
    <cellStyle name="s_Valuation  6 2 3" xfId="21634"/>
    <cellStyle name="s_Valuation  6 2 4" xfId="21635"/>
    <cellStyle name="s_Valuation  6 3" xfId="21636"/>
    <cellStyle name="s_Valuation  6 3 2" xfId="21637"/>
    <cellStyle name="s_Valuation  6 3 3" xfId="21638"/>
    <cellStyle name="s_Valuation  6 4" xfId="21639"/>
    <cellStyle name="s_Valuation  6 5" xfId="21640"/>
    <cellStyle name="s_Valuation  7" xfId="21641"/>
    <cellStyle name="s_Valuation  7 2" xfId="21642"/>
    <cellStyle name="s_Valuation  7 2 2" xfId="21643"/>
    <cellStyle name="s_Valuation  7 2 3" xfId="21644"/>
    <cellStyle name="s_Valuation  7 3" xfId="21645"/>
    <cellStyle name="s_Valuation  7 4" xfId="21646"/>
    <cellStyle name="s_Valuation  8" xfId="21647"/>
    <cellStyle name="s_Valuation  8 2" xfId="21648"/>
    <cellStyle name="s_Valuation  8 3" xfId="21649"/>
    <cellStyle name="s_Valuation  9" xfId="21650"/>
    <cellStyle name="Shading" xfId="21651"/>
    <cellStyle name="Standard__Utopia Index Index und Guidance (Deutsch)" xfId="21652"/>
    <cellStyle name="Stile 1" xfId="21653"/>
    <cellStyle name="Style 1" xfId="21654"/>
    <cellStyle name="Style 1 2" xfId="21655"/>
    <cellStyle name="Style 1 2 2" xfId="21656"/>
    <cellStyle name="Style 1 3" xfId="21657"/>
    <cellStyle name="t" xfId="21658"/>
    <cellStyle name="t 10" xfId="21659"/>
    <cellStyle name="t 10 2" xfId="21660"/>
    <cellStyle name="t 10 2 2" xfId="21661"/>
    <cellStyle name="t 10 2 3" xfId="21662"/>
    <cellStyle name="t 10 3" xfId="21663"/>
    <cellStyle name="t 10 3 2" xfId="21664"/>
    <cellStyle name="t 10 4" xfId="21665"/>
    <cellStyle name="t 10 5" xfId="21666"/>
    <cellStyle name="t 11" xfId="21667"/>
    <cellStyle name="t 11 2" xfId="21668"/>
    <cellStyle name="t 11 3" xfId="21669"/>
    <cellStyle name="t 12" xfId="21670"/>
    <cellStyle name="t 12 2" xfId="21671"/>
    <cellStyle name="t 13" xfId="21672"/>
    <cellStyle name="t 14" xfId="21673"/>
    <cellStyle name="t 2" xfId="21674"/>
    <cellStyle name="t 2 10" xfId="21675"/>
    <cellStyle name="t 2 10 2" xfId="21676"/>
    <cellStyle name="t 2 10 3" xfId="21677"/>
    <cellStyle name="t 2 11" xfId="21678"/>
    <cellStyle name="t 2 11 2" xfId="21679"/>
    <cellStyle name="t 2 12" xfId="21680"/>
    <cellStyle name="t 2 13" xfId="21681"/>
    <cellStyle name="t 2 2" xfId="21682"/>
    <cellStyle name="t 2 2 10" xfId="21683"/>
    <cellStyle name="t 2 2 11" xfId="21684"/>
    <cellStyle name="t 2 2 2" xfId="21685"/>
    <cellStyle name="t 2 2 2 2" xfId="21686"/>
    <cellStyle name="t 2 2 2 2 2" xfId="21687"/>
    <cellStyle name="t 2 2 2 2 2 2" xfId="21688"/>
    <cellStyle name="t 2 2 2 2 2 2 2" xfId="21689"/>
    <cellStyle name="t 2 2 2 2 2 2 2 2" xfId="21690"/>
    <cellStyle name="t 2 2 2 2 2 2 2 3" xfId="21691"/>
    <cellStyle name="t 2 2 2 2 2 2 3" xfId="21692"/>
    <cellStyle name="t 2 2 2 2 2 2 3 2" xfId="21693"/>
    <cellStyle name="t 2 2 2 2 2 2 4" xfId="21694"/>
    <cellStyle name="t 2 2 2 2 2 2 5" xfId="21695"/>
    <cellStyle name="t 2 2 2 2 2 3" xfId="21696"/>
    <cellStyle name="t 2 2 2 2 2 3 2" xfId="21697"/>
    <cellStyle name="t 2 2 2 2 2 3 3" xfId="21698"/>
    <cellStyle name="t 2 2 2 2 2 4" xfId="21699"/>
    <cellStyle name="t 2 2 2 2 2 4 2" xfId="21700"/>
    <cellStyle name="t 2 2 2 2 2 5" xfId="21701"/>
    <cellStyle name="t 2 2 2 2 2 6" xfId="21702"/>
    <cellStyle name="t 2 2 2 2 3" xfId="21703"/>
    <cellStyle name="t 2 2 2 2 3 2" xfId="21704"/>
    <cellStyle name="t 2 2 2 2 3 2 2" xfId="21705"/>
    <cellStyle name="t 2 2 2 2 3 2 2 2" xfId="21706"/>
    <cellStyle name="t 2 2 2 2 3 2 2 3" xfId="21707"/>
    <cellStyle name="t 2 2 2 2 3 2 3" xfId="21708"/>
    <cellStyle name="t 2 2 2 2 3 2 3 2" xfId="21709"/>
    <cellStyle name="t 2 2 2 2 3 2 4" xfId="21710"/>
    <cellStyle name="t 2 2 2 2 3 2 5" xfId="21711"/>
    <cellStyle name="t 2 2 2 2 3 3" xfId="21712"/>
    <cellStyle name="t 2 2 2 2 3 3 2" xfId="21713"/>
    <cellStyle name="t 2 2 2 2 3 3 3" xfId="21714"/>
    <cellStyle name="t 2 2 2 2 3 4" xfId="21715"/>
    <cellStyle name="t 2 2 2 2 3 4 2" xfId="21716"/>
    <cellStyle name="t 2 2 2 2 3 5" xfId="21717"/>
    <cellStyle name="t 2 2 2 2 3 6" xfId="21718"/>
    <cellStyle name="t 2 2 2 2 4" xfId="21719"/>
    <cellStyle name="t 2 2 2 2 4 2" xfId="21720"/>
    <cellStyle name="t 2 2 2 3" xfId="21721"/>
    <cellStyle name="t 2 2 2 3 2" xfId="21722"/>
    <cellStyle name="t 2 2 2 3 2 2" xfId="21723"/>
    <cellStyle name="t 2 2 2 3 2 2 2" xfId="21724"/>
    <cellStyle name="t 2 2 2 3 2 2 3" xfId="21725"/>
    <cellStyle name="t 2 2 2 3 2 3" xfId="21726"/>
    <cellStyle name="t 2 2 2 3 2 3 2" xfId="21727"/>
    <cellStyle name="t 2 2 2 3 2 4" xfId="21728"/>
    <cellStyle name="t 2 2 2 3 2 5" xfId="21729"/>
    <cellStyle name="t 2 2 2 3 3" xfId="21730"/>
    <cellStyle name="t 2 2 2 3 3 2" xfId="21731"/>
    <cellStyle name="t 2 2 2 3 3 3" xfId="21732"/>
    <cellStyle name="t 2 2 2 3 4" xfId="21733"/>
    <cellStyle name="t 2 2 2 3 4 2" xfId="21734"/>
    <cellStyle name="t 2 2 2 3 5" xfId="21735"/>
    <cellStyle name="t 2 2 2 3 6" xfId="21736"/>
    <cellStyle name="t 2 2 2 4" xfId="21737"/>
    <cellStyle name="t 2 2 2 4 2" xfId="21738"/>
    <cellStyle name="t 2 2 2 4 2 2" xfId="21739"/>
    <cellStyle name="t 2 2 2 4 2 3" xfId="21740"/>
    <cellStyle name="t 2 2 2 4 3" xfId="21741"/>
    <cellStyle name="t 2 2 2 4 3 2" xfId="21742"/>
    <cellStyle name="t 2 2 2 4 4" xfId="21743"/>
    <cellStyle name="t 2 2 2 4 5" xfId="21744"/>
    <cellStyle name="t 2 2 2 5" xfId="21745"/>
    <cellStyle name="t 2 2 2 5 2" xfId="21746"/>
    <cellStyle name="t 2 2 2 5 3" xfId="21747"/>
    <cellStyle name="t 2 2 2 6" xfId="21748"/>
    <cellStyle name="t 2 2 2 6 2" xfId="21749"/>
    <cellStyle name="t 2 2 2 7" xfId="21750"/>
    <cellStyle name="t 2 2 2 8" xfId="21751"/>
    <cellStyle name="t 2 2 3" xfId="21752"/>
    <cellStyle name="t 2 2 3 2" xfId="21753"/>
    <cellStyle name="t 2 2 3 2 2" xfId="21754"/>
    <cellStyle name="t 2 2 3 2 2 2" xfId="21755"/>
    <cellStyle name="t 2 2 3 2 2 2 2" xfId="21756"/>
    <cellStyle name="t 2 2 3 2 2 2 2 2" xfId="21757"/>
    <cellStyle name="t 2 2 3 2 2 2 2 3" xfId="21758"/>
    <cellStyle name="t 2 2 3 2 2 2 3" xfId="21759"/>
    <cellStyle name="t 2 2 3 2 2 2 3 2" xfId="21760"/>
    <cellStyle name="t 2 2 3 2 2 2 4" xfId="21761"/>
    <cellStyle name="t 2 2 3 2 2 2 5" xfId="21762"/>
    <cellStyle name="t 2 2 3 2 2 3" xfId="21763"/>
    <cellStyle name="t 2 2 3 2 2 3 2" xfId="21764"/>
    <cellStyle name="t 2 2 3 2 2 3 3" xfId="21765"/>
    <cellStyle name="t 2 2 3 2 2 4" xfId="21766"/>
    <cellStyle name="t 2 2 3 2 2 4 2" xfId="21767"/>
    <cellStyle name="t 2 2 3 2 2 5" xfId="21768"/>
    <cellStyle name="t 2 2 3 2 2 6" xfId="21769"/>
    <cellStyle name="t 2 2 3 2 3" xfId="21770"/>
    <cellStyle name="t 2 2 3 2 3 2" xfId="21771"/>
    <cellStyle name="t 2 2 3 2 3 2 2" xfId="21772"/>
    <cellStyle name="t 2 2 3 2 3 2 2 2" xfId="21773"/>
    <cellStyle name="t 2 2 3 2 3 2 2 3" xfId="21774"/>
    <cellStyle name="t 2 2 3 2 3 2 3" xfId="21775"/>
    <cellStyle name="t 2 2 3 2 3 2 3 2" xfId="21776"/>
    <cellStyle name="t 2 2 3 2 3 2 4" xfId="21777"/>
    <cellStyle name="t 2 2 3 2 3 2 5" xfId="21778"/>
    <cellStyle name="t 2 2 3 2 3 3" xfId="21779"/>
    <cellStyle name="t 2 2 3 2 3 3 2" xfId="21780"/>
    <cellStyle name="t 2 2 3 2 3 3 3" xfId="21781"/>
    <cellStyle name="t 2 2 3 2 3 4" xfId="21782"/>
    <cellStyle name="t 2 2 3 2 3 4 2" xfId="21783"/>
    <cellStyle name="t 2 2 3 2 3 5" xfId="21784"/>
    <cellStyle name="t 2 2 3 2 3 6" xfId="21785"/>
    <cellStyle name="t 2 2 3 2 4" xfId="21786"/>
    <cellStyle name="t 2 2 3 2 4 2" xfId="21787"/>
    <cellStyle name="t 2 2 3 3" xfId="21788"/>
    <cellStyle name="t 2 2 3 3 2" xfId="21789"/>
    <cellStyle name="t 2 2 3 3 2 2" xfId="21790"/>
    <cellStyle name="t 2 2 3 3 2 2 2" xfId="21791"/>
    <cellStyle name="t 2 2 3 3 2 2 3" xfId="21792"/>
    <cellStyle name="t 2 2 3 3 2 3" xfId="21793"/>
    <cellStyle name="t 2 2 3 3 2 3 2" xfId="21794"/>
    <cellStyle name="t 2 2 3 3 2 4" xfId="21795"/>
    <cellStyle name="t 2 2 3 3 2 5" xfId="21796"/>
    <cellStyle name="t 2 2 3 3 3" xfId="21797"/>
    <cellStyle name="t 2 2 3 3 3 2" xfId="21798"/>
    <cellStyle name="t 2 2 3 3 3 3" xfId="21799"/>
    <cellStyle name="t 2 2 3 3 4" xfId="21800"/>
    <cellStyle name="t 2 2 3 3 4 2" xfId="21801"/>
    <cellStyle name="t 2 2 3 3 5" xfId="21802"/>
    <cellStyle name="t 2 2 3 3 6" xfId="21803"/>
    <cellStyle name="t 2 2 3 4" xfId="21804"/>
    <cellStyle name="t 2 2 3 4 2" xfId="21805"/>
    <cellStyle name="t 2 2 3 4 2 2" xfId="21806"/>
    <cellStyle name="t 2 2 3 4 2 3" xfId="21807"/>
    <cellStyle name="t 2 2 3 4 3" xfId="21808"/>
    <cellStyle name="t 2 2 3 4 3 2" xfId="21809"/>
    <cellStyle name="t 2 2 3 4 4" xfId="21810"/>
    <cellStyle name="t 2 2 3 4 5" xfId="21811"/>
    <cellStyle name="t 2 2 3 5" xfId="21812"/>
    <cellStyle name="t 2 2 3 5 2" xfId="21813"/>
    <cellStyle name="t 2 2 3 5 3" xfId="21814"/>
    <cellStyle name="t 2 2 3 6" xfId="21815"/>
    <cellStyle name="t 2 2 3 6 2" xfId="21816"/>
    <cellStyle name="t 2 2 3 7" xfId="21817"/>
    <cellStyle name="t 2 2 3 8" xfId="21818"/>
    <cellStyle name="t 2 2 4" xfId="21819"/>
    <cellStyle name="t 2 2 4 2" xfId="21820"/>
    <cellStyle name="t 2 2 4 2 2" xfId="21821"/>
    <cellStyle name="t 2 2 4 2 2 2" xfId="21822"/>
    <cellStyle name="t 2 2 4 2 2 2 2" xfId="21823"/>
    <cellStyle name="t 2 2 4 2 2 2 2 2" xfId="21824"/>
    <cellStyle name="t 2 2 4 2 2 2 2 3" xfId="21825"/>
    <cellStyle name="t 2 2 4 2 2 2 3" xfId="21826"/>
    <cellStyle name="t 2 2 4 2 2 2 3 2" xfId="21827"/>
    <cellStyle name="t 2 2 4 2 2 2 4" xfId="21828"/>
    <cellStyle name="t 2 2 4 2 2 2 5" xfId="21829"/>
    <cellStyle name="t 2 2 4 2 2 3" xfId="21830"/>
    <cellStyle name="t 2 2 4 2 2 3 2" xfId="21831"/>
    <cellStyle name="t 2 2 4 2 2 3 3" xfId="21832"/>
    <cellStyle name="t 2 2 4 2 2 4" xfId="21833"/>
    <cellStyle name="t 2 2 4 2 2 4 2" xfId="21834"/>
    <cellStyle name="t 2 2 4 2 2 5" xfId="21835"/>
    <cellStyle name="t 2 2 4 2 2 6" xfId="21836"/>
    <cellStyle name="t 2 2 4 2 3" xfId="21837"/>
    <cellStyle name="t 2 2 4 2 3 2" xfId="21838"/>
    <cellStyle name="t 2 2 4 2 3 2 2" xfId="21839"/>
    <cellStyle name="t 2 2 4 2 3 2 2 2" xfId="21840"/>
    <cellStyle name="t 2 2 4 2 3 2 2 3" xfId="21841"/>
    <cellStyle name="t 2 2 4 2 3 2 3" xfId="21842"/>
    <cellStyle name="t 2 2 4 2 3 2 3 2" xfId="21843"/>
    <cellStyle name="t 2 2 4 2 3 2 4" xfId="21844"/>
    <cellStyle name="t 2 2 4 2 3 2 5" xfId="21845"/>
    <cellStyle name="t 2 2 4 2 3 3" xfId="21846"/>
    <cellStyle name="t 2 2 4 2 3 3 2" xfId="21847"/>
    <cellStyle name="t 2 2 4 2 3 3 3" xfId="21848"/>
    <cellStyle name="t 2 2 4 2 3 4" xfId="21849"/>
    <cellStyle name="t 2 2 4 2 3 4 2" xfId="21850"/>
    <cellStyle name="t 2 2 4 2 3 5" xfId="21851"/>
    <cellStyle name="t 2 2 4 2 3 6" xfId="21852"/>
    <cellStyle name="t 2 2 4 2 4" xfId="21853"/>
    <cellStyle name="t 2 2 4 2 4 2" xfId="21854"/>
    <cellStyle name="t 2 2 4 3" xfId="21855"/>
    <cellStyle name="t 2 2 4 3 2" xfId="21856"/>
    <cellStyle name="t 2 2 4 3 2 2" xfId="21857"/>
    <cellStyle name="t 2 2 4 3 2 2 2" xfId="21858"/>
    <cellStyle name="t 2 2 4 3 2 2 3" xfId="21859"/>
    <cellStyle name="t 2 2 4 3 2 3" xfId="21860"/>
    <cellStyle name="t 2 2 4 3 2 3 2" xfId="21861"/>
    <cellStyle name="t 2 2 4 3 2 4" xfId="21862"/>
    <cellStyle name="t 2 2 4 3 2 5" xfId="21863"/>
    <cellStyle name="t 2 2 4 3 3" xfId="21864"/>
    <cellStyle name="t 2 2 4 3 3 2" xfId="21865"/>
    <cellStyle name="t 2 2 4 3 3 3" xfId="21866"/>
    <cellStyle name="t 2 2 4 3 4" xfId="21867"/>
    <cellStyle name="t 2 2 4 3 4 2" xfId="21868"/>
    <cellStyle name="t 2 2 4 3 5" xfId="21869"/>
    <cellStyle name="t 2 2 4 3 6" xfId="21870"/>
    <cellStyle name="t 2 2 4 4" xfId="21871"/>
    <cellStyle name="t 2 2 4 4 2" xfId="21872"/>
    <cellStyle name="t 2 2 4 4 2 2" xfId="21873"/>
    <cellStyle name="t 2 2 4 4 2 3" xfId="21874"/>
    <cellStyle name="t 2 2 4 4 3" xfId="21875"/>
    <cellStyle name="t 2 2 4 4 3 2" xfId="21876"/>
    <cellStyle name="t 2 2 4 4 4" xfId="21877"/>
    <cellStyle name="t 2 2 4 4 5" xfId="21878"/>
    <cellStyle name="t 2 2 4 5" xfId="21879"/>
    <cellStyle name="t 2 2 4 5 2" xfId="21880"/>
    <cellStyle name="t 2 2 4 5 3" xfId="21881"/>
    <cellStyle name="t 2 2 4 6" xfId="21882"/>
    <cellStyle name="t 2 2 4 6 2" xfId="21883"/>
    <cellStyle name="t 2 2 4 7" xfId="21884"/>
    <cellStyle name="t 2 2 4 8" xfId="21885"/>
    <cellStyle name="t 2 2 5" xfId="21886"/>
    <cellStyle name="t 2 2 5 2" xfId="21887"/>
    <cellStyle name="t 2 2 5 2 2" xfId="21888"/>
    <cellStyle name="t 2 2 5 2 2 2" xfId="21889"/>
    <cellStyle name="t 2 2 5 2 2 2 2" xfId="21890"/>
    <cellStyle name="t 2 2 5 2 2 2 3" xfId="21891"/>
    <cellStyle name="t 2 2 5 2 2 3" xfId="21892"/>
    <cellStyle name="t 2 2 5 2 2 3 2" xfId="21893"/>
    <cellStyle name="t 2 2 5 2 2 4" xfId="21894"/>
    <cellStyle name="t 2 2 5 2 2 5" xfId="21895"/>
    <cellStyle name="t 2 2 5 2 3" xfId="21896"/>
    <cellStyle name="t 2 2 5 2 3 2" xfId="21897"/>
    <cellStyle name="t 2 2 5 2 3 3" xfId="21898"/>
    <cellStyle name="t 2 2 5 2 4" xfId="21899"/>
    <cellStyle name="t 2 2 5 2 4 2" xfId="21900"/>
    <cellStyle name="t 2 2 5 2 5" xfId="21901"/>
    <cellStyle name="t 2 2 5 2 6" xfId="21902"/>
    <cellStyle name="t 2 2 5 3" xfId="21903"/>
    <cellStyle name="t 2 2 5 3 2" xfId="21904"/>
    <cellStyle name="t 2 2 5 3 2 2" xfId="21905"/>
    <cellStyle name="t 2 2 5 3 2 2 2" xfId="21906"/>
    <cellStyle name="t 2 2 5 3 2 2 3" xfId="21907"/>
    <cellStyle name="t 2 2 5 3 2 3" xfId="21908"/>
    <cellStyle name="t 2 2 5 3 2 3 2" xfId="21909"/>
    <cellStyle name="t 2 2 5 3 2 4" xfId="21910"/>
    <cellStyle name="t 2 2 5 3 2 5" xfId="21911"/>
    <cellStyle name="t 2 2 5 3 3" xfId="21912"/>
    <cellStyle name="t 2 2 5 3 3 2" xfId="21913"/>
    <cellStyle name="t 2 2 5 3 3 3" xfId="21914"/>
    <cellStyle name="t 2 2 5 3 4" xfId="21915"/>
    <cellStyle name="t 2 2 5 3 4 2" xfId="21916"/>
    <cellStyle name="t 2 2 5 3 5" xfId="21917"/>
    <cellStyle name="t 2 2 5 3 6" xfId="21918"/>
    <cellStyle name="t 2 2 5 4" xfId="21919"/>
    <cellStyle name="t 2 2 5 4 2" xfId="21920"/>
    <cellStyle name="t 2 2 6" xfId="21921"/>
    <cellStyle name="t 2 2 6 2" xfId="21922"/>
    <cellStyle name="t 2 2 6 2 2" xfId="21923"/>
    <cellStyle name="t 2 2 6 2 2 2" xfId="21924"/>
    <cellStyle name="t 2 2 6 2 2 3" xfId="21925"/>
    <cellStyle name="t 2 2 6 2 3" xfId="21926"/>
    <cellStyle name="t 2 2 6 2 3 2" xfId="21927"/>
    <cellStyle name="t 2 2 6 2 4" xfId="21928"/>
    <cellStyle name="t 2 2 6 2 5" xfId="21929"/>
    <cellStyle name="t 2 2 6 3" xfId="21930"/>
    <cellStyle name="t 2 2 6 3 2" xfId="21931"/>
    <cellStyle name="t 2 2 6 3 3" xfId="21932"/>
    <cellStyle name="t 2 2 6 4" xfId="21933"/>
    <cellStyle name="t 2 2 6 4 2" xfId="21934"/>
    <cellStyle name="t 2 2 6 5" xfId="21935"/>
    <cellStyle name="t 2 2 6 6" xfId="21936"/>
    <cellStyle name="t 2 2 7" xfId="21937"/>
    <cellStyle name="t 2 2 7 2" xfId="21938"/>
    <cellStyle name="t 2 2 7 2 2" xfId="21939"/>
    <cellStyle name="t 2 2 7 2 3" xfId="21940"/>
    <cellStyle name="t 2 2 7 3" xfId="21941"/>
    <cellStyle name="t 2 2 7 3 2" xfId="21942"/>
    <cellStyle name="t 2 2 7 4" xfId="21943"/>
    <cellStyle name="t 2 2 7 5" xfId="21944"/>
    <cellStyle name="t 2 2 8" xfId="21945"/>
    <cellStyle name="t 2 2 8 2" xfId="21946"/>
    <cellStyle name="t 2 2 8 3" xfId="21947"/>
    <cellStyle name="t 2 2 9" xfId="21948"/>
    <cellStyle name="t 2 2 9 2" xfId="21949"/>
    <cellStyle name="t 2 3" xfId="21950"/>
    <cellStyle name="t 2 3 10" xfId="21951"/>
    <cellStyle name="t 2 3 11" xfId="21952"/>
    <cellStyle name="t 2 3 2" xfId="21953"/>
    <cellStyle name="t 2 3 2 2" xfId="21954"/>
    <cellStyle name="t 2 3 2 2 2" xfId="21955"/>
    <cellStyle name="t 2 3 2 2 2 2" xfId="21956"/>
    <cellStyle name="t 2 3 2 2 2 2 2" xfId="21957"/>
    <cellStyle name="t 2 3 2 2 2 2 2 2" xfId="21958"/>
    <cellStyle name="t 2 3 2 2 2 2 2 3" xfId="21959"/>
    <cellStyle name="t 2 3 2 2 2 2 3" xfId="21960"/>
    <cellStyle name="t 2 3 2 2 2 2 3 2" xfId="21961"/>
    <cellStyle name="t 2 3 2 2 2 2 4" xfId="21962"/>
    <cellStyle name="t 2 3 2 2 2 2 5" xfId="21963"/>
    <cellStyle name="t 2 3 2 2 2 3" xfId="21964"/>
    <cellStyle name="t 2 3 2 2 2 3 2" xfId="21965"/>
    <cellStyle name="t 2 3 2 2 2 3 3" xfId="21966"/>
    <cellStyle name="t 2 3 2 2 2 4" xfId="21967"/>
    <cellStyle name="t 2 3 2 2 2 4 2" xfId="21968"/>
    <cellStyle name="t 2 3 2 2 2 5" xfId="21969"/>
    <cellStyle name="t 2 3 2 2 2 6" xfId="21970"/>
    <cellStyle name="t 2 3 2 2 3" xfId="21971"/>
    <cellStyle name="t 2 3 2 2 3 2" xfId="21972"/>
    <cellStyle name="t 2 3 2 2 3 2 2" xfId="21973"/>
    <cellStyle name="t 2 3 2 2 3 2 2 2" xfId="21974"/>
    <cellStyle name="t 2 3 2 2 3 2 2 3" xfId="21975"/>
    <cellStyle name="t 2 3 2 2 3 2 3" xfId="21976"/>
    <cellStyle name="t 2 3 2 2 3 2 3 2" xfId="21977"/>
    <cellStyle name="t 2 3 2 2 3 2 4" xfId="21978"/>
    <cellStyle name="t 2 3 2 2 3 2 5" xfId="21979"/>
    <cellStyle name="t 2 3 2 2 3 3" xfId="21980"/>
    <cellStyle name="t 2 3 2 2 3 3 2" xfId="21981"/>
    <cellStyle name="t 2 3 2 2 3 3 3" xfId="21982"/>
    <cellStyle name="t 2 3 2 2 3 4" xfId="21983"/>
    <cellStyle name="t 2 3 2 2 3 4 2" xfId="21984"/>
    <cellStyle name="t 2 3 2 2 3 5" xfId="21985"/>
    <cellStyle name="t 2 3 2 2 3 6" xfId="21986"/>
    <cellStyle name="t 2 3 2 2 4" xfId="21987"/>
    <cellStyle name="t 2 3 2 2 4 2" xfId="21988"/>
    <cellStyle name="t 2 3 2 3" xfId="21989"/>
    <cellStyle name="t 2 3 2 3 2" xfId="21990"/>
    <cellStyle name="t 2 3 2 3 2 2" xfId="21991"/>
    <cellStyle name="t 2 3 2 3 2 2 2" xfId="21992"/>
    <cellStyle name="t 2 3 2 3 2 2 3" xfId="21993"/>
    <cellStyle name="t 2 3 2 3 2 3" xfId="21994"/>
    <cellStyle name="t 2 3 2 3 2 3 2" xfId="21995"/>
    <cellStyle name="t 2 3 2 3 2 4" xfId="21996"/>
    <cellStyle name="t 2 3 2 3 2 5" xfId="21997"/>
    <cellStyle name="t 2 3 2 3 3" xfId="21998"/>
    <cellStyle name="t 2 3 2 3 3 2" xfId="21999"/>
    <cellStyle name="t 2 3 2 3 3 3" xfId="22000"/>
    <cellStyle name="t 2 3 2 3 4" xfId="22001"/>
    <cellStyle name="t 2 3 2 3 4 2" xfId="22002"/>
    <cellStyle name="t 2 3 2 3 5" xfId="22003"/>
    <cellStyle name="t 2 3 2 3 6" xfId="22004"/>
    <cellStyle name="t 2 3 2 4" xfId="22005"/>
    <cellStyle name="t 2 3 2 4 2" xfId="22006"/>
    <cellStyle name="t 2 3 2 4 2 2" xfId="22007"/>
    <cellStyle name="t 2 3 2 4 2 3" xfId="22008"/>
    <cellStyle name="t 2 3 2 4 3" xfId="22009"/>
    <cellStyle name="t 2 3 2 4 3 2" xfId="22010"/>
    <cellStyle name="t 2 3 2 4 4" xfId="22011"/>
    <cellStyle name="t 2 3 2 4 5" xfId="22012"/>
    <cellStyle name="t 2 3 2 5" xfId="22013"/>
    <cellStyle name="t 2 3 2 5 2" xfId="22014"/>
    <cellStyle name="t 2 3 2 5 3" xfId="22015"/>
    <cellStyle name="t 2 3 2 6" xfId="22016"/>
    <cellStyle name="t 2 3 2 6 2" xfId="22017"/>
    <cellStyle name="t 2 3 2 7" xfId="22018"/>
    <cellStyle name="t 2 3 2 8" xfId="22019"/>
    <cellStyle name="t 2 3 3" xfId="22020"/>
    <cellStyle name="t 2 3 3 2" xfId="22021"/>
    <cellStyle name="t 2 3 3 2 2" xfId="22022"/>
    <cellStyle name="t 2 3 3 2 2 2" xfId="22023"/>
    <cellStyle name="t 2 3 3 2 2 2 2" xfId="22024"/>
    <cellStyle name="t 2 3 3 2 2 2 2 2" xfId="22025"/>
    <cellStyle name="t 2 3 3 2 2 2 2 3" xfId="22026"/>
    <cellStyle name="t 2 3 3 2 2 2 3" xfId="22027"/>
    <cellStyle name="t 2 3 3 2 2 2 3 2" xfId="22028"/>
    <cellStyle name="t 2 3 3 2 2 2 4" xfId="22029"/>
    <cellStyle name="t 2 3 3 2 2 2 5" xfId="22030"/>
    <cellStyle name="t 2 3 3 2 2 3" xfId="22031"/>
    <cellStyle name="t 2 3 3 2 2 3 2" xfId="22032"/>
    <cellStyle name="t 2 3 3 2 2 3 3" xfId="22033"/>
    <cellStyle name="t 2 3 3 2 2 4" xfId="22034"/>
    <cellStyle name="t 2 3 3 2 2 4 2" xfId="22035"/>
    <cellStyle name="t 2 3 3 2 2 5" xfId="22036"/>
    <cellStyle name="t 2 3 3 2 2 6" xfId="22037"/>
    <cellStyle name="t 2 3 3 2 3" xfId="22038"/>
    <cellStyle name="t 2 3 3 2 3 2" xfId="22039"/>
    <cellStyle name="t 2 3 3 2 3 2 2" xfId="22040"/>
    <cellStyle name="t 2 3 3 2 3 2 2 2" xfId="22041"/>
    <cellStyle name="t 2 3 3 2 3 2 2 3" xfId="22042"/>
    <cellStyle name="t 2 3 3 2 3 2 3" xfId="22043"/>
    <cellStyle name="t 2 3 3 2 3 2 3 2" xfId="22044"/>
    <cellStyle name="t 2 3 3 2 3 2 4" xfId="22045"/>
    <cellStyle name="t 2 3 3 2 3 2 5" xfId="22046"/>
    <cellStyle name="t 2 3 3 2 3 3" xfId="22047"/>
    <cellStyle name="t 2 3 3 2 3 3 2" xfId="22048"/>
    <cellStyle name="t 2 3 3 2 3 3 3" xfId="22049"/>
    <cellStyle name="t 2 3 3 2 3 4" xfId="22050"/>
    <cellStyle name="t 2 3 3 2 3 4 2" xfId="22051"/>
    <cellStyle name="t 2 3 3 2 3 5" xfId="22052"/>
    <cellStyle name="t 2 3 3 2 3 6" xfId="22053"/>
    <cellStyle name="t 2 3 3 2 4" xfId="22054"/>
    <cellStyle name="t 2 3 3 2 4 2" xfId="22055"/>
    <cellStyle name="t 2 3 3 3" xfId="22056"/>
    <cellStyle name="t 2 3 3 3 2" xfId="22057"/>
    <cellStyle name="t 2 3 3 3 2 2" xfId="22058"/>
    <cellStyle name="t 2 3 3 3 2 2 2" xfId="22059"/>
    <cellStyle name="t 2 3 3 3 2 2 3" xfId="22060"/>
    <cellStyle name="t 2 3 3 3 2 3" xfId="22061"/>
    <cellStyle name="t 2 3 3 3 2 3 2" xfId="22062"/>
    <cellStyle name="t 2 3 3 3 2 4" xfId="22063"/>
    <cellStyle name="t 2 3 3 3 2 5" xfId="22064"/>
    <cellStyle name="t 2 3 3 3 3" xfId="22065"/>
    <cellStyle name="t 2 3 3 3 3 2" xfId="22066"/>
    <cellStyle name="t 2 3 3 3 3 3" xfId="22067"/>
    <cellStyle name="t 2 3 3 3 4" xfId="22068"/>
    <cellStyle name="t 2 3 3 3 4 2" xfId="22069"/>
    <cellStyle name="t 2 3 3 3 5" xfId="22070"/>
    <cellStyle name="t 2 3 3 3 6" xfId="22071"/>
    <cellStyle name="t 2 3 3 4" xfId="22072"/>
    <cellStyle name="t 2 3 3 4 2" xfId="22073"/>
    <cellStyle name="t 2 3 3 4 2 2" xfId="22074"/>
    <cellStyle name="t 2 3 3 4 2 3" xfId="22075"/>
    <cellStyle name="t 2 3 3 4 3" xfId="22076"/>
    <cellStyle name="t 2 3 3 4 3 2" xfId="22077"/>
    <cellStyle name="t 2 3 3 4 4" xfId="22078"/>
    <cellStyle name="t 2 3 3 4 5" xfId="22079"/>
    <cellStyle name="t 2 3 3 5" xfId="22080"/>
    <cellStyle name="t 2 3 3 5 2" xfId="22081"/>
    <cellStyle name="t 2 3 3 5 3" xfId="22082"/>
    <cellStyle name="t 2 3 3 6" xfId="22083"/>
    <cellStyle name="t 2 3 3 6 2" xfId="22084"/>
    <cellStyle name="t 2 3 3 7" xfId="22085"/>
    <cellStyle name="t 2 3 3 8" xfId="22086"/>
    <cellStyle name="t 2 3 4" xfId="22087"/>
    <cellStyle name="t 2 3 4 2" xfId="22088"/>
    <cellStyle name="t 2 3 4 2 2" xfId="22089"/>
    <cellStyle name="t 2 3 4 2 2 2" xfId="22090"/>
    <cellStyle name="t 2 3 4 2 2 2 2" xfId="22091"/>
    <cellStyle name="t 2 3 4 2 2 2 2 2" xfId="22092"/>
    <cellStyle name="t 2 3 4 2 2 2 2 3" xfId="22093"/>
    <cellStyle name="t 2 3 4 2 2 2 3" xfId="22094"/>
    <cellStyle name="t 2 3 4 2 2 2 3 2" xfId="22095"/>
    <cellStyle name="t 2 3 4 2 2 2 4" xfId="22096"/>
    <cellStyle name="t 2 3 4 2 2 2 5" xfId="22097"/>
    <cellStyle name="t 2 3 4 2 2 3" xfId="22098"/>
    <cellStyle name="t 2 3 4 2 2 3 2" xfId="22099"/>
    <cellStyle name="t 2 3 4 2 2 3 3" xfId="22100"/>
    <cellStyle name="t 2 3 4 2 2 4" xfId="22101"/>
    <cellStyle name="t 2 3 4 2 2 4 2" xfId="22102"/>
    <cellStyle name="t 2 3 4 2 2 5" xfId="22103"/>
    <cellStyle name="t 2 3 4 2 2 6" xfId="22104"/>
    <cellStyle name="t 2 3 4 2 3" xfId="22105"/>
    <cellStyle name="t 2 3 4 2 3 2" xfId="22106"/>
    <cellStyle name="t 2 3 4 2 3 2 2" xfId="22107"/>
    <cellStyle name="t 2 3 4 2 3 2 2 2" xfId="22108"/>
    <cellStyle name="t 2 3 4 2 3 2 2 3" xfId="22109"/>
    <cellStyle name="t 2 3 4 2 3 2 3" xfId="22110"/>
    <cellStyle name="t 2 3 4 2 3 2 3 2" xfId="22111"/>
    <cellStyle name="t 2 3 4 2 3 2 4" xfId="22112"/>
    <cellStyle name="t 2 3 4 2 3 2 5" xfId="22113"/>
    <cellStyle name="t 2 3 4 2 3 3" xfId="22114"/>
    <cellStyle name="t 2 3 4 2 3 3 2" xfId="22115"/>
    <cellStyle name="t 2 3 4 2 3 3 3" xfId="22116"/>
    <cellStyle name="t 2 3 4 2 3 4" xfId="22117"/>
    <cellStyle name="t 2 3 4 2 3 4 2" xfId="22118"/>
    <cellStyle name="t 2 3 4 2 3 5" xfId="22119"/>
    <cellStyle name="t 2 3 4 2 3 6" xfId="22120"/>
    <cellStyle name="t 2 3 4 2 4" xfId="22121"/>
    <cellStyle name="t 2 3 4 2 4 2" xfId="22122"/>
    <cellStyle name="t 2 3 4 3" xfId="22123"/>
    <cellStyle name="t 2 3 4 3 2" xfId="22124"/>
    <cellStyle name="t 2 3 4 3 2 2" xfId="22125"/>
    <cellStyle name="t 2 3 4 3 2 2 2" xfId="22126"/>
    <cellStyle name="t 2 3 4 3 2 2 3" xfId="22127"/>
    <cellStyle name="t 2 3 4 3 2 3" xfId="22128"/>
    <cellStyle name="t 2 3 4 3 2 3 2" xfId="22129"/>
    <cellStyle name="t 2 3 4 3 2 4" xfId="22130"/>
    <cellStyle name="t 2 3 4 3 2 5" xfId="22131"/>
    <cellStyle name="t 2 3 4 3 3" xfId="22132"/>
    <cellStyle name="t 2 3 4 3 3 2" xfId="22133"/>
    <cellStyle name="t 2 3 4 3 3 3" xfId="22134"/>
    <cellStyle name="t 2 3 4 3 4" xfId="22135"/>
    <cellStyle name="t 2 3 4 3 4 2" xfId="22136"/>
    <cellStyle name="t 2 3 4 3 5" xfId="22137"/>
    <cellStyle name="t 2 3 4 3 6" xfId="22138"/>
    <cellStyle name="t 2 3 4 4" xfId="22139"/>
    <cellStyle name="t 2 3 4 4 2" xfId="22140"/>
    <cellStyle name="t 2 3 4 4 2 2" xfId="22141"/>
    <cellStyle name="t 2 3 4 4 2 3" xfId="22142"/>
    <cellStyle name="t 2 3 4 4 3" xfId="22143"/>
    <cellStyle name="t 2 3 4 4 3 2" xfId="22144"/>
    <cellStyle name="t 2 3 4 4 4" xfId="22145"/>
    <cellStyle name="t 2 3 4 4 5" xfId="22146"/>
    <cellStyle name="t 2 3 4 5" xfId="22147"/>
    <cellStyle name="t 2 3 4 5 2" xfId="22148"/>
    <cellStyle name="t 2 3 4 5 3" xfId="22149"/>
    <cellStyle name="t 2 3 4 6" xfId="22150"/>
    <cellStyle name="t 2 3 4 6 2" xfId="22151"/>
    <cellStyle name="t 2 3 4 7" xfId="22152"/>
    <cellStyle name="t 2 3 4 8" xfId="22153"/>
    <cellStyle name="t 2 3 5" xfId="22154"/>
    <cellStyle name="t 2 3 5 2" xfId="22155"/>
    <cellStyle name="t 2 3 5 2 2" xfId="22156"/>
    <cellStyle name="t 2 3 5 2 2 2" xfId="22157"/>
    <cellStyle name="t 2 3 5 2 2 2 2" xfId="22158"/>
    <cellStyle name="t 2 3 5 2 2 2 3" xfId="22159"/>
    <cellStyle name="t 2 3 5 2 2 3" xfId="22160"/>
    <cellStyle name="t 2 3 5 2 2 3 2" xfId="22161"/>
    <cellStyle name="t 2 3 5 2 2 4" xfId="22162"/>
    <cellStyle name="t 2 3 5 2 2 5" xfId="22163"/>
    <cellStyle name="t 2 3 5 2 3" xfId="22164"/>
    <cellStyle name="t 2 3 5 2 3 2" xfId="22165"/>
    <cellStyle name="t 2 3 5 2 3 3" xfId="22166"/>
    <cellStyle name="t 2 3 5 2 4" xfId="22167"/>
    <cellStyle name="t 2 3 5 2 4 2" xfId="22168"/>
    <cellStyle name="t 2 3 5 2 5" xfId="22169"/>
    <cellStyle name="t 2 3 5 2 6" xfId="22170"/>
    <cellStyle name="t 2 3 5 3" xfId="22171"/>
    <cellStyle name="t 2 3 5 3 2" xfId="22172"/>
    <cellStyle name="t 2 3 5 3 2 2" xfId="22173"/>
    <cellStyle name="t 2 3 5 3 2 2 2" xfId="22174"/>
    <cellStyle name="t 2 3 5 3 2 2 3" xfId="22175"/>
    <cellStyle name="t 2 3 5 3 2 3" xfId="22176"/>
    <cellStyle name="t 2 3 5 3 2 3 2" xfId="22177"/>
    <cellStyle name="t 2 3 5 3 2 4" xfId="22178"/>
    <cellStyle name="t 2 3 5 3 2 5" xfId="22179"/>
    <cellStyle name="t 2 3 5 3 3" xfId="22180"/>
    <cellStyle name="t 2 3 5 3 3 2" xfId="22181"/>
    <cellStyle name="t 2 3 5 3 3 3" xfId="22182"/>
    <cellStyle name="t 2 3 5 3 4" xfId="22183"/>
    <cellStyle name="t 2 3 5 3 4 2" xfId="22184"/>
    <cellStyle name="t 2 3 5 3 5" xfId="22185"/>
    <cellStyle name="t 2 3 5 3 6" xfId="22186"/>
    <cellStyle name="t 2 3 5 4" xfId="22187"/>
    <cellStyle name="t 2 3 5 4 2" xfId="22188"/>
    <cellStyle name="t 2 3 6" xfId="22189"/>
    <cellStyle name="t 2 3 6 2" xfId="22190"/>
    <cellStyle name="t 2 3 6 2 2" xfId="22191"/>
    <cellStyle name="t 2 3 6 2 2 2" xfId="22192"/>
    <cellStyle name="t 2 3 6 2 2 3" xfId="22193"/>
    <cellStyle name="t 2 3 6 2 3" xfId="22194"/>
    <cellStyle name="t 2 3 6 2 3 2" xfId="22195"/>
    <cellStyle name="t 2 3 6 2 4" xfId="22196"/>
    <cellStyle name="t 2 3 6 2 5" xfId="22197"/>
    <cellStyle name="t 2 3 6 3" xfId="22198"/>
    <cellStyle name="t 2 3 6 3 2" xfId="22199"/>
    <cellStyle name="t 2 3 6 3 3" xfId="22200"/>
    <cellStyle name="t 2 3 6 4" xfId="22201"/>
    <cellStyle name="t 2 3 6 4 2" xfId="22202"/>
    <cellStyle name="t 2 3 6 5" xfId="22203"/>
    <cellStyle name="t 2 3 6 6" xfId="22204"/>
    <cellStyle name="t 2 3 7" xfId="22205"/>
    <cellStyle name="t 2 3 7 2" xfId="22206"/>
    <cellStyle name="t 2 3 7 2 2" xfId="22207"/>
    <cellStyle name="t 2 3 7 2 3" xfId="22208"/>
    <cellStyle name="t 2 3 7 3" xfId="22209"/>
    <cellStyle name="t 2 3 7 3 2" xfId="22210"/>
    <cellStyle name="t 2 3 7 4" xfId="22211"/>
    <cellStyle name="t 2 3 7 5" xfId="22212"/>
    <cellStyle name="t 2 3 8" xfId="22213"/>
    <cellStyle name="t 2 3 8 2" xfId="22214"/>
    <cellStyle name="t 2 3 8 3" xfId="22215"/>
    <cellStyle name="t 2 3 9" xfId="22216"/>
    <cellStyle name="t 2 3 9 2" xfId="22217"/>
    <cellStyle name="t 2 4" xfId="22218"/>
    <cellStyle name="t 2 4 2" xfId="22219"/>
    <cellStyle name="t 2 4 2 2" xfId="22220"/>
    <cellStyle name="t 2 4 2 2 2" xfId="22221"/>
    <cellStyle name="t 2 4 2 2 2 2" xfId="22222"/>
    <cellStyle name="t 2 4 2 2 2 2 2" xfId="22223"/>
    <cellStyle name="t 2 4 2 2 2 2 3" xfId="22224"/>
    <cellStyle name="t 2 4 2 2 2 3" xfId="22225"/>
    <cellStyle name="t 2 4 2 2 2 3 2" xfId="22226"/>
    <cellStyle name="t 2 4 2 2 2 4" xfId="22227"/>
    <cellStyle name="t 2 4 2 2 2 5" xfId="22228"/>
    <cellStyle name="t 2 4 2 2 3" xfId="22229"/>
    <cellStyle name="t 2 4 2 2 3 2" xfId="22230"/>
    <cellStyle name="t 2 4 2 2 3 3" xfId="22231"/>
    <cellStyle name="t 2 4 2 2 4" xfId="22232"/>
    <cellStyle name="t 2 4 2 2 4 2" xfId="22233"/>
    <cellStyle name="t 2 4 2 2 5" xfId="22234"/>
    <cellStyle name="t 2 4 2 2 6" xfId="22235"/>
    <cellStyle name="t 2 4 2 3" xfId="22236"/>
    <cellStyle name="t 2 4 2 3 2" xfId="22237"/>
    <cellStyle name="t 2 4 2 3 2 2" xfId="22238"/>
    <cellStyle name="t 2 4 2 3 2 2 2" xfId="22239"/>
    <cellStyle name="t 2 4 2 3 2 2 3" xfId="22240"/>
    <cellStyle name="t 2 4 2 3 2 3" xfId="22241"/>
    <cellStyle name="t 2 4 2 3 2 3 2" xfId="22242"/>
    <cellStyle name="t 2 4 2 3 2 4" xfId="22243"/>
    <cellStyle name="t 2 4 2 3 2 5" xfId="22244"/>
    <cellStyle name="t 2 4 2 3 3" xfId="22245"/>
    <cellStyle name="t 2 4 2 3 3 2" xfId="22246"/>
    <cellStyle name="t 2 4 2 3 3 3" xfId="22247"/>
    <cellStyle name="t 2 4 2 3 4" xfId="22248"/>
    <cellStyle name="t 2 4 2 3 4 2" xfId="22249"/>
    <cellStyle name="t 2 4 2 3 5" xfId="22250"/>
    <cellStyle name="t 2 4 2 3 6" xfId="22251"/>
    <cellStyle name="t 2 4 2 4" xfId="22252"/>
    <cellStyle name="t 2 4 2 4 2" xfId="22253"/>
    <cellStyle name="t 2 4 3" xfId="22254"/>
    <cellStyle name="t 2 4 3 2" xfId="22255"/>
    <cellStyle name="t 2 4 3 2 2" xfId="22256"/>
    <cellStyle name="t 2 4 3 2 2 2" xfId="22257"/>
    <cellStyle name="t 2 4 3 2 2 3" xfId="22258"/>
    <cellStyle name="t 2 4 3 2 3" xfId="22259"/>
    <cellStyle name="t 2 4 3 2 3 2" xfId="22260"/>
    <cellStyle name="t 2 4 3 2 4" xfId="22261"/>
    <cellStyle name="t 2 4 3 2 5" xfId="22262"/>
    <cellStyle name="t 2 4 3 3" xfId="22263"/>
    <cellStyle name="t 2 4 3 3 2" xfId="22264"/>
    <cellStyle name="t 2 4 3 3 3" xfId="22265"/>
    <cellStyle name="t 2 4 3 4" xfId="22266"/>
    <cellStyle name="t 2 4 3 4 2" xfId="22267"/>
    <cellStyle name="t 2 4 3 5" xfId="22268"/>
    <cellStyle name="t 2 4 3 6" xfId="22269"/>
    <cellStyle name="t 2 4 4" xfId="22270"/>
    <cellStyle name="t 2 4 4 2" xfId="22271"/>
    <cellStyle name="t 2 4 4 2 2" xfId="22272"/>
    <cellStyle name="t 2 4 4 2 3" xfId="22273"/>
    <cellStyle name="t 2 4 4 3" xfId="22274"/>
    <cellStyle name="t 2 4 4 3 2" xfId="22275"/>
    <cellStyle name="t 2 4 4 4" xfId="22276"/>
    <cellStyle name="t 2 4 4 5" xfId="22277"/>
    <cellStyle name="t 2 4 5" xfId="22278"/>
    <cellStyle name="t 2 4 5 2" xfId="22279"/>
    <cellStyle name="t 2 4 5 3" xfId="22280"/>
    <cellStyle name="t 2 4 6" xfId="22281"/>
    <cellStyle name="t 2 4 6 2" xfId="22282"/>
    <cellStyle name="t 2 4 7" xfId="22283"/>
    <cellStyle name="t 2 4 8" xfId="22284"/>
    <cellStyle name="t 2 5" xfId="22285"/>
    <cellStyle name="t 2 5 2" xfId="22286"/>
    <cellStyle name="t 2 5 2 2" xfId="22287"/>
    <cellStyle name="t 2 5 2 2 2" xfId="22288"/>
    <cellStyle name="t 2 5 2 2 2 2" xfId="22289"/>
    <cellStyle name="t 2 5 2 2 2 2 2" xfId="22290"/>
    <cellStyle name="t 2 5 2 2 2 2 3" xfId="22291"/>
    <cellStyle name="t 2 5 2 2 2 3" xfId="22292"/>
    <cellStyle name="t 2 5 2 2 2 3 2" xfId="22293"/>
    <cellStyle name="t 2 5 2 2 2 4" xfId="22294"/>
    <cellStyle name="t 2 5 2 2 2 5" xfId="22295"/>
    <cellStyle name="t 2 5 2 2 3" xfId="22296"/>
    <cellStyle name="t 2 5 2 2 3 2" xfId="22297"/>
    <cellStyle name="t 2 5 2 2 3 3" xfId="22298"/>
    <cellStyle name="t 2 5 2 2 4" xfId="22299"/>
    <cellStyle name="t 2 5 2 2 4 2" xfId="22300"/>
    <cellStyle name="t 2 5 2 2 5" xfId="22301"/>
    <cellStyle name="t 2 5 2 2 6" xfId="22302"/>
    <cellStyle name="t 2 5 2 3" xfId="22303"/>
    <cellStyle name="t 2 5 2 3 2" xfId="22304"/>
    <cellStyle name="t 2 5 2 3 2 2" xfId="22305"/>
    <cellStyle name="t 2 5 2 3 2 2 2" xfId="22306"/>
    <cellStyle name="t 2 5 2 3 2 2 3" xfId="22307"/>
    <cellStyle name="t 2 5 2 3 2 3" xfId="22308"/>
    <cellStyle name="t 2 5 2 3 2 3 2" xfId="22309"/>
    <cellStyle name="t 2 5 2 3 2 4" xfId="22310"/>
    <cellStyle name="t 2 5 2 3 2 5" xfId="22311"/>
    <cellStyle name="t 2 5 2 3 3" xfId="22312"/>
    <cellStyle name="t 2 5 2 3 3 2" xfId="22313"/>
    <cellStyle name="t 2 5 2 3 3 3" xfId="22314"/>
    <cellStyle name="t 2 5 2 3 4" xfId="22315"/>
    <cellStyle name="t 2 5 2 3 4 2" xfId="22316"/>
    <cellStyle name="t 2 5 2 3 5" xfId="22317"/>
    <cellStyle name="t 2 5 2 3 6" xfId="22318"/>
    <cellStyle name="t 2 5 2 4" xfId="22319"/>
    <cellStyle name="t 2 5 2 4 2" xfId="22320"/>
    <cellStyle name="t 2 5 3" xfId="22321"/>
    <cellStyle name="t 2 5 3 2" xfId="22322"/>
    <cellStyle name="t 2 5 3 2 2" xfId="22323"/>
    <cellStyle name="t 2 5 3 2 2 2" xfId="22324"/>
    <cellStyle name="t 2 5 3 2 2 3" xfId="22325"/>
    <cellStyle name="t 2 5 3 2 3" xfId="22326"/>
    <cellStyle name="t 2 5 3 2 3 2" xfId="22327"/>
    <cellStyle name="t 2 5 3 2 4" xfId="22328"/>
    <cellStyle name="t 2 5 3 2 5" xfId="22329"/>
    <cellStyle name="t 2 5 3 3" xfId="22330"/>
    <cellStyle name="t 2 5 3 3 2" xfId="22331"/>
    <cellStyle name="t 2 5 3 3 3" xfId="22332"/>
    <cellStyle name="t 2 5 3 4" xfId="22333"/>
    <cellStyle name="t 2 5 3 4 2" xfId="22334"/>
    <cellStyle name="t 2 5 3 5" xfId="22335"/>
    <cellStyle name="t 2 5 3 6" xfId="22336"/>
    <cellStyle name="t 2 5 4" xfId="22337"/>
    <cellStyle name="t 2 5 4 2" xfId="22338"/>
    <cellStyle name="t 2 5 4 2 2" xfId="22339"/>
    <cellStyle name="t 2 5 4 2 3" xfId="22340"/>
    <cellStyle name="t 2 5 4 3" xfId="22341"/>
    <cellStyle name="t 2 5 4 3 2" xfId="22342"/>
    <cellStyle name="t 2 5 4 4" xfId="22343"/>
    <cellStyle name="t 2 5 4 5" xfId="22344"/>
    <cellStyle name="t 2 5 5" xfId="22345"/>
    <cellStyle name="t 2 5 5 2" xfId="22346"/>
    <cellStyle name="t 2 5 5 3" xfId="22347"/>
    <cellStyle name="t 2 5 6" xfId="22348"/>
    <cellStyle name="t 2 5 6 2" xfId="22349"/>
    <cellStyle name="t 2 5 7" xfId="22350"/>
    <cellStyle name="t 2 5 8" xfId="22351"/>
    <cellStyle name="t 2 6" xfId="22352"/>
    <cellStyle name="t 2 6 2" xfId="22353"/>
    <cellStyle name="t 2 6 2 2" xfId="22354"/>
    <cellStyle name="t 2 6 2 2 2" xfId="22355"/>
    <cellStyle name="t 2 6 2 2 2 2" xfId="22356"/>
    <cellStyle name="t 2 6 2 2 2 2 2" xfId="22357"/>
    <cellStyle name="t 2 6 2 2 2 2 3" xfId="22358"/>
    <cellStyle name="t 2 6 2 2 2 3" xfId="22359"/>
    <cellStyle name="t 2 6 2 2 2 3 2" xfId="22360"/>
    <cellStyle name="t 2 6 2 2 2 4" xfId="22361"/>
    <cellStyle name="t 2 6 2 2 2 5" xfId="22362"/>
    <cellStyle name="t 2 6 2 2 3" xfId="22363"/>
    <cellStyle name="t 2 6 2 2 3 2" xfId="22364"/>
    <cellStyle name="t 2 6 2 2 3 3" xfId="22365"/>
    <cellStyle name="t 2 6 2 2 4" xfId="22366"/>
    <cellStyle name="t 2 6 2 2 4 2" xfId="22367"/>
    <cellStyle name="t 2 6 2 2 5" xfId="22368"/>
    <cellStyle name="t 2 6 2 2 6" xfId="22369"/>
    <cellStyle name="t 2 6 2 3" xfId="22370"/>
    <cellStyle name="t 2 6 2 3 2" xfId="22371"/>
    <cellStyle name="t 2 6 2 3 2 2" xfId="22372"/>
    <cellStyle name="t 2 6 2 3 2 2 2" xfId="22373"/>
    <cellStyle name="t 2 6 2 3 2 2 3" xfId="22374"/>
    <cellStyle name="t 2 6 2 3 2 3" xfId="22375"/>
    <cellStyle name="t 2 6 2 3 2 3 2" xfId="22376"/>
    <cellStyle name="t 2 6 2 3 2 4" xfId="22377"/>
    <cellStyle name="t 2 6 2 3 2 5" xfId="22378"/>
    <cellStyle name="t 2 6 2 3 3" xfId="22379"/>
    <cellStyle name="t 2 6 2 3 3 2" xfId="22380"/>
    <cellStyle name="t 2 6 2 3 3 3" xfId="22381"/>
    <cellStyle name="t 2 6 2 3 4" xfId="22382"/>
    <cellStyle name="t 2 6 2 3 4 2" xfId="22383"/>
    <cellStyle name="t 2 6 2 3 5" xfId="22384"/>
    <cellStyle name="t 2 6 2 3 6" xfId="22385"/>
    <cellStyle name="t 2 6 2 4" xfId="22386"/>
    <cellStyle name="t 2 6 2 4 2" xfId="22387"/>
    <cellStyle name="t 2 6 3" xfId="22388"/>
    <cellStyle name="t 2 6 3 2" xfId="22389"/>
    <cellStyle name="t 2 6 3 2 2" xfId="22390"/>
    <cellStyle name="t 2 6 3 2 2 2" xfId="22391"/>
    <cellStyle name="t 2 6 3 2 2 3" xfId="22392"/>
    <cellStyle name="t 2 6 3 2 3" xfId="22393"/>
    <cellStyle name="t 2 6 3 2 3 2" xfId="22394"/>
    <cellStyle name="t 2 6 3 2 4" xfId="22395"/>
    <cellStyle name="t 2 6 3 2 5" xfId="22396"/>
    <cellStyle name="t 2 6 3 3" xfId="22397"/>
    <cellStyle name="t 2 6 3 3 2" xfId="22398"/>
    <cellStyle name="t 2 6 3 3 3" xfId="22399"/>
    <cellStyle name="t 2 6 3 4" xfId="22400"/>
    <cellStyle name="t 2 6 3 4 2" xfId="22401"/>
    <cellStyle name="t 2 6 3 5" xfId="22402"/>
    <cellStyle name="t 2 6 3 6" xfId="22403"/>
    <cellStyle name="t 2 6 4" xfId="22404"/>
    <cellStyle name="t 2 6 4 2" xfId="22405"/>
    <cellStyle name="t 2 6 4 2 2" xfId="22406"/>
    <cellStyle name="t 2 6 4 2 3" xfId="22407"/>
    <cellStyle name="t 2 6 4 3" xfId="22408"/>
    <cellStyle name="t 2 6 4 3 2" xfId="22409"/>
    <cellStyle name="t 2 6 4 4" xfId="22410"/>
    <cellStyle name="t 2 6 4 5" xfId="22411"/>
    <cellStyle name="t 2 6 5" xfId="22412"/>
    <cellStyle name="t 2 6 5 2" xfId="22413"/>
    <cellStyle name="t 2 6 5 3" xfId="22414"/>
    <cellStyle name="t 2 6 6" xfId="22415"/>
    <cellStyle name="t 2 6 6 2" xfId="22416"/>
    <cellStyle name="t 2 6 7" xfId="22417"/>
    <cellStyle name="t 2 6 8" xfId="22418"/>
    <cellStyle name="t 2 7" xfId="22419"/>
    <cellStyle name="t 2 7 2" xfId="22420"/>
    <cellStyle name="t 2 7 2 2" xfId="22421"/>
    <cellStyle name="t 2 7 2 2 2" xfId="22422"/>
    <cellStyle name="t 2 7 2 2 2 2" xfId="22423"/>
    <cellStyle name="t 2 7 2 2 2 3" xfId="22424"/>
    <cellStyle name="t 2 7 2 2 3" xfId="22425"/>
    <cellStyle name="t 2 7 2 2 3 2" xfId="22426"/>
    <cellStyle name="t 2 7 2 2 4" xfId="22427"/>
    <cellStyle name="t 2 7 2 2 5" xfId="22428"/>
    <cellStyle name="t 2 7 2 3" xfId="22429"/>
    <cellStyle name="t 2 7 2 3 2" xfId="22430"/>
    <cellStyle name="t 2 7 2 3 3" xfId="22431"/>
    <cellStyle name="t 2 7 2 4" xfId="22432"/>
    <cellStyle name="t 2 7 2 4 2" xfId="22433"/>
    <cellStyle name="t 2 7 2 5" xfId="22434"/>
    <cellStyle name="t 2 7 2 6" xfId="22435"/>
    <cellStyle name="t 2 7 3" xfId="22436"/>
    <cellStyle name="t 2 7 3 2" xfId="22437"/>
    <cellStyle name="t 2 7 3 2 2" xfId="22438"/>
    <cellStyle name="t 2 7 3 2 2 2" xfId="22439"/>
    <cellStyle name="t 2 7 3 2 2 3" xfId="22440"/>
    <cellStyle name="t 2 7 3 2 3" xfId="22441"/>
    <cellStyle name="t 2 7 3 2 3 2" xfId="22442"/>
    <cellStyle name="t 2 7 3 2 4" xfId="22443"/>
    <cellStyle name="t 2 7 3 2 5" xfId="22444"/>
    <cellStyle name="t 2 7 3 3" xfId="22445"/>
    <cellStyle name="t 2 7 3 3 2" xfId="22446"/>
    <cellStyle name="t 2 7 3 3 3" xfId="22447"/>
    <cellStyle name="t 2 7 3 4" xfId="22448"/>
    <cellStyle name="t 2 7 3 4 2" xfId="22449"/>
    <cellStyle name="t 2 7 3 5" xfId="22450"/>
    <cellStyle name="t 2 7 3 6" xfId="22451"/>
    <cellStyle name="t 2 7 4" xfId="22452"/>
    <cellStyle name="t 2 7 4 2" xfId="22453"/>
    <cellStyle name="t 2 8" xfId="22454"/>
    <cellStyle name="t 2 8 2" xfId="22455"/>
    <cellStyle name="t 2 8 2 2" xfId="22456"/>
    <cellStyle name="t 2 8 2 2 2" xfId="22457"/>
    <cellStyle name="t 2 8 2 2 3" xfId="22458"/>
    <cellStyle name="t 2 8 2 3" xfId="22459"/>
    <cellStyle name="t 2 8 2 3 2" xfId="22460"/>
    <cellStyle name="t 2 8 2 4" xfId="22461"/>
    <cellStyle name="t 2 8 2 5" xfId="22462"/>
    <cellStyle name="t 2 8 3" xfId="22463"/>
    <cellStyle name="t 2 8 3 2" xfId="22464"/>
    <cellStyle name="t 2 8 3 3" xfId="22465"/>
    <cellStyle name="t 2 8 4" xfId="22466"/>
    <cellStyle name="t 2 8 4 2" xfId="22467"/>
    <cellStyle name="t 2 8 5" xfId="22468"/>
    <cellStyle name="t 2 8 6" xfId="22469"/>
    <cellStyle name="t 2 9" xfId="22470"/>
    <cellStyle name="t 2 9 2" xfId="22471"/>
    <cellStyle name="t 2 9 2 2" xfId="22472"/>
    <cellStyle name="t 2 9 2 3" xfId="22473"/>
    <cellStyle name="t 2 9 3" xfId="22474"/>
    <cellStyle name="t 2 9 3 2" xfId="22475"/>
    <cellStyle name="t 2 9 4" xfId="22476"/>
    <cellStyle name="t 2 9 5" xfId="22477"/>
    <cellStyle name="t 3" xfId="22478"/>
    <cellStyle name="t 3 10" xfId="22479"/>
    <cellStyle name="t 3 11" xfId="22480"/>
    <cellStyle name="t 3 2" xfId="22481"/>
    <cellStyle name="t 3 2 2" xfId="22482"/>
    <cellStyle name="t 3 2 2 2" xfId="22483"/>
    <cellStyle name="t 3 2 2 2 2" xfId="22484"/>
    <cellStyle name="t 3 2 2 2 2 2" xfId="22485"/>
    <cellStyle name="t 3 2 2 2 2 2 2" xfId="22486"/>
    <cellStyle name="t 3 2 2 2 2 2 3" xfId="22487"/>
    <cellStyle name="t 3 2 2 2 2 3" xfId="22488"/>
    <cellStyle name="t 3 2 2 2 2 3 2" xfId="22489"/>
    <cellStyle name="t 3 2 2 2 2 4" xfId="22490"/>
    <cellStyle name="t 3 2 2 2 2 5" xfId="22491"/>
    <cellStyle name="t 3 2 2 2 3" xfId="22492"/>
    <cellStyle name="t 3 2 2 2 3 2" xfId="22493"/>
    <cellStyle name="t 3 2 2 2 3 3" xfId="22494"/>
    <cellStyle name="t 3 2 2 2 4" xfId="22495"/>
    <cellStyle name="t 3 2 2 2 4 2" xfId="22496"/>
    <cellStyle name="t 3 2 2 2 5" xfId="22497"/>
    <cellStyle name="t 3 2 2 2 6" xfId="22498"/>
    <cellStyle name="t 3 2 2 3" xfId="22499"/>
    <cellStyle name="t 3 2 2 3 2" xfId="22500"/>
    <cellStyle name="t 3 2 2 3 2 2" xfId="22501"/>
    <cellStyle name="t 3 2 2 3 2 2 2" xfId="22502"/>
    <cellStyle name="t 3 2 2 3 2 2 3" xfId="22503"/>
    <cellStyle name="t 3 2 2 3 2 3" xfId="22504"/>
    <cellStyle name="t 3 2 2 3 2 3 2" xfId="22505"/>
    <cellStyle name="t 3 2 2 3 2 4" xfId="22506"/>
    <cellStyle name="t 3 2 2 3 2 5" xfId="22507"/>
    <cellStyle name="t 3 2 2 3 3" xfId="22508"/>
    <cellStyle name="t 3 2 2 3 3 2" xfId="22509"/>
    <cellStyle name="t 3 2 2 3 3 3" xfId="22510"/>
    <cellStyle name="t 3 2 2 3 4" xfId="22511"/>
    <cellStyle name="t 3 2 2 3 4 2" xfId="22512"/>
    <cellStyle name="t 3 2 2 3 5" xfId="22513"/>
    <cellStyle name="t 3 2 2 3 6" xfId="22514"/>
    <cellStyle name="t 3 2 2 4" xfId="22515"/>
    <cellStyle name="t 3 2 2 4 2" xfId="22516"/>
    <cellStyle name="t 3 2 3" xfId="22517"/>
    <cellStyle name="t 3 2 3 2" xfId="22518"/>
    <cellStyle name="t 3 2 3 2 2" xfId="22519"/>
    <cellStyle name="t 3 2 3 2 2 2" xfId="22520"/>
    <cellStyle name="t 3 2 3 2 2 3" xfId="22521"/>
    <cellStyle name="t 3 2 3 2 3" xfId="22522"/>
    <cellStyle name="t 3 2 3 2 3 2" xfId="22523"/>
    <cellStyle name="t 3 2 3 2 4" xfId="22524"/>
    <cellStyle name="t 3 2 3 2 5" xfId="22525"/>
    <cellStyle name="t 3 2 3 3" xfId="22526"/>
    <cellStyle name="t 3 2 3 3 2" xfId="22527"/>
    <cellStyle name="t 3 2 3 3 3" xfId="22528"/>
    <cellStyle name="t 3 2 3 4" xfId="22529"/>
    <cellStyle name="t 3 2 3 4 2" xfId="22530"/>
    <cellStyle name="t 3 2 3 5" xfId="22531"/>
    <cellStyle name="t 3 2 3 6" xfId="22532"/>
    <cellStyle name="t 3 2 4" xfId="22533"/>
    <cellStyle name="t 3 2 4 2" xfId="22534"/>
    <cellStyle name="t 3 2 4 2 2" xfId="22535"/>
    <cellStyle name="t 3 2 4 2 3" xfId="22536"/>
    <cellStyle name="t 3 2 4 3" xfId="22537"/>
    <cellStyle name="t 3 2 4 3 2" xfId="22538"/>
    <cellStyle name="t 3 2 4 4" xfId="22539"/>
    <cellStyle name="t 3 2 4 5" xfId="22540"/>
    <cellStyle name="t 3 2 5" xfId="22541"/>
    <cellStyle name="t 3 2 5 2" xfId="22542"/>
    <cellStyle name="t 3 2 5 3" xfId="22543"/>
    <cellStyle name="t 3 2 6" xfId="22544"/>
    <cellStyle name="t 3 2 6 2" xfId="22545"/>
    <cellStyle name="t 3 2 7" xfId="22546"/>
    <cellStyle name="t 3 2 8" xfId="22547"/>
    <cellStyle name="t 3 3" xfId="22548"/>
    <cellStyle name="t 3 3 2" xfId="22549"/>
    <cellStyle name="t 3 3 2 2" xfId="22550"/>
    <cellStyle name="t 3 3 2 2 2" xfId="22551"/>
    <cellStyle name="t 3 3 2 2 2 2" xfId="22552"/>
    <cellStyle name="t 3 3 2 2 2 2 2" xfId="22553"/>
    <cellStyle name="t 3 3 2 2 2 2 3" xfId="22554"/>
    <cellStyle name="t 3 3 2 2 2 3" xfId="22555"/>
    <cellStyle name="t 3 3 2 2 2 3 2" xfId="22556"/>
    <cellStyle name="t 3 3 2 2 2 4" xfId="22557"/>
    <cellStyle name="t 3 3 2 2 2 5" xfId="22558"/>
    <cellStyle name="t 3 3 2 2 3" xfId="22559"/>
    <cellStyle name="t 3 3 2 2 3 2" xfId="22560"/>
    <cellStyle name="t 3 3 2 2 3 3" xfId="22561"/>
    <cellStyle name="t 3 3 2 2 4" xfId="22562"/>
    <cellStyle name="t 3 3 2 2 4 2" xfId="22563"/>
    <cellStyle name="t 3 3 2 2 5" xfId="22564"/>
    <cellStyle name="t 3 3 2 2 6" xfId="22565"/>
    <cellStyle name="t 3 3 2 3" xfId="22566"/>
    <cellStyle name="t 3 3 2 3 2" xfId="22567"/>
    <cellStyle name="t 3 3 2 3 2 2" xfId="22568"/>
    <cellStyle name="t 3 3 2 3 2 2 2" xfId="22569"/>
    <cellStyle name="t 3 3 2 3 2 2 3" xfId="22570"/>
    <cellStyle name="t 3 3 2 3 2 3" xfId="22571"/>
    <cellStyle name="t 3 3 2 3 2 3 2" xfId="22572"/>
    <cellStyle name="t 3 3 2 3 2 4" xfId="22573"/>
    <cellStyle name="t 3 3 2 3 2 5" xfId="22574"/>
    <cellStyle name="t 3 3 2 3 3" xfId="22575"/>
    <cellStyle name="t 3 3 2 3 3 2" xfId="22576"/>
    <cellStyle name="t 3 3 2 3 3 3" xfId="22577"/>
    <cellStyle name="t 3 3 2 3 4" xfId="22578"/>
    <cellStyle name="t 3 3 2 3 4 2" xfId="22579"/>
    <cellStyle name="t 3 3 2 3 5" xfId="22580"/>
    <cellStyle name="t 3 3 2 3 6" xfId="22581"/>
    <cellStyle name="t 3 3 2 4" xfId="22582"/>
    <cellStyle name="t 3 3 2 4 2" xfId="22583"/>
    <cellStyle name="t 3 3 3" xfId="22584"/>
    <cellStyle name="t 3 3 3 2" xfId="22585"/>
    <cellStyle name="t 3 3 3 2 2" xfId="22586"/>
    <cellStyle name="t 3 3 3 2 2 2" xfId="22587"/>
    <cellStyle name="t 3 3 3 2 2 3" xfId="22588"/>
    <cellStyle name="t 3 3 3 2 3" xfId="22589"/>
    <cellStyle name="t 3 3 3 2 3 2" xfId="22590"/>
    <cellStyle name="t 3 3 3 2 4" xfId="22591"/>
    <cellStyle name="t 3 3 3 2 5" xfId="22592"/>
    <cellStyle name="t 3 3 3 3" xfId="22593"/>
    <cellStyle name="t 3 3 3 3 2" xfId="22594"/>
    <cellStyle name="t 3 3 3 3 3" xfId="22595"/>
    <cellStyle name="t 3 3 3 4" xfId="22596"/>
    <cellStyle name="t 3 3 3 4 2" xfId="22597"/>
    <cellStyle name="t 3 3 3 5" xfId="22598"/>
    <cellStyle name="t 3 3 3 6" xfId="22599"/>
    <cellStyle name="t 3 3 4" xfId="22600"/>
    <cellStyle name="t 3 3 4 2" xfId="22601"/>
    <cellStyle name="t 3 3 4 2 2" xfId="22602"/>
    <cellStyle name="t 3 3 4 2 3" xfId="22603"/>
    <cellStyle name="t 3 3 4 3" xfId="22604"/>
    <cellStyle name="t 3 3 4 3 2" xfId="22605"/>
    <cellStyle name="t 3 3 4 4" xfId="22606"/>
    <cellStyle name="t 3 3 4 5" xfId="22607"/>
    <cellStyle name="t 3 3 5" xfId="22608"/>
    <cellStyle name="t 3 3 5 2" xfId="22609"/>
    <cellStyle name="t 3 3 5 3" xfId="22610"/>
    <cellStyle name="t 3 3 6" xfId="22611"/>
    <cellStyle name="t 3 3 6 2" xfId="22612"/>
    <cellStyle name="t 3 3 7" xfId="22613"/>
    <cellStyle name="t 3 3 8" xfId="22614"/>
    <cellStyle name="t 3 4" xfId="22615"/>
    <cellStyle name="t 3 4 2" xfId="22616"/>
    <cellStyle name="t 3 4 2 2" xfId="22617"/>
    <cellStyle name="t 3 4 2 2 2" xfId="22618"/>
    <cellStyle name="t 3 4 2 2 2 2" xfId="22619"/>
    <cellStyle name="t 3 4 2 2 2 2 2" xfId="22620"/>
    <cellStyle name="t 3 4 2 2 2 2 3" xfId="22621"/>
    <cellStyle name="t 3 4 2 2 2 3" xfId="22622"/>
    <cellStyle name="t 3 4 2 2 2 3 2" xfId="22623"/>
    <cellStyle name="t 3 4 2 2 2 4" xfId="22624"/>
    <cellStyle name="t 3 4 2 2 2 5" xfId="22625"/>
    <cellStyle name="t 3 4 2 2 3" xfId="22626"/>
    <cellStyle name="t 3 4 2 2 3 2" xfId="22627"/>
    <cellStyle name="t 3 4 2 2 3 3" xfId="22628"/>
    <cellStyle name="t 3 4 2 2 4" xfId="22629"/>
    <cellStyle name="t 3 4 2 2 4 2" xfId="22630"/>
    <cellStyle name="t 3 4 2 2 5" xfId="22631"/>
    <cellStyle name="t 3 4 2 2 6" xfId="22632"/>
    <cellStyle name="t 3 4 2 3" xfId="22633"/>
    <cellStyle name="t 3 4 2 3 2" xfId="22634"/>
    <cellStyle name="t 3 4 2 3 2 2" xfId="22635"/>
    <cellStyle name="t 3 4 2 3 2 2 2" xfId="22636"/>
    <cellStyle name="t 3 4 2 3 2 2 3" xfId="22637"/>
    <cellStyle name="t 3 4 2 3 2 3" xfId="22638"/>
    <cellStyle name="t 3 4 2 3 2 3 2" xfId="22639"/>
    <cellStyle name="t 3 4 2 3 2 4" xfId="22640"/>
    <cellStyle name="t 3 4 2 3 2 5" xfId="22641"/>
    <cellStyle name="t 3 4 2 3 3" xfId="22642"/>
    <cellStyle name="t 3 4 2 3 3 2" xfId="22643"/>
    <cellStyle name="t 3 4 2 3 3 3" xfId="22644"/>
    <cellStyle name="t 3 4 2 3 4" xfId="22645"/>
    <cellStyle name="t 3 4 2 3 4 2" xfId="22646"/>
    <cellStyle name="t 3 4 2 3 5" xfId="22647"/>
    <cellStyle name="t 3 4 2 3 6" xfId="22648"/>
    <cellStyle name="t 3 4 2 4" xfId="22649"/>
    <cellStyle name="t 3 4 2 4 2" xfId="22650"/>
    <cellStyle name="t 3 4 3" xfId="22651"/>
    <cellStyle name="t 3 4 3 2" xfId="22652"/>
    <cellStyle name="t 3 4 3 2 2" xfId="22653"/>
    <cellStyle name="t 3 4 3 2 2 2" xfId="22654"/>
    <cellStyle name="t 3 4 3 2 2 3" xfId="22655"/>
    <cellStyle name="t 3 4 3 2 3" xfId="22656"/>
    <cellStyle name="t 3 4 3 2 3 2" xfId="22657"/>
    <cellStyle name="t 3 4 3 2 4" xfId="22658"/>
    <cellStyle name="t 3 4 3 2 5" xfId="22659"/>
    <cellStyle name="t 3 4 3 3" xfId="22660"/>
    <cellStyle name="t 3 4 3 3 2" xfId="22661"/>
    <cellStyle name="t 3 4 3 3 3" xfId="22662"/>
    <cellStyle name="t 3 4 3 4" xfId="22663"/>
    <cellStyle name="t 3 4 3 4 2" xfId="22664"/>
    <cellStyle name="t 3 4 3 5" xfId="22665"/>
    <cellStyle name="t 3 4 3 6" xfId="22666"/>
    <cellStyle name="t 3 4 4" xfId="22667"/>
    <cellStyle name="t 3 4 4 2" xfId="22668"/>
    <cellStyle name="t 3 4 4 2 2" xfId="22669"/>
    <cellStyle name="t 3 4 4 2 3" xfId="22670"/>
    <cellStyle name="t 3 4 4 3" xfId="22671"/>
    <cellStyle name="t 3 4 4 3 2" xfId="22672"/>
    <cellStyle name="t 3 4 4 4" xfId="22673"/>
    <cellStyle name="t 3 4 4 5" xfId="22674"/>
    <cellStyle name="t 3 4 5" xfId="22675"/>
    <cellStyle name="t 3 4 5 2" xfId="22676"/>
    <cellStyle name="t 3 4 5 3" xfId="22677"/>
    <cellStyle name="t 3 4 6" xfId="22678"/>
    <cellStyle name="t 3 4 6 2" xfId="22679"/>
    <cellStyle name="t 3 4 7" xfId="22680"/>
    <cellStyle name="t 3 4 8" xfId="22681"/>
    <cellStyle name="t 3 5" xfId="22682"/>
    <cellStyle name="t 3 5 2" xfId="22683"/>
    <cellStyle name="t 3 5 2 2" xfId="22684"/>
    <cellStyle name="t 3 5 2 2 2" xfId="22685"/>
    <cellStyle name="t 3 5 2 2 2 2" xfId="22686"/>
    <cellStyle name="t 3 5 2 2 2 3" xfId="22687"/>
    <cellStyle name="t 3 5 2 2 3" xfId="22688"/>
    <cellStyle name="t 3 5 2 2 3 2" xfId="22689"/>
    <cellStyle name="t 3 5 2 2 4" xfId="22690"/>
    <cellStyle name="t 3 5 2 2 5" xfId="22691"/>
    <cellStyle name="t 3 5 2 3" xfId="22692"/>
    <cellStyle name="t 3 5 2 3 2" xfId="22693"/>
    <cellStyle name="t 3 5 2 3 3" xfId="22694"/>
    <cellStyle name="t 3 5 2 4" xfId="22695"/>
    <cellStyle name="t 3 5 2 4 2" xfId="22696"/>
    <cellStyle name="t 3 5 2 5" xfId="22697"/>
    <cellStyle name="t 3 5 2 6" xfId="22698"/>
    <cellStyle name="t 3 5 3" xfId="22699"/>
    <cellStyle name="t 3 5 3 2" xfId="22700"/>
    <cellStyle name="t 3 5 3 2 2" xfId="22701"/>
    <cellStyle name="t 3 5 3 2 2 2" xfId="22702"/>
    <cellStyle name="t 3 5 3 2 2 3" xfId="22703"/>
    <cellStyle name="t 3 5 3 2 3" xfId="22704"/>
    <cellStyle name="t 3 5 3 2 3 2" xfId="22705"/>
    <cellStyle name="t 3 5 3 2 4" xfId="22706"/>
    <cellStyle name="t 3 5 3 2 5" xfId="22707"/>
    <cellStyle name="t 3 5 3 3" xfId="22708"/>
    <cellStyle name="t 3 5 3 3 2" xfId="22709"/>
    <cellStyle name="t 3 5 3 3 3" xfId="22710"/>
    <cellStyle name="t 3 5 3 4" xfId="22711"/>
    <cellStyle name="t 3 5 3 4 2" xfId="22712"/>
    <cellStyle name="t 3 5 3 5" xfId="22713"/>
    <cellStyle name="t 3 5 3 6" xfId="22714"/>
    <cellStyle name="t 3 5 4" xfId="22715"/>
    <cellStyle name="t 3 5 4 2" xfId="22716"/>
    <cellStyle name="t 3 6" xfId="22717"/>
    <cellStyle name="t 3 6 2" xfId="22718"/>
    <cellStyle name="t 3 6 2 2" xfId="22719"/>
    <cellStyle name="t 3 6 2 2 2" xfId="22720"/>
    <cellStyle name="t 3 6 2 2 3" xfId="22721"/>
    <cellStyle name="t 3 6 2 3" xfId="22722"/>
    <cellStyle name="t 3 6 2 3 2" xfId="22723"/>
    <cellStyle name="t 3 6 2 4" xfId="22724"/>
    <cellStyle name="t 3 6 2 5" xfId="22725"/>
    <cellStyle name="t 3 6 3" xfId="22726"/>
    <cellStyle name="t 3 6 3 2" xfId="22727"/>
    <cellStyle name="t 3 6 3 3" xfId="22728"/>
    <cellStyle name="t 3 6 4" xfId="22729"/>
    <cellStyle name="t 3 6 4 2" xfId="22730"/>
    <cellStyle name="t 3 6 5" xfId="22731"/>
    <cellStyle name="t 3 6 6" xfId="22732"/>
    <cellStyle name="t 3 7" xfId="22733"/>
    <cellStyle name="t 3 7 2" xfId="22734"/>
    <cellStyle name="t 3 7 2 2" xfId="22735"/>
    <cellStyle name="t 3 7 2 3" xfId="22736"/>
    <cellStyle name="t 3 7 3" xfId="22737"/>
    <cellStyle name="t 3 7 3 2" xfId="22738"/>
    <cellStyle name="t 3 7 4" xfId="22739"/>
    <cellStyle name="t 3 7 5" xfId="22740"/>
    <cellStyle name="t 3 8" xfId="22741"/>
    <cellStyle name="t 3 8 2" xfId="22742"/>
    <cellStyle name="t 3 8 3" xfId="22743"/>
    <cellStyle name="t 3 9" xfId="22744"/>
    <cellStyle name="t 3 9 2" xfId="22745"/>
    <cellStyle name="t 4" xfId="22746"/>
    <cellStyle name="t 4 10" xfId="22747"/>
    <cellStyle name="t 4 11" xfId="22748"/>
    <cellStyle name="t 4 2" xfId="22749"/>
    <cellStyle name="t 4 2 2" xfId="22750"/>
    <cellStyle name="t 4 2 2 2" xfId="22751"/>
    <cellStyle name="t 4 2 2 2 2" xfId="22752"/>
    <cellStyle name="t 4 2 2 2 2 2" xfId="22753"/>
    <cellStyle name="t 4 2 2 2 2 2 2" xfId="22754"/>
    <cellStyle name="t 4 2 2 2 2 2 3" xfId="22755"/>
    <cellStyle name="t 4 2 2 2 2 3" xfId="22756"/>
    <cellStyle name="t 4 2 2 2 2 3 2" xfId="22757"/>
    <cellStyle name="t 4 2 2 2 2 4" xfId="22758"/>
    <cellStyle name="t 4 2 2 2 2 5" xfId="22759"/>
    <cellStyle name="t 4 2 2 2 3" xfId="22760"/>
    <cellStyle name="t 4 2 2 2 3 2" xfId="22761"/>
    <cellStyle name="t 4 2 2 2 3 3" xfId="22762"/>
    <cellStyle name="t 4 2 2 2 4" xfId="22763"/>
    <cellStyle name="t 4 2 2 2 4 2" xfId="22764"/>
    <cellStyle name="t 4 2 2 2 5" xfId="22765"/>
    <cellStyle name="t 4 2 2 2 6" xfId="22766"/>
    <cellStyle name="t 4 2 2 3" xfId="22767"/>
    <cellStyle name="t 4 2 2 3 2" xfId="22768"/>
    <cellStyle name="t 4 2 2 3 2 2" xfId="22769"/>
    <cellStyle name="t 4 2 2 3 2 2 2" xfId="22770"/>
    <cellStyle name="t 4 2 2 3 2 2 3" xfId="22771"/>
    <cellStyle name="t 4 2 2 3 2 3" xfId="22772"/>
    <cellStyle name="t 4 2 2 3 2 3 2" xfId="22773"/>
    <cellStyle name="t 4 2 2 3 2 4" xfId="22774"/>
    <cellStyle name="t 4 2 2 3 2 5" xfId="22775"/>
    <cellStyle name="t 4 2 2 3 3" xfId="22776"/>
    <cellStyle name="t 4 2 2 3 3 2" xfId="22777"/>
    <cellStyle name="t 4 2 2 3 3 3" xfId="22778"/>
    <cellStyle name="t 4 2 2 3 4" xfId="22779"/>
    <cellStyle name="t 4 2 2 3 4 2" xfId="22780"/>
    <cellStyle name="t 4 2 2 3 5" xfId="22781"/>
    <cellStyle name="t 4 2 2 3 6" xfId="22782"/>
    <cellStyle name="t 4 2 2 4" xfId="22783"/>
    <cellStyle name="t 4 2 2 4 2" xfId="22784"/>
    <cellStyle name="t 4 2 3" xfId="22785"/>
    <cellStyle name="t 4 2 3 2" xfId="22786"/>
    <cellStyle name="t 4 2 3 2 2" xfId="22787"/>
    <cellStyle name="t 4 2 3 2 2 2" xfId="22788"/>
    <cellStyle name="t 4 2 3 2 2 3" xfId="22789"/>
    <cellStyle name="t 4 2 3 2 3" xfId="22790"/>
    <cellStyle name="t 4 2 3 2 3 2" xfId="22791"/>
    <cellStyle name="t 4 2 3 2 4" xfId="22792"/>
    <cellStyle name="t 4 2 3 2 5" xfId="22793"/>
    <cellStyle name="t 4 2 3 3" xfId="22794"/>
    <cellStyle name="t 4 2 3 3 2" xfId="22795"/>
    <cellStyle name="t 4 2 3 3 3" xfId="22796"/>
    <cellStyle name="t 4 2 3 4" xfId="22797"/>
    <cellStyle name="t 4 2 3 4 2" xfId="22798"/>
    <cellStyle name="t 4 2 3 5" xfId="22799"/>
    <cellStyle name="t 4 2 3 6" xfId="22800"/>
    <cellStyle name="t 4 2 4" xfId="22801"/>
    <cellStyle name="t 4 2 4 2" xfId="22802"/>
    <cellStyle name="t 4 2 4 2 2" xfId="22803"/>
    <cellStyle name="t 4 2 4 2 3" xfId="22804"/>
    <cellStyle name="t 4 2 4 3" xfId="22805"/>
    <cellStyle name="t 4 2 4 3 2" xfId="22806"/>
    <cellStyle name="t 4 2 4 4" xfId="22807"/>
    <cellStyle name="t 4 2 4 5" xfId="22808"/>
    <cellStyle name="t 4 2 5" xfId="22809"/>
    <cellStyle name="t 4 2 5 2" xfId="22810"/>
    <cellStyle name="t 4 2 5 3" xfId="22811"/>
    <cellStyle name="t 4 2 6" xfId="22812"/>
    <cellStyle name="t 4 2 6 2" xfId="22813"/>
    <cellStyle name="t 4 2 7" xfId="22814"/>
    <cellStyle name="t 4 2 8" xfId="22815"/>
    <cellStyle name="t 4 3" xfId="22816"/>
    <cellStyle name="t 4 3 2" xfId="22817"/>
    <cellStyle name="t 4 3 2 2" xfId="22818"/>
    <cellStyle name="t 4 3 2 2 2" xfId="22819"/>
    <cellStyle name="t 4 3 2 2 2 2" xfId="22820"/>
    <cellStyle name="t 4 3 2 2 2 2 2" xfId="22821"/>
    <cellStyle name="t 4 3 2 2 2 2 3" xfId="22822"/>
    <cellStyle name="t 4 3 2 2 2 3" xfId="22823"/>
    <cellStyle name="t 4 3 2 2 2 3 2" xfId="22824"/>
    <cellStyle name="t 4 3 2 2 2 4" xfId="22825"/>
    <cellStyle name="t 4 3 2 2 2 5" xfId="22826"/>
    <cellStyle name="t 4 3 2 2 3" xfId="22827"/>
    <cellStyle name="t 4 3 2 2 3 2" xfId="22828"/>
    <cellStyle name="t 4 3 2 2 3 3" xfId="22829"/>
    <cellStyle name="t 4 3 2 2 4" xfId="22830"/>
    <cellStyle name="t 4 3 2 2 4 2" xfId="22831"/>
    <cellStyle name="t 4 3 2 2 5" xfId="22832"/>
    <cellStyle name="t 4 3 2 2 6" xfId="22833"/>
    <cellStyle name="t 4 3 2 3" xfId="22834"/>
    <cellStyle name="t 4 3 2 3 2" xfId="22835"/>
    <cellStyle name="t 4 3 2 3 2 2" xfId="22836"/>
    <cellStyle name="t 4 3 2 3 2 2 2" xfId="22837"/>
    <cellStyle name="t 4 3 2 3 2 2 3" xfId="22838"/>
    <cellStyle name="t 4 3 2 3 2 3" xfId="22839"/>
    <cellStyle name="t 4 3 2 3 2 3 2" xfId="22840"/>
    <cellStyle name="t 4 3 2 3 2 4" xfId="22841"/>
    <cellStyle name="t 4 3 2 3 2 5" xfId="22842"/>
    <cellStyle name="t 4 3 2 3 3" xfId="22843"/>
    <cellStyle name="t 4 3 2 3 3 2" xfId="22844"/>
    <cellStyle name="t 4 3 2 3 3 3" xfId="22845"/>
    <cellStyle name="t 4 3 2 3 4" xfId="22846"/>
    <cellStyle name="t 4 3 2 3 4 2" xfId="22847"/>
    <cellStyle name="t 4 3 2 3 5" xfId="22848"/>
    <cellStyle name="t 4 3 2 3 6" xfId="22849"/>
    <cellStyle name="t 4 3 2 4" xfId="22850"/>
    <cellStyle name="t 4 3 2 4 2" xfId="22851"/>
    <cellStyle name="t 4 3 3" xfId="22852"/>
    <cellStyle name="t 4 3 3 2" xfId="22853"/>
    <cellStyle name="t 4 3 3 2 2" xfId="22854"/>
    <cellStyle name="t 4 3 3 2 2 2" xfId="22855"/>
    <cellStyle name="t 4 3 3 2 2 3" xfId="22856"/>
    <cellStyle name="t 4 3 3 2 3" xfId="22857"/>
    <cellStyle name="t 4 3 3 2 3 2" xfId="22858"/>
    <cellStyle name="t 4 3 3 2 4" xfId="22859"/>
    <cellStyle name="t 4 3 3 2 5" xfId="22860"/>
    <cellStyle name="t 4 3 3 3" xfId="22861"/>
    <cellStyle name="t 4 3 3 3 2" xfId="22862"/>
    <cellStyle name="t 4 3 3 3 3" xfId="22863"/>
    <cellStyle name="t 4 3 3 4" xfId="22864"/>
    <cellStyle name="t 4 3 3 4 2" xfId="22865"/>
    <cellStyle name="t 4 3 3 5" xfId="22866"/>
    <cellStyle name="t 4 3 3 6" xfId="22867"/>
    <cellStyle name="t 4 3 4" xfId="22868"/>
    <cellStyle name="t 4 3 4 2" xfId="22869"/>
    <cellStyle name="t 4 3 4 2 2" xfId="22870"/>
    <cellStyle name="t 4 3 4 2 3" xfId="22871"/>
    <cellStyle name="t 4 3 4 3" xfId="22872"/>
    <cellStyle name="t 4 3 4 3 2" xfId="22873"/>
    <cellStyle name="t 4 3 4 4" xfId="22874"/>
    <cellStyle name="t 4 3 4 5" xfId="22875"/>
    <cellStyle name="t 4 3 5" xfId="22876"/>
    <cellStyle name="t 4 3 5 2" xfId="22877"/>
    <cellStyle name="t 4 3 5 3" xfId="22878"/>
    <cellStyle name="t 4 3 6" xfId="22879"/>
    <cellStyle name="t 4 3 6 2" xfId="22880"/>
    <cellStyle name="t 4 3 7" xfId="22881"/>
    <cellStyle name="t 4 3 8" xfId="22882"/>
    <cellStyle name="t 4 4" xfId="22883"/>
    <cellStyle name="t 4 4 2" xfId="22884"/>
    <cellStyle name="t 4 4 2 2" xfId="22885"/>
    <cellStyle name="t 4 4 2 2 2" xfId="22886"/>
    <cellStyle name="t 4 4 2 2 2 2" xfId="22887"/>
    <cellStyle name="t 4 4 2 2 2 2 2" xfId="22888"/>
    <cellStyle name="t 4 4 2 2 2 2 3" xfId="22889"/>
    <cellStyle name="t 4 4 2 2 2 3" xfId="22890"/>
    <cellStyle name="t 4 4 2 2 2 3 2" xfId="22891"/>
    <cellStyle name="t 4 4 2 2 2 4" xfId="22892"/>
    <cellStyle name="t 4 4 2 2 2 5" xfId="22893"/>
    <cellStyle name="t 4 4 2 2 3" xfId="22894"/>
    <cellStyle name="t 4 4 2 2 3 2" xfId="22895"/>
    <cellStyle name="t 4 4 2 2 3 3" xfId="22896"/>
    <cellStyle name="t 4 4 2 2 4" xfId="22897"/>
    <cellStyle name="t 4 4 2 2 4 2" xfId="22898"/>
    <cellStyle name="t 4 4 2 2 5" xfId="22899"/>
    <cellStyle name="t 4 4 2 2 6" xfId="22900"/>
    <cellStyle name="t 4 4 2 3" xfId="22901"/>
    <cellStyle name="t 4 4 2 3 2" xfId="22902"/>
    <cellStyle name="t 4 4 2 3 2 2" xfId="22903"/>
    <cellStyle name="t 4 4 2 3 2 2 2" xfId="22904"/>
    <cellStyle name="t 4 4 2 3 2 2 3" xfId="22905"/>
    <cellStyle name="t 4 4 2 3 2 3" xfId="22906"/>
    <cellStyle name="t 4 4 2 3 2 3 2" xfId="22907"/>
    <cellStyle name="t 4 4 2 3 2 4" xfId="22908"/>
    <cellStyle name="t 4 4 2 3 2 5" xfId="22909"/>
    <cellStyle name="t 4 4 2 3 3" xfId="22910"/>
    <cellStyle name="t 4 4 2 3 3 2" xfId="22911"/>
    <cellStyle name="t 4 4 2 3 3 3" xfId="22912"/>
    <cellStyle name="t 4 4 2 3 4" xfId="22913"/>
    <cellStyle name="t 4 4 2 3 4 2" xfId="22914"/>
    <cellStyle name="t 4 4 2 3 5" xfId="22915"/>
    <cellStyle name="t 4 4 2 3 6" xfId="22916"/>
    <cellStyle name="t 4 4 2 4" xfId="22917"/>
    <cellStyle name="t 4 4 2 4 2" xfId="22918"/>
    <cellStyle name="t 4 4 3" xfId="22919"/>
    <cellStyle name="t 4 4 3 2" xfId="22920"/>
    <cellStyle name="t 4 4 3 2 2" xfId="22921"/>
    <cellStyle name="t 4 4 3 2 2 2" xfId="22922"/>
    <cellStyle name="t 4 4 3 2 2 3" xfId="22923"/>
    <cellStyle name="t 4 4 3 2 3" xfId="22924"/>
    <cellStyle name="t 4 4 3 2 3 2" xfId="22925"/>
    <cellStyle name="t 4 4 3 2 4" xfId="22926"/>
    <cellStyle name="t 4 4 3 2 5" xfId="22927"/>
    <cellStyle name="t 4 4 3 3" xfId="22928"/>
    <cellStyle name="t 4 4 3 3 2" xfId="22929"/>
    <cellStyle name="t 4 4 3 3 3" xfId="22930"/>
    <cellStyle name="t 4 4 3 4" xfId="22931"/>
    <cellStyle name="t 4 4 3 4 2" xfId="22932"/>
    <cellStyle name="t 4 4 3 5" xfId="22933"/>
    <cellStyle name="t 4 4 3 6" xfId="22934"/>
    <cellStyle name="t 4 4 4" xfId="22935"/>
    <cellStyle name="t 4 4 4 2" xfId="22936"/>
    <cellStyle name="t 4 4 4 2 2" xfId="22937"/>
    <cellStyle name="t 4 4 4 2 3" xfId="22938"/>
    <cellStyle name="t 4 4 4 3" xfId="22939"/>
    <cellStyle name="t 4 4 4 3 2" xfId="22940"/>
    <cellStyle name="t 4 4 4 4" xfId="22941"/>
    <cellStyle name="t 4 4 4 5" xfId="22942"/>
    <cellStyle name="t 4 4 5" xfId="22943"/>
    <cellStyle name="t 4 4 5 2" xfId="22944"/>
    <cellStyle name="t 4 4 5 3" xfId="22945"/>
    <cellStyle name="t 4 4 6" xfId="22946"/>
    <cellStyle name="t 4 4 6 2" xfId="22947"/>
    <cellStyle name="t 4 4 7" xfId="22948"/>
    <cellStyle name="t 4 4 8" xfId="22949"/>
    <cellStyle name="t 4 5" xfId="22950"/>
    <cellStyle name="t 4 5 2" xfId="22951"/>
    <cellStyle name="t 4 5 2 2" xfId="22952"/>
    <cellStyle name="t 4 5 2 2 2" xfId="22953"/>
    <cellStyle name="t 4 5 2 2 2 2" xfId="22954"/>
    <cellStyle name="t 4 5 2 2 2 3" xfId="22955"/>
    <cellStyle name="t 4 5 2 2 3" xfId="22956"/>
    <cellStyle name="t 4 5 2 2 3 2" xfId="22957"/>
    <cellStyle name="t 4 5 2 2 4" xfId="22958"/>
    <cellStyle name="t 4 5 2 2 5" xfId="22959"/>
    <cellStyle name="t 4 5 2 3" xfId="22960"/>
    <cellStyle name="t 4 5 2 3 2" xfId="22961"/>
    <cellStyle name="t 4 5 2 3 3" xfId="22962"/>
    <cellStyle name="t 4 5 2 4" xfId="22963"/>
    <cellStyle name="t 4 5 2 4 2" xfId="22964"/>
    <cellStyle name="t 4 5 2 5" xfId="22965"/>
    <cellStyle name="t 4 5 2 6" xfId="22966"/>
    <cellStyle name="t 4 5 3" xfId="22967"/>
    <cellStyle name="t 4 5 3 2" xfId="22968"/>
    <cellStyle name="t 4 5 3 2 2" xfId="22969"/>
    <cellStyle name="t 4 5 3 2 2 2" xfId="22970"/>
    <cellStyle name="t 4 5 3 2 2 3" xfId="22971"/>
    <cellStyle name="t 4 5 3 2 3" xfId="22972"/>
    <cellStyle name="t 4 5 3 2 3 2" xfId="22973"/>
    <cellStyle name="t 4 5 3 2 4" xfId="22974"/>
    <cellStyle name="t 4 5 3 2 5" xfId="22975"/>
    <cellStyle name="t 4 5 3 3" xfId="22976"/>
    <cellStyle name="t 4 5 3 3 2" xfId="22977"/>
    <cellStyle name="t 4 5 3 3 3" xfId="22978"/>
    <cellStyle name="t 4 5 3 4" xfId="22979"/>
    <cellStyle name="t 4 5 3 4 2" xfId="22980"/>
    <cellStyle name="t 4 5 3 5" xfId="22981"/>
    <cellStyle name="t 4 5 3 6" xfId="22982"/>
    <cellStyle name="t 4 5 4" xfId="22983"/>
    <cellStyle name="t 4 5 4 2" xfId="22984"/>
    <cellStyle name="t 4 6" xfId="22985"/>
    <cellStyle name="t 4 6 2" xfId="22986"/>
    <cellStyle name="t 4 6 2 2" xfId="22987"/>
    <cellStyle name="t 4 6 2 2 2" xfId="22988"/>
    <cellStyle name="t 4 6 2 2 3" xfId="22989"/>
    <cellStyle name="t 4 6 2 3" xfId="22990"/>
    <cellStyle name="t 4 6 2 3 2" xfId="22991"/>
    <cellStyle name="t 4 6 2 4" xfId="22992"/>
    <cellStyle name="t 4 6 2 5" xfId="22993"/>
    <cellStyle name="t 4 6 3" xfId="22994"/>
    <cellStyle name="t 4 6 3 2" xfId="22995"/>
    <cellStyle name="t 4 6 3 3" xfId="22996"/>
    <cellStyle name="t 4 6 4" xfId="22997"/>
    <cellStyle name="t 4 6 4 2" xfId="22998"/>
    <cellStyle name="t 4 6 5" xfId="22999"/>
    <cellStyle name="t 4 6 6" xfId="23000"/>
    <cellStyle name="t 4 7" xfId="23001"/>
    <cellStyle name="t 4 7 2" xfId="23002"/>
    <cellStyle name="t 4 7 2 2" xfId="23003"/>
    <cellStyle name="t 4 7 2 3" xfId="23004"/>
    <cellStyle name="t 4 7 3" xfId="23005"/>
    <cellStyle name="t 4 7 3 2" xfId="23006"/>
    <cellStyle name="t 4 7 4" xfId="23007"/>
    <cellStyle name="t 4 7 5" xfId="23008"/>
    <cellStyle name="t 4 8" xfId="23009"/>
    <cellStyle name="t 4 8 2" xfId="23010"/>
    <cellStyle name="t 4 8 3" xfId="23011"/>
    <cellStyle name="t 4 9" xfId="23012"/>
    <cellStyle name="t 4 9 2" xfId="23013"/>
    <cellStyle name="t 5" xfId="23014"/>
    <cellStyle name="t 5 2" xfId="23015"/>
    <cellStyle name="t 5 2 2" xfId="23016"/>
    <cellStyle name="t 5 2 2 2" xfId="23017"/>
    <cellStyle name="t 5 2 2 2 2" xfId="23018"/>
    <cellStyle name="t 5 2 2 2 2 2" xfId="23019"/>
    <cellStyle name="t 5 2 2 2 2 3" xfId="23020"/>
    <cellStyle name="t 5 2 2 2 3" xfId="23021"/>
    <cellStyle name="t 5 2 2 2 3 2" xfId="23022"/>
    <cellStyle name="t 5 2 2 2 4" xfId="23023"/>
    <cellStyle name="t 5 2 2 2 5" xfId="23024"/>
    <cellStyle name="t 5 2 2 3" xfId="23025"/>
    <cellStyle name="t 5 2 2 3 2" xfId="23026"/>
    <cellStyle name="t 5 2 2 3 3" xfId="23027"/>
    <cellStyle name="t 5 2 2 4" xfId="23028"/>
    <cellStyle name="t 5 2 2 4 2" xfId="23029"/>
    <cellStyle name="t 5 2 2 5" xfId="23030"/>
    <cellStyle name="t 5 2 2 6" xfId="23031"/>
    <cellStyle name="t 5 2 3" xfId="23032"/>
    <cellStyle name="t 5 2 3 2" xfId="23033"/>
    <cellStyle name="t 5 2 3 2 2" xfId="23034"/>
    <cellStyle name="t 5 2 3 2 2 2" xfId="23035"/>
    <cellStyle name="t 5 2 3 2 2 3" xfId="23036"/>
    <cellStyle name="t 5 2 3 2 3" xfId="23037"/>
    <cellStyle name="t 5 2 3 2 3 2" xfId="23038"/>
    <cellStyle name="t 5 2 3 2 4" xfId="23039"/>
    <cellStyle name="t 5 2 3 2 5" xfId="23040"/>
    <cellStyle name="t 5 2 3 3" xfId="23041"/>
    <cellStyle name="t 5 2 3 3 2" xfId="23042"/>
    <cellStyle name="t 5 2 3 3 3" xfId="23043"/>
    <cellStyle name="t 5 2 3 4" xfId="23044"/>
    <cellStyle name="t 5 2 3 4 2" xfId="23045"/>
    <cellStyle name="t 5 2 3 5" xfId="23046"/>
    <cellStyle name="t 5 2 3 6" xfId="23047"/>
    <cellStyle name="t 5 2 4" xfId="23048"/>
    <cellStyle name="t 5 2 4 2" xfId="23049"/>
    <cellStyle name="t 5 3" xfId="23050"/>
    <cellStyle name="t 5 3 2" xfId="23051"/>
    <cellStyle name="t 5 3 2 2" xfId="23052"/>
    <cellStyle name="t 5 3 2 2 2" xfId="23053"/>
    <cellStyle name="t 5 3 2 2 3" xfId="23054"/>
    <cellStyle name="t 5 3 2 3" xfId="23055"/>
    <cellStyle name="t 5 3 2 3 2" xfId="23056"/>
    <cellStyle name="t 5 3 2 4" xfId="23057"/>
    <cellStyle name="t 5 3 2 5" xfId="23058"/>
    <cellStyle name="t 5 3 3" xfId="23059"/>
    <cellStyle name="t 5 3 3 2" xfId="23060"/>
    <cellStyle name="t 5 3 3 3" xfId="23061"/>
    <cellStyle name="t 5 3 4" xfId="23062"/>
    <cellStyle name="t 5 3 4 2" xfId="23063"/>
    <cellStyle name="t 5 3 5" xfId="23064"/>
    <cellStyle name="t 5 3 6" xfId="23065"/>
    <cellStyle name="t 5 4" xfId="23066"/>
    <cellStyle name="t 5 4 2" xfId="23067"/>
    <cellStyle name="t 5 4 2 2" xfId="23068"/>
    <cellStyle name="t 5 4 2 3" xfId="23069"/>
    <cellStyle name="t 5 4 3" xfId="23070"/>
    <cellStyle name="t 5 4 3 2" xfId="23071"/>
    <cellStyle name="t 5 4 4" xfId="23072"/>
    <cellStyle name="t 5 4 5" xfId="23073"/>
    <cellStyle name="t 5 5" xfId="23074"/>
    <cellStyle name="t 5 5 2" xfId="23075"/>
    <cellStyle name="t 5 5 3" xfId="23076"/>
    <cellStyle name="t 5 6" xfId="23077"/>
    <cellStyle name="t 5 6 2" xfId="23078"/>
    <cellStyle name="t 5 7" xfId="23079"/>
    <cellStyle name="t 5 8" xfId="23080"/>
    <cellStyle name="t 6" xfId="23081"/>
    <cellStyle name="t 6 2" xfId="23082"/>
    <cellStyle name="t 6 2 2" xfId="23083"/>
    <cellStyle name="t 6 2 2 2" xfId="23084"/>
    <cellStyle name="t 6 2 2 2 2" xfId="23085"/>
    <cellStyle name="t 6 2 2 2 2 2" xfId="23086"/>
    <cellStyle name="t 6 2 2 2 2 3" xfId="23087"/>
    <cellStyle name="t 6 2 2 2 3" xfId="23088"/>
    <cellStyle name="t 6 2 2 2 3 2" xfId="23089"/>
    <cellStyle name="t 6 2 2 2 4" xfId="23090"/>
    <cellStyle name="t 6 2 2 2 5" xfId="23091"/>
    <cellStyle name="t 6 2 2 3" xfId="23092"/>
    <cellStyle name="t 6 2 2 3 2" xfId="23093"/>
    <cellStyle name="t 6 2 2 3 3" xfId="23094"/>
    <cellStyle name="t 6 2 2 4" xfId="23095"/>
    <cellStyle name="t 6 2 2 4 2" xfId="23096"/>
    <cellStyle name="t 6 2 2 5" xfId="23097"/>
    <cellStyle name="t 6 2 2 6" xfId="23098"/>
    <cellStyle name="t 6 2 3" xfId="23099"/>
    <cellStyle name="t 6 2 3 2" xfId="23100"/>
    <cellStyle name="t 6 2 3 2 2" xfId="23101"/>
    <cellStyle name="t 6 2 3 2 2 2" xfId="23102"/>
    <cellStyle name="t 6 2 3 2 2 3" xfId="23103"/>
    <cellStyle name="t 6 2 3 2 3" xfId="23104"/>
    <cellStyle name="t 6 2 3 2 3 2" xfId="23105"/>
    <cellStyle name="t 6 2 3 2 4" xfId="23106"/>
    <cellStyle name="t 6 2 3 2 5" xfId="23107"/>
    <cellStyle name="t 6 2 3 3" xfId="23108"/>
    <cellStyle name="t 6 2 3 3 2" xfId="23109"/>
    <cellStyle name="t 6 2 3 3 3" xfId="23110"/>
    <cellStyle name="t 6 2 3 4" xfId="23111"/>
    <cellStyle name="t 6 2 3 4 2" xfId="23112"/>
    <cellStyle name="t 6 2 3 5" xfId="23113"/>
    <cellStyle name="t 6 2 3 6" xfId="23114"/>
    <cellStyle name="t 6 2 4" xfId="23115"/>
    <cellStyle name="t 6 2 4 2" xfId="23116"/>
    <cellStyle name="t 6 3" xfId="23117"/>
    <cellStyle name="t 6 3 2" xfId="23118"/>
    <cellStyle name="t 6 3 2 2" xfId="23119"/>
    <cellStyle name="t 6 3 2 2 2" xfId="23120"/>
    <cellStyle name="t 6 3 2 2 3" xfId="23121"/>
    <cellStyle name="t 6 3 2 3" xfId="23122"/>
    <cellStyle name="t 6 3 2 3 2" xfId="23123"/>
    <cellStyle name="t 6 3 2 4" xfId="23124"/>
    <cellStyle name="t 6 3 2 5" xfId="23125"/>
    <cellStyle name="t 6 3 3" xfId="23126"/>
    <cellStyle name="t 6 3 3 2" xfId="23127"/>
    <cellStyle name="t 6 3 3 3" xfId="23128"/>
    <cellStyle name="t 6 3 4" xfId="23129"/>
    <cellStyle name="t 6 3 4 2" xfId="23130"/>
    <cellStyle name="t 6 3 5" xfId="23131"/>
    <cellStyle name="t 6 3 6" xfId="23132"/>
    <cellStyle name="t 6 4" xfId="23133"/>
    <cellStyle name="t 6 4 2" xfId="23134"/>
    <cellStyle name="t 6 4 2 2" xfId="23135"/>
    <cellStyle name="t 6 4 2 3" xfId="23136"/>
    <cellStyle name="t 6 4 3" xfId="23137"/>
    <cellStyle name="t 6 4 3 2" xfId="23138"/>
    <cellStyle name="t 6 4 4" xfId="23139"/>
    <cellStyle name="t 6 4 5" xfId="23140"/>
    <cellStyle name="t 6 5" xfId="23141"/>
    <cellStyle name="t 6 5 2" xfId="23142"/>
    <cellStyle name="t 6 5 3" xfId="23143"/>
    <cellStyle name="t 6 6" xfId="23144"/>
    <cellStyle name="t 6 6 2" xfId="23145"/>
    <cellStyle name="t 6 7" xfId="23146"/>
    <cellStyle name="t 6 8" xfId="23147"/>
    <cellStyle name="t 7" xfId="23148"/>
    <cellStyle name="t 7 2" xfId="23149"/>
    <cellStyle name="t 7 2 2" xfId="23150"/>
    <cellStyle name="t 7 2 2 2" xfId="23151"/>
    <cellStyle name="t 7 2 2 2 2" xfId="23152"/>
    <cellStyle name="t 7 2 2 2 2 2" xfId="23153"/>
    <cellStyle name="t 7 2 2 2 2 3" xfId="23154"/>
    <cellStyle name="t 7 2 2 2 3" xfId="23155"/>
    <cellStyle name="t 7 2 2 2 3 2" xfId="23156"/>
    <cellStyle name="t 7 2 2 2 4" xfId="23157"/>
    <cellStyle name="t 7 2 2 2 5" xfId="23158"/>
    <cellStyle name="t 7 2 2 3" xfId="23159"/>
    <cellStyle name="t 7 2 2 3 2" xfId="23160"/>
    <cellStyle name="t 7 2 2 3 3" xfId="23161"/>
    <cellStyle name="t 7 2 2 4" xfId="23162"/>
    <cellStyle name="t 7 2 2 4 2" xfId="23163"/>
    <cellStyle name="t 7 2 2 5" xfId="23164"/>
    <cellStyle name="t 7 2 2 6" xfId="23165"/>
    <cellStyle name="t 7 2 3" xfId="23166"/>
    <cellStyle name="t 7 2 3 2" xfId="23167"/>
    <cellStyle name="t 7 2 3 2 2" xfId="23168"/>
    <cellStyle name="t 7 2 3 2 2 2" xfId="23169"/>
    <cellStyle name="t 7 2 3 2 2 3" xfId="23170"/>
    <cellStyle name="t 7 2 3 2 3" xfId="23171"/>
    <cellStyle name="t 7 2 3 2 3 2" xfId="23172"/>
    <cellStyle name="t 7 2 3 2 4" xfId="23173"/>
    <cellStyle name="t 7 2 3 2 5" xfId="23174"/>
    <cellStyle name="t 7 2 3 3" xfId="23175"/>
    <cellStyle name="t 7 2 3 3 2" xfId="23176"/>
    <cellStyle name="t 7 2 3 3 3" xfId="23177"/>
    <cellStyle name="t 7 2 3 4" xfId="23178"/>
    <cellStyle name="t 7 2 3 4 2" xfId="23179"/>
    <cellStyle name="t 7 2 3 5" xfId="23180"/>
    <cellStyle name="t 7 2 3 6" xfId="23181"/>
    <cellStyle name="t 7 2 4" xfId="23182"/>
    <cellStyle name="t 7 2 4 2" xfId="23183"/>
    <cellStyle name="t 7 3" xfId="23184"/>
    <cellStyle name="t 7 3 2" xfId="23185"/>
    <cellStyle name="t 7 3 2 2" xfId="23186"/>
    <cellStyle name="t 7 3 2 2 2" xfId="23187"/>
    <cellStyle name="t 7 3 2 2 3" xfId="23188"/>
    <cellStyle name="t 7 3 2 3" xfId="23189"/>
    <cellStyle name="t 7 3 2 3 2" xfId="23190"/>
    <cellStyle name="t 7 3 2 4" xfId="23191"/>
    <cellStyle name="t 7 3 2 5" xfId="23192"/>
    <cellStyle name="t 7 3 3" xfId="23193"/>
    <cellStyle name="t 7 3 3 2" xfId="23194"/>
    <cellStyle name="t 7 3 3 3" xfId="23195"/>
    <cellStyle name="t 7 3 4" xfId="23196"/>
    <cellStyle name="t 7 3 4 2" xfId="23197"/>
    <cellStyle name="t 7 3 5" xfId="23198"/>
    <cellStyle name="t 7 3 6" xfId="23199"/>
    <cellStyle name="t 7 4" xfId="23200"/>
    <cellStyle name="t 7 4 2" xfId="23201"/>
    <cellStyle name="t 7 4 2 2" xfId="23202"/>
    <cellStyle name="t 7 4 2 3" xfId="23203"/>
    <cellStyle name="t 7 4 3" xfId="23204"/>
    <cellStyle name="t 7 4 3 2" xfId="23205"/>
    <cellStyle name="t 7 4 4" xfId="23206"/>
    <cellStyle name="t 7 4 5" xfId="23207"/>
    <cellStyle name="t 7 5" xfId="23208"/>
    <cellStyle name="t 7 5 2" xfId="23209"/>
    <cellStyle name="t 7 5 3" xfId="23210"/>
    <cellStyle name="t 7 6" xfId="23211"/>
    <cellStyle name="t 7 6 2" xfId="23212"/>
    <cellStyle name="t 7 7" xfId="23213"/>
    <cellStyle name="t 7 8" xfId="23214"/>
    <cellStyle name="t 8" xfId="23215"/>
    <cellStyle name="t 8 2" xfId="23216"/>
    <cellStyle name="t 8 2 2" xfId="23217"/>
    <cellStyle name="t 8 2 2 2" xfId="23218"/>
    <cellStyle name="t 8 2 2 2 2" xfId="23219"/>
    <cellStyle name="t 8 2 2 2 3" xfId="23220"/>
    <cellStyle name="t 8 2 2 3" xfId="23221"/>
    <cellStyle name="t 8 2 2 3 2" xfId="23222"/>
    <cellStyle name="t 8 2 2 4" xfId="23223"/>
    <cellStyle name="t 8 2 2 5" xfId="23224"/>
    <cellStyle name="t 8 2 3" xfId="23225"/>
    <cellStyle name="t 8 2 3 2" xfId="23226"/>
    <cellStyle name="t 8 2 3 3" xfId="23227"/>
    <cellStyle name="t 8 2 4" xfId="23228"/>
    <cellStyle name="t 8 2 4 2" xfId="23229"/>
    <cellStyle name="t 8 2 5" xfId="23230"/>
    <cellStyle name="t 8 2 6" xfId="23231"/>
    <cellStyle name="t 8 3" xfId="23232"/>
    <cellStyle name="t 8 3 2" xfId="23233"/>
    <cellStyle name="t 8 3 2 2" xfId="23234"/>
    <cellStyle name="t 8 3 2 2 2" xfId="23235"/>
    <cellStyle name="t 8 3 2 2 3" xfId="23236"/>
    <cellStyle name="t 8 3 2 3" xfId="23237"/>
    <cellStyle name="t 8 3 2 3 2" xfId="23238"/>
    <cellStyle name="t 8 3 2 4" xfId="23239"/>
    <cellStyle name="t 8 3 2 5" xfId="23240"/>
    <cellStyle name="t 8 3 3" xfId="23241"/>
    <cellStyle name="t 8 3 3 2" xfId="23242"/>
    <cellStyle name="t 8 3 3 3" xfId="23243"/>
    <cellStyle name="t 8 3 4" xfId="23244"/>
    <cellStyle name="t 8 3 4 2" xfId="23245"/>
    <cellStyle name="t 8 3 5" xfId="23246"/>
    <cellStyle name="t 8 3 6" xfId="23247"/>
    <cellStyle name="t 8 4" xfId="23248"/>
    <cellStyle name="t 8 4 2" xfId="23249"/>
    <cellStyle name="t 9" xfId="23250"/>
    <cellStyle name="t 9 2" xfId="23251"/>
    <cellStyle name="t 9 2 2" xfId="23252"/>
    <cellStyle name="t 9 2 2 2" xfId="23253"/>
    <cellStyle name="t 9 2 2 3" xfId="23254"/>
    <cellStyle name="t 9 2 3" xfId="23255"/>
    <cellStyle name="t 9 2 3 2" xfId="23256"/>
    <cellStyle name="t 9 2 4" xfId="23257"/>
    <cellStyle name="t 9 2 5" xfId="23258"/>
    <cellStyle name="t 9 3" xfId="23259"/>
    <cellStyle name="t 9 3 2" xfId="23260"/>
    <cellStyle name="t 9 3 3" xfId="23261"/>
    <cellStyle name="t 9 4" xfId="23262"/>
    <cellStyle name="t 9 4 2" xfId="23263"/>
    <cellStyle name="t 9 5" xfId="23264"/>
    <cellStyle name="t 9 6" xfId="23265"/>
    <cellStyle name="t_Manager" xfId="23266"/>
    <cellStyle name="t_Manager 10" xfId="23267"/>
    <cellStyle name="t_Manager 10 2" xfId="23268"/>
    <cellStyle name="t_Manager 10 2 2" xfId="23269"/>
    <cellStyle name="t_Manager 10 2 3" xfId="23270"/>
    <cellStyle name="t_Manager 10 3" xfId="23271"/>
    <cellStyle name="t_Manager 10 3 2" xfId="23272"/>
    <cellStyle name="t_Manager 10 4" xfId="23273"/>
    <cellStyle name="t_Manager 10 5" xfId="23274"/>
    <cellStyle name="t_Manager 11" xfId="23275"/>
    <cellStyle name="t_Manager 11 2" xfId="23276"/>
    <cellStyle name="t_Manager 11 3" xfId="23277"/>
    <cellStyle name="t_Manager 12" xfId="23278"/>
    <cellStyle name="t_Manager 12 2" xfId="23279"/>
    <cellStyle name="t_Manager 13" xfId="23280"/>
    <cellStyle name="t_Manager 14" xfId="23281"/>
    <cellStyle name="t_Manager 2" xfId="23282"/>
    <cellStyle name="t_Manager 2 10" xfId="23283"/>
    <cellStyle name="t_Manager 2 10 2" xfId="23284"/>
    <cellStyle name="t_Manager 2 10 3" xfId="23285"/>
    <cellStyle name="t_Manager 2 11" xfId="23286"/>
    <cellStyle name="t_Manager 2 11 2" xfId="23287"/>
    <cellStyle name="t_Manager 2 12" xfId="23288"/>
    <cellStyle name="t_Manager 2 13" xfId="23289"/>
    <cellStyle name="t_Manager 2 2" xfId="23290"/>
    <cellStyle name="t_Manager 2 2 10" xfId="23291"/>
    <cellStyle name="t_Manager 2 2 11" xfId="23292"/>
    <cellStyle name="t_Manager 2 2 2" xfId="23293"/>
    <cellStyle name="t_Manager 2 2 2 2" xfId="23294"/>
    <cellStyle name="t_Manager 2 2 2 2 2" xfId="23295"/>
    <cellStyle name="t_Manager 2 2 2 2 2 2" xfId="23296"/>
    <cellStyle name="t_Manager 2 2 2 2 2 2 2" xfId="23297"/>
    <cellStyle name="t_Manager 2 2 2 2 2 2 2 2" xfId="23298"/>
    <cellStyle name="t_Manager 2 2 2 2 2 2 2 3" xfId="23299"/>
    <cellStyle name="t_Manager 2 2 2 2 2 2 3" xfId="23300"/>
    <cellStyle name="t_Manager 2 2 2 2 2 2 3 2" xfId="23301"/>
    <cellStyle name="t_Manager 2 2 2 2 2 2 4" xfId="23302"/>
    <cellStyle name="t_Manager 2 2 2 2 2 2 5" xfId="23303"/>
    <cellStyle name="t_Manager 2 2 2 2 2 3" xfId="23304"/>
    <cellStyle name="t_Manager 2 2 2 2 2 3 2" xfId="23305"/>
    <cellStyle name="t_Manager 2 2 2 2 2 3 3" xfId="23306"/>
    <cellStyle name="t_Manager 2 2 2 2 2 4" xfId="23307"/>
    <cellStyle name="t_Manager 2 2 2 2 2 4 2" xfId="23308"/>
    <cellStyle name="t_Manager 2 2 2 2 2 5" xfId="23309"/>
    <cellStyle name="t_Manager 2 2 2 2 2 6" xfId="23310"/>
    <cellStyle name="t_Manager 2 2 2 2 3" xfId="23311"/>
    <cellStyle name="t_Manager 2 2 2 2 3 2" xfId="23312"/>
    <cellStyle name="t_Manager 2 2 2 2 3 2 2" xfId="23313"/>
    <cellStyle name="t_Manager 2 2 2 2 3 2 2 2" xfId="23314"/>
    <cellStyle name="t_Manager 2 2 2 2 3 2 2 3" xfId="23315"/>
    <cellStyle name="t_Manager 2 2 2 2 3 2 3" xfId="23316"/>
    <cellStyle name="t_Manager 2 2 2 2 3 2 3 2" xfId="23317"/>
    <cellStyle name="t_Manager 2 2 2 2 3 2 4" xfId="23318"/>
    <cellStyle name="t_Manager 2 2 2 2 3 2 5" xfId="23319"/>
    <cellStyle name="t_Manager 2 2 2 2 3 3" xfId="23320"/>
    <cellStyle name="t_Manager 2 2 2 2 3 3 2" xfId="23321"/>
    <cellStyle name="t_Manager 2 2 2 2 3 3 3" xfId="23322"/>
    <cellStyle name="t_Manager 2 2 2 2 3 4" xfId="23323"/>
    <cellStyle name="t_Manager 2 2 2 2 3 4 2" xfId="23324"/>
    <cellStyle name="t_Manager 2 2 2 2 3 5" xfId="23325"/>
    <cellStyle name="t_Manager 2 2 2 2 3 6" xfId="23326"/>
    <cellStyle name="t_Manager 2 2 2 2 4" xfId="23327"/>
    <cellStyle name="t_Manager 2 2 2 2 4 2" xfId="23328"/>
    <cellStyle name="t_Manager 2 2 2 3" xfId="23329"/>
    <cellStyle name="t_Manager 2 2 2 3 2" xfId="23330"/>
    <cellStyle name="t_Manager 2 2 2 3 2 2" xfId="23331"/>
    <cellStyle name="t_Manager 2 2 2 3 2 2 2" xfId="23332"/>
    <cellStyle name="t_Manager 2 2 2 3 2 2 3" xfId="23333"/>
    <cellStyle name="t_Manager 2 2 2 3 2 3" xfId="23334"/>
    <cellStyle name="t_Manager 2 2 2 3 2 3 2" xfId="23335"/>
    <cellStyle name="t_Manager 2 2 2 3 2 4" xfId="23336"/>
    <cellStyle name="t_Manager 2 2 2 3 2 5" xfId="23337"/>
    <cellStyle name="t_Manager 2 2 2 3 3" xfId="23338"/>
    <cellStyle name="t_Manager 2 2 2 3 3 2" xfId="23339"/>
    <cellStyle name="t_Manager 2 2 2 3 3 3" xfId="23340"/>
    <cellStyle name="t_Manager 2 2 2 3 4" xfId="23341"/>
    <cellStyle name="t_Manager 2 2 2 3 4 2" xfId="23342"/>
    <cellStyle name="t_Manager 2 2 2 3 5" xfId="23343"/>
    <cellStyle name="t_Manager 2 2 2 3 6" xfId="23344"/>
    <cellStyle name="t_Manager 2 2 2 4" xfId="23345"/>
    <cellStyle name="t_Manager 2 2 2 4 2" xfId="23346"/>
    <cellStyle name="t_Manager 2 2 2 4 2 2" xfId="23347"/>
    <cellStyle name="t_Manager 2 2 2 4 2 3" xfId="23348"/>
    <cellStyle name="t_Manager 2 2 2 4 3" xfId="23349"/>
    <cellStyle name="t_Manager 2 2 2 4 3 2" xfId="23350"/>
    <cellStyle name="t_Manager 2 2 2 4 4" xfId="23351"/>
    <cellStyle name="t_Manager 2 2 2 4 5" xfId="23352"/>
    <cellStyle name="t_Manager 2 2 2 5" xfId="23353"/>
    <cellStyle name="t_Manager 2 2 2 5 2" xfId="23354"/>
    <cellStyle name="t_Manager 2 2 2 5 3" xfId="23355"/>
    <cellStyle name="t_Manager 2 2 2 6" xfId="23356"/>
    <cellStyle name="t_Manager 2 2 2 6 2" xfId="23357"/>
    <cellStyle name="t_Manager 2 2 2 7" xfId="23358"/>
    <cellStyle name="t_Manager 2 2 2 8" xfId="23359"/>
    <cellStyle name="t_Manager 2 2 3" xfId="23360"/>
    <cellStyle name="t_Manager 2 2 3 2" xfId="23361"/>
    <cellStyle name="t_Manager 2 2 3 2 2" xfId="23362"/>
    <cellStyle name="t_Manager 2 2 3 2 2 2" xfId="23363"/>
    <cellStyle name="t_Manager 2 2 3 2 2 2 2" xfId="23364"/>
    <cellStyle name="t_Manager 2 2 3 2 2 2 2 2" xfId="23365"/>
    <cellStyle name="t_Manager 2 2 3 2 2 2 2 3" xfId="23366"/>
    <cellStyle name="t_Manager 2 2 3 2 2 2 3" xfId="23367"/>
    <cellStyle name="t_Manager 2 2 3 2 2 2 3 2" xfId="23368"/>
    <cellStyle name="t_Manager 2 2 3 2 2 2 4" xfId="23369"/>
    <cellStyle name="t_Manager 2 2 3 2 2 2 5" xfId="23370"/>
    <cellStyle name="t_Manager 2 2 3 2 2 3" xfId="23371"/>
    <cellStyle name="t_Manager 2 2 3 2 2 3 2" xfId="23372"/>
    <cellStyle name="t_Manager 2 2 3 2 2 3 3" xfId="23373"/>
    <cellStyle name="t_Manager 2 2 3 2 2 4" xfId="23374"/>
    <cellStyle name="t_Manager 2 2 3 2 2 4 2" xfId="23375"/>
    <cellStyle name="t_Manager 2 2 3 2 2 5" xfId="23376"/>
    <cellStyle name="t_Manager 2 2 3 2 2 6" xfId="23377"/>
    <cellStyle name="t_Manager 2 2 3 2 3" xfId="23378"/>
    <cellStyle name="t_Manager 2 2 3 2 3 2" xfId="23379"/>
    <cellStyle name="t_Manager 2 2 3 2 3 2 2" xfId="23380"/>
    <cellStyle name="t_Manager 2 2 3 2 3 2 2 2" xfId="23381"/>
    <cellStyle name="t_Manager 2 2 3 2 3 2 2 3" xfId="23382"/>
    <cellStyle name="t_Manager 2 2 3 2 3 2 3" xfId="23383"/>
    <cellStyle name="t_Manager 2 2 3 2 3 2 3 2" xfId="23384"/>
    <cellStyle name="t_Manager 2 2 3 2 3 2 4" xfId="23385"/>
    <cellStyle name="t_Manager 2 2 3 2 3 2 5" xfId="23386"/>
    <cellStyle name="t_Manager 2 2 3 2 3 3" xfId="23387"/>
    <cellStyle name="t_Manager 2 2 3 2 3 3 2" xfId="23388"/>
    <cellStyle name="t_Manager 2 2 3 2 3 3 3" xfId="23389"/>
    <cellStyle name="t_Manager 2 2 3 2 3 4" xfId="23390"/>
    <cellStyle name="t_Manager 2 2 3 2 3 4 2" xfId="23391"/>
    <cellStyle name="t_Manager 2 2 3 2 3 5" xfId="23392"/>
    <cellStyle name="t_Manager 2 2 3 2 3 6" xfId="23393"/>
    <cellStyle name="t_Manager 2 2 3 2 4" xfId="23394"/>
    <cellStyle name="t_Manager 2 2 3 2 4 2" xfId="23395"/>
    <cellStyle name="t_Manager 2 2 3 3" xfId="23396"/>
    <cellStyle name="t_Manager 2 2 3 3 2" xfId="23397"/>
    <cellStyle name="t_Manager 2 2 3 3 2 2" xfId="23398"/>
    <cellStyle name="t_Manager 2 2 3 3 2 2 2" xfId="23399"/>
    <cellStyle name="t_Manager 2 2 3 3 2 2 3" xfId="23400"/>
    <cellStyle name="t_Manager 2 2 3 3 2 3" xfId="23401"/>
    <cellStyle name="t_Manager 2 2 3 3 2 3 2" xfId="23402"/>
    <cellStyle name="t_Manager 2 2 3 3 2 4" xfId="23403"/>
    <cellStyle name="t_Manager 2 2 3 3 2 5" xfId="23404"/>
    <cellStyle name="t_Manager 2 2 3 3 3" xfId="23405"/>
    <cellStyle name="t_Manager 2 2 3 3 3 2" xfId="23406"/>
    <cellStyle name="t_Manager 2 2 3 3 3 3" xfId="23407"/>
    <cellStyle name="t_Manager 2 2 3 3 4" xfId="23408"/>
    <cellStyle name="t_Manager 2 2 3 3 4 2" xfId="23409"/>
    <cellStyle name="t_Manager 2 2 3 3 5" xfId="23410"/>
    <cellStyle name="t_Manager 2 2 3 3 6" xfId="23411"/>
    <cellStyle name="t_Manager 2 2 3 4" xfId="23412"/>
    <cellStyle name="t_Manager 2 2 3 4 2" xfId="23413"/>
    <cellStyle name="t_Manager 2 2 3 4 2 2" xfId="23414"/>
    <cellStyle name="t_Manager 2 2 3 4 2 3" xfId="23415"/>
    <cellStyle name="t_Manager 2 2 3 4 3" xfId="23416"/>
    <cellStyle name="t_Manager 2 2 3 4 3 2" xfId="23417"/>
    <cellStyle name="t_Manager 2 2 3 4 4" xfId="23418"/>
    <cellStyle name="t_Manager 2 2 3 4 5" xfId="23419"/>
    <cellStyle name="t_Manager 2 2 3 5" xfId="23420"/>
    <cellStyle name="t_Manager 2 2 3 5 2" xfId="23421"/>
    <cellStyle name="t_Manager 2 2 3 5 3" xfId="23422"/>
    <cellStyle name="t_Manager 2 2 3 6" xfId="23423"/>
    <cellStyle name="t_Manager 2 2 3 6 2" xfId="23424"/>
    <cellStyle name="t_Manager 2 2 3 7" xfId="23425"/>
    <cellStyle name="t_Manager 2 2 3 8" xfId="23426"/>
    <cellStyle name="t_Manager 2 2 4" xfId="23427"/>
    <cellStyle name="t_Manager 2 2 4 2" xfId="23428"/>
    <cellStyle name="t_Manager 2 2 4 2 2" xfId="23429"/>
    <cellStyle name="t_Manager 2 2 4 2 2 2" xfId="23430"/>
    <cellStyle name="t_Manager 2 2 4 2 2 2 2" xfId="23431"/>
    <cellStyle name="t_Manager 2 2 4 2 2 2 2 2" xfId="23432"/>
    <cellStyle name="t_Manager 2 2 4 2 2 2 2 3" xfId="23433"/>
    <cellStyle name="t_Manager 2 2 4 2 2 2 3" xfId="23434"/>
    <cellStyle name="t_Manager 2 2 4 2 2 2 3 2" xfId="23435"/>
    <cellStyle name="t_Manager 2 2 4 2 2 2 4" xfId="23436"/>
    <cellStyle name="t_Manager 2 2 4 2 2 2 5" xfId="23437"/>
    <cellStyle name="t_Manager 2 2 4 2 2 3" xfId="23438"/>
    <cellStyle name="t_Manager 2 2 4 2 2 3 2" xfId="23439"/>
    <cellStyle name="t_Manager 2 2 4 2 2 3 3" xfId="23440"/>
    <cellStyle name="t_Manager 2 2 4 2 2 4" xfId="23441"/>
    <cellStyle name="t_Manager 2 2 4 2 2 4 2" xfId="23442"/>
    <cellStyle name="t_Manager 2 2 4 2 2 5" xfId="23443"/>
    <cellStyle name="t_Manager 2 2 4 2 2 6" xfId="23444"/>
    <cellStyle name="t_Manager 2 2 4 2 3" xfId="23445"/>
    <cellStyle name="t_Manager 2 2 4 2 3 2" xfId="23446"/>
    <cellStyle name="t_Manager 2 2 4 2 3 2 2" xfId="23447"/>
    <cellStyle name="t_Manager 2 2 4 2 3 2 2 2" xfId="23448"/>
    <cellStyle name="t_Manager 2 2 4 2 3 2 2 3" xfId="23449"/>
    <cellStyle name="t_Manager 2 2 4 2 3 2 3" xfId="23450"/>
    <cellStyle name="t_Manager 2 2 4 2 3 2 3 2" xfId="23451"/>
    <cellStyle name="t_Manager 2 2 4 2 3 2 4" xfId="23452"/>
    <cellStyle name="t_Manager 2 2 4 2 3 2 5" xfId="23453"/>
    <cellStyle name="t_Manager 2 2 4 2 3 3" xfId="23454"/>
    <cellStyle name="t_Manager 2 2 4 2 3 3 2" xfId="23455"/>
    <cellStyle name="t_Manager 2 2 4 2 3 3 3" xfId="23456"/>
    <cellStyle name="t_Manager 2 2 4 2 3 4" xfId="23457"/>
    <cellStyle name="t_Manager 2 2 4 2 3 4 2" xfId="23458"/>
    <cellStyle name="t_Manager 2 2 4 2 3 5" xfId="23459"/>
    <cellStyle name="t_Manager 2 2 4 2 3 6" xfId="23460"/>
    <cellStyle name="t_Manager 2 2 4 2 4" xfId="23461"/>
    <cellStyle name="t_Manager 2 2 4 2 4 2" xfId="23462"/>
    <cellStyle name="t_Manager 2 2 4 3" xfId="23463"/>
    <cellStyle name="t_Manager 2 2 4 3 2" xfId="23464"/>
    <cellStyle name="t_Manager 2 2 4 3 2 2" xfId="23465"/>
    <cellStyle name="t_Manager 2 2 4 3 2 2 2" xfId="23466"/>
    <cellStyle name="t_Manager 2 2 4 3 2 2 3" xfId="23467"/>
    <cellStyle name="t_Manager 2 2 4 3 2 3" xfId="23468"/>
    <cellStyle name="t_Manager 2 2 4 3 2 3 2" xfId="23469"/>
    <cellStyle name="t_Manager 2 2 4 3 2 4" xfId="23470"/>
    <cellStyle name="t_Manager 2 2 4 3 2 5" xfId="23471"/>
    <cellStyle name="t_Manager 2 2 4 3 3" xfId="23472"/>
    <cellStyle name="t_Manager 2 2 4 3 3 2" xfId="23473"/>
    <cellStyle name="t_Manager 2 2 4 3 3 3" xfId="23474"/>
    <cellStyle name="t_Manager 2 2 4 3 4" xfId="23475"/>
    <cellStyle name="t_Manager 2 2 4 3 4 2" xfId="23476"/>
    <cellStyle name="t_Manager 2 2 4 3 5" xfId="23477"/>
    <cellStyle name="t_Manager 2 2 4 3 6" xfId="23478"/>
    <cellStyle name="t_Manager 2 2 4 4" xfId="23479"/>
    <cellStyle name="t_Manager 2 2 4 4 2" xfId="23480"/>
    <cellStyle name="t_Manager 2 2 4 4 2 2" xfId="23481"/>
    <cellStyle name="t_Manager 2 2 4 4 2 3" xfId="23482"/>
    <cellStyle name="t_Manager 2 2 4 4 3" xfId="23483"/>
    <cellStyle name="t_Manager 2 2 4 4 3 2" xfId="23484"/>
    <cellStyle name="t_Manager 2 2 4 4 4" xfId="23485"/>
    <cellStyle name="t_Manager 2 2 4 4 5" xfId="23486"/>
    <cellStyle name="t_Manager 2 2 4 5" xfId="23487"/>
    <cellStyle name="t_Manager 2 2 4 5 2" xfId="23488"/>
    <cellStyle name="t_Manager 2 2 4 5 3" xfId="23489"/>
    <cellStyle name="t_Manager 2 2 4 6" xfId="23490"/>
    <cellStyle name="t_Manager 2 2 4 6 2" xfId="23491"/>
    <cellStyle name="t_Manager 2 2 4 7" xfId="23492"/>
    <cellStyle name="t_Manager 2 2 4 8" xfId="23493"/>
    <cellStyle name="t_Manager 2 2 5" xfId="23494"/>
    <cellStyle name="t_Manager 2 2 5 2" xfId="23495"/>
    <cellStyle name="t_Manager 2 2 5 2 2" xfId="23496"/>
    <cellStyle name="t_Manager 2 2 5 2 2 2" xfId="23497"/>
    <cellStyle name="t_Manager 2 2 5 2 2 2 2" xfId="23498"/>
    <cellStyle name="t_Manager 2 2 5 2 2 2 3" xfId="23499"/>
    <cellStyle name="t_Manager 2 2 5 2 2 3" xfId="23500"/>
    <cellStyle name="t_Manager 2 2 5 2 2 3 2" xfId="23501"/>
    <cellStyle name="t_Manager 2 2 5 2 2 4" xfId="23502"/>
    <cellStyle name="t_Manager 2 2 5 2 2 5" xfId="23503"/>
    <cellStyle name="t_Manager 2 2 5 2 3" xfId="23504"/>
    <cellStyle name="t_Manager 2 2 5 2 3 2" xfId="23505"/>
    <cellStyle name="t_Manager 2 2 5 2 3 3" xfId="23506"/>
    <cellStyle name="t_Manager 2 2 5 2 4" xfId="23507"/>
    <cellStyle name="t_Manager 2 2 5 2 4 2" xfId="23508"/>
    <cellStyle name="t_Manager 2 2 5 2 5" xfId="23509"/>
    <cellStyle name="t_Manager 2 2 5 2 6" xfId="23510"/>
    <cellStyle name="t_Manager 2 2 5 3" xfId="23511"/>
    <cellStyle name="t_Manager 2 2 5 3 2" xfId="23512"/>
    <cellStyle name="t_Manager 2 2 5 3 2 2" xfId="23513"/>
    <cellStyle name="t_Manager 2 2 5 3 2 2 2" xfId="23514"/>
    <cellStyle name="t_Manager 2 2 5 3 2 2 3" xfId="23515"/>
    <cellStyle name="t_Manager 2 2 5 3 2 3" xfId="23516"/>
    <cellStyle name="t_Manager 2 2 5 3 2 3 2" xfId="23517"/>
    <cellStyle name="t_Manager 2 2 5 3 2 4" xfId="23518"/>
    <cellStyle name="t_Manager 2 2 5 3 2 5" xfId="23519"/>
    <cellStyle name="t_Manager 2 2 5 3 3" xfId="23520"/>
    <cellStyle name="t_Manager 2 2 5 3 3 2" xfId="23521"/>
    <cellStyle name="t_Manager 2 2 5 3 3 3" xfId="23522"/>
    <cellStyle name="t_Manager 2 2 5 3 4" xfId="23523"/>
    <cellStyle name="t_Manager 2 2 5 3 4 2" xfId="23524"/>
    <cellStyle name="t_Manager 2 2 5 3 5" xfId="23525"/>
    <cellStyle name="t_Manager 2 2 5 3 6" xfId="23526"/>
    <cellStyle name="t_Manager 2 2 5 4" xfId="23527"/>
    <cellStyle name="t_Manager 2 2 5 4 2" xfId="23528"/>
    <cellStyle name="t_Manager 2 2 6" xfId="23529"/>
    <cellStyle name="t_Manager 2 2 6 2" xfId="23530"/>
    <cellStyle name="t_Manager 2 2 6 2 2" xfId="23531"/>
    <cellStyle name="t_Manager 2 2 6 2 2 2" xfId="23532"/>
    <cellStyle name="t_Manager 2 2 6 2 2 3" xfId="23533"/>
    <cellStyle name="t_Manager 2 2 6 2 3" xfId="23534"/>
    <cellStyle name="t_Manager 2 2 6 2 3 2" xfId="23535"/>
    <cellStyle name="t_Manager 2 2 6 2 4" xfId="23536"/>
    <cellStyle name="t_Manager 2 2 6 2 5" xfId="23537"/>
    <cellStyle name="t_Manager 2 2 6 3" xfId="23538"/>
    <cellStyle name="t_Manager 2 2 6 3 2" xfId="23539"/>
    <cellStyle name="t_Manager 2 2 6 3 3" xfId="23540"/>
    <cellStyle name="t_Manager 2 2 6 4" xfId="23541"/>
    <cellStyle name="t_Manager 2 2 6 4 2" xfId="23542"/>
    <cellStyle name="t_Manager 2 2 6 5" xfId="23543"/>
    <cellStyle name="t_Manager 2 2 6 6" xfId="23544"/>
    <cellStyle name="t_Manager 2 2 7" xfId="23545"/>
    <cellStyle name="t_Manager 2 2 7 2" xfId="23546"/>
    <cellStyle name="t_Manager 2 2 7 2 2" xfId="23547"/>
    <cellStyle name="t_Manager 2 2 7 2 3" xfId="23548"/>
    <cellStyle name="t_Manager 2 2 7 3" xfId="23549"/>
    <cellStyle name="t_Manager 2 2 7 3 2" xfId="23550"/>
    <cellStyle name="t_Manager 2 2 7 4" xfId="23551"/>
    <cellStyle name="t_Manager 2 2 7 5" xfId="23552"/>
    <cellStyle name="t_Manager 2 2 8" xfId="23553"/>
    <cellStyle name="t_Manager 2 2 8 2" xfId="23554"/>
    <cellStyle name="t_Manager 2 2 8 3" xfId="23555"/>
    <cellStyle name="t_Manager 2 2 9" xfId="23556"/>
    <cellStyle name="t_Manager 2 2 9 2" xfId="23557"/>
    <cellStyle name="t_Manager 2 3" xfId="23558"/>
    <cellStyle name="t_Manager 2 3 10" xfId="23559"/>
    <cellStyle name="t_Manager 2 3 11" xfId="23560"/>
    <cellStyle name="t_Manager 2 3 2" xfId="23561"/>
    <cellStyle name="t_Manager 2 3 2 2" xfId="23562"/>
    <cellStyle name="t_Manager 2 3 2 2 2" xfId="23563"/>
    <cellStyle name="t_Manager 2 3 2 2 2 2" xfId="23564"/>
    <cellStyle name="t_Manager 2 3 2 2 2 2 2" xfId="23565"/>
    <cellStyle name="t_Manager 2 3 2 2 2 2 2 2" xfId="23566"/>
    <cellStyle name="t_Manager 2 3 2 2 2 2 2 3" xfId="23567"/>
    <cellStyle name="t_Manager 2 3 2 2 2 2 3" xfId="23568"/>
    <cellStyle name="t_Manager 2 3 2 2 2 2 3 2" xfId="23569"/>
    <cellStyle name="t_Manager 2 3 2 2 2 2 4" xfId="23570"/>
    <cellStyle name="t_Manager 2 3 2 2 2 2 5" xfId="23571"/>
    <cellStyle name="t_Manager 2 3 2 2 2 3" xfId="23572"/>
    <cellStyle name="t_Manager 2 3 2 2 2 3 2" xfId="23573"/>
    <cellStyle name="t_Manager 2 3 2 2 2 3 3" xfId="23574"/>
    <cellStyle name="t_Manager 2 3 2 2 2 4" xfId="23575"/>
    <cellStyle name="t_Manager 2 3 2 2 2 4 2" xfId="23576"/>
    <cellStyle name="t_Manager 2 3 2 2 2 5" xfId="23577"/>
    <cellStyle name="t_Manager 2 3 2 2 2 6" xfId="23578"/>
    <cellStyle name="t_Manager 2 3 2 2 3" xfId="23579"/>
    <cellStyle name="t_Manager 2 3 2 2 3 2" xfId="23580"/>
    <cellStyle name="t_Manager 2 3 2 2 3 2 2" xfId="23581"/>
    <cellStyle name="t_Manager 2 3 2 2 3 2 2 2" xfId="23582"/>
    <cellStyle name="t_Manager 2 3 2 2 3 2 2 3" xfId="23583"/>
    <cellStyle name="t_Manager 2 3 2 2 3 2 3" xfId="23584"/>
    <cellStyle name="t_Manager 2 3 2 2 3 2 3 2" xfId="23585"/>
    <cellStyle name="t_Manager 2 3 2 2 3 2 4" xfId="23586"/>
    <cellStyle name="t_Manager 2 3 2 2 3 2 5" xfId="23587"/>
    <cellStyle name="t_Manager 2 3 2 2 3 3" xfId="23588"/>
    <cellStyle name="t_Manager 2 3 2 2 3 3 2" xfId="23589"/>
    <cellStyle name="t_Manager 2 3 2 2 3 3 3" xfId="23590"/>
    <cellStyle name="t_Manager 2 3 2 2 3 4" xfId="23591"/>
    <cellStyle name="t_Manager 2 3 2 2 3 4 2" xfId="23592"/>
    <cellStyle name="t_Manager 2 3 2 2 3 5" xfId="23593"/>
    <cellStyle name="t_Manager 2 3 2 2 3 6" xfId="23594"/>
    <cellStyle name="t_Manager 2 3 2 2 4" xfId="23595"/>
    <cellStyle name="t_Manager 2 3 2 2 4 2" xfId="23596"/>
    <cellStyle name="t_Manager 2 3 2 3" xfId="23597"/>
    <cellStyle name="t_Manager 2 3 2 3 2" xfId="23598"/>
    <cellStyle name="t_Manager 2 3 2 3 2 2" xfId="23599"/>
    <cellStyle name="t_Manager 2 3 2 3 2 2 2" xfId="23600"/>
    <cellStyle name="t_Manager 2 3 2 3 2 2 3" xfId="23601"/>
    <cellStyle name="t_Manager 2 3 2 3 2 3" xfId="23602"/>
    <cellStyle name="t_Manager 2 3 2 3 2 3 2" xfId="23603"/>
    <cellStyle name="t_Manager 2 3 2 3 2 4" xfId="23604"/>
    <cellStyle name="t_Manager 2 3 2 3 2 5" xfId="23605"/>
    <cellStyle name="t_Manager 2 3 2 3 3" xfId="23606"/>
    <cellStyle name="t_Manager 2 3 2 3 3 2" xfId="23607"/>
    <cellStyle name="t_Manager 2 3 2 3 3 3" xfId="23608"/>
    <cellStyle name="t_Manager 2 3 2 3 4" xfId="23609"/>
    <cellStyle name="t_Manager 2 3 2 3 4 2" xfId="23610"/>
    <cellStyle name="t_Manager 2 3 2 3 5" xfId="23611"/>
    <cellStyle name="t_Manager 2 3 2 3 6" xfId="23612"/>
    <cellStyle name="t_Manager 2 3 2 4" xfId="23613"/>
    <cellStyle name="t_Manager 2 3 2 4 2" xfId="23614"/>
    <cellStyle name="t_Manager 2 3 2 4 2 2" xfId="23615"/>
    <cellStyle name="t_Manager 2 3 2 4 2 3" xfId="23616"/>
    <cellStyle name="t_Manager 2 3 2 4 3" xfId="23617"/>
    <cellStyle name="t_Manager 2 3 2 4 3 2" xfId="23618"/>
    <cellStyle name="t_Manager 2 3 2 4 4" xfId="23619"/>
    <cellStyle name="t_Manager 2 3 2 4 5" xfId="23620"/>
    <cellStyle name="t_Manager 2 3 2 5" xfId="23621"/>
    <cellStyle name="t_Manager 2 3 2 5 2" xfId="23622"/>
    <cellStyle name="t_Manager 2 3 2 5 3" xfId="23623"/>
    <cellStyle name="t_Manager 2 3 2 6" xfId="23624"/>
    <cellStyle name="t_Manager 2 3 2 6 2" xfId="23625"/>
    <cellStyle name="t_Manager 2 3 2 7" xfId="23626"/>
    <cellStyle name="t_Manager 2 3 2 8" xfId="23627"/>
    <cellStyle name="t_Manager 2 3 3" xfId="23628"/>
    <cellStyle name="t_Manager 2 3 3 2" xfId="23629"/>
    <cellStyle name="t_Manager 2 3 3 2 2" xfId="23630"/>
    <cellStyle name="t_Manager 2 3 3 2 2 2" xfId="23631"/>
    <cellStyle name="t_Manager 2 3 3 2 2 2 2" xfId="23632"/>
    <cellStyle name="t_Manager 2 3 3 2 2 2 2 2" xfId="23633"/>
    <cellStyle name="t_Manager 2 3 3 2 2 2 2 3" xfId="23634"/>
    <cellStyle name="t_Manager 2 3 3 2 2 2 3" xfId="23635"/>
    <cellStyle name="t_Manager 2 3 3 2 2 2 3 2" xfId="23636"/>
    <cellStyle name="t_Manager 2 3 3 2 2 2 4" xfId="23637"/>
    <cellStyle name="t_Manager 2 3 3 2 2 2 5" xfId="23638"/>
    <cellStyle name="t_Manager 2 3 3 2 2 3" xfId="23639"/>
    <cellStyle name="t_Manager 2 3 3 2 2 3 2" xfId="23640"/>
    <cellStyle name="t_Manager 2 3 3 2 2 3 3" xfId="23641"/>
    <cellStyle name="t_Manager 2 3 3 2 2 4" xfId="23642"/>
    <cellStyle name="t_Manager 2 3 3 2 2 4 2" xfId="23643"/>
    <cellStyle name="t_Manager 2 3 3 2 2 5" xfId="23644"/>
    <cellStyle name="t_Manager 2 3 3 2 2 6" xfId="23645"/>
    <cellStyle name="t_Manager 2 3 3 2 3" xfId="23646"/>
    <cellStyle name="t_Manager 2 3 3 2 3 2" xfId="23647"/>
    <cellStyle name="t_Manager 2 3 3 2 3 2 2" xfId="23648"/>
    <cellStyle name="t_Manager 2 3 3 2 3 2 2 2" xfId="23649"/>
    <cellStyle name="t_Manager 2 3 3 2 3 2 2 3" xfId="23650"/>
    <cellStyle name="t_Manager 2 3 3 2 3 2 3" xfId="23651"/>
    <cellStyle name="t_Manager 2 3 3 2 3 2 3 2" xfId="23652"/>
    <cellStyle name="t_Manager 2 3 3 2 3 2 4" xfId="23653"/>
    <cellStyle name="t_Manager 2 3 3 2 3 2 5" xfId="23654"/>
    <cellStyle name="t_Manager 2 3 3 2 3 3" xfId="23655"/>
    <cellStyle name="t_Manager 2 3 3 2 3 3 2" xfId="23656"/>
    <cellStyle name="t_Manager 2 3 3 2 3 3 3" xfId="23657"/>
    <cellStyle name="t_Manager 2 3 3 2 3 4" xfId="23658"/>
    <cellStyle name="t_Manager 2 3 3 2 3 4 2" xfId="23659"/>
    <cellStyle name="t_Manager 2 3 3 2 3 5" xfId="23660"/>
    <cellStyle name="t_Manager 2 3 3 2 3 6" xfId="23661"/>
    <cellStyle name="t_Manager 2 3 3 2 4" xfId="23662"/>
    <cellStyle name="t_Manager 2 3 3 2 4 2" xfId="23663"/>
    <cellStyle name="t_Manager 2 3 3 3" xfId="23664"/>
    <cellStyle name="t_Manager 2 3 3 3 2" xfId="23665"/>
    <cellStyle name="t_Manager 2 3 3 3 2 2" xfId="23666"/>
    <cellStyle name="t_Manager 2 3 3 3 2 2 2" xfId="23667"/>
    <cellStyle name="t_Manager 2 3 3 3 2 2 3" xfId="23668"/>
    <cellStyle name="t_Manager 2 3 3 3 2 3" xfId="23669"/>
    <cellStyle name="t_Manager 2 3 3 3 2 3 2" xfId="23670"/>
    <cellStyle name="t_Manager 2 3 3 3 2 4" xfId="23671"/>
    <cellStyle name="t_Manager 2 3 3 3 2 5" xfId="23672"/>
    <cellStyle name="t_Manager 2 3 3 3 3" xfId="23673"/>
    <cellStyle name="t_Manager 2 3 3 3 3 2" xfId="23674"/>
    <cellStyle name="t_Manager 2 3 3 3 3 3" xfId="23675"/>
    <cellStyle name="t_Manager 2 3 3 3 4" xfId="23676"/>
    <cellStyle name="t_Manager 2 3 3 3 4 2" xfId="23677"/>
    <cellStyle name="t_Manager 2 3 3 3 5" xfId="23678"/>
    <cellStyle name="t_Manager 2 3 3 3 6" xfId="23679"/>
    <cellStyle name="t_Manager 2 3 3 4" xfId="23680"/>
    <cellStyle name="t_Manager 2 3 3 4 2" xfId="23681"/>
    <cellStyle name="t_Manager 2 3 3 4 2 2" xfId="23682"/>
    <cellStyle name="t_Manager 2 3 3 4 2 3" xfId="23683"/>
    <cellStyle name="t_Manager 2 3 3 4 3" xfId="23684"/>
    <cellStyle name="t_Manager 2 3 3 4 3 2" xfId="23685"/>
    <cellStyle name="t_Manager 2 3 3 4 4" xfId="23686"/>
    <cellStyle name="t_Manager 2 3 3 4 5" xfId="23687"/>
    <cellStyle name="t_Manager 2 3 3 5" xfId="23688"/>
    <cellStyle name="t_Manager 2 3 3 5 2" xfId="23689"/>
    <cellStyle name="t_Manager 2 3 3 5 3" xfId="23690"/>
    <cellStyle name="t_Manager 2 3 3 6" xfId="23691"/>
    <cellStyle name="t_Manager 2 3 3 6 2" xfId="23692"/>
    <cellStyle name="t_Manager 2 3 3 7" xfId="23693"/>
    <cellStyle name="t_Manager 2 3 3 8" xfId="23694"/>
    <cellStyle name="t_Manager 2 3 4" xfId="23695"/>
    <cellStyle name="t_Manager 2 3 4 2" xfId="23696"/>
    <cellStyle name="t_Manager 2 3 4 2 2" xfId="23697"/>
    <cellStyle name="t_Manager 2 3 4 2 2 2" xfId="23698"/>
    <cellStyle name="t_Manager 2 3 4 2 2 2 2" xfId="23699"/>
    <cellStyle name="t_Manager 2 3 4 2 2 2 2 2" xfId="23700"/>
    <cellStyle name="t_Manager 2 3 4 2 2 2 2 3" xfId="23701"/>
    <cellStyle name="t_Manager 2 3 4 2 2 2 3" xfId="23702"/>
    <cellStyle name="t_Manager 2 3 4 2 2 2 3 2" xfId="23703"/>
    <cellStyle name="t_Manager 2 3 4 2 2 2 4" xfId="23704"/>
    <cellStyle name="t_Manager 2 3 4 2 2 2 5" xfId="23705"/>
    <cellStyle name="t_Manager 2 3 4 2 2 3" xfId="23706"/>
    <cellStyle name="t_Manager 2 3 4 2 2 3 2" xfId="23707"/>
    <cellStyle name="t_Manager 2 3 4 2 2 3 3" xfId="23708"/>
    <cellStyle name="t_Manager 2 3 4 2 2 4" xfId="23709"/>
    <cellStyle name="t_Manager 2 3 4 2 2 4 2" xfId="23710"/>
    <cellStyle name="t_Manager 2 3 4 2 2 5" xfId="23711"/>
    <cellStyle name="t_Manager 2 3 4 2 2 6" xfId="23712"/>
    <cellStyle name="t_Manager 2 3 4 2 3" xfId="23713"/>
    <cellStyle name="t_Manager 2 3 4 2 3 2" xfId="23714"/>
    <cellStyle name="t_Manager 2 3 4 2 3 2 2" xfId="23715"/>
    <cellStyle name="t_Manager 2 3 4 2 3 2 2 2" xfId="23716"/>
    <cellStyle name="t_Manager 2 3 4 2 3 2 2 3" xfId="23717"/>
    <cellStyle name="t_Manager 2 3 4 2 3 2 3" xfId="23718"/>
    <cellStyle name="t_Manager 2 3 4 2 3 2 3 2" xfId="23719"/>
    <cellStyle name="t_Manager 2 3 4 2 3 2 4" xfId="23720"/>
    <cellStyle name="t_Manager 2 3 4 2 3 2 5" xfId="23721"/>
    <cellStyle name="t_Manager 2 3 4 2 3 3" xfId="23722"/>
    <cellStyle name="t_Manager 2 3 4 2 3 3 2" xfId="23723"/>
    <cellStyle name="t_Manager 2 3 4 2 3 3 3" xfId="23724"/>
    <cellStyle name="t_Manager 2 3 4 2 3 4" xfId="23725"/>
    <cellStyle name="t_Manager 2 3 4 2 3 4 2" xfId="23726"/>
    <cellStyle name="t_Manager 2 3 4 2 3 5" xfId="23727"/>
    <cellStyle name="t_Manager 2 3 4 2 3 6" xfId="23728"/>
    <cellStyle name="t_Manager 2 3 4 2 4" xfId="23729"/>
    <cellStyle name="t_Manager 2 3 4 2 4 2" xfId="23730"/>
    <cellStyle name="t_Manager 2 3 4 3" xfId="23731"/>
    <cellStyle name="t_Manager 2 3 4 3 2" xfId="23732"/>
    <cellStyle name="t_Manager 2 3 4 3 2 2" xfId="23733"/>
    <cellStyle name="t_Manager 2 3 4 3 2 2 2" xfId="23734"/>
    <cellStyle name="t_Manager 2 3 4 3 2 2 3" xfId="23735"/>
    <cellStyle name="t_Manager 2 3 4 3 2 3" xfId="23736"/>
    <cellStyle name="t_Manager 2 3 4 3 2 3 2" xfId="23737"/>
    <cellStyle name="t_Manager 2 3 4 3 2 4" xfId="23738"/>
    <cellStyle name="t_Manager 2 3 4 3 2 5" xfId="23739"/>
    <cellStyle name="t_Manager 2 3 4 3 3" xfId="23740"/>
    <cellStyle name="t_Manager 2 3 4 3 3 2" xfId="23741"/>
    <cellStyle name="t_Manager 2 3 4 3 3 3" xfId="23742"/>
    <cellStyle name="t_Manager 2 3 4 3 4" xfId="23743"/>
    <cellStyle name="t_Manager 2 3 4 3 4 2" xfId="23744"/>
    <cellStyle name="t_Manager 2 3 4 3 5" xfId="23745"/>
    <cellStyle name="t_Manager 2 3 4 3 6" xfId="23746"/>
    <cellStyle name="t_Manager 2 3 4 4" xfId="23747"/>
    <cellStyle name="t_Manager 2 3 4 4 2" xfId="23748"/>
    <cellStyle name="t_Manager 2 3 4 4 2 2" xfId="23749"/>
    <cellStyle name="t_Manager 2 3 4 4 2 3" xfId="23750"/>
    <cellStyle name="t_Manager 2 3 4 4 3" xfId="23751"/>
    <cellStyle name="t_Manager 2 3 4 4 3 2" xfId="23752"/>
    <cellStyle name="t_Manager 2 3 4 4 4" xfId="23753"/>
    <cellStyle name="t_Manager 2 3 4 4 5" xfId="23754"/>
    <cellStyle name="t_Manager 2 3 4 5" xfId="23755"/>
    <cellStyle name="t_Manager 2 3 4 5 2" xfId="23756"/>
    <cellStyle name="t_Manager 2 3 4 5 3" xfId="23757"/>
    <cellStyle name="t_Manager 2 3 4 6" xfId="23758"/>
    <cellStyle name="t_Manager 2 3 4 6 2" xfId="23759"/>
    <cellStyle name="t_Manager 2 3 4 7" xfId="23760"/>
    <cellStyle name="t_Manager 2 3 4 8" xfId="23761"/>
    <cellStyle name="t_Manager 2 3 5" xfId="23762"/>
    <cellStyle name="t_Manager 2 3 5 2" xfId="23763"/>
    <cellStyle name="t_Manager 2 3 5 2 2" xfId="23764"/>
    <cellStyle name="t_Manager 2 3 5 2 2 2" xfId="23765"/>
    <cellStyle name="t_Manager 2 3 5 2 2 2 2" xfId="23766"/>
    <cellStyle name="t_Manager 2 3 5 2 2 2 3" xfId="23767"/>
    <cellStyle name="t_Manager 2 3 5 2 2 3" xfId="23768"/>
    <cellStyle name="t_Manager 2 3 5 2 2 3 2" xfId="23769"/>
    <cellStyle name="t_Manager 2 3 5 2 2 4" xfId="23770"/>
    <cellStyle name="t_Manager 2 3 5 2 2 5" xfId="23771"/>
    <cellStyle name="t_Manager 2 3 5 2 3" xfId="23772"/>
    <cellStyle name="t_Manager 2 3 5 2 3 2" xfId="23773"/>
    <cellStyle name="t_Manager 2 3 5 2 3 3" xfId="23774"/>
    <cellStyle name="t_Manager 2 3 5 2 4" xfId="23775"/>
    <cellStyle name="t_Manager 2 3 5 2 4 2" xfId="23776"/>
    <cellStyle name="t_Manager 2 3 5 2 5" xfId="23777"/>
    <cellStyle name="t_Manager 2 3 5 2 6" xfId="23778"/>
    <cellStyle name="t_Manager 2 3 5 3" xfId="23779"/>
    <cellStyle name="t_Manager 2 3 5 3 2" xfId="23780"/>
    <cellStyle name="t_Manager 2 3 5 3 2 2" xfId="23781"/>
    <cellStyle name="t_Manager 2 3 5 3 2 2 2" xfId="23782"/>
    <cellStyle name="t_Manager 2 3 5 3 2 2 3" xfId="23783"/>
    <cellStyle name="t_Manager 2 3 5 3 2 3" xfId="23784"/>
    <cellStyle name="t_Manager 2 3 5 3 2 3 2" xfId="23785"/>
    <cellStyle name="t_Manager 2 3 5 3 2 4" xfId="23786"/>
    <cellStyle name="t_Manager 2 3 5 3 2 5" xfId="23787"/>
    <cellStyle name="t_Manager 2 3 5 3 3" xfId="23788"/>
    <cellStyle name="t_Manager 2 3 5 3 3 2" xfId="23789"/>
    <cellStyle name="t_Manager 2 3 5 3 3 3" xfId="23790"/>
    <cellStyle name="t_Manager 2 3 5 3 4" xfId="23791"/>
    <cellStyle name="t_Manager 2 3 5 3 4 2" xfId="23792"/>
    <cellStyle name="t_Manager 2 3 5 3 5" xfId="23793"/>
    <cellStyle name="t_Manager 2 3 5 3 6" xfId="23794"/>
    <cellStyle name="t_Manager 2 3 5 4" xfId="23795"/>
    <cellStyle name="t_Manager 2 3 5 4 2" xfId="23796"/>
    <cellStyle name="t_Manager 2 3 6" xfId="23797"/>
    <cellStyle name="t_Manager 2 3 6 2" xfId="23798"/>
    <cellStyle name="t_Manager 2 3 6 2 2" xfId="23799"/>
    <cellStyle name="t_Manager 2 3 6 2 2 2" xfId="23800"/>
    <cellStyle name="t_Manager 2 3 6 2 2 3" xfId="23801"/>
    <cellStyle name="t_Manager 2 3 6 2 3" xfId="23802"/>
    <cellStyle name="t_Manager 2 3 6 2 3 2" xfId="23803"/>
    <cellStyle name="t_Manager 2 3 6 2 4" xfId="23804"/>
    <cellStyle name="t_Manager 2 3 6 2 5" xfId="23805"/>
    <cellStyle name="t_Manager 2 3 6 3" xfId="23806"/>
    <cellStyle name="t_Manager 2 3 6 3 2" xfId="23807"/>
    <cellStyle name="t_Manager 2 3 6 3 3" xfId="23808"/>
    <cellStyle name="t_Manager 2 3 6 4" xfId="23809"/>
    <cellStyle name="t_Manager 2 3 6 4 2" xfId="23810"/>
    <cellStyle name="t_Manager 2 3 6 5" xfId="23811"/>
    <cellStyle name="t_Manager 2 3 6 6" xfId="23812"/>
    <cellStyle name="t_Manager 2 3 7" xfId="23813"/>
    <cellStyle name="t_Manager 2 3 7 2" xfId="23814"/>
    <cellStyle name="t_Manager 2 3 7 2 2" xfId="23815"/>
    <cellStyle name="t_Manager 2 3 7 2 3" xfId="23816"/>
    <cellStyle name="t_Manager 2 3 7 3" xfId="23817"/>
    <cellStyle name="t_Manager 2 3 7 3 2" xfId="23818"/>
    <cellStyle name="t_Manager 2 3 7 4" xfId="23819"/>
    <cellStyle name="t_Manager 2 3 7 5" xfId="23820"/>
    <cellStyle name="t_Manager 2 3 8" xfId="23821"/>
    <cellStyle name="t_Manager 2 3 8 2" xfId="23822"/>
    <cellStyle name="t_Manager 2 3 8 3" xfId="23823"/>
    <cellStyle name="t_Manager 2 3 9" xfId="23824"/>
    <cellStyle name="t_Manager 2 3 9 2" xfId="23825"/>
    <cellStyle name="t_Manager 2 4" xfId="23826"/>
    <cellStyle name="t_Manager 2 4 2" xfId="23827"/>
    <cellStyle name="t_Manager 2 4 2 2" xfId="23828"/>
    <cellStyle name="t_Manager 2 4 2 2 2" xfId="23829"/>
    <cellStyle name="t_Manager 2 4 2 2 2 2" xfId="23830"/>
    <cellStyle name="t_Manager 2 4 2 2 2 2 2" xfId="23831"/>
    <cellStyle name="t_Manager 2 4 2 2 2 2 3" xfId="23832"/>
    <cellStyle name="t_Manager 2 4 2 2 2 3" xfId="23833"/>
    <cellStyle name="t_Manager 2 4 2 2 2 3 2" xfId="23834"/>
    <cellStyle name="t_Manager 2 4 2 2 2 4" xfId="23835"/>
    <cellStyle name="t_Manager 2 4 2 2 2 5" xfId="23836"/>
    <cellStyle name="t_Manager 2 4 2 2 3" xfId="23837"/>
    <cellStyle name="t_Manager 2 4 2 2 3 2" xfId="23838"/>
    <cellStyle name="t_Manager 2 4 2 2 3 3" xfId="23839"/>
    <cellStyle name="t_Manager 2 4 2 2 4" xfId="23840"/>
    <cellStyle name="t_Manager 2 4 2 2 4 2" xfId="23841"/>
    <cellStyle name="t_Manager 2 4 2 2 5" xfId="23842"/>
    <cellStyle name="t_Manager 2 4 2 2 6" xfId="23843"/>
    <cellStyle name="t_Manager 2 4 2 3" xfId="23844"/>
    <cellStyle name="t_Manager 2 4 2 3 2" xfId="23845"/>
    <cellStyle name="t_Manager 2 4 2 3 2 2" xfId="23846"/>
    <cellStyle name="t_Manager 2 4 2 3 2 2 2" xfId="23847"/>
    <cellStyle name="t_Manager 2 4 2 3 2 2 3" xfId="23848"/>
    <cellStyle name="t_Manager 2 4 2 3 2 3" xfId="23849"/>
    <cellStyle name="t_Manager 2 4 2 3 2 3 2" xfId="23850"/>
    <cellStyle name="t_Manager 2 4 2 3 2 4" xfId="23851"/>
    <cellStyle name="t_Manager 2 4 2 3 2 5" xfId="23852"/>
    <cellStyle name="t_Manager 2 4 2 3 3" xfId="23853"/>
    <cellStyle name="t_Manager 2 4 2 3 3 2" xfId="23854"/>
    <cellStyle name="t_Manager 2 4 2 3 3 3" xfId="23855"/>
    <cellStyle name="t_Manager 2 4 2 3 4" xfId="23856"/>
    <cellStyle name="t_Manager 2 4 2 3 4 2" xfId="23857"/>
    <cellStyle name="t_Manager 2 4 2 3 5" xfId="23858"/>
    <cellStyle name="t_Manager 2 4 2 3 6" xfId="23859"/>
    <cellStyle name="t_Manager 2 4 2 4" xfId="23860"/>
    <cellStyle name="t_Manager 2 4 2 4 2" xfId="23861"/>
    <cellStyle name="t_Manager 2 4 3" xfId="23862"/>
    <cellStyle name="t_Manager 2 4 3 2" xfId="23863"/>
    <cellStyle name="t_Manager 2 4 3 2 2" xfId="23864"/>
    <cellStyle name="t_Manager 2 4 3 2 2 2" xfId="23865"/>
    <cellStyle name="t_Manager 2 4 3 2 2 3" xfId="23866"/>
    <cellStyle name="t_Manager 2 4 3 2 3" xfId="23867"/>
    <cellStyle name="t_Manager 2 4 3 2 3 2" xfId="23868"/>
    <cellStyle name="t_Manager 2 4 3 2 4" xfId="23869"/>
    <cellStyle name="t_Manager 2 4 3 2 5" xfId="23870"/>
    <cellStyle name="t_Manager 2 4 3 3" xfId="23871"/>
    <cellStyle name="t_Manager 2 4 3 3 2" xfId="23872"/>
    <cellStyle name="t_Manager 2 4 3 3 3" xfId="23873"/>
    <cellStyle name="t_Manager 2 4 3 4" xfId="23874"/>
    <cellStyle name="t_Manager 2 4 3 4 2" xfId="23875"/>
    <cellStyle name="t_Manager 2 4 3 5" xfId="23876"/>
    <cellStyle name="t_Manager 2 4 3 6" xfId="23877"/>
    <cellStyle name="t_Manager 2 4 4" xfId="23878"/>
    <cellStyle name="t_Manager 2 4 4 2" xfId="23879"/>
    <cellStyle name="t_Manager 2 4 4 2 2" xfId="23880"/>
    <cellStyle name="t_Manager 2 4 4 2 3" xfId="23881"/>
    <cellStyle name="t_Manager 2 4 4 3" xfId="23882"/>
    <cellStyle name="t_Manager 2 4 4 3 2" xfId="23883"/>
    <cellStyle name="t_Manager 2 4 4 4" xfId="23884"/>
    <cellStyle name="t_Manager 2 4 4 5" xfId="23885"/>
    <cellStyle name="t_Manager 2 4 5" xfId="23886"/>
    <cellStyle name="t_Manager 2 4 5 2" xfId="23887"/>
    <cellStyle name="t_Manager 2 4 5 3" xfId="23888"/>
    <cellStyle name="t_Manager 2 4 6" xfId="23889"/>
    <cellStyle name="t_Manager 2 4 6 2" xfId="23890"/>
    <cellStyle name="t_Manager 2 4 7" xfId="23891"/>
    <cellStyle name="t_Manager 2 4 8" xfId="23892"/>
    <cellStyle name="t_Manager 2 5" xfId="23893"/>
    <cellStyle name="t_Manager 2 5 2" xfId="23894"/>
    <cellStyle name="t_Manager 2 5 2 2" xfId="23895"/>
    <cellStyle name="t_Manager 2 5 2 2 2" xfId="23896"/>
    <cellStyle name="t_Manager 2 5 2 2 2 2" xfId="23897"/>
    <cellStyle name="t_Manager 2 5 2 2 2 2 2" xfId="23898"/>
    <cellStyle name="t_Manager 2 5 2 2 2 2 3" xfId="23899"/>
    <cellStyle name="t_Manager 2 5 2 2 2 3" xfId="23900"/>
    <cellStyle name="t_Manager 2 5 2 2 2 3 2" xfId="23901"/>
    <cellStyle name="t_Manager 2 5 2 2 2 4" xfId="23902"/>
    <cellStyle name="t_Manager 2 5 2 2 2 5" xfId="23903"/>
    <cellStyle name="t_Manager 2 5 2 2 3" xfId="23904"/>
    <cellStyle name="t_Manager 2 5 2 2 3 2" xfId="23905"/>
    <cellStyle name="t_Manager 2 5 2 2 3 3" xfId="23906"/>
    <cellStyle name="t_Manager 2 5 2 2 4" xfId="23907"/>
    <cellStyle name="t_Manager 2 5 2 2 4 2" xfId="23908"/>
    <cellStyle name="t_Manager 2 5 2 2 5" xfId="23909"/>
    <cellStyle name="t_Manager 2 5 2 2 6" xfId="23910"/>
    <cellStyle name="t_Manager 2 5 2 3" xfId="23911"/>
    <cellStyle name="t_Manager 2 5 2 3 2" xfId="23912"/>
    <cellStyle name="t_Manager 2 5 2 3 2 2" xfId="23913"/>
    <cellStyle name="t_Manager 2 5 2 3 2 2 2" xfId="23914"/>
    <cellStyle name="t_Manager 2 5 2 3 2 2 3" xfId="23915"/>
    <cellStyle name="t_Manager 2 5 2 3 2 3" xfId="23916"/>
    <cellStyle name="t_Manager 2 5 2 3 2 3 2" xfId="23917"/>
    <cellStyle name="t_Manager 2 5 2 3 2 4" xfId="23918"/>
    <cellStyle name="t_Manager 2 5 2 3 2 5" xfId="23919"/>
    <cellStyle name="t_Manager 2 5 2 3 3" xfId="23920"/>
    <cellStyle name="t_Manager 2 5 2 3 3 2" xfId="23921"/>
    <cellStyle name="t_Manager 2 5 2 3 3 3" xfId="23922"/>
    <cellStyle name="t_Manager 2 5 2 3 4" xfId="23923"/>
    <cellStyle name="t_Manager 2 5 2 3 4 2" xfId="23924"/>
    <cellStyle name="t_Manager 2 5 2 3 5" xfId="23925"/>
    <cellStyle name="t_Manager 2 5 2 3 6" xfId="23926"/>
    <cellStyle name="t_Manager 2 5 2 4" xfId="23927"/>
    <cellStyle name="t_Manager 2 5 2 4 2" xfId="23928"/>
    <cellStyle name="t_Manager 2 5 3" xfId="23929"/>
    <cellStyle name="t_Manager 2 5 3 2" xfId="23930"/>
    <cellStyle name="t_Manager 2 5 3 2 2" xfId="23931"/>
    <cellStyle name="t_Manager 2 5 3 2 2 2" xfId="23932"/>
    <cellStyle name="t_Manager 2 5 3 2 2 3" xfId="23933"/>
    <cellStyle name="t_Manager 2 5 3 2 3" xfId="23934"/>
    <cellStyle name="t_Manager 2 5 3 2 3 2" xfId="23935"/>
    <cellStyle name="t_Manager 2 5 3 2 4" xfId="23936"/>
    <cellStyle name="t_Manager 2 5 3 2 5" xfId="23937"/>
    <cellStyle name="t_Manager 2 5 3 3" xfId="23938"/>
    <cellStyle name="t_Manager 2 5 3 3 2" xfId="23939"/>
    <cellStyle name="t_Manager 2 5 3 3 3" xfId="23940"/>
    <cellStyle name="t_Manager 2 5 3 4" xfId="23941"/>
    <cellStyle name="t_Manager 2 5 3 4 2" xfId="23942"/>
    <cellStyle name="t_Manager 2 5 3 5" xfId="23943"/>
    <cellStyle name="t_Manager 2 5 3 6" xfId="23944"/>
    <cellStyle name="t_Manager 2 5 4" xfId="23945"/>
    <cellStyle name="t_Manager 2 5 4 2" xfId="23946"/>
    <cellStyle name="t_Manager 2 5 4 2 2" xfId="23947"/>
    <cellStyle name="t_Manager 2 5 4 2 3" xfId="23948"/>
    <cellStyle name="t_Manager 2 5 4 3" xfId="23949"/>
    <cellStyle name="t_Manager 2 5 4 3 2" xfId="23950"/>
    <cellStyle name="t_Manager 2 5 4 4" xfId="23951"/>
    <cellStyle name="t_Manager 2 5 4 5" xfId="23952"/>
    <cellStyle name="t_Manager 2 5 5" xfId="23953"/>
    <cellStyle name="t_Manager 2 5 5 2" xfId="23954"/>
    <cellStyle name="t_Manager 2 5 5 3" xfId="23955"/>
    <cellStyle name="t_Manager 2 5 6" xfId="23956"/>
    <cellStyle name="t_Manager 2 5 6 2" xfId="23957"/>
    <cellStyle name="t_Manager 2 5 7" xfId="23958"/>
    <cellStyle name="t_Manager 2 5 8" xfId="23959"/>
    <cellStyle name="t_Manager 2 6" xfId="23960"/>
    <cellStyle name="t_Manager 2 6 2" xfId="23961"/>
    <cellStyle name="t_Manager 2 6 2 2" xfId="23962"/>
    <cellStyle name="t_Manager 2 6 2 2 2" xfId="23963"/>
    <cellStyle name="t_Manager 2 6 2 2 2 2" xfId="23964"/>
    <cellStyle name="t_Manager 2 6 2 2 2 2 2" xfId="23965"/>
    <cellStyle name="t_Manager 2 6 2 2 2 2 3" xfId="23966"/>
    <cellStyle name="t_Manager 2 6 2 2 2 3" xfId="23967"/>
    <cellStyle name="t_Manager 2 6 2 2 2 3 2" xfId="23968"/>
    <cellStyle name="t_Manager 2 6 2 2 2 4" xfId="23969"/>
    <cellStyle name="t_Manager 2 6 2 2 2 5" xfId="23970"/>
    <cellStyle name="t_Manager 2 6 2 2 3" xfId="23971"/>
    <cellStyle name="t_Manager 2 6 2 2 3 2" xfId="23972"/>
    <cellStyle name="t_Manager 2 6 2 2 3 3" xfId="23973"/>
    <cellStyle name="t_Manager 2 6 2 2 4" xfId="23974"/>
    <cellStyle name="t_Manager 2 6 2 2 4 2" xfId="23975"/>
    <cellStyle name="t_Manager 2 6 2 2 5" xfId="23976"/>
    <cellStyle name="t_Manager 2 6 2 2 6" xfId="23977"/>
    <cellStyle name="t_Manager 2 6 2 3" xfId="23978"/>
    <cellStyle name="t_Manager 2 6 2 3 2" xfId="23979"/>
    <cellStyle name="t_Manager 2 6 2 3 2 2" xfId="23980"/>
    <cellStyle name="t_Manager 2 6 2 3 2 2 2" xfId="23981"/>
    <cellStyle name="t_Manager 2 6 2 3 2 2 3" xfId="23982"/>
    <cellStyle name="t_Manager 2 6 2 3 2 3" xfId="23983"/>
    <cellStyle name="t_Manager 2 6 2 3 2 3 2" xfId="23984"/>
    <cellStyle name="t_Manager 2 6 2 3 2 4" xfId="23985"/>
    <cellStyle name="t_Manager 2 6 2 3 2 5" xfId="23986"/>
    <cellStyle name="t_Manager 2 6 2 3 3" xfId="23987"/>
    <cellStyle name="t_Manager 2 6 2 3 3 2" xfId="23988"/>
    <cellStyle name="t_Manager 2 6 2 3 3 3" xfId="23989"/>
    <cellStyle name="t_Manager 2 6 2 3 4" xfId="23990"/>
    <cellStyle name="t_Manager 2 6 2 3 4 2" xfId="23991"/>
    <cellStyle name="t_Manager 2 6 2 3 5" xfId="23992"/>
    <cellStyle name="t_Manager 2 6 2 3 6" xfId="23993"/>
    <cellStyle name="t_Manager 2 6 2 4" xfId="23994"/>
    <cellStyle name="t_Manager 2 6 2 4 2" xfId="23995"/>
    <cellStyle name="t_Manager 2 6 3" xfId="23996"/>
    <cellStyle name="t_Manager 2 6 3 2" xfId="23997"/>
    <cellStyle name="t_Manager 2 6 3 2 2" xfId="23998"/>
    <cellStyle name="t_Manager 2 6 3 2 2 2" xfId="23999"/>
    <cellStyle name="t_Manager 2 6 3 2 2 3" xfId="24000"/>
    <cellStyle name="t_Manager 2 6 3 2 3" xfId="24001"/>
    <cellStyle name="t_Manager 2 6 3 2 3 2" xfId="24002"/>
    <cellStyle name="t_Manager 2 6 3 2 4" xfId="24003"/>
    <cellStyle name="t_Manager 2 6 3 2 5" xfId="24004"/>
    <cellStyle name="t_Manager 2 6 3 3" xfId="24005"/>
    <cellStyle name="t_Manager 2 6 3 3 2" xfId="24006"/>
    <cellStyle name="t_Manager 2 6 3 3 3" xfId="24007"/>
    <cellStyle name="t_Manager 2 6 3 4" xfId="24008"/>
    <cellStyle name="t_Manager 2 6 3 4 2" xfId="24009"/>
    <cellStyle name="t_Manager 2 6 3 5" xfId="24010"/>
    <cellStyle name="t_Manager 2 6 3 6" xfId="24011"/>
    <cellStyle name="t_Manager 2 6 4" xfId="24012"/>
    <cellStyle name="t_Manager 2 6 4 2" xfId="24013"/>
    <cellStyle name="t_Manager 2 6 4 2 2" xfId="24014"/>
    <cellStyle name="t_Manager 2 6 4 2 3" xfId="24015"/>
    <cellStyle name="t_Manager 2 6 4 3" xfId="24016"/>
    <cellStyle name="t_Manager 2 6 4 3 2" xfId="24017"/>
    <cellStyle name="t_Manager 2 6 4 4" xfId="24018"/>
    <cellStyle name="t_Manager 2 6 4 5" xfId="24019"/>
    <cellStyle name="t_Manager 2 6 5" xfId="24020"/>
    <cellStyle name="t_Manager 2 6 5 2" xfId="24021"/>
    <cellStyle name="t_Manager 2 6 5 3" xfId="24022"/>
    <cellStyle name="t_Manager 2 6 6" xfId="24023"/>
    <cellStyle name="t_Manager 2 6 6 2" xfId="24024"/>
    <cellStyle name="t_Manager 2 6 7" xfId="24025"/>
    <cellStyle name="t_Manager 2 6 8" xfId="24026"/>
    <cellStyle name="t_Manager 2 7" xfId="24027"/>
    <cellStyle name="t_Manager 2 7 2" xfId="24028"/>
    <cellStyle name="t_Manager 2 7 2 2" xfId="24029"/>
    <cellStyle name="t_Manager 2 7 2 2 2" xfId="24030"/>
    <cellStyle name="t_Manager 2 7 2 2 2 2" xfId="24031"/>
    <cellStyle name="t_Manager 2 7 2 2 2 3" xfId="24032"/>
    <cellStyle name="t_Manager 2 7 2 2 3" xfId="24033"/>
    <cellStyle name="t_Manager 2 7 2 2 3 2" xfId="24034"/>
    <cellStyle name="t_Manager 2 7 2 2 4" xfId="24035"/>
    <cellStyle name="t_Manager 2 7 2 2 5" xfId="24036"/>
    <cellStyle name="t_Manager 2 7 2 3" xfId="24037"/>
    <cellStyle name="t_Manager 2 7 2 3 2" xfId="24038"/>
    <cellStyle name="t_Manager 2 7 2 3 3" xfId="24039"/>
    <cellStyle name="t_Manager 2 7 2 4" xfId="24040"/>
    <cellStyle name="t_Manager 2 7 2 4 2" xfId="24041"/>
    <cellStyle name="t_Manager 2 7 2 5" xfId="24042"/>
    <cellStyle name="t_Manager 2 7 2 6" xfId="24043"/>
    <cellStyle name="t_Manager 2 7 3" xfId="24044"/>
    <cellStyle name="t_Manager 2 7 3 2" xfId="24045"/>
    <cellStyle name="t_Manager 2 7 3 2 2" xfId="24046"/>
    <cellStyle name="t_Manager 2 7 3 2 2 2" xfId="24047"/>
    <cellStyle name="t_Manager 2 7 3 2 2 3" xfId="24048"/>
    <cellStyle name="t_Manager 2 7 3 2 3" xfId="24049"/>
    <cellStyle name="t_Manager 2 7 3 2 3 2" xfId="24050"/>
    <cellStyle name="t_Manager 2 7 3 2 4" xfId="24051"/>
    <cellStyle name="t_Manager 2 7 3 2 5" xfId="24052"/>
    <cellStyle name="t_Manager 2 7 3 3" xfId="24053"/>
    <cellStyle name="t_Manager 2 7 3 3 2" xfId="24054"/>
    <cellStyle name="t_Manager 2 7 3 3 3" xfId="24055"/>
    <cellStyle name="t_Manager 2 7 3 4" xfId="24056"/>
    <cellStyle name="t_Manager 2 7 3 4 2" xfId="24057"/>
    <cellStyle name="t_Manager 2 7 3 5" xfId="24058"/>
    <cellStyle name="t_Manager 2 7 3 6" xfId="24059"/>
    <cellStyle name="t_Manager 2 7 4" xfId="24060"/>
    <cellStyle name="t_Manager 2 7 4 2" xfId="24061"/>
    <cellStyle name="t_Manager 2 8" xfId="24062"/>
    <cellStyle name="t_Manager 2 8 2" xfId="24063"/>
    <cellStyle name="t_Manager 2 8 2 2" xfId="24064"/>
    <cellStyle name="t_Manager 2 8 2 2 2" xfId="24065"/>
    <cellStyle name="t_Manager 2 8 2 2 3" xfId="24066"/>
    <cellStyle name="t_Manager 2 8 2 3" xfId="24067"/>
    <cellStyle name="t_Manager 2 8 2 3 2" xfId="24068"/>
    <cellStyle name="t_Manager 2 8 2 4" xfId="24069"/>
    <cellStyle name="t_Manager 2 8 2 5" xfId="24070"/>
    <cellStyle name="t_Manager 2 8 3" xfId="24071"/>
    <cellStyle name="t_Manager 2 8 3 2" xfId="24072"/>
    <cellStyle name="t_Manager 2 8 3 3" xfId="24073"/>
    <cellStyle name="t_Manager 2 8 4" xfId="24074"/>
    <cellStyle name="t_Manager 2 8 4 2" xfId="24075"/>
    <cellStyle name="t_Manager 2 8 5" xfId="24076"/>
    <cellStyle name="t_Manager 2 8 6" xfId="24077"/>
    <cellStyle name="t_Manager 2 9" xfId="24078"/>
    <cellStyle name="t_Manager 2 9 2" xfId="24079"/>
    <cellStyle name="t_Manager 2 9 2 2" xfId="24080"/>
    <cellStyle name="t_Manager 2 9 2 3" xfId="24081"/>
    <cellStyle name="t_Manager 2 9 3" xfId="24082"/>
    <cellStyle name="t_Manager 2 9 3 2" xfId="24083"/>
    <cellStyle name="t_Manager 2 9 4" xfId="24084"/>
    <cellStyle name="t_Manager 2 9 5" xfId="24085"/>
    <cellStyle name="t_Manager 3" xfId="24086"/>
    <cellStyle name="t_Manager 3 10" xfId="24087"/>
    <cellStyle name="t_Manager 3 11" xfId="24088"/>
    <cellStyle name="t_Manager 3 2" xfId="24089"/>
    <cellStyle name="t_Manager 3 2 2" xfId="24090"/>
    <cellStyle name="t_Manager 3 2 2 2" xfId="24091"/>
    <cellStyle name="t_Manager 3 2 2 2 2" xfId="24092"/>
    <cellStyle name="t_Manager 3 2 2 2 2 2" xfId="24093"/>
    <cellStyle name="t_Manager 3 2 2 2 2 2 2" xfId="24094"/>
    <cellStyle name="t_Manager 3 2 2 2 2 2 3" xfId="24095"/>
    <cellStyle name="t_Manager 3 2 2 2 2 3" xfId="24096"/>
    <cellStyle name="t_Manager 3 2 2 2 2 3 2" xfId="24097"/>
    <cellStyle name="t_Manager 3 2 2 2 2 4" xfId="24098"/>
    <cellStyle name="t_Manager 3 2 2 2 2 5" xfId="24099"/>
    <cellStyle name="t_Manager 3 2 2 2 3" xfId="24100"/>
    <cellStyle name="t_Manager 3 2 2 2 3 2" xfId="24101"/>
    <cellStyle name="t_Manager 3 2 2 2 3 3" xfId="24102"/>
    <cellStyle name="t_Manager 3 2 2 2 4" xfId="24103"/>
    <cellStyle name="t_Manager 3 2 2 2 4 2" xfId="24104"/>
    <cellStyle name="t_Manager 3 2 2 2 5" xfId="24105"/>
    <cellStyle name="t_Manager 3 2 2 2 6" xfId="24106"/>
    <cellStyle name="t_Manager 3 2 2 3" xfId="24107"/>
    <cellStyle name="t_Manager 3 2 2 3 2" xfId="24108"/>
    <cellStyle name="t_Manager 3 2 2 3 2 2" xfId="24109"/>
    <cellStyle name="t_Manager 3 2 2 3 2 2 2" xfId="24110"/>
    <cellStyle name="t_Manager 3 2 2 3 2 2 3" xfId="24111"/>
    <cellStyle name="t_Manager 3 2 2 3 2 3" xfId="24112"/>
    <cellStyle name="t_Manager 3 2 2 3 2 3 2" xfId="24113"/>
    <cellStyle name="t_Manager 3 2 2 3 2 4" xfId="24114"/>
    <cellStyle name="t_Manager 3 2 2 3 2 5" xfId="24115"/>
    <cellStyle name="t_Manager 3 2 2 3 3" xfId="24116"/>
    <cellStyle name="t_Manager 3 2 2 3 3 2" xfId="24117"/>
    <cellStyle name="t_Manager 3 2 2 3 3 3" xfId="24118"/>
    <cellStyle name="t_Manager 3 2 2 3 4" xfId="24119"/>
    <cellStyle name="t_Manager 3 2 2 3 4 2" xfId="24120"/>
    <cellStyle name="t_Manager 3 2 2 3 5" xfId="24121"/>
    <cellStyle name="t_Manager 3 2 2 3 6" xfId="24122"/>
    <cellStyle name="t_Manager 3 2 2 4" xfId="24123"/>
    <cellStyle name="t_Manager 3 2 2 4 2" xfId="24124"/>
    <cellStyle name="t_Manager 3 2 3" xfId="24125"/>
    <cellStyle name="t_Manager 3 2 3 2" xfId="24126"/>
    <cellStyle name="t_Manager 3 2 3 2 2" xfId="24127"/>
    <cellStyle name="t_Manager 3 2 3 2 2 2" xfId="24128"/>
    <cellStyle name="t_Manager 3 2 3 2 2 3" xfId="24129"/>
    <cellStyle name="t_Manager 3 2 3 2 3" xfId="24130"/>
    <cellStyle name="t_Manager 3 2 3 2 3 2" xfId="24131"/>
    <cellStyle name="t_Manager 3 2 3 2 4" xfId="24132"/>
    <cellStyle name="t_Manager 3 2 3 2 5" xfId="24133"/>
    <cellStyle name="t_Manager 3 2 3 3" xfId="24134"/>
    <cellStyle name="t_Manager 3 2 3 3 2" xfId="24135"/>
    <cellStyle name="t_Manager 3 2 3 3 3" xfId="24136"/>
    <cellStyle name="t_Manager 3 2 3 4" xfId="24137"/>
    <cellStyle name="t_Manager 3 2 3 4 2" xfId="24138"/>
    <cellStyle name="t_Manager 3 2 3 5" xfId="24139"/>
    <cellStyle name="t_Manager 3 2 3 6" xfId="24140"/>
    <cellStyle name="t_Manager 3 2 4" xfId="24141"/>
    <cellStyle name="t_Manager 3 2 4 2" xfId="24142"/>
    <cellStyle name="t_Manager 3 2 4 2 2" xfId="24143"/>
    <cellStyle name="t_Manager 3 2 4 2 3" xfId="24144"/>
    <cellStyle name="t_Manager 3 2 4 3" xfId="24145"/>
    <cellStyle name="t_Manager 3 2 4 3 2" xfId="24146"/>
    <cellStyle name="t_Manager 3 2 4 4" xfId="24147"/>
    <cellStyle name="t_Manager 3 2 4 5" xfId="24148"/>
    <cellStyle name="t_Manager 3 2 5" xfId="24149"/>
    <cellStyle name="t_Manager 3 2 5 2" xfId="24150"/>
    <cellStyle name="t_Manager 3 2 5 3" xfId="24151"/>
    <cellStyle name="t_Manager 3 2 6" xfId="24152"/>
    <cellStyle name="t_Manager 3 2 6 2" xfId="24153"/>
    <cellStyle name="t_Manager 3 2 7" xfId="24154"/>
    <cellStyle name="t_Manager 3 2 8" xfId="24155"/>
    <cellStyle name="t_Manager 3 3" xfId="24156"/>
    <cellStyle name="t_Manager 3 3 2" xfId="24157"/>
    <cellStyle name="t_Manager 3 3 2 2" xfId="24158"/>
    <cellStyle name="t_Manager 3 3 2 2 2" xfId="24159"/>
    <cellStyle name="t_Manager 3 3 2 2 2 2" xfId="24160"/>
    <cellStyle name="t_Manager 3 3 2 2 2 2 2" xfId="24161"/>
    <cellStyle name="t_Manager 3 3 2 2 2 2 3" xfId="24162"/>
    <cellStyle name="t_Manager 3 3 2 2 2 3" xfId="24163"/>
    <cellStyle name="t_Manager 3 3 2 2 2 3 2" xfId="24164"/>
    <cellStyle name="t_Manager 3 3 2 2 2 4" xfId="24165"/>
    <cellStyle name="t_Manager 3 3 2 2 2 5" xfId="24166"/>
    <cellStyle name="t_Manager 3 3 2 2 3" xfId="24167"/>
    <cellStyle name="t_Manager 3 3 2 2 3 2" xfId="24168"/>
    <cellStyle name="t_Manager 3 3 2 2 3 3" xfId="24169"/>
    <cellStyle name="t_Manager 3 3 2 2 4" xfId="24170"/>
    <cellStyle name="t_Manager 3 3 2 2 4 2" xfId="24171"/>
    <cellStyle name="t_Manager 3 3 2 2 5" xfId="24172"/>
    <cellStyle name="t_Manager 3 3 2 2 6" xfId="24173"/>
    <cellStyle name="t_Manager 3 3 2 3" xfId="24174"/>
    <cellStyle name="t_Manager 3 3 2 3 2" xfId="24175"/>
    <cellStyle name="t_Manager 3 3 2 3 2 2" xfId="24176"/>
    <cellStyle name="t_Manager 3 3 2 3 2 2 2" xfId="24177"/>
    <cellStyle name="t_Manager 3 3 2 3 2 2 3" xfId="24178"/>
    <cellStyle name="t_Manager 3 3 2 3 2 3" xfId="24179"/>
    <cellStyle name="t_Manager 3 3 2 3 2 3 2" xfId="24180"/>
    <cellStyle name="t_Manager 3 3 2 3 2 4" xfId="24181"/>
    <cellStyle name="t_Manager 3 3 2 3 2 5" xfId="24182"/>
    <cellStyle name="t_Manager 3 3 2 3 3" xfId="24183"/>
    <cellStyle name="t_Manager 3 3 2 3 3 2" xfId="24184"/>
    <cellStyle name="t_Manager 3 3 2 3 3 3" xfId="24185"/>
    <cellStyle name="t_Manager 3 3 2 3 4" xfId="24186"/>
    <cellStyle name="t_Manager 3 3 2 3 4 2" xfId="24187"/>
    <cellStyle name="t_Manager 3 3 2 3 5" xfId="24188"/>
    <cellStyle name="t_Manager 3 3 2 3 6" xfId="24189"/>
    <cellStyle name="t_Manager 3 3 2 4" xfId="24190"/>
    <cellStyle name="t_Manager 3 3 2 4 2" xfId="24191"/>
    <cellStyle name="t_Manager 3 3 3" xfId="24192"/>
    <cellStyle name="t_Manager 3 3 3 2" xfId="24193"/>
    <cellStyle name="t_Manager 3 3 3 2 2" xfId="24194"/>
    <cellStyle name="t_Manager 3 3 3 2 2 2" xfId="24195"/>
    <cellStyle name="t_Manager 3 3 3 2 2 3" xfId="24196"/>
    <cellStyle name="t_Manager 3 3 3 2 3" xfId="24197"/>
    <cellStyle name="t_Manager 3 3 3 2 3 2" xfId="24198"/>
    <cellStyle name="t_Manager 3 3 3 2 4" xfId="24199"/>
    <cellStyle name="t_Manager 3 3 3 2 5" xfId="24200"/>
    <cellStyle name="t_Manager 3 3 3 3" xfId="24201"/>
    <cellStyle name="t_Manager 3 3 3 3 2" xfId="24202"/>
    <cellStyle name="t_Manager 3 3 3 3 3" xfId="24203"/>
    <cellStyle name="t_Manager 3 3 3 4" xfId="24204"/>
    <cellStyle name="t_Manager 3 3 3 4 2" xfId="24205"/>
    <cellStyle name="t_Manager 3 3 3 5" xfId="24206"/>
    <cellStyle name="t_Manager 3 3 3 6" xfId="24207"/>
    <cellStyle name="t_Manager 3 3 4" xfId="24208"/>
    <cellStyle name="t_Manager 3 3 4 2" xfId="24209"/>
    <cellStyle name="t_Manager 3 3 4 2 2" xfId="24210"/>
    <cellStyle name="t_Manager 3 3 4 2 3" xfId="24211"/>
    <cellStyle name="t_Manager 3 3 4 3" xfId="24212"/>
    <cellStyle name="t_Manager 3 3 4 3 2" xfId="24213"/>
    <cellStyle name="t_Manager 3 3 4 4" xfId="24214"/>
    <cellStyle name="t_Manager 3 3 4 5" xfId="24215"/>
    <cellStyle name="t_Manager 3 3 5" xfId="24216"/>
    <cellStyle name="t_Manager 3 3 5 2" xfId="24217"/>
    <cellStyle name="t_Manager 3 3 5 3" xfId="24218"/>
    <cellStyle name="t_Manager 3 3 6" xfId="24219"/>
    <cellStyle name="t_Manager 3 3 6 2" xfId="24220"/>
    <cellStyle name="t_Manager 3 3 7" xfId="24221"/>
    <cellStyle name="t_Manager 3 3 8" xfId="24222"/>
    <cellStyle name="t_Manager 3 4" xfId="24223"/>
    <cellStyle name="t_Manager 3 4 2" xfId="24224"/>
    <cellStyle name="t_Manager 3 4 2 2" xfId="24225"/>
    <cellStyle name="t_Manager 3 4 2 2 2" xfId="24226"/>
    <cellStyle name="t_Manager 3 4 2 2 2 2" xfId="24227"/>
    <cellStyle name="t_Manager 3 4 2 2 2 2 2" xfId="24228"/>
    <cellStyle name="t_Manager 3 4 2 2 2 2 3" xfId="24229"/>
    <cellStyle name="t_Manager 3 4 2 2 2 3" xfId="24230"/>
    <cellStyle name="t_Manager 3 4 2 2 2 3 2" xfId="24231"/>
    <cellStyle name="t_Manager 3 4 2 2 2 4" xfId="24232"/>
    <cellStyle name="t_Manager 3 4 2 2 2 5" xfId="24233"/>
    <cellStyle name="t_Manager 3 4 2 2 3" xfId="24234"/>
    <cellStyle name="t_Manager 3 4 2 2 3 2" xfId="24235"/>
    <cellStyle name="t_Manager 3 4 2 2 3 3" xfId="24236"/>
    <cellStyle name="t_Manager 3 4 2 2 4" xfId="24237"/>
    <cellStyle name="t_Manager 3 4 2 2 4 2" xfId="24238"/>
    <cellStyle name="t_Manager 3 4 2 2 5" xfId="24239"/>
    <cellStyle name="t_Manager 3 4 2 2 6" xfId="24240"/>
    <cellStyle name="t_Manager 3 4 2 3" xfId="24241"/>
    <cellStyle name="t_Manager 3 4 2 3 2" xfId="24242"/>
    <cellStyle name="t_Manager 3 4 2 3 2 2" xfId="24243"/>
    <cellStyle name="t_Manager 3 4 2 3 2 2 2" xfId="24244"/>
    <cellStyle name="t_Manager 3 4 2 3 2 2 3" xfId="24245"/>
    <cellStyle name="t_Manager 3 4 2 3 2 3" xfId="24246"/>
    <cellStyle name="t_Manager 3 4 2 3 2 3 2" xfId="24247"/>
    <cellStyle name="t_Manager 3 4 2 3 2 4" xfId="24248"/>
    <cellStyle name="t_Manager 3 4 2 3 2 5" xfId="24249"/>
    <cellStyle name="t_Manager 3 4 2 3 3" xfId="24250"/>
    <cellStyle name="t_Manager 3 4 2 3 3 2" xfId="24251"/>
    <cellStyle name="t_Manager 3 4 2 3 3 3" xfId="24252"/>
    <cellStyle name="t_Manager 3 4 2 3 4" xfId="24253"/>
    <cellStyle name="t_Manager 3 4 2 3 4 2" xfId="24254"/>
    <cellStyle name="t_Manager 3 4 2 3 5" xfId="24255"/>
    <cellStyle name="t_Manager 3 4 2 3 6" xfId="24256"/>
    <cellStyle name="t_Manager 3 4 2 4" xfId="24257"/>
    <cellStyle name="t_Manager 3 4 2 4 2" xfId="24258"/>
    <cellStyle name="t_Manager 3 4 3" xfId="24259"/>
    <cellStyle name="t_Manager 3 4 3 2" xfId="24260"/>
    <cellStyle name="t_Manager 3 4 3 2 2" xfId="24261"/>
    <cellStyle name="t_Manager 3 4 3 2 2 2" xfId="24262"/>
    <cellStyle name="t_Manager 3 4 3 2 2 3" xfId="24263"/>
    <cellStyle name="t_Manager 3 4 3 2 3" xfId="24264"/>
    <cellStyle name="t_Manager 3 4 3 2 3 2" xfId="24265"/>
    <cellStyle name="t_Manager 3 4 3 2 4" xfId="24266"/>
    <cellStyle name="t_Manager 3 4 3 2 5" xfId="24267"/>
    <cellStyle name="t_Manager 3 4 3 3" xfId="24268"/>
    <cellStyle name="t_Manager 3 4 3 3 2" xfId="24269"/>
    <cellStyle name="t_Manager 3 4 3 3 3" xfId="24270"/>
    <cellStyle name="t_Manager 3 4 3 4" xfId="24271"/>
    <cellStyle name="t_Manager 3 4 3 4 2" xfId="24272"/>
    <cellStyle name="t_Manager 3 4 3 5" xfId="24273"/>
    <cellStyle name="t_Manager 3 4 3 6" xfId="24274"/>
    <cellStyle name="t_Manager 3 4 4" xfId="24275"/>
    <cellStyle name="t_Manager 3 4 4 2" xfId="24276"/>
    <cellStyle name="t_Manager 3 4 4 2 2" xfId="24277"/>
    <cellStyle name="t_Manager 3 4 4 2 3" xfId="24278"/>
    <cellStyle name="t_Manager 3 4 4 3" xfId="24279"/>
    <cellStyle name="t_Manager 3 4 4 3 2" xfId="24280"/>
    <cellStyle name="t_Manager 3 4 4 4" xfId="24281"/>
    <cellStyle name="t_Manager 3 4 4 5" xfId="24282"/>
    <cellStyle name="t_Manager 3 4 5" xfId="24283"/>
    <cellStyle name="t_Manager 3 4 5 2" xfId="24284"/>
    <cellStyle name="t_Manager 3 4 5 3" xfId="24285"/>
    <cellStyle name="t_Manager 3 4 6" xfId="24286"/>
    <cellStyle name="t_Manager 3 4 6 2" xfId="24287"/>
    <cellStyle name="t_Manager 3 4 7" xfId="24288"/>
    <cellStyle name="t_Manager 3 4 8" xfId="24289"/>
    <cellStyle name="t_Manager 3 5" xfId="24290"/>
    <cellStyle name="t_Manager 3 5 2" xfId="24291"/>
    <cellStyle name="t_Manager 3 5 2 2" xfId="24292"/>
    <cellStyle name="t_Manager 3 5 2 2 2" xfId="24293"/>
    <cellStyle name="t_Manager 3 5 2 2 2 2" xfId="24294"/>
    <cellStyle name="t_Manager 3 5 2 2 2 3" xfId="24295"/>
    <cellStyle name="t_Manager 3 5 2 2 3" xfId="24296"/>
    <cellStyle name="t_Manager 3 5 2 2 3 2" xfId="24297"/>
    <cellStyle name="t_Manager 3 5 2 2 4" xfId="24298"/>
    <cellStyle name="t_Manager 3 5 2 2 5" xfId="24299"/>
    <cellStyle name="t_Manager 3 5 2 3" xfId="24300"/>
    <cellStyle name="t_Manager 3 5 2 3 2" xfId="24301"/>
    <cellStyle name="t_Manager 3 5 2 3 3" xfId="24302"/>
    <cellStyle name="t_Manager 3 5 2 4" xfId="24303"/>
    <cellStyle name="t_Manager 3 5 2 4 2" xfId="24304"/>
    <cellStyle name="t_Manager 3 5 2 5" xfId="24305"/>
    <cellStyle name="t_Manager 3 5 2 6" xfId="24306"/>
    <cellStyle name="t_Manager 3 5 3" xfId="24307"/>
    <cellStyle name="t_Manager 3 5 3 2" xfId="24308"/>
    <cellStyle name="t_Manager 3 5 3 2 2" xfId="24309"/>
    <cellStyle name="t_Manager 3 5 3 2 2 2" xfId="24310"/>
    <cellStyle name="t_Manager 3 5 3 2 2 3" xfId="24311"/>
    <cellStyle name="t_Manager 3 5 3 2 3" xfId="24312"/>
    <cellStyle name="t_Manager 3 5 3 2 3 2" xfId="24313"/>
    <cellStyle name="t_Manager 3 5 3 2 4" xfId="24314"/>
    <cellStyle name="t_Manager 3 5 3 2 5" xfId="24315"/>
    <cellStyle name="t_Manager 3 5 3 3" xfId="24316"/>
    <cellStyle name="t_Manager 3 5 3 3 2" xfId="24317"/>
    <cellStyle name="t_Manager 3 5 3 3 3" xfId="24318"/>
    <cellStyle name="t_Manager 3 5 3 4" xfId="24319"/>
    <cellStyle name="t_Manager 3 5 3 4 2" xfId="24320"/>
    <cellStyle name="t_Manager 3 5 3 5" xfId="24321"/>
    <cellStyle name="t_Manager 3 5 3 6" xfId="24322"/>
    <cellStyle name="t_Manager 3 5 4" xfId="24323"/>
    <cellStyle name="t_Manager 3 5 4 2" xfId="24324"/>
    <cellStyle name="t_Manager 3 6" xfId="24325"/>
    <cellStyle name="t_Manager 3 6 2" xfId="24326"/>
    <cellStyle name="t_Manager 3 6 2 2" xfId="24327"/>
    <cellStyle name="t_Manager 3 6 2 2 2" xfId="24328"/>
    <cellStyle name="t_Manager 3 6 2 2 3" xfId="24329"/>
    <cellStyle name="t_Manager 3 6 2 3" xfId="24330"/>
    <cellStyle name="t_Manager 3 6 2 3 2" xfId="24331"/>
    <cellStyle name="t_Manager 3 6 2 4" xfId="24332"/>
    <cellStyle name="t_Manager 3 6 2 5" xfId="24333"/>
    <cellStyle name="t_Manager 3 6 3" xfId="24334"/>
    <cellStyle name="t_Manager 3 6 3 2" xfId="24335"/>
    <cellStyle name="t_Manager 3 6 3 3" xfId="24336"/>
    <cellStyle name="t_Manager 3 6 4" xfId="24337"/>
    <cellStyle name="t_Manager 3 6 4 2" xfId="24338"/>
    <cellStyle name="t_Manager 3 6 5" xfId="24339"/>
    <cellStyle name="t_Manager 3 6 6" xfId="24340"/>
    <cellStyle name="t_Manager 3 7" xfId="24341"/>
    <cellStyle name="t_Manager 3 7 2" xfId="24342"/>
    <cellStyle name="t_Manager 3 7 2 2" xfId="24343"/>
    <cellStyle name="t_Manager 3 7 2 3" xfId="24344"/>
    <cellStyle name="t_Manager 3 7 3" xfId="24345"/>
    <cellStyle name="t_Manager 3 7 3 2" xfId="24346"/>
    <cellStyle name="t_Manager 3 7 4" xfId="24347"/>
    <cellStyle name="t_Manager 3 7 5" xfId="24348"/>
    <cellStyle name="t_Manager 3 8" xfId="24349"/>
    <cellStyle name="t_Manager 3 8 2" xfId="24350"/>
    <cellStyle name="t_Manager 3 8 3" xfId="24351"/>
    <cellStyle name="t_Manager 3 9" xfId="24352"/>
    <cellStyle name="t_Manager 3 9 2" xfId="24353"/>
    <cellStyle name="t_Manager 4" xfId="24354"/>
    <cellStyle name="t_Manager 4 10" xfId="24355"/>
    <cellStyle name="t_Manager 4 11" xfId="24356"/>
    <cellStyle name="t_Manager 4 2" xfId="24357"/>
    <cellStyle name="t_Manager 4 2 2" xfId="24358"/>
    <cellStyle name="t_Manager 4 2 2 2" xfId="24359"/>
    <cellStyle name="t_Manager 4 2 2 2 2" xfId="24360"/>
    <cellStyle name="t_Manager 4 2 2 2 2 2" xfId="24361"/>
    <cellStyle name="t_Manager 4 2 2 2 2 2 2" xfId="24362"/>
    <cellStyle name="t_Manager 4 2 2 2 2 2 3" xfId="24363"/>
    <cellStyle name="t_Manager 4 2 2 2 2 3" xfId="24364"/>
    <cellStyle name="t_Manager 4 2 2 2 2 3 2" xfId="24365"/>
    <cellStyle name="t_Manager 4 2 2 2 2 4" xfId="24366"/>
    <cellStyle name="t_Manager 4 2 2 2 2 5" xfId="24367"/>
    <cellStyle name="t_Manager 4 2 2 2 3" xfId="24368"/>
    <cellStyle name="t_Manager 4 2 2 2 3 2" xfId="24369"/>
    <cellStyle name="t_Manager 4 2 2 2 3 3" xfId="24370"/>
    <cellStyle name="t_Manager 4 2 2 2 4" xfId="24371"/>
    <cellStyle name="t_Manager 4 2 2 2 4 2" xfId="24372"/>
    <cellStyle name="t_Manager 4 2 2 2 5" xfId="24373"/>
    <cellStyle name="t_Manager 4 2 2 2 6" xfId="24374"/>
    <cellStyle name="t_Manager 4 2 2 3" xfId="24375"/>
    <cellStyle name="t_Manager 4 2 2 3 2" xfId="24376"/>
    <cellStyle name="t_Manager 4 2 2 3 2 2" xfId="24377"/>
    <cellStyle name="t_Manager 4 2 2 3 2 2 2" xfId="24378"/>
    <cellStyle name="t_Manager 4 2 2 3 2 2 3" xfId="24379"/>
    <cellStyle name="t_Manager 4 2 2 3 2 3" xfId="24380"/>
    <cellStyle name="t_Manager 4 2 2 3 2 3 2" xfId="24381"/>
    <cellStyle name="t_Manager 4 2 2 3 2 4" xfId="24382"/>
    <cellStyle name="t_Manager 4 2 2 3 2 5" xfId="24383"/>
    <cellStyle name="t_Manager 4 2 2 3 3" xfId="24384"/>
    <cellStyle name="t_Manager 4 2 2 3 3 2" xfId="24385"/>
    <cellStyle name="t_Manager 4 2 2 3 3 3" xfId="24386"/>
    <cellStyle name="t_Manager 4 2 2 3 4" xfId="24387"/>
    <cellStyle name="t_Manager 4 2 2 3 4 2" xfId="24388"/>
    <cellStyle name="t_Manager 4 2 2 3 5" xfId="24389"/>
    <cellStyle name="t_Manager 4 2 2 3 6" xfId="24390"/>
    <cellStyle name="t_Manager 4 2 2 4" xfId="24391"/>
    <cellStyle name="t_Manager 4 2 2 4 2" xfId="24392"/>
    <cellStyle name="t_Manager 4 2 3" xfId="24393"/>
    <cellStyle name="t_Manager 4 2 3 2" xfId="24394"/>
    <cellStyle name="t_Manager 4 2 3 2 2" xfId="24395"/>
    <cellStyle name="t_Manager 4 2 3 2 2 2" xfId="24396"/>
    <cellStyle name="t_Manager 4 2 3 2 2 3" xfId="24397"/>
    <cellStyle name="t_Manager 4 2 3 2 3" xfId="24398"/>
    <cellStyle name="t_Manager 4 2 3 2 3 2" xfId="24399"/>
    <cellStyle name="t_Manager 4 2 3 2 4" xfId="24400"/>
    <cellStyle name="t_Manager 4 2 3 2 5" xfId="24401"/>
    <cellStyle name="t_Manager 4 2 3 3" xfId="24402"/>
    <cellStyle name="t_Manager 4 2 3 3 2" xfId="24403"/>
    <cellStyle name="t_Manager 4 2 3 3 3" xfId="24404"/>
    <cellStyle name="t_Manager 4 2 3 4" xfId="24405"/>
    <cellStyle name="t_Manager 4 2 3 4 2" xfId="24406"/>
    <cellStyle name="t_Manager 4 2 3 5" xfId="24407"/>
    <cellStyle name="t_Manager 4 2 3 6" xfId="24408"/>
    <cellStyle name="t_Manager 4 2 4" xfId="24409"/>
    <cellStyle name="t_Manager 4 2 4 2" xfId="24410"/>
    <cellStyle name="t_Manager 4 2 4 2 2" xfId="24411"/>
    <cellStyle name="t_Manager 4 2 4 2 3" xfId="24412"/>
    <cellStyle name="t_Manager 4 2 4 3" xfId="24413"/>
    <cellStyle name="t_Manager 4 2 4 3 2" xfId="24414"/>
    <cellStyle name="t_Manager 4 2 4 4" xfId="24415"/>
    <cellStyle name="t_Manager 4 2 4 5" xfId="24416"/>
    <cellStyle name="t_Manager 4 2 5" xfId="24417"/>
    <cellStyle name="t_Manager 4 2 5 2" xfId="24418"/>
    <cellStyle name="t_Manager 4 2 5 3" xfId="24419"/>
    <cellStyle name="t_Manager 4 2 6" xfId="24420"/>
    <cellStyle name="t_Manager 4 2 6 2" xfId="24421"/>
    <cellStyle name="t_Manager 4 2 7" xfId="24422"/>
    <cellStyle name="t_Manager 4 2 8" xfId="24423"/>
    <cellStyle name="t_Manager 4 3" xfId="24424"/>
    <cellStyle name="t_Manager 4 3 2" xfId="24425"/>
    <cellStyle name="t_Manager 4 3 2 2" xfId="24426"/>
    <cellStyle name="t_Manager 4 3 2 2 2" xfId="24427"/>
    <cellStyle name="t_Manager 4 3 2 2 2 2" xfId="24428"/>
    <cellStyle name="t_Manager 4 3 2 2 2 2 2" xfId="24429"/>
    <cellStyle name="t_Manager 4 3 2 2 2 2 3" xfId="24430"/>
    <cellStyle name="t_Manager 4 3 2 2 2 3" xfId="24431"/>
    <cellStyle name="t_Manager 4 3 2 2 2 3 2" xfId="24432"/>
    <cellStyle name="t_Manager 4 3 2 2 2 4" xfId="24433"/>
    <cellStyle name="t_Manager 4 3 2 2 2 5" xfId="24434"/>
    <cellStyle name="t_Manager 4 3 2 2 3" xfId="24435"/>
    <cellStyle name="t_Manager 4 3 2 2 3 2" xfId="24436"/>
    <cellStyle name="t_Manager 4 3 2 2 3 3" xfId="24437"/>
    <cellStyle name="t_Manager 4 3 2 2 4" xfId="24438"/>
    <cellStyle name="t_Manager 4 3 2 2 4 2" xfId="24439"/>
    <cellStyle name="t_Manager 4 3 2 2 5" xfId="24440"/>
    <cellStyle name="t_Manager 4 3 2 2 6" xfId="24441"/>
    <cellStyle name="t_Manager 4 3 2 3" xfId="24442"/>
    <cellStyle name="t_Manager 4 3 2 3 2" xfId="24443"/>
    <cellStyle name="t_Manager 4 3 2 3 2 2" xfId="24444"/>
    <cellStyle name="t_Manager 4 3 2 3 2 2 2" xfId="24445"/>
    <cellStyle name="t_Manager 4 3 2 3 2 2 3" xfId="24446"/>
    <cellStyle name="t_Manager 4 3 2 3 2 3" xfId="24447"/>
    <cellStyle name="t_Manager 4 3 2 3 2 3 2" xfId="24448"/>
    <cellStyle name="t_Manager 4 3 2 3 2 4" xfId="24449"/>
    <cellStyle name="t_Manager 4 3 2 3 2 5" xfId="24450"/>
    <cellStyle name="t_Manager 4 3 2 3 3" xfId="24451"/>
    <cellStyle name="t_Manager 4 3 2 3 3 2" xfId="24452"/>
    <cellStyle name="t_Manager 4 3 2 3 3 3" xfId="24453"/>
    <cellStyle name="t_Manager 4 3 2 3 4" xfId="24454"/>
    <cellStyle name="t_Manager 4 3 2 3 4 2" xfId="24455"/>
    <cellStyle name="t_Manager 4 3 2 3 5" xfId="24456"/>
    <cellStyle name="t_Manager 4 3 2 3 6" xfId="24457"/>
    <cellStyle name="t_Manager 4 3 2 4" xfId="24458"/>
    <cellStyle name="t_Manager 4 3 2 4 2" xfId="24459"/>
    <cellStyle name="t_Manager 4 3 3" xfId="24460"/>
    <cellStyle name="t_Manager 4 3 3 2" xfId="24461"/>
    <cellStyle name="t_Manager 4 3 3 2 2" xfId="24462"/>
    <cellStyle name="t_Manager 4 3 3 2 2 2" xfId="24463"/>
    <cellStyle name="t_Manager 4 3 3 2 2 3" xfId="24464"/>
    <cellStyle name="t_Manager 4 3 3 2 3" xfId="24465"/>
    <cellStyle name="t_Manager 4 3 3 2 3 2" xfId="24466"/>
    <cellStyle name="t_Manager 4 3 3 2 4" xfId="24467"/>
    <cellStyle name="t_Manager 4 3 3 2 5" xfId="24468"/>
    <cellStyle name="t_Manager 4 3 3 3" xfId="24469"/>
    <cellStyle name="t_Manager 4 3 3 3 2" xfId="24470"/>
    <cellStyle name="t_Manager 4 3 3 3 3" xfId="24471"/>
    <cellStyle name="t_Manager 4 3 3 4" xfId="24472"/>
    <cellStyle name="t_Manager 4 3 3 4 2" xfId="24473"/>
    <cellStyle name="t_Manager 4 3 3 5" xfId="24474"/>
    <cellStyle name="t_Manager 4 3 3 6" xfId="24475"/>
    <cellStyle name="t_Manager 4 3 4" xfId="24476"/>
    <cellStyle name="t_Manager 4 3 4 2" xfId="24477"/>
    <cellStyle name="t_Manager 4 3 4 2 2" xfId="24478"/>
    <cellStyle name="t_Manager 4 3 4 2 3" xfId="24479"/>
    <cellStyle name="t_Manager 4 3 4 3" xfId="24480"/>
    <cellStyle name="t_Manager 4 3 4 3 2" xfId="24481"/>
    <cellStyle name="t_Manager 4 3 4 4" xfId="24482"/>
    <cellStyle name="t_Manager 4 3 4 5" xfId="24483"/>
    <cellStyle name="t_Manager 4 3 5" xfId="24484"/>
    <cellStyle name="t_Manager 4 3 5 2" xfId="24485"/>
    <cellStyle name="t_Manager 4 3 5 3" xfId="24486"/>
    <cellStyle name="t_Manager 4 3 6" xfId="24487"/>
    <cellStyle name="t_Manager 4 3 6 2" xfId="24488"/>
    <cellStyle name="t_Manager 4 3 7" xfId="24489"/>
    <cellStyle name="t_Manager 4 3 8" xfId="24490"/>
    <cellStyle name="t_Manager 4 4" xfId="24491"/>
    <cellStyle name="t_Manager 4 4 2" xfId="24492"/>
    <cellStyle name="t_Manager 4 4 2 2" xfId="24493"/>
    <cellStyle name="t_Manager 4 4 2 2 2" xfId="24494"/>
    <cellStyle name="t_Manager 4 4 2 2 2 2" xfId="24495"/>
    <cellStyle name="t_Manager 4 4 2 2 2 2 2" xfId="24496"/>
    <cellStyle name="t_Manager 4 4 2 2 2 2 3" xfId="24497"/>
    <cellStyle name="t_Manager 4 4 2 2 2 3" xfId="24498"/>
    <cellStyle name="t_Manager 4 4 2 2 2 3 2" xfId="24499"/>
    <cellStyle name="t_Manager 4 4 2 2 2 4" xfId="24500"/>
    <cellStyle name="t_Manager 4 4 2 2 2 5" xfId="24501"/>
    <cellStyle name="t_Manager 4 4 2 2 3" xfId="24502"/>
    <cellStyle name="t_Manager 4 4 2 2 3 2" xfId="24503"/>
    <cellStyle name="t_Manager 4 4 2 2 3 3" xfId="24504"/>
    <cellStyle name="t_Manager 4 4 2 2 4" xfId="24505"/>
    <cellStyle name="t_Manager 4 4 2 2 4 2" xfId="24506"/>
    <cellStyle name="t_Manager 4 4 2 2 5" xfId="24507"/>
    <cellStyle name="t_Manager 4 4 2 2 6" xfId="24508"/>
    <cellStyle name="t_Manager 4 4 2 3" xfId="24509"/>
    <cellStyle name="t_Manager 4 4 2 3 2" xfId="24510"/>
    <cellStyle name="t_Manager 4 4 2 3 2 2" xfId="24511"/>
    <cellStyle name="t_Manager 4 4 2 3 2 2 2" xfId="24512"/>
    <cellStyle name="t_Manager 4 4 2 3 2 2 3" xfId="24513"/>
    <cellStyle name="t_Manager 4 4 2 3 2 3" xfId="24514"/>
    <cellStyle name="t_Manager 4 4 2 3 2 3 2" xfId="24515"/>
    <cellStyle name="t_Manager 4 4 2 3 2 4" xfId="24516"/>
    <cellStyle name="t_Manager 4 4 2 3 2 5" xfId="24517"/>
    <cellStyle name="t_Manager 4 4 2 3 3" xfId="24518"/>
    <cellStyle name="t_Manager 4 4 2 3 3 2" xfId="24519"/>
    <cellStyle name="t_Manager 4 4 2 3 3 3" xfId="24520"/>
    <cellStyle name="t_Manager 4 4 2 3 4" xfId="24521"/>
    <cellStyle name="t_Manager 4 4 2 3 4 2" xfId="24522"/>
    <cellStyle name="t_Manager 4 4 2 3 5" xfId="24523"/>
    <cellStyle name="t_Manager 4 4 2 3 6" xfId="24524"/>
    <cellStyle name="t_Manager 4 4 2 4" xfId="24525"/>
    <cellStyle name="t_Manager 4 4 2 4 2" xfId="24526"/>
    <cellStyle name="t_Manager 4 4 3" xfId="24527"/>
    <cellStyle name="t_Manager 4 4 3 2" xfId="24528"/>
    <cellStyle name="t_Manager 4 4 3 2 2" xfId="24529"/>
    <cellStyle name="t_Manager 4 4 3 2 2 2" xfId="24530"/>
    <cellStyle name="t_Manager 4 4 3 2 2 3" xfId="24531"/>
    <cellStyle name="t_Manager 4 4 3 2 3" xfId="24532"/>
    <cellStyle name="t_Manager 4 4 3 2 3 2" xfId="24533"/>
    <cellStyle name="t_Manager 4 4 3 2 4" xfId="24534"/>
    <cellStyle name="t_Manager 4 4 3 2 5" xfId="24535"/>
    <cellStyle name="t_Manager 4 4 3 3" xfId="24536"/>
    <cellStyle name="t_Manager 4 4 3 3 2" xfId="24537"/>
    <cellStyle name="t_Manager 4 4 3 3 3" xfId="24538"/>
    <cellStyle name="t_Manager 4 4 3 4" xfId="24539"/>
    <cellStyle name="t_Manager 4 4 3 4 2" xfId="24540"/>
    <cellStyle name="t_Manager 4 4 3 5" xfId="24541"/>
    <cellStyle name="t_Manager 4 4 3 6" xfId="24542"/>
    <cellStyle name="t_Manager 4 4 4" xfId="24543"/>
    <cellStyle name="t_Manager 4 4 4 2" xfId="24544"/>
    <cellStyle name="t_Manager 4 4 4 2 2" xfId="24545"/>
    <cellStyle name="t_Manager 4 4 4 2 3" xfId="24546"/>
    <cellStyle name="t_Manager 4 4 4 3" xfId="24547"/>
    <cellStyle name="t_Manager 4 4 4 3 2" xfId="24548"/>
    <cellStyle name="t_Manager 4 4 4 4" xfId="24549"/>
    <cellStyle name="t_Manager 4 4 4 5" xfId="24550"/>
    <cellStyle name="t_Manager 4 4 5" xfId="24551"/>
    <cellStyle name="t_Manager 4 4 5 2" xfId="24552"/>
    <cellStyle name="t_Manager 4 4 5 3" xfId="24553"/>
    <cellStyle name="t_Manager 4 4 6" xfId="24554"/>
    <cellStyle name="t_Manager 4 4 6 2" xfId="24555"/>
    <cellStyle name="t_Manager 4 4 7" xfId="24556"/>
    <cellStyle name="t_Manager 4 4 8" xfId="24557"/>
    <cellStyle name="t_Manager 4 5" xfId="24558"/>
    <cellStyle name="t_Manager 4 5 2" xfId="24559"/>
    <cellStyle name="t_Manager 4 5 2 2" xfId="24560"/>
    <cellStyle name="t_Manager 4 5 2 2 2" xfId="24561"/>
    <cellStyle name="t_Manager 4 5 2 2 2 2" xfId="24562"/>
    <cellStyle name="t_Manager 4 5 2 2 2 3" xfId="24563"/>
    <cellStyle name="t_Manager 4 5 2 2 3" xfId="24564"/>
    <cellStyle name="t_Manager 4 5 2 2 3 2" xfId="24565"/>
    <cellStyle name="t_Manager 4 5 2 2 4" xfId="24566"/>
    <cellStyle name="t_Manager 4 5 2 2 5" xfId="24567"/>
    <cellStyle name="t_Manager 4 5 2 3" xfId="24568"/>
    <cellStyle name="t_Manager 4 5 2 3 2" xfId="24569"/>
    <cellStyle name="t_Manager 4 5 2 3 3" xfId="24570"/>
    <cellStyle name="t_Manager 4 5 2 4" xfId="24571"/>
    <cellStyle name="t_Manager 4 5 2 4 2" xfId="24572"/>
    <cellStyle name="t_Manager 4 5 2 5" xfId="24573"/>
    <cellStyle name="t_Manager 4 5 2 6" xfId="24574"/>
    <cellStyle name="t_Manager 4 5 3" xfId="24575"/>
    <cellStyle name="t_Manager 4 5 3 2" xfId="24576"/>
    <cellStyle name="t_Manager 4 5 3 2 2" xfId="24577"/>
    <cellStyle name="t_Manager 4 5 3 2 2 2" xfId="24578"/>
    <cellStyle name="t_Manager 4 5 3 2 2 3" xfId="24579"/>
    <cellStyle name="t_Manager 4 5 3 2 3" xfId="24580"/>
    <cellStyle name="t_Manager 4 5 3 2 3 2" xfId="24581"/>
    <cellStyle name="t_Manager 4 5 3 2 4" xfId="24582"/>
    <cellStyle name="t_Manager 4 5 3 2 5" xfId="24583"/>
    <cellStyle name="t_Manager 4 5 3 3" xfId="24584"/>
    <cellStyle name="t_Manager 4 5 3 3 2" xfId="24585"/>
    <cellStyle name="t_Manager 4 5 3 3 3" xfId="24586"/>
    <cellStyle name="t_Manager 4 5 3 4" xfId="24587"/>
    <cellStyle name="t_Manager 4 5 3 4 2" xfId="24588"/>
    <cellStyle name="t_Manager 4 5 3 5" xfId="24589"/>
    <cellStyle name="t_Manager 4 5 3 6" xfId="24590"/>
    <cellStyle name="t_Manager 4 5 4" xfId="24591"/>
    <cellStyle name="t_Manager 4 5 4 2" xfId="24592"/>
    <cellStyle name="t_Manager 4 6" xfId="24593"/>
    <cellStyle name="t_Manager 4 6 2" xfId="24594"/>
    <cellStyle name="t_Manager 4 6 2 2" xfId="24595"/>
    <cellStyle name="t_Manager 4 6 2 2 2" xfId="24596"/>
    <cellStyle name="t_Manager 4 6 2 2 3" xfId="24597"/>
    <cellStyle name="t_Manager 4 6 2 3" xfId="24598"/>
    <cellStyle name="t_Manager 4 6 2 3 2" xfId="24599"/>
    <cellStyle name="t_Manager 4 6 2 4" xfId="24600"/>
    <cellStyle name="t_Manager 4 6 2 5" xfId="24601"/>
    <cellStyle name="t_Manager 4 6 3" xfId="24602"/>
    <cellStyle name="t_Manager 4 6 3 2" xfId="24603"/>
    <cellStyle name="t_Manager 4 6 3 3" xfId="24604"/>
    <cellStyle name="t_Manager 4 6 4" xfId="24605"/>
    <cellStyle name="t_Manager 4 6 4 2" xfId="24606"/>
    <cellStyle name="t_Manager 4 6 5" xfId="24607"/>
    <cellStyle name="t_Manager 4 6 6" xfId="24608"/>
    <cellStyle name="t_Manager 4 7" xfId="24609"/>
    <cellStyle name="t_Manager 4 7 2" xfId="24610"/>
    <cellStyle name="t_Manager 4 7 2 2" xfId="24611"/>
    <cellStyle name="t_Manager 4 7 2 3" xfId="24612"/>
    <cellStyle name="t_Manager 4 7 3" xfId="24613"/>
    <cellStyle name="t_Manager 4 7 3 2" xfId="24614"/>
    <cellStyle name="t_Manager 4 7 4" xfId="24615"/>
    <cellStyle name="t_Manager 4 7 5" xfId="24616"/>
    <cellStyle name="t_Manager 4 8" xfId="24617"/>
    <cellStyle name="t_Manager 4 8 2" xfId="24618"/>
    <cellStyle name="t_Manager 4 8 3" xfId="24619"/>
    <cellStyle name="t_Manager 4 9" xfId="24620"/>
    <cellStyle name="t_Manager 4 9 2" xfId="24621"/>
    <cellStyle name="t_Manager 5" xfId="24622"/>
    <cellStyle name="t_Manager 5 2" xfId="24623"/>
    <cellStyle name="t_Manager 5 2 2" xfId="24624"/>
    <cellStyle name="t_Manager 5 2 2 2" xfId="24625"/>
    <cellStyle name="t_Manager 5 2 2 2 2" xfId="24626"/>
    <cellStyle name="t_Manager 5 2 2 2 2 2" xfId="24627"/>
    <cellStyle name="t_Manager 5 2 2 2 2 3" xfId="24628"/>
    <cellStyle name="t_Manager 5 2 2 2 3" xfId="24629"/>
    <cellStyle name="t_Manager 5 2 2 2 3 2" xfId="24630"/>
    <cellStyle name="t_Manager 5 2 2 2 4" xfId="24631"/>
    <cellStyle name="t_Manager 5 2 2 2 5" xfId="24632"/>
    <cellStyle name="t_Manager 5 2 2 3" xfId="24633"/>
    <cellStyle name="t_Manager 5 2 2 3 2" xfId="24634"/>
    <cellStyle name="t_Manager 5 2 2 3 3" xfId="24635"/>
    <cellStyle name="t_Manager 5 2 2 4" xfId="24636"/>
    <cellStyle name="t_Manager 5 2 2 4 2" xfId="24637"/>
    <cellStyle name="t_Manager 5 2 2 5" xfId="24638"/>
    <cellStyle name="t_Manager 5 2 2 6" xfId="24639"/>
    <cellStyle name="t_Manager 5 2 3" xfId="24640"/>
    <cellStyle name="t_Manager 5 2 3 2" xfId="24641"/>
    <cellStyle name="t_Manager 5 2 3 2 2" xfId="24642"/>
    <cellStyle name="t_Manager 5 2 3 2 2 2" xfId="24643"/>
    <cellStyle name="t_Manager 5 2 3 2 2 3" xfId="24644"/>
    <cellStyle name="t_Manager 5 2 3 2 3" xfId="24645"/>
    <cellStyle name="t_Manager 5 2 3 2 3 2" xfId="24646"/>
    <cellStyle name="t_Manager 5 2 3 2 4" xfId="24647"/>
    <cellStyle name="t_Manager 5 2 3 2 5" xfId="24648"/>
    <cellStyle name="t_Manager 5 2 3 3" xfId="24649"/>
    <cellStyle name="t_Manager 5 2 3 3 2" xfId="24650"/>
    <cellStyle name="t_Manager 5 2 3 3 3" xfId="24651"/>
    <cellStyle name="t_Manager 5 2 3 4" xfId="24652"/>
    <cellStyle name="t_Manager 5 2 3 4 2" xfId="24653"/>
    <cellStyle name="t_Manager 5 2 3 5" xfId="24654"/>
    <cellStyle name="t_Manager 5 2 3 6" xfId="24655"/>
    <cellStyle name="t_Manager 5 2 4" xfId="24656"/>
    <cellStyle name="t_Manager 5 2 4 2" xfId="24657"/>
    <cellStyle name="t_Manager 5 3" xfId="24658"/>
    <cellStyle name="t_Manager 5 3 2" xfId="24659"/>
    <cellStyle name="t_Manager 5 3 2 2" xfId="24660"/>
    <cellStyle name="t_Manager 5 3 2 2 2" xfId="24661"/>
    <cellStyle name="t_Manager 5 3 2 2 3" xfId="24662"/>
    <cellStyle name="t_Manager 5 3 2 3" xfId="24663"/>
    <cellStyle name="t_Manager 5 3 2 3 2" xfId="24664"/>
    <cellStyle name="t_Manager 5 3 2 4" xfId="24665"/>
    <cellStyle name="t_Manager 5 3 2 5" xfId="24666"/>
    <cellStyle name="t_Manager 5 3 3" xfId="24667"/>
    <cellStyle name="t_Manager 5 3 3 2" xfId="24668"/>
    <cellStyle name="t_Manager 5 3 3 3" xfId="24669"/>
    <cellStyle name="t_Manager 5 3 4" xfId="24670"/>
    <cellStyle name="t_Manager 5 3 4 2" xfId="24671"/>
    <cellStyle name="t_Manager 5 3 5" xfId="24672"/>
    <cellStyle name="t_Manager 5 3 6" xfId="24673"/>
    <cellStyle name="t_Manager 5 4" xfId="24674"/>
    <cellStyle name="t_Manager 5 4 2" xfId="24675"/>
    <cellStyle name="t_Manager 5 4 2 2" xfId="24676"/>
    <cellStyle name="t_Manager 5 4 2 3" xfId="24677"/>
    <cellStyle name="t_Manager 5 4 3" xfId="24678"/>
    <cellStyle name="t_Manager 5 4 3 2" xfId="24679"/>
    <cellStyle name="t_Manager 5 4 4" xfId="24680"/>
    <cellStyle name="t_Manager 5 4 5" xfId="24681"/>
    <cellStyle name="t_Manager 5 5" xfId="24682"/>
    <cellStyle name="t_Manager 5 5 2" xfId="24683"/>
    <cellStyle name="t_Manager 5 5 3" xfId="24684"/>
    <cellStyle name="t_Manager 5 6" xfId="24685"/>
    <cellStyle name="t_Manager 5 6 2" xfId="24686"/>
    <cellStyle name="t_Manager 5 7" xfId="24687"/>
    <cellStyle name="t_Manager 5 8" xfId="24688"/>
    <cellStyle name="t_Manager 6" xfId="24689"/>
    <cellStyle name="t_Manager 6 2" xfId="24690"/>
    <cellStyle name="t_Manager 6 2 2" xfId="24691"/>
    <cellStyle name="t_Manager 6 2 2 2" xfId="24692"/>
    <cellStyle name="t_Manager 6 2 2 2 2" xfId="24693"/>
    <cellStyle name="t_Manager 6 2 2 2 2 2" xfId="24694"/>
    <cellStyle name="t_Manager 6 2 2 2 2 3" xfId="24695"/>
    <cellStyle name="t_Manager 6 2 2 2 3" xfId="24696"/>
    <cellStyle name="t_Manager 6 2 2 2 3 2" xfId="24697"/>
    <cellStyle name="t_Manager 6 2 2 2 4" xfId="24698"/>
    <cellStyle name="t_Manager 6 2 2 2 5" xfId="24699"/>
    <cellStyle name="t_Manager 6 2 2 3" xfId="24700"/>
    <cellStyle name="t_Manager 6 2 2 3 2" xfId="24701"/>
    <cellStyle name="t_Manager 6 2 2 3 3" xfId="24702"/>
    <cellStyle name="t_Manager 6 2 2 4" xfId="24703"/>
    <cellStyle name="t_Manager 6 2 2 4 2" xfId="24704"/>
    <cellStyle name="t_Manager 6 2 2 5" xfId="24705"/>
    <cellStyle name="t_Manager 6 2 2 6" xfId="24706"/>
    <cellStyle name="t_Manager 6 2 3" xfId="24707"/>
    <cellStyle name="t_Manager 6 2 3 2" xfId="24708"/>
    <cellStyle name="t_Manager 6 2 3 2 2" xfId="24709"/>
    <cellStyle name="t_Manager 6 2 3 2 2 2" xfId="24710"/>
    <cellStyle name="t_Manager 6 2 3 2 2 3" xfId="24711"/>
    <cellStyle name="t_Manager 6 2 3 2 3" xfId="24712"/>
    <cellStyle name="t_Manager 6 2 3 2 3 2" xfId="24713"/>
    <cellStyle name="t_Manager 6 2 3 2 4" xfId="24714"/>
    <cellStyle name="t_Manager 6 2 3 2 5" xfId="24715"/>
    <cellStyle name="t_Manager 6 2 3 3" xfId="24716"/>
    <cellStyle name="t_Manager 6 2 3 3 2" xfId="24717"/>
    <cellStyle name="t_Manager 6 2 3 3 3" xfId="24718"/>
    <cellStyle name="t_Manager 6 2 3 4" xfId="24719"/>
    <cellStyle name="t_Manager 6 2 3 4 2" xfId="24720"/>
    <cellStyle name="t_Manager 6 2 3 5" xfId="24721"/>
    <cellStyle name="t_Manager 6 2 3 6" xfId="24722"/>
    <cellStyle name="t_Manager 6 2 4" xfId="24723"/>
    <cellStyle name="t_Manager 6 2 4 2" xfId="24724"/>
    <cellStyle name="t_Manager 6 3" xfId="24725"/>
    <cellStyle name="t_Manager 6 3 2" xfId="24726"/>
    <cellStyle name="t_Manager 6 3 2 2" xfId="24727"/>
    <cellStyle name="t_Manager 6 3 2 2 2" xfId="24728"/>
    <cellStyle name="t_Manager 6 3 2 2 3" xfId="24729"/>
    <cellStyle name="t_Manager 6 3 2 3" xfId="24730"/>
    <cellStyle name="t_Manager 6 3 2 3 2" xfId="24731"/>
    <cellStyle name="t_Manager 6 3 2 4" xfId="24732"/>
    <cellStyle name="t_Manager 6 3 2 5" xfId="24733"/>
    <cellStyle name="t_Manager 6 3 3" xfId="24734"/>
    <cellStyle name="t_Manager 6 3 3 2" xfId="24735"/>
    <cellStyle name="t_Manager 6 3 3 3" xfId="24736"/>
    <cellStyle name="t_Manager 6 3 4" xfId="24737"/>
    <cellStyle name="t_Manager 6 3 4 2" xfId="24738"/>
    <cellStyle name="t_Manager 6 3 5" xfId="24739"/>
    <cellStyle name="t_Manager 6 3 6" xfId="24740"/>
    <cellStyle name="t_Manager 6 4" xfId="24741"/>
    <cellStyle name="t_Manager 6 4 2" xfId="24742"/>
    <cellStyle name="t_Manager 6 4 2 2" xfId="24743"/>
    <cellStyle name="t_Manager 6 4 2 3" xfId="24744"/>
    <cellStyle name="t_Manager 6 4 3" xfId="24745"/>
    <cellStyle name="t_Manager 6 4 3 2" xfId="24746"/>
    <cellStyle name="t_Manager 6 4 4" xfId="24747"/>
    <cellStyle name="t_Manager 6 4 5" xfId="24748"/>
    <cellStyle name="t_Manager 6 5" xfId="24749"/>
    <cellStyle name="t_Manager 6 5 2" xfId="24750"/>
    <cellStyle name="t_Manager 6 5 3" xfId="24751"/>
    <cellStyle name="t_Manager 6 6" xfId="24752"/>
    <cellStyle name="t_Manager 6 6 2" xfId="24753"/>
    <cellStyle name="t_Manager 6 7" xfId="24754"/>
    <cellStyle name="t_Manager 6 8" xfId="24755"/>
    <cellStyle name="t_Manager 7" xfId="24756"/>
    <cellStyle name="t_Manager 7 2" xfId="24757"/>
    <cellStyle name="t_Manager 7 2 2" xfId="24758"/>
    <cellStyle name="t_Manager 7 2 2 2" xfId="24759"/>
    <cellStyle name="t_Manager 7 2 2 2 2" xfId="24760"/>
    <cellStyle name="t_Manager 7 2 2 2 2 2" xfId="24761"/>
    <cellStyle name="t_Manager 7 2 2 2 2 3" xfId="24762"/>
    <cellStyle name="t_Manager 7 2 2 2 3" xfId="24763"/>
    <cellStyle name="t_Manager 7 2 2 2 3 2" xfId="24764"/>
    <cellStyle name="t_Manager 7 2 2 2 4" xfId="24765"/>
    <cellStyle name="t_Manager 7 2 2 2 5" xfId="24766"/>
    <cellStyle name="t_Manager 7 2 2 3" xfId="24767"/>
    <cellStyle name="t_Manager 7 2 2 3 2" xfId="24768"/>
    <cellStyle name="t_Manager 7 2 2 3 3" xfId="24769"/>
    <cellStyle name="t_Manager 7 2 2 4" xfId="24770"/>
    <cellStyle name="t_Manager 7 2 2 4 2" xfId="24771"/>
    <cellStyle name="t_Manager 7 2 2 5" xfId="24772"/>
    <cellStyle name="t_Manager 7 2 2 6" xfId="24773"/>
    <cellStyle name="t_Manager 7 2 3" xfId="24774"/>
    <cellStyle name="t_Manager 7 2 3 2" xfId="24775"/>
    <cellStyle name="t_Manager 7 2 3 2 2" xfId="24776"/>
    <cellStyle name="t_Manager 7 2 3 2 2 2" xfId="24777"/>
    <cellStyle name="t_Manager 7 2 3 2 2 3" xfId="24778"/>
    <cellStyle name="t_Manager 7 2 3 2 3" xfId="24779"/>
    <cellStyle name="t_Manager 7 2 3 2 3 2" xfId="24780"/>
    <cellStyle name="t_Manager 7 2 3 2 4" xfId="24781"/>
    <cellStyle name="t_Manager 7 2 3 2 5" xfId="24782"/>
    <cellStyle name="t_Manager 7 2 3 3" xfId="24783"/>
    <cellStyle name="t_Manager 7 2 3 3 2" xfId="24784"/>
    <cellStyle name="t_Manager 7 2 3 3 3" xfId="24785"/>
    <cellStyle name="t_Manager 7 2 3 4" xfId="24786"/>
    <cellStyle name="t_Manager 7 2 3 4 2" xfId="24787"/>
    <cellStyle name="t_Manager 7 2 3 5" xfId="24788"/>
    <cellStyle name="t_Manager 7 2 3 6" xfId="24789"/>
    <cellStyle name="t_Manager 7 2 4" xfId="24790"/>
    <cellStyle name="t_Manager 7 2 4 2" xfId="24791"/>
    <cellStyle name="t_Manager 7 3" xfId="24792"/>
    <cellStyle name="t_Manager 7 3 2" xfId="24793"/>
    <cellStyle name="t_Manager 7 3 2 2" xfId="24794"/>
    <cellStyle name="t_Manager 7 3 2 2 2" xfId="24795"/>
    <cellStyle name="t_Manager 7 3 2 2 3" xfId="24796"/>
    <cellStyle name="t_Manager 7 3 2 3" xfId="24797"/>
    <cellStyle name="t_Manager 7 3 2 3 2" xfId="24798"/>
    <cellStyle name="t_Manager 7 3 2 4" xfId="24799"/>
    <cellStyle name="t_Manager 7 3 2 5" xfId="24800"/>
    <cellStyle name="t_Manager 7 3 3" xfId="24801"/>
    <cellStyle name="t_Manager 7 3 3 2" xfId="24802"/>
    <cellStyle name="t_Manager 7 3 3 3" xfId="24803"/>
    <cellStyle name="t_Manager 7 3 4" xfId="24804"/>
    <cellStyle name="t_Manager 7 3 4 2" xfId="24805"/>
    <cellStyle name="t_Manager 7 3 5" xfId="24806"/>
    <cellStyle name="t_Manager 7 3 6" xfId="24807"/>
    <cellStyle name="t_Manager 7 4" xfId="24808"/>
    <cellStyle name="t_Manager 7 4 2" xfId="24809"/>
    <cellStyle name="t_Manager 7 4 2 2" xfId="24810"/>
    <cellStyle name="t_Manager 7 4 2 3" xfId="24811"/>
    <cellStyle name="t_Manager 7 4 3" xfId="24812"/>
    <cellStyle name="t_Manager 7 4 3 2" xfId="24813"/>
    <cellStyle name="t_Manager 7 4 4" xfId="24814"/>
    <cellStyle name="t_Manager 7 4 5" xfId="24815"/>
    <cellStyle name="t_Manager 7 5" xfId="24816"/>
    <cellStyle name="t_Manager 7 5 2" xfId="24817"/>
    <cellStyle name="t_Manager 7 5 3" xfId="24818"/>
    <cellStyle name="t_Manager 7 6" xfId="24819"/>
    <cellStyle name="t_Manager 7 6 2" xfId="24820"/>
    <cellStyle name="t_Manager 7 7" xfId="24821"/>
    <cellStyle name="t_Manager 7 8" xfId="24822"/>
    <cellStyle name="t_Manager 8" xfId="24823"/>
    <cellStyle name="t_Manager 8 2" xfId="24824"/>
    <cellStyle name="t_Manager 8 2 2" xfId="24825"/>
    <cellStyle name="t_Manager 8 2 2 2" xfId="24826"/>
    <cellStyle name="t_Manager 8 2 2 2 2" xfId="24827"/>
    <cellStyle name="t_Manager 8 2 2 2 3" xfId="24828"/>
    <cellStyle name="t_Manager 8 2 2 3" xfId="24829"/>
    <cellStyle name="t_Manager 8 2 2 3 2" xfId="24830"/>
    <cellStyle name="t_Manager 8 2 2 4" xfId="24831"/>
    <cellStyle name="t_Manager 8 2 2 5" xfId="24832"/>
    <cellStyle name="t_Manager 8 2 3" xfId="24833"/>
    <cellStyle name="t_Manager 8 2 3 2" xfId="24834"/>
    <cellStyle name="t_Manager 8 2 3 3" xfId="24835"/>
    <cellStyle name="t_Manager 8 2 4" xfId="24836"/>
    <cellStyle name="t_Manager 8 2 4 2" xfId="24837"/>
    <cellStyle name="t_Manager 8 2 5" xfId="24838"/>
    <cellStyle name="t_Manager 8 2 6" xfId="24839"/>
    <cellStyle name="t_Manager 8 3" xfId="24840"/>
    <cellStyle name="t_Manager 8 3 2" xfId="24841"/>
    <cellStyle name="t_Manager 8 3 2 2" xfId="24842"/>
    <cellStyle name="t_Manager 8 3 2 2 2" xfId="24843"/>
    <cellStyle name="t_Manager 8 3 2 2 3" xfId="24844"/>
    <cellStyle name="t_Manager 8 3 2 3" xfId="24845"/>
    <cellStyle name="t_Manager 8 3 2 3 2" xfId="24846"/>
    <cellStyle name="t_Manager 8 3 2 4" xfId="24847"/>
    <cellStyle name="t_Manager 8 3 2 5" xfId="24848"/>
    <cellStyle name="t_Manager 8 3 3" xfId="24849"/>
    <cellStyle name="t_Manager 8 3 3 2" xfId="24850"/>
    <cellStyle name="t_Manager 8 3 3 3" xfId="24851"/>
    <cellStyle name="t_Manager 8 3 4" xfId="24852"/>
    <cellStyle name="t_Manager 8 3 4 2" xfId="24853"/>
    <cellStyle name="t_Manager 8 3 5" xfId="24854"/>
    <cellStyle name="t_Manager 8 3 6" xfId="24855"/>
    <cellStyle name="t_Manager 8 4" xfId="24856"/>
    <cellStyle name="t_Manager 8 4 2" xfId="24857"/>
    <cellStyle name="t_Manager 9" xfId="24858"/>
    <cellStyle name="t_Manager 9 2" xfId="24859"/>
    <cellStyle name="t_Manager 9 2 2" xfId="24860"/>
    <cellStyle name="t_Manager 9 2 2 2" xfId="24861"/>
    <cellStyle name="t_Manager 9 2 2 3" xfId="24862"/>
    <cellStyle name="t_Manager 9 2 3" xfId="24863"/>
    <cellStyle name="t_Manager 9 2 3 2" xfId="24864"/>
    <cellStyle name="t_Manager 9 2 4" xfId="24865"/>
    <cellStyle name="t_Manager 9 2 5" xfId="24866"/>
    <cellStyle name="t_Manager 9 3" xfId="24867"/>
    <cellStyle name="t_Manager 9 3 2" xfId="24868"/>
    <cellStyle name="t_Manager 9 3 3" xfId="24869"/>
    <cellStyle name="t_Manager 9 4" xfId="24870"/>
    <cellStyle name="t_Manager 9 4 2" xfId="24871"/>
    <cellStyle name="t_Manager 9 5" xfId="24872"/>
    <cellStyle name="t_Manager 9 6" xfId="24873"/>
    <cellStyle name="Table" xfId="24874"/>
    <cellStyle name="Testo avviso 2" xfId="24875"/>
    <cellStyle name="Testo avviso 2 2" xfId="24876"/>
    <cellStyle name="Testo avviso 2 3" xfId="24877"/>
    <cellStyle name="Testo descrittivo 2" xfId="24878"/>
    <cellStyle name="Testo descrittivo 2 2" xfId="24879"/>
    <cellStyle name="Testo descrittivo 2 3" xfId="24880"/>
    <cellStyle name="Text Indent A" xfId="24881"/>
    <cellStyle name="Text Indent B" xfId="24882"/>
    <cellStyle name="Text Indent C" xfId="24883"/>
    <cellStyle name="thousand" xfId="24884"/>
    <cellStyle name="Times" xfId="24885"/>
    <cellStyle name="Title 2" xfId="24886"/>
    <cellStyle name="Titles" xfId="24887"/>
    <cellStyle name="Titles 10" xfId="24888"/>
    <cellStyle name="Titles 10 2" xfId="24889"/>
    <cellStyle name="Titles 10 2 2" xfId="24890"/>
    <cellStyle name="Titles 10 2 2 2" xfId="24891"/>
    <cellStyle name="Titles 10 2 2 2 2" xfId="24892"/>
    <cellStyle name="Titles 10 2 2 2 3" xfId="24893"/>
    <cellStyle name="Titles 10 2 2 2 4" xfId="24894"/>
    <cellStyle name="Titles 10 2 2 3" xfId="24895"/>
    <cellStyle name="Titles 10 2 2 3 2" xfId="24896"/>
    <cellStyle name="Titles 10 2 2 3 3" xfId="24897"/>
    <cellStyle name="Titles 10 2 2 3 4" xfId="24898"/>
    <cellStyle name="Titles 10 2 2 4" xfId="24899"/>
    <cellStyle name="Titles 10 2 2 5" xfId="24900"/>
    <cellStyle name="Titles 10 2 2 6" xfId="24901"/>
    <cellStyle name="Titles 10 2 3" xfId="24902"/>
    <cellStyle name="Titles 10 2 3 2" xfId="24903"/>
    <cellStyle name="Titles 10 2 3 2 2" xfId="24904"/>
    <cellStyle name="Titles 10 2 3 2 3" xfId="24905"/>
    <cellStyle name="Titles 10 2 3 2 4" xfId="24906"/>
    <cellStyle name="Titles 10 2 3 3" xfId="24907"/>
    <cellStyle name="Titles 10 2 3 3 2" xfId="24908"/>
    <cellStyle name="Titles 10 2 3 3 3" xfId="24909"/>
    <cellStyle name="Titles 10 2 3 3 4" xfId="24910"/>
    <cellStyle name="Titles 10 2 3 4" xfId="24911"/>
    <cellStyle name="Titles 10 2 3 5" xfId="24912"/>
    <cellStyle name="Titles 10 2 3 6" xfId="24913"/>
    <cellStyle name="Titles 10 2 4" xfId="24914"/>
    <cellStyle name="Titles 10 2 4 2" xfId="24915"/>
    <cellStyle name="Titles 10 2 4 3" xfId="24916"/>
    <cellStyle name="Titles 10 2 4 4" xfId="24917"/>
    <cellStyle name="Titles 10 2 5" xfId="24918"/>
    <cellStyle name="Titles 10 2 5 2" xfId="24919"/>
    <cellStyle name="Titles 10 2 5 3" xfId="24920"/>
    <cellStyle name="Titles 10 2 5 4" xfId="24921"/>
    <cellStyle name="Titles 10 2 6" xfId="24922"/>
    <cellStyle name="Titles 10 2 7" xfId="24923"/>
    <cellStyle name="Titles 10 2 8" xfId="24924"/>
    <cellStyle name="Titles 10 3" xfId="24925"/>
    <cellStyle name="Titles 10 3 2" xfId="24926"/>
    <cellStyle name="Titles 10 3 2 2" xfId="24927"/>
    <cellStyle name="Titles 10 3 2 3" xfId="24928"/>
    <cellStyle name="Titles 10 3 2 4" xfId="24929"/>
    <cellStyle name="Titles 10 3 3" xfId="24930"/>
    <cellStyle name="Titles 10 3 3 2" xfId="24931"/>
    <cellStyle name="Titles 10 3 3 3" xfId="24932"/>
    <cellStyle name="Titles 10 3 3 4" xfId="24933"/>
    <cellStyle name="Titles 10 3 4" xfId="24934"/>
    <cellStyle name="Titles 10 3 5" xfId="24935"/>
    <cellStyle name="Titles 10 3 6" xfId="24936"/>
    <cellStyle name="Titles 10 4" xfId="24937"/>
    <cellStyle name="Titles 10 4 2" xfId="24938"/>
    <cellStyle name="Titles 10 4 2 2" xfId="24939"/>
    <cellStyle name="Titles 10 4 2 3" xfId="24940"/>
    <cellStyle name="Titles 10 4 2 4" xfId="24941"/>
    <cellStyle name="Titles 10 4 3" xfId="24942"/>
    <cellStyle name="Titles 10 4 3 2" xfId="24943"/>
    <cellStyle name="Titles 10 4 3 3" xfId="24944"/>
    <cellStyle name="Titles 10 4 3 4" xfId="24945"/>
    <cellStyle name="Titles 10 4 4" xfId="24946"/>
    <cellStyle name="Titles 10 4 5" xfId="24947"/>
    <cellStyle name="Titles 10 4 6" xfId="24948"/>
    <cellStyle name="Titles 10 5" xfId="24949"/>
    <cellStyle name="Titles 10 6" xfId="24950"/>
    <cellStyle name="Titles 10 7" xfId="24951"/>
    <cellStyle name="Titles 11" xfId="24952"/>
    <cellStyle name="Titles 11 2" xfId="24953"/>
    <cellStyle name="Titles 11 2 2" xfId="24954"/>
    <cellStyle name="Titles 11 2 2 2" xfId="24955"/>
    <cellStyle name="Titles 11 2 2 3" xfId="24956"/>
    <cellStyle name="Titles 11 2 2 4" xfId="24957"/>
    <cellStyle name="Titles 11 2 3" xfId="24958"/>
    <cellStyle name="Titles 11 2 3 2" xfId="24959"/>
    <cellStyle name="Titles 11 2 3 3" xfId="24960"/>
    <cellStyle name="Titles 11 2 3 4" xfId="24961"/>
    <cellStyle name="Titles 11 2 4" xfId="24962"/>
    <cellStyle name="Titles 11 2 5" xfId="24963"/>
    <cellStyle name="Titles 11 2 6" xfId="24964"/>
    <cellStyle name="Titles 11 3" xfId="24965"/>
    <cellStyle name="Titles 11 3 2" xfId="24966"/>
    <cellStyle name="Titles 11 3 2 2" xfId="24967"/>
    <cellStyle name="Titles 11 3 2 3" xfId="24968"/>
    <cellStyle name="Titles 11 3 2 4" xfId="24969"/>
    <cellStyle name="Titles 11 3 3" xfId="24970"/>
    <cellStyle name="Titles 11 3 3 2" xfId="24971"/>
    <cellStyle name="Titles 11 3 3 3" xfId="24972"/>
    <cellStyle name="Titles 11 3 3 4" xfId="24973"/>
    <cellStyle name="Titles 11 3 4" xfId="24974"/>
    <cellStyle name="Titles 11 3 5" xfId="24975"/>
    <cellStyle name="Titles 11 3 6" xfId="24976"/>
    <cellStyle name="Titles 11 4" xfId="24977"/>
    <cellStyle name="Titles 11 4 2" xfId="24978"/>
    <cellStyle name="Titles 11 4 3" xfId="24979"/>
    <cellStyle name="Titles 11 4 4" xfId="24980"/>
    <cellStyle name="Titles 11 5" xfId="24981"/>
    <cellStyle name="Titles 11 5 2" xfId="24982"/>
    <cellStyle name="Titles 11 5 3" xfId="24983"/>
    <cellStyle name="Titles 11 5 4" xfId="24984"/>
    <cellStyle name="Titles 11 6" xfId="24985"/>
    <cellStyle name="Titles 11 7" xfId="24986"/>
    <cellStyle name="Titles 11 8" xfId="24987"/>
    <cellStyle name="Titles 12" xfId="24988"/>
    <cellStyle name="Titles 2" xfId="24989"/>
    <cellStyle name="Titles 2 10" xfId="24990"/>
    <cellStyle name="Titles 2 10 2" xfId="24991"/>
    <cellStyle name="Titles 2 10 2 2" xfId="24992"/>
    <cellStyle name="Titles 2 10 2 2 2" xfId="24993"/>
    <cellStyle name="Titles 2 10 2 2 3" xfId="24994"/>
    <cellStyle name="Titles 2 10 2 2 4" xfId="24995"/>
    <cellStyle name="Titles 2 10 2 3" xfId="24996"/>
    <cellStyle name="Titles 2 10 2 3 2" xfId="24997"/>
    <cellStyle name="Titles 2 10 2 3 3" xfId="24998"/>
    <cellStyle name="Titles 2 10 2 3 4" xfId="24999"/>
    <cellStyle name="Titles 2 10 2 4" xfId="25000"/>
    <cellStyle name="Titles 2 10 2 5" xfId="25001"/>
    <cellStyle name="Titles 2 10 2 6" xfId="25002"/>
    <cellStyle name="Titles 2 10 3" xfId="25003"/>
    <cellStyle name="Titles 2 10 3 2" xfId="25004"/>
    <cellStyle name="Titles 2 10 3 2 2" xfId="25005"/>
    <cellStyle name="Titles 2 10 3 2 3" xfId="25006"/>
    <cellStyle name="Titles 2 10 3 2 4" xfId="25007"/>
    <cellStyle name="Titles 2 10 3 3" xfId="25008"/>
    <cellStyle name="Titles 2 10 3 3 2" xfId="25009"/>
    <cellStyle name="Titles 2 10 3 3 3" xfId="25010"/>
    <cellStyle name="Titles 2 10 3 3 4" xfId="25011"/>
    <cellStyle name="Titles 2 10 3 4" xfId="25012"/>
    <cellStyle name="Titles 2 10 3 5" xfId="25013"/>
    <cellStyle name="Titles 2 10 3 6" xfId="25014"/>
    <cellStyle name="Titles 2 10 4" xfId="25015"/>
    <cellStyle name="Titles 2 10 4 2" xfId="25016"/>
    <cellStyle name="Titles 2 10 4 3" xfId="25017"/>
    <cellStyle name="Titles 2 10 4 4" xfId="25018"/>
    <cellStyle name="Titles 2 10 5" xfId="25019"/>
    <cellStyle name="Titles 2 10 5 2" xfId="25020"/>
    <cellStyle name="Titles 2 10 5 3" xfId="25021"/>
    <cellStyle name="Titles 2 10 5 4" xfId="25022"/>
    <cellStyle name="Titles 2 10 6" xfId="25023"/>
    <cellStyle name="Titles 2 10 7" xfId="25024"/>
    <cellStyle name="Titles 2 10 8" xfId="25025"/>
    <cellStyle name="Titles 2 11" xfId="25026"/>
    <cellStyle name="Titles 2 2" xfId="25027"/>
    <cellStyle name="Titles 2 2 2" xfId="25028"/>
    <cellStyle name="Titles 2 2 2 2" xfId="25029"/>
    <cellStyle name="Titles 2 2 2 2 2" xfId="25030"/>
    <cellStyle name="Titles 2 2 2 2 2 2" xfId="25031"/>
    <cellStyle name="Titles 2 2 2 2 2 2 2" xfId="25032"/>
    <cellStyle name="Titles 2 2 2 2 2 2 2 2" xfId="25033"/>
    <cellStyle name="Titles 2 2 2 2 2 2 2 2 2" xfId="25034"/>
    <cellStyle name="Titles 2 2 2 2 2 2 2 2 3" xfId="25035"/>
    <cellStyle name="Titles 2 2 2 2 2 2 2 2 4" xfId="25036"/>
    <cellStyle name="Titles 2 2 2 2 2 2 2 3" xfId="25037"/>
    <cellStyle name="Titles 2 2 2 2 2 2 2 3 2" xfId="25038"/>
    <cellStyle name="Titles 2 2 2 2 2 2 2 3 3" xfId="25039"/>
    <cellStyle name="Titles 2 2 2 2 2 2 2 3 4" xfId="25040"/>
    <cellStyle name="Titles 2 2 2 2 2 2 2 4" xfId="25041"/>
    <cellStyle name="Titles 2 2 2 2 2 2 2 5" xfId="25042"/>
    <cellStyle name="Titles 2 2 2 2 2 2 2 6" xfId="25043"/>
    <cellStyle name="Titles 2 2 2 2 2 2 3" xfId="25044"/>
    <cellStyle name="Titles 2 2 2 2 2 2 3 2" xfId="25045"/>
    <cellStyle name="Titles 2 2 2 2 2 2 3 2 2" xfId="25046"/>
    <cellStyle name="Titles 2 2 2 2 2 2 3 2 3" xfId="25047"/>
    <cellStyle name="Titles 2 2 2 2 2 2 3 2 4" xfId="25048"/>
    <cellStyle name="Titles 2 2 2 2 2 2 3 3" xfId="25049"/>
    <cellStyle name="Titles 2 2 2 2 2 2 3 3 2" xfId="25050"/>
    <cellStyle name="Titles 2 2 2 2 2 2 3 3 3" xfId="25051"/>
    <cellStyle name="Titles 2 2 2 2 2 2 3 3 4" xfId="25052"/>
    <cellStyle name="Titles 2 2 2 2 2 2 3 4" xfId="25053"/>
    <cellStyle name="Titles 2 2 2 2 2 2 3 5" xfId="25054"/>
    <cellStyle name="Titles 2 2 2 2 2 2 3 6" xfId="25055"/>
    <cellStyle name="Titles 2 2 2 2 2 2 4" xfId="25056"/>
    <cellStyle name="Titles 2 2 2 2 2 2 4 2" xfId="25057"/>
    <cellStyle name="Titles 2 2 2 2 2 2 4 3" xfId="25058"/>
    <cellStyle name="Titles 2 2 2 2 2 2 4 4" xfId="25059"/>
    <cellStyle name="Titles 2 2 2 2 2 2 5" xfId="25060"/>
    <cellStyle name="Titles 2 2 2 2 2 2 5 2" xfId="25061"/>
    <cellStyle name="Titles 2 2 2 2 2 2 5 3" xfId="25062"/>
    <cellStyle name="Titles 2 2 2 2 2 2 5 4" xfId="25063"/>
    <cellStyle name="Titles 2 2 2 2 2 2 6" xfId="25064"/>
    <cellStyle name="Titles 2 2 2 2 2 2 7" xfId="25065"/>
    <cellStyle name="Titles 2 2 2 2 2 2 8" xfId="25066"/>
    <cellStyle name="Titles 2 2 2 2 2 3" xfId="25067"/>
    <cellStyle name="Titles 2 2 2 2 2 3 2" xfId="25068"/>
    <cellStyle name="Titles 2 2 2 2 2 3 2 2" xfId="25069"/>
    <cellStyle name="Titles 2 2 2 2 2 3 2 3" xfId="25070"/>
    <cellStyle name="Titles 2 2 2 2 2 3 2 4" xfId="25071"/>
    <cellStyle name="Titles 2 2 2 2 2 3 3" xfId="25072"/>
    <cellStyle name="Titles 2 2 2 2 2 3 3 2" xfId="25073"/>
    <cellStyle name="Titles 2 2 2 2 2 3 3 3" xfId="25074"/>
    <cellStyle name="Titles 2 2 2 2 2 3 3 4" xfId="25075"/>
    <cellStyle name="Titles 2 2 2 2 2 3 4" xfId="25076"/>
    <cellStyle name="Titles 2 2 2 2 2 3 5" xfId="25077"/>
    <cellStyle name="Titles 2 2 2 2 2 3 6" xfId="25078"/>
    <cellStyle name="Titles 2 2 2 2 2 4" xfId="25079"/>
    <cellStyle name="Titles 2 2 2 2 2 4 2" xfId="25080"/>
    <cellStyle name="Titles 2 2 2 2 2 4 2 2" xfId="25081"/>
    <cellStyle name="Titles 2 2 2 2 2 4 2 3" xfId="25082"/>
    <cellStyle name="Titles 2 2 2 2 2 4 2 4" xfId="25083"/>
    <cellStyle name="Titles 2 2 2 2 2 4 3" xfId="25084"/>
    <cellStyle name="Titles 2 2 2 2 2 4 3 2" xfId="25085"/>
    <cellStyle name="Titles 2 2 2 2 2 4 3 3" xfId="25086"/>
    <cellStyle name="Titles 2 2 2 2 2 4 3 4" xfId="25087"/>
    <cellStyle name="Titles 2 2 2 2 2 4 4" xfId="25088"/>
    <cellStyle name="Titles 2 2 2 2 2 4 5" xfId="25089"/>
    <cellStyle name="Titles 2 2 2 2 2 4 6" xfId="25090"/>
    <cellStyle name="Titles 2 2 2 2 2 5" xfId="25091"/>
    <cellStyle name="Titles 2 2 2 2 2 6" xfId="25092"/>
    <cellStyle name="Titles 2 2 2 2 2 7" xfId="25093"/>
    <cellStyle name="Titles 2 2 2 2 3" xfId="25094"/>
    <cellStyle name="Titles 2 2 2 2 3 2" xfId="25095"/>
    <cellStyle name="Titles 2 2 2 2 3 2 2" xfId="25096"/>
    <cellStyle name="Titles 2 2 2 2 3 2 2 2" xfId="25097"/>
    <cellStyle name="Titles 2 2 2 2 3 2 2 3" xfId="25098"/>
    <cellStyle name="Titles 2 2 2 2 3 2 2 4" xfId="25099"/>
    <cellStyle name="Titles 2 2 2 2 3 2 3" xfId="25100"/>
    <cellStyle name="Titles 2 2 2 2 3 2 3 2" xfId="25101"/>
    <cellStyle name="Titles 2 2 2 2 3 2 3 3" xfId="25102"/>
    <cellStyle name="Titles 2 2 2 2 3 2 3 4" xfId="25103"/>
    <cellStyle name="Titles 2 2 2 2 3 2 4" xfId="25104"/>
    <cellStyle name="Titles 2 2 2 2 3 2 5" xfId="25105"/>
    <cellStyle name="Titles 2 2 2 2 3 2 6" xfId="25106"/>
    <cellStyle name="Titles 2 2 2 2 3 3" xfId="25107"/>
    <cellStyle name="Titles 2 2 2 2 3 3 2" xfId="25108"/>
    <cellStyle name="Titles 2 2 2 2 3 3 3" xfId="25109"/>
    <cellStyle name="Titles 2 2 2 2 3 3 4" xfId="25110"/>
    <cellStyle name="Titles 2 2 2 2 3 4" xfId="25111"/>
    <cellStyle name="Titles 2 2 2 2 3 4 2" xfId="25112"/>
    <cellStyle name="Titles 2 2 2 2 3 4 3" xfId="25113"/>
    <cellStyle name="Titles 2 2 2 2 3 4 4" xfId="25114"/>
    <cellStyle name="Titles 2 2 2 2 3 5" xfId="25115"/>
    <cellStyle name="Titles 2 2 2 2 3 6" xfId="25116"/>
    <cellStyle name="Titles 2 2 2 2 3 7" xfId="25117"/>
    <cellStyle name="Titles 2 2 2 2 4" xfId="25118"/>
    <cellStyle name="Titles 2 2 2 2 4 2" xfId="25119"/>
    <cellStyle name="Titles 2 2 2 2 4 2 2" xfId="25120"/>
    <cellStyle name="Titles 2 2 2 2 4 2 3" xfId="25121"/>
    <cellStyle name="Titles 2 2 2 2 4 2 4" xfId="25122"/>
    <cellStyle name="Titles 2 2 2 2 4 3" xfId="25123"/>
    <cellStyle name="Titles 2 2 2 2 4 3 2" xfId="25124"/>
    <cellStyle name="Titles 2 2 2 2 4 3 3" xfId="25125"/>
    <cellStyle name="Titles 2 2 2 2 4 3 4" xfId="25126"/>
    <cellStyle name="Titles 2 2 2 2 4 4" xfId="25127"/>
    <cellStyle name="Titles 2 2 2 2 4 5" xfId="25128"/>
    <cellStyle name="Titles 2 2 2 2 4 6" xfId="25129"/>
    <cellStyle name="Titles 2 2 2 2 5" xfId="25130"/>
    <cellStyle name="Titles 2 2 2 2 5 2" xfId="25131"/>
    <cellStyle name="Titles 2 2 2 2 5 3" xfId="25132"/>
    <cellStyle name="Titles 2 2 2 2 5 4" xfId="25133"/>
    <cellStyle name="Titles 2 2 2 2 6" xfId="25134"/>
    <cellStyle name="Titles 2 2 2 2 7" xfId="25135"/>
    <cellStyle name="Titles 2 2 2 2 8" xfId="25136"/>
    <cellStyle name="Titles 2 2 2 3" xfId="25137"/>
    <cellStyle name="Titles 2 2 2 3 2" xfId="25138"/>
    <cellStyle name="Titles 2 2 2 3 2 2" xfId="25139"/>
    <cellStyle name="Titles 2 2 2 3 2 2 2" xfId="25140"/>
    <cellStyle name="Titles 2 2 2 3 2 2 2 2" xfId="25141"/>
    <cellStyle name="Titles 2 2 2 3 2 2 2 3" xfId="25142"/>
    <cellStyle name="Titles 2 2 2 3 2 2 2 4" xfId="25143"/>
    <cellStyle name="Titles 2 2 2 3 2 2 3" xfId="25144"/>
    <cellStyle name="Titles 2 2 2 3 2 2 3 2" xfId="25145"/>
    <cellStyle name="Titles 2 2 2 3 2 2 3 3" xfId="25146"/>
    <cellStyle name="Titles 2 2 2 3 2 2 3 4" xfId="25147"/>
    <cellStyle name="Titles 2 2 2 3 2 2 4" xfId="25148"/>
    <cellStyle name="Titles 2 2 2 3 2 2 5" xfId="25149"/>
    <cellStyle name="Titles 2 2 2 3 2 2 6" xfId="25150"/>
    <cellStyle name="Titles 2 2 2 3 2 3" xfId="25151"/>
    <cellStyle name="Titles 2 2 2 3 2 3 2" xfId="25152"/>
    <cellStyle name="Titles 2 2 2 3 2 3 2 2" xfId="25153"/>
    <cellStyle name="Titles 2 2 2 3 2 3 2 3" xfId="25154"/>
    <cellStyle name="Titles 2 2 2 3 2 3 2 4" xfId="25155"/>
    <cellStyle name="Titles 2 2 2 3 2 3 3" xfId="25156"/>
    <cellStyle name="Titles 2 2 2 3 2 3 3 2" xfId="25157"/>
    <cellStyle name="Titles 2 2 2 3 2 3 3 3" xfId="25158"/>
    <cellStyle name="Titles 2 2 2 3 2 3 3 4" xfId="25159"/>
    <cellStyle name="Titles 2 2 2 3 2 3 4" xfId="25160"/>
    <cellStyle name="Titles 2 2 2 3 2 3 5" xfId="25161"/>
    <cellStyle name="Titles 2 2 2 3 2 3 6" xfId="25162"/>
    <cellStyle name="Titles 2 2 2 3 2 4" xfId="25163"/>
    <cellStyle name="Titles 2 2 2 3 2 4 2" xfId="25164"/>
    <cellStyle name="Titles 2 2 2 3 2 4 3" xfId="25165"/>
    <cellStyle name="Titles 2 2 2 3 2 4 4" xfId="25166"/>
    <cellStyle name="Titles 2 2 2 3 2 5" xfId="25167"/>
    <cellStyle name="Titles 2 2 2 3 2 5 2" xfId="25168"/>
    <cellStyle name="Titles 2 2 2 3 2 5 3" xfId="25169"/>
    <cellStyle name="Titles 2 2 2 3 2 5 4" xfId="25170"/>
    <cellStyle name="Titles 2 2 2 3 2 6" xfId="25171"/>
    <cellStyle name="Titles 2 2 2 3 2 7" xfId="25172"/>
    <cellStyle name="Titles 2 2 2 3 2 8" xfId="25173"/>
    <cellStyle name="Titles 2 2 2 3 3" xfId="25174"/>
    <cellStyle name="Titles 2 2 2 3 3 2" xfId="25175"/>
    <cellStyle name="Titles 2 2 2 3 3 2 2" xfId="25176"/>
    <cellStyle name="Titles 2 2 2 3 3 2 3" xfId="25177"/>
    <cellStyle name="Titles 2 2 2 3 3 2 4" xfId="25178"/>
    <cellStyle name="Titles 2 2 2 3 3 3" xfId="25179"/>
    <cellStyle name="Titles 2 2 2 3 3 3 2" xfId="25180"/>
    <cellStyle name="Titles 2 2 2 3 3 3 3" xfId="25181"/>
    <cellStyle name="Titles 2 2 2 3 3 3 4" xfId="25182"/>
    <cellStyle name="Titles 2 2 2 3 3 4" xfId="25183"/>
    <cellStyle name="Titles 2 2 2 3 3 5" xfId="25184"/>
    <cellStyle name="Titles 2 2 2 3 3 6" xfId="25185"/>
    <cellStyle name="Titles 2 2 2 3 4" xfId="25186"/>
    <cellStyle name="Titles 2 2 2 3 4 2" xfId="25187"/>
    <cellStyle name="Titles 2 2 2 3 4 2 2" xfId="25188"/>
    <cellStyle name="Titles 2 2 2 3 4 2 3" xfId="25189"/>
    <cellStyle name="Titles 2 2 2 3 4 2 4" xfId="25190"/>
    <cellStyle name="Titles 2 2 2 3 4 3" xfId="25191"/>
    <cellStyle name="Titles 2 2 2 3 4 3 2" xfId="25192"/>
    <cellStyle name="Titles 2 2 2 3 4 3 3" xfId="25193"/>
    <cellStyle name="Titles 2 2 2 3 4 3 4" xfId="25194"/>
    <cellStyle name="Titles 2 2 2 3 4 4" xfId="25195"/>
    <cellStyle name="Titles 2 2 2 3 4 5" xfId="25196"/>
    <cellStyle name="Titles 2 2 2 3 4 6" xfId="25197"/>
    <cellStyle name="Titles 2 2 2 3 5" xfId="25198"/>
    <cellStyle name="Titles 2 2 2 3 6" xfId="25199"/>
    <cellStyle name="Titles 2 2 2 3 7" xfId="25200"/>
    <cellStyle name="Titles 2 2 2 4" xfId="25201"/>
    <cellStyle name="Titles 2 2 2 4 2" xfId="25202"/>
    <cellStyle name="Titles 2 2 2 4 2 2" xfId="25203"/>
    <cellStyle name="Titles 2 2 2 4 2 2 2" xfId="25204"/>
    <cellStyle name="Titles 2 2 2 4 2 2 3" xfId="25205"/>
    <cellStyle name="Titles 2 2 2 4 2 2 4" xfId="25206"/>
    <cellStyle name="Titles 2 2 2 4 2 3" xfId="25207"/>
    <cellStyle name="Titles 2 2 2 4 2 3 2" xfId="25208"/>
    <cellStyle name="Titles 2 2 2 4 2 3 3" xfId="25209"/>
    <cellStyle name="Titles 2 2 2 4 2 3 4" xfId="25210"/>
    <cellStyle name="Titles 2 2 2 4 2 4" xfId="25211"/>
    <cellStyle name="Titles 2 2 2 4 2 5" xfId="25212"/>
    <cellStyle name="Titles 2 2 2 4 2 6" xfId="25213"/>
    <cellStyle name="Titles 2 2 2 4 3" xfId="25214"/>
    <cellStyle name="Titles 2 2 2 4 3 2" xfId="25215"/>
    <cellStyle name="Titles 2 2 2 4 3 2 2" xfId="25216"/>
    <cellStyle name="Titles 2 2 2 4 3 2 3" xfId="25217"/>
    <cellStyle name="Titles 2 2 2 4 3 2 4" xfId="25218"/>
    <cellStyle name="Titles 2 2 2 4 3 3" xfId="25219"/>
    <cellStyle name="Titles 2 2 2 4 3 3 2" xfId="25220"/>
    <cellStyle name="Titles 2 2 2 4 3 3 3" xfId="25221"/>
    <cellStyle name="Titles 2 2 2 4 3 3 4" xfId="25222"/>
    <cellStyle name="Titles 2 2 2 4 3 4" xfId="25223"/>
    <cellStyle name="Titles 2 2 2 4 3 5" xfId="25224"/>
    <cellStyle name="Titles 2 2 2 4 3 6" xfId="25225"/>
    <cellStyle name="Titles 2 2 2 4 4" xfId="25226"/>
    <cellStyle name="Titles 2 2 2 4 4 2" xfId="25227"/>
    <cellStyle name="Titles 2 2 2 4 4 3" xfId="25228"/>
    <cellStyle name="Titles 2 2 2 4 4 4" xfId="25229"/>
    <cellStyle name="Titles 2 2 2 4 5" xfId="25230"/>
    <cellStyle name="Titles 2 2 2 4 5 2" xfId="25231"/>
    <cellStyle name="Titles 2 2 2 4 5 3" xfId="25232"/>
    <cellStyle name="Titles 2 2 2 4 5 4" xfId="25233"/>
    <cellStyle name="Titles 2 2 2 4 6" xfId="25234"/>
    <cellStyle name="Titles 2 2 2 4 7" xfId="25235"/>
    <cellStyle name="Titles 2 2 2 4 8" xfId="25236"/>
    <cellStyle name="Titles 2 2 3" xfId="25237"/>
    <cellStyle name="Titles 2 2 3 2" xfId="25238"/>
    <cellStyle name="Titles 2 2 3 2 2" xfId="25239"/>
    <cellStyle name="Titles 2 2 3 2 2 2" xfId="25240"/>
    <cellStyle name="Titles 2 2 3 2 2 2 2" xfId="25241"/>
    <cellStyle name="Titles 2 2 3 2 2 2 2 2" xfId="25242"/>
    <cellStyle name="Titles 2 2 3 2 2 2 2 2 2" xfId="25243"/>
    <cellStyle name="Titles 2 2 3 2 2 2 2 2 3" xfId="25244"/>
    <cellStyle name="Titles 2 2 3 2 2 2 2 2 4" xfId="25245"/>
    <cellStyle name="Titles 2 2 3 2 2 2 2 3" xfId="25246"/>
    <cellStyle name="Titles 2 2 3 2 2 2 2 3 2" xfId="25247"/>
    <cellStyle name="Titles 2 2 3 2 2 2 2 3 3" xfId="25248"/>
    <cellStyle name="Titles 2 2 3 2 2 2 2 3 4" xfId="25249"/>
    <cellStyle name="Titles 2 2 3 2 2 2 2 4" xfId="25250"/>
    <cellStyle name="Titles 2 2 3 2 2 2 2 5" xfId="25251"/>
    <cellStyle name="Titles 2 2 3 2 2 2 2 6" xfId="25252"/>
    <cellStyle name="Titles 2 2 3 2 2 2 3" xfId="25253"/>
    <cellStyle name="Titles 2 2 3 2 2 2 3 2" xfId="25254"/>
    <cellStyle name="Titles 2 2 3 2 2 2 3 2 2" xfId="25255"/>
    <cellStyle name="Titles 2 2 3 2 2 2 3 2 3" xfId="25256"/>
    <cellStyle name="Titles 2 2 3 2 2 2 3 2 4" xfId="25257"/>
    <cellStyle name="Titles 2 2 3 2 2 2 3 3" xfId="25258"/>
    <cellStyle name="Titles 2 2 3 2 2 2 3 3 2" xfId="25259"/>
    <cellStyle name="Titles 2 2 3 2 2 2 3 3 3" xfId="25260"/>
    <cellStyle name="Titles 2 2 3 2 2 2 3 3 4" xfId="25261"/>
    <cellStyle name="Titles 2 2 3 2 2 2 3 4" xfId="25262"/>
    <cellStyle name="Titles 2 2 3 2 2 2 3 5" xfId="25263"/>
    <cellStyle name="Titles 2 2 3 2 2 2 3 6" xfId="25264"/>
    <cellStyle name="Titles 2 2 3 2 2 2 4" xfId="25265"/>
    <cellStyle name="Titles 2 2 3 2 2 2 4 2" xfId="25266"/>
    <cellStyle name="Titles 2 2 3 2 2 2 4 3" xfId="25267"/>
    <cellStyle name="Titles 2 2 3 2 2 2 4 4" xfId="25268"/>
    <cellStyle name="Titles 2 2 3 2 2 2 5" xfId="25269"/>
    <cellStyle name="Titles 2 2 3 2 2 2 5 2" xfId="25270"/>
    <cellStyle name="Titles 2 2 3 2 2 2 5 3" xfId="25271"/>
    <cellStyle name="Titles 2 2 3 2 2 2 5 4" xfId="25272"/>
    <cellStyle name="Titles 2 2 3 2 2 2 6" xfId="25273"/>
    <cellStyle name="Titles 2 2 3 2 2 2 7" xfId="25274"/>
    <cellStyle name="Titles 2 2 3 2 2 2 8" xfId="25275"/>
    <cellStyle name="Titles 2 2 3 2 2 3" xfId="25276"/>
    <cellStyle name="Titles 2 2 3 2 2 3 2" xfId="25277"/>
    <cellStyle name="Titles 2 2 3 2 2 3 2 2" xfId="25278"/>
    <cellStyle name="Titles 2 2 3 2 2 3 2 3" xfId="25279"/>
    <cellStyle name="Titles 2 2 3 2 2 3 2 4" xfId="25280"/>
    <cellStyle name="Titles 2 2 3 2 2 3 3" xfId="25281"/>
    <cellStyle name="Titles 2 2 3 2 2 3 3 2" xfId="25282"/>
    <cellStyle name="Titles 2 2 3 2 2 3 3 3" xfId="25283"/>
    <cellStyle name="Titles 2 2 3 2 2 3 3 4" xfId="25284"/>
    <cellStyle name="Titles 2 2 3 2 2 3 4" xfId="25285"/>
    <cellStyle name="Titles 2 2 3 2 2 3 5" xfId="25286"/>
    <cellStyle name="Titles 2 2 3 2 2 3 6" xfId="25287"/>
    <cellStyle name="Titles 2 2 3 2 2 4" xfId="25288"/>
    <cellStyle name="Titles 2 2 3 2 2 4 2" xfId="25289"/>
    <cellStyle name="Titles 2 2 3 2 2 4 2 2" xfId="25290"/>
    <cellStyle name="Titles 2 2 3 2 2 4 2 3" xfId="25291"/>
    <cellStyle name="Titles 2 2 3 2 2 4 2 4" xfId="25292"/>
    <cellStyle name="Titles 2 2 3 2 2 4 3" xfId="25293"/>
    <cellStyle name="Titles 2 2 3 2 2 4 3 2" xfId="25294"/>
    <cellStyle name="Titles 2 2 3 2 2 4 3 3" xfId="25295"/>
    <cellStyle name="Titles 2 2 3 2 2 4 3 4" xfId="25296"/>
    <cellStyle name="Titles 2 2 3 2 2 4 4" xfId="25297"/>
    <cellStyle name="Titles 2 2 3 2 2 4 5" xfId="25298"/>
    <cellStyle name="Titles 2 2 3 2 2 4 6" xfId="25299"/>
    <cellStyle name="Titles 2 2 3 2 2 5" xfId="25300"/>
    <cellStyle name="Titles 2 2 3 2 2 6" xfId="25301"/>
    <cellStyle name="Titles 2 2 3 2 2 7" xfId="25302"/>
    <cellStyle name="Titles 2 2 3 2 3" xfId="25303"/>
    <cellStyle name="Titles 2 2 3 2 3 2" xfId="25304"/>
    <cellStyle name="Titles 2 2 3 2 3 2 2" xfId="25305"/>
    <cellStyle name="Titles 2 2 3 2 3 2 2 2" xfId="25306"/>
    <cellStyle name="Titles 2 2 3 2 3 2 2 3" xfId="25307"/>
    <cellStyle name="Titles 2 2 3 2 3 2 2 4" xfId="25308"/>
    <cellStyle name="Titles 2 2 3 2 3 2 3" xfId="25309"/>
    <cellStyle name="Titles 2 2 3 2 3 2 3 2" xfId="25310"/>
    <cellStyle name="Titles 2 2 3 2 3 2 3 3" xfId="25311"/>
    <cellStyle name="Titles 2 2 3 2 3 2 3 4" xfId="25312"/>
    <cellStyle name="Titles 2 2 3 2 3 2 4" xfId="25313"/>
    <cellStyle name="Titles 2 2 3 2 3 2 5" xfId="25314"/>
    <cellStyle name="Titles 2 2 3 2 3 2 6" xfId="25315"/>
    <cellStyle name="Titles 2 2 3 2 3 3" xfId="25316"/>
    <cellStyle name="Titles 2 2 3 2 3 3 2" xfId="25317"/>
    <cellStyle name="Titles 2 2 3 2 3 3 3" xfId="25318"/>
    <cellStyle name="Titles 2 2 3 2 3 3 4" xfId="25319"/>
    <cellStyle name="Titles 2 2 3 2 3 4" xfId="25320"/>
    <cellStyle name="Titles 2 2 3 2 3 4 2" xfId="25321"/>
    <cellStyle name="Titles 2 2 3 2 3 4 3" xfId="25322"/>
    <cellStyle name="Titles 2 2 3 2 3 4 4" xfId="25323"/>
    <cellStyle name="Titles 2 2 3 2 3 5" xfId="25324"/>
    <cellStyle name="Titles 2 2 3 2 3 6" xfId="25325"/>
    <cellStyle name="Titles 2 2 3 2 3 7" xfId="25326"/>
    <cellStyle name="Titles 2 2 3 2 4" xfId="25327"/>
    <cellStyle name="Titles 2 2 3 2 4 2" xfId="25328"/>
    <cellStyle name="Titles 2 2 3 2 4 2 2" xfId="25329"/>
    <cellStyle name="Titles 2 2 3 2 4 2 3" xfId="25330"/>
    <cellStyle name="Titles 2 2 3 2 4 2 4" xfId="25331"/>
    <cellStyle name="Titles 2 2 3 2 4 3" xfId="25332"/>
    <cellStyle name="Titles 2 2 3 2 4 3 2" xfId="25333"/>
    <cellStyle name="Titles 2 2 3 2 4 3 3" xfId="25334"/>
    <cellStyle name="Titles 2 2 3 2 4 3 4" xfId="25335"/>
    <cellStyle name="Titles 2 2 3 2 4 4" xfId="25336"/>
    <cellStyle name="Titles 2 2 3 2 4 5" xfId="25337"/>
    <cellStyle name="Titles 2 2 3 2 4 6" xfId="25338"/>
    <cellStyle name="Titles 2 2 3 2 5" xfId="25339"/>
    <cellStyle name="Titles 2 2 3 2 5 2" xfId="25340"/>
    <cellStyle name="Titles 2 2 3 2 5 3" xfId="25341"/>
    <cellStyle name="Titles 2 2 3 2 5 4" xfId="25342"/>
    <cellStyle name="Titles 2 2 3 2 6" xfId="25343"/>
    <cellStyle name="Titles 2 2 3 2 7" xfId="25344"/>
    <cellStyle name="Titles 2 2 3 2 8" xfId="25345"/>
    <cellStyle name="Titles 2 2 3 3" xfId="25346"/>
    <cellStyle name="Titles 2 2 3 3 2" xfId="25347"/>
    <cellStyle name="Titles 2 2 3 3 2 2" xfId="25348"/>
    <cellStyle name="Titles 2 2 3 3 2 2 2" xfId="25349"/>
    <cellStyle name="Titles 2 2 3 3 2 2 2 2" xfId="25350"/>
    <cellStyle name="Titles 2 2 3 3 2 2 2 3" xfId="25351"/>
    <cellStyle name="Titles 2 2 3 3 2 2 2 4" xfId="25352"/>
    <cellStyle name="Titles 2 2 3 3 2 2 3" xfId="25353"/>
    <cellStyle name="Titles 2 2 3 3 2 2 3 2" xfId="25354"/>
    <cellStyle name="Titles 2 2 3 3 2 2 3 3" xfId="25355"/>
    <cellStyle name="Titles 2 2 3 3 2 2 3 4" xfId="25356"/>
    <cellStyle name="Titles 2 2 3 3 2 2 4" xfId="25357"/>
    <cellStyle name="Titles 2 2 3 3 2 2 5" xfId="25358"/>
    <cellStyle name="Titles 2 2 3 3 2 2 6" xfId="25359"/>
    <cellStyle name="Titles 2 2 3 3 2 3" xfId="25360"/>
    <cellStyle name="Titles 2 2 3 3 2 3 2" xfId="25361"/>
    <cellStyle name="Titles 2 2 3 3 2 3 2 2" xfId="25362"/>
    <cellStyle name="Titles 2 2 3 3 2 3 2 3" xfId="25363"/>
    <cellStyle name="Titles 2 2 3 3 2 3 2 4" xfId="25364"/>
    <cellStyle name="Titles 2 2 3 3 2 3 3" xfId="25365"/>
    <cellStyle name="Titles 2 2 3 3 2 3 3 2" xfId="25366"/>
    <cellStyle name="Titles 2 2 3 3 2 3 3 3" xfId="25367"/>
    <cellStyle name="Titles 2 2 3 3 2 3 3 4" xfId="25368"/>
    <cellStyle name="Titles 2 2 3 3 2 3 4" xfId="25369"/>
    <cellStyle name="Titles 2 2 3 3 2 3 5" xfId="25370"/>
    <cellStyle name="Titles 2 2 3 3 2 3 6" xfId="25371"/>
    <cellStyle name="Titles 2 2 3 3 2 4" xfId="25372"/>
    <cellStyle name="Titles 2 2 3 3 2 4 2" xfId="25373"/>
    <cellStyle name="Titles 2 2 3 3 2 4 3" xfId="25374"/>
    <cellStyle name="Titles 2 2 3 3 2 4 4" xfId="25375"/>
    <cellStyle name="Titles 2 2 3 3 2 5" xfId="25376"/>
    <cellStyle name="Titles 2 2 3 3 2 5 2" xfId="25377"/>
    <cellStyle name="Titles 2 2 3 3 2 5 3" xfId="25378"/>
    <cellStyle name="Titles 2 2 3 3 2 5 4" xfId="25379"/>
    <cellStyle name="Titles 2 2 3 3 2 6" xfId="25380"/>
    <cellStyle name="Titles 2 2 3 3 2 7" xfId="25381"/>
    <cellStyle name="Titles 2 2 3 3 2 8" xfId="25382"/>
    <cellStyle name="Titles 2 2 3 3 3" xfId="25383"/>
    <cellStyle name="Titles 2 2 3 3 3 2" xfId="25384"/>
    <cellStyle name="Titles 2 2 3 3 3 2 2" xfId="25385"/>
    <cellStyle name="Titles 2 2 3 3 3 2 3" xfId="25386"/>
    <cellStyle name="Titles 2 2 3 3 3 2 4" xfId="25387"/>
    <cellStyle name="Titles 2 2 3 3 3 3" xfId="25388"/>
    <cellStyle name="Titles 2 2 3 3 3 3 2" xfId="25389"/>
    <cellStyle name="Titles 2 2 3 3 3 3 3" xfId="25390"/>
    <cellStyle name="Titles 2 2 3 3 3 3 4" xfId="25391"/>
    <cellStyle name="Titles 2 2 3 3 3 4" xfId="25392"/>
    <cellStyle name="Titles 2 2 3 3 3 5" xfId="25393"/>
    <cellStyle name="Titles 2 2 3 3 3 6" xfId="25394"/>
    <cellStyle name="Titles 2 2 3 3 4" xfId="25395"/>
    <cellStyle name="Titles 2 2 3 3 4 2" xfId="25396"/>
    <cellStyle name="Titles 2 2 3 3 4 2 2" xfId="25397"/>
    <cellStyle name="Titles 2 2 3 3 4 2 3" xfId="25398"/>
    <cellStyle name="Titles 2 2 3 3 4 2 4" xfId="25399"/>
    <cellStyle name="Titles 2 2 3 3 4 3" xfId="25400"/>
    <cellStyle name="Titles 2 2 3 3 4 3 2" xfId="25401"/>
    <cellStyle name="Titles 2 2 3 3 4 3 3" xfId="25402"/>
    <cellStyle name="Titles 2 2 3 3 4 3 4" xfId="25403"/>
    <cellStyle name="Titles 2 2 3 3 4 4" xfId="25404"/>
    <cellStyle name="Titles 2 2 3 3 4 5" xfId="25405"/>
    <cellStyle name="Titles 2 2 3 3 4 6" xfId="25406"/>
    <cellStyle name="Titles 2 2 3 3 5" xfId="25407"/>
    <cellStyle name="Titles 2 2 3 3 6" xfId="25408"/>
    <cellStyle name="Titles 2 2 3 3 7" xfId="25409"/>
    <cellStyle name="Titles 2 2 3 4" xfId="25410"/>
    <cellStyle name="Titles 2 2 3 4 2" xfId="25411"/>
    <cellStyle name="Titles 2 2 3 4 2 2" xfId="25412"/>
    <cellStyle name="Titles 2 2 3 4 2 2 2" xfId="25413"/>
    <cellStyle name="Titles 2 2 3 4 2 2 3" xfId="25414"/>
    <cellStyle name="Titles 2 2 3 4 2 2 4" xfId="25415"/>
    <cellStyle name="Titles 2 2 3 4 2 3" xfId="25416"/>
    <cellStyle name="Titles 2 2 3 4 2 3 2" xfId="25417"/>
    <cellStyle name="Titles 2 2 3 4 2 3 3" xfId="25418"/>
    <cellStyle name="Titles 2 2 3 4 2 3 4" xfId="25419"/>
    <cellStyle name="Titles 2 2 3 4 2 4" xfId="25420"/>
    <cellStyle name="Titles 2 2 3 4 2 5" xfId="25421"/>
    <cellStyle name="Titles 2 2 3 4 2 6" xfId="25422"/>
    <cellStyle name="Titles 2 2 3 4 3" xfId="25423"/>
    <cellStyle name="Titles 2 2 3 4 3 2" xfId="25424"/>
    <cellStyle name="Titles 2 2 3 4 3 2 2" xfId="25425"/>
    <cellStyle name="Titles 2 2 3 4 3 2 3" xfId="25426"/>
    <cellStyle name="Titles 2 2 3 4 3 2 4" xfId="25427"/>
    <cellStyle name="Titles 2 2 3 4 3 3" xfId="25428"/>
    <cellStyle name="Titles 2 2 3 4 3 3 2" xfId="25429"/>
    <cellStyle name="Titles 2 2 3 4 3 3 3" xfId="25430"/>
    <cellStyle name="Titles 2 2 3 4 3 3 4" xfId="25431"/>
    <cellStyle name="Titles 2 2 3 4 3 4" xfId="25432"/>
    <cellStyle name="Titles 2 2 3 4 3 5" xfId="25433"/>
    <cellStyle name="Titles 2 2 3 4 3 6" xfId="25434"/>
    <cellStyle name="Titles 2 2 3 4 4" xfId="25435"/>
    <cellStyle name="Titles 2 2 3 4 4 2" xfId="25436"/>
    <cellStyle name="Titles 2 2 3 4 4 3" xfId="25437"/>
    <cellStyle name="Titles 2 2 3 4 4 4" xfId="25438"/>
    <cellStyle name="Titles 2 2 3 4 5" xfId="25439"/>
    <cellStyle name="Titles 2 2 3 4 5 2" xfId="25440"/>
    <cellStyle name="Titles 2 2 3 4 5 3" xfId="25441"/>
    <cellStyle name="Titles 2 2 3 4 5 4" xfId="25442"/>
    <cellStyle name="Titles 2 2 3 4 6" xfId="25443"/>
    <cellStyle name="Titles 2 2 3 4 7" xfId="25444"/>
    <cellStyle name="Titles 2 2 3 4 8" xfId="25445"/>
    <cellStyle name="Titles 2 2 4" xfId="25446"/>
    <cellStyle name="Titles 2 2 4 2" xfId="25447"/>
    <cellStyle name="Titles 2 2 4 2 2" xfId="25448"/>
    <cellStyle name="Titles 2 2 4 2 2 2" xfId="25449"/>
    <cellStyle name="Titles 2 2 4 2 2 2 2" xfId="25450"/>
    <cellStyle name="Titles 2 2 4 2 2 2 2 2" xfId="25451"/>
    <cellStyle name="Titles 2 2 4 2 2 2 2 3" xfId="25452"/>
    <cellStyle name="Titles 2 2 4 2 2 2 2 4" xfId="25453"/>
    <cellStyle name="Titles 2 2 4 2 2 2 3" xfId="25454"/>
    <cellStyle name="Titles 2 2 4 2 2 2 3 2" xfId="25455"/>
    <cellStyle name="Titles 2 2 4 2 2 2 3 3" xfId="25456"/>
    <cellStyle name="Titles 2 2 4 2 2 2 3 4" xfId="25457"/>
    <cellStyle name="Titles 2 2 4 2 2 2 4" xfId="25458"/>
    <cellStyle name="Titles 2 2 4 2 2 2 5" xfId="25459"/>
    <cellStyle name="Titles 2 2 4 2 2 2 6" xfId="25460"/>
    <cellStyle name="Titles 2 2 4 2 2 3" xfId="25461"/>
    <cellStyle name="Titles 2 2 4 2 2 3 2" xfId="25462"/>
    <cellStyle name="Titles 2 2 4 2 2 3 2 2" xfId="25463"/>
    <cellStyle name="Titles 2 2 4 2 2 3 2 3" xfId="25464"/>
    <cellStyle name="Titles 2 2 4 2 2 3 2 4" xfId="25465"/>
    <cellStyle name="Titles 2 2 4 2 2 3 3" xfId="25466"/>
    <cellStyle name="Titles 2 2 4 2 2 3 3 2" xfId="25467"/>
    <cellStyle name="Titles 2 2 4 2 2 3 3 3" xfId="25468"/>
    <cellStyle name="Titles 2 2 4 2 2 3 3 4" xfId="25469"/>
    <cellStyle name="Titles 2 2 4 2 2 3 4" xfId="25470"/>
    <cellStyle name="Titles 2 2 4 2 2 3 5" xfId="25471"/>
    <cellStyle name="Titles 2 2 4 2 2 3 6" xfId="25472"/>
    <cellStyle name="Titles 2 2 4 2 2 4" xfId="25473"/>
    <cellStyle name="Titles 2 2 4 2 2 4 2" xfId="25474"/>
    <cellStyle name="Titles 2 2 4 2 2 4 3" xfId="25475"/>
    <cellStyle name="Titles 2 2 4 2 2 4 4" xfId="25476"/>
    <cellStyle name="Titles 2 2 4 2 2 5" xfId="25477"/>
    <cellStyle name="Titles 2 2 4 2 2 5 2" xfId="25478"/>
    <cellStyle name="Titles 2 2 4 2 2 5 3" xfId="25479"/>
    <cellStyle name="Titles 2 2 4 2 2 5 4" xfId="25480"/>
    <cellStyle name="Titles 2 2 4 2 2 6" xfId="25481"/>
    <cellStyle name="Titles 2 2 4 2 2 7" xfId="25482"/>
    <cellStyle name="Titles 2 2 4 2 2 8" xfId="25483"/>
    <cellStyle name="Titles 2 2 4 2 3" xfId="25484"/>
    <cellStyle name="Titles 2 2 4 2 3 2" xfId="25485"/>
    <cellStyle name="Titles 2 2 4 2 3 2 2" xfId="25486"/>
    <cellStyle name="Titles 2 2 4 2 3 2 3" xfId="25487"/>
    <cellStyle name="Titles 2 2 4 2 3 2 4" xfId="25488"/>
    <cellStyle name="Titles 2 2 4 2 3 3" xfId="25489"/>
    <cellStyle name="Titles 2 2 4 2 3 3 2" xfId="25490"/>
    <cellStyle name="Titles 2 2 4 2 3 3 3" xfId="25491"/>
    <cellStyle name="Titles 2 2 4 2 3 3 4" xfId="25492"/>
    <cellStyle name="Titles 2 2 4 2 3 4" xfId="25493"/>
    <cellStyle name="Titles 2 2 4 2 3 5" xfId="25494"/>
    <cellStyle name="Titles 2 2 4 2 3 6" xfId="25495"/>
    <cellStyle name="Titles 2 2 4 2 4" xfId="25496"/>
    <cellStyle name="Titles 2 2 4 2 4 2" xfId="25497"/>
    <cellStyle name="Titles 2 2 4 2 4 2 2" xfId="25498"/>
    <cellStyle name="Titles 2 2 4 2 4 2 3" xfId="25499"/>
    <cellStyle name="Titles 2 2 4 2 4 2 4" xfId="25500"/>
    <cellStyle name="Titles 2 2 4 2 4 3" xfId="25501"/>
    <cellStyle name="Titles 2 2 4 2 4 3 2" xfId="25502"/>
    <cellStyle name="Titles 2 2 4 2 4 3 3" xfId="25503"/>
    <cellStyle name="Titles 2 2 4 2 4 3 4" xfId="25504"/>
    <cellStyle name="Titles 2 2 4 2 4 4" xfId="25505"/>
    <cellStyle name="Titles 2 2 4 2 4 5" xfId="25506"/>
    <cellStyle name="Titles 2 2 4 2 4 6" xfId="25507"/>
    <cellStyle name="Titles 2 2 4 2 5" xfId="25508"/>
    <cellStyle name="Titles 2 2 4 2 6" xfId="25509"/>
    <cellStyle name="Titles 2 2 4 2 7" xfId="25510"/>
    <cellStyle name="Titles 2 2 4 3" xfId="25511"/>
    <cellStyle name="Titles 2 2 4 3 2" xfId="25512"/>
    <cellStyle name="Titles 2 2 4 3 2 2" xfId="25513"/>
    <cellStyle name="Titles 2 2 4 3 2 2 2" xfId="25514"/>
    <cellStyle name="Titles 2 2 4 3 2 2 3" xfId="25515"/>
    <cellStyle name="Titles 2 2 4 3 2 2 4" xfId="25516"/>
    <cellStyle name="Titles 2 2 4 3 2 3" xfId="25517"/>
    <cellStyle name="Titles 2 2 4 3 2 3 2" xfId="25518"/>
    <cellStyle name="Titles 2 2 4 3 2 3 3" xfId="25519"/>
    <cellStyle name="Titles 2 2 4 3 2 3 4" xfId="25520"/>
    <cellStyle name="Titles 2 2 4 3 2 4" xfId="25521"/>
    <cellStyle name="Titles 2 2 4 3 2 5" xfId="25522"/>
    <cellStyle name="Titles 2 2 4 3 2 6" xfId="25523"/>
    <cellStyle name="Titles 2 2 4 3 3" xfId="25524"/>
    <cellStyle name="Titles 2 2 4 3 3 2" xfId="25525"/>
    <cellStyle name="Titles 2 2 4 3 3 3" xfId="25526"/>
    <cellStyle name="Titles 2 2 4 3 3 4" xfId="25527"/>
    <cellStyle name="Titles 2 2 4 3 4" xfId="25528"/>
    <cellStyle name="Titles 2 2 4 3 4 2" xfId="25529"/>
    <cellStyle name="Titles 2 2 4 3 4 3" xfId="25530"/>
    <cellStyle name="Titles 2 2 4 3 4 4" xfId="25531"/>
    <cellStyle name="Titles 2 2 4 3 5" xfId="25532"/>
    <cellStyle name="Titles 2 2 4 3 6" xfId="25533"/>
    <cellStyle name="Titles 2 2 4 3 7" xfId="25534"/>
    <cellStyle name="Titles 2 2 4 4" xfId="25535"/>
    <cellStyle name="Titles 2 2 4 4 2" xfId="25536"/>
    <cellStyle name="Titles 2 2 4 4 2 2" xfId="25537"/>
    <cellStyle name="Titles 2 2 4 4 2 3" xfId="25538"/>
    <cellStyle name="Titles 2 2 4 4 2 4" xfId="25539"/>
    <cellStyle name="Titles 2 2 4 4 3" xfId="25540"/>
    <cellStyle name="Titles 2 2 4 4 3 2" xfId="25541"/>
    <cellStyle name="Titles 2 2 4 4 3 3" xfId="25542"/>
    <cellStyle name="Titles 2 2 4 4 3 4" xfId="25543"/>
    <cellStyle name="Titles 2 2 4 4 4" xfId="25544"/>
    <cellStyle name="Titles 2 2 4 4 5" xfId="25545"/>
    <cellStyle name="Titles 2 2 4 4 6" xfId="25546"/>
    <cellStyle name="Titles 2 2 4 5" xfId="25547"/>
    <cellStyle name="Titles 2 2 4 5 2" xfId="25548"/>
    <cellStyle name="Titles 2 2 4 5 3" xfId="25549"/>
    <cellStyle name="Titles 2 2 4 5 4" xfId="25550"/>
    <cellStyle name="Titles 2 2 4 6" xfId="25551"/>
    <cellStyle name="Titles 2 2 4 7" xfId="25552"/>
    <cellStyle name="Titles 2 2 4 8" xfId="25553"/>
    <cellStyle name="Titles 2 2 5" xfId="25554"/>
    <cellStyle name="Titles 2 2 5 2" xfId="25555"/>
    <cellStyle name="Titles 2 2 5 2 2" xfId="25556"/>
    <cellStyle name="Titles 2 2 5 2 2 2" xfId="25557"/>
    <cellStyle name="Titles 2 2 5 2 2 2 2" xfId="25558"/>
    <cellStyle name="Titles 2 2 5 2 2 2 3" xfId="25559"/>
    <cellStyle name="Titles 2 2 5 2 2 2 4" xfId="25560"/>
    <cellStyle name="Titles 2 2 5 2 2 3" xfId="25561"/>
    <cellStyle name="Titles 2 2 5 2 2 3 2" xfId="25562"/>
    <cellStyle name="Titles 2 2 5 2 2 3 3" xfId="25563"/>
    <cellStyle name="Titles 2 2 5 2 2 3 4" xfId="25564"/>
    <cellStyle name="Titles 2 2 5 2 2 4" xfId="25565"/>
    <cellStyle name="Titles 2 2 5 2 2 5" xfId="25566"/>
    <cellStyle name="Titles 2 2 5 2 2 6" xfId="25567"/>
    <cellStyle name="Titles 2 2 5 2 3" xfId="25568"/>
    <cellStyle name="Titles 2 2 5 2 3 2" xfId="25569"/>
    <cellStyle name="Titles 2 2 5 2 3 2 2" xfId="25570"/>
    <cellStyle name="Titles 2 2 5 2 3 2 3" xfId="25571"/>
    <cellStyle name="Titles 2 2 5 2 3 2 4" xfId="25572"/>
    <cellStyle name="Titles 2 2 5 2 3 3" xfId="25573"/>
    <cellStyle name="Titles 2 2 5 2 3 3 2" xfId="25574"/>
    <cellStyle name="Titles 2 2 5 2 3 3 3" xfId="25575"/>
    <cellStyle name="Titles 2 2 5 2 3 3 4" xfId="25576"/>
    <cellStyle name="Titles 2 2 5 2 3 4" xfId="25577"/>
    <cellStyle name="Titles 2 2 5 2 3 5" xfId="25578"/>
    <cellStyle name="Titles 2 2 5 2 3 6" xfId="25579"/>
    <cellStyle name="Titles 2 2 5 2 4" xfId="25580"/>
    <cellStyle name="Titles 2 2 5 2 4 2" xfId="25581"/>
    <cellStyle name="Titles 2 2 5 2 4 3" xfId="25582"/>
    <cellStyle name="Titles 2 2 5 2 4 4" xfId="25583"/>
    <cellStyle name="Titles 2 2 5 2 5" xfId="25584"/>
    <cellStyle name="Titles 2 2 5 2 5 2" xfId="25585"/>
    <cellStyle name="Titles 2 2 5 2 5 3" xfId="25586"/>
    <cellStyle name="Titles 2 2 5 2 5 4" xfId="25587"/>
    <cellStyle name="Titles 2 2 5 2 6" xfId="25588"/>
    <cellStyle name="Titles 2 2 5 2 7" xfId="25589"/>
    <cellStyle name="Titles 2 2 5 2 8" xfId="25590"/>
    <cellStyle name="Titles 2 2 5 3" xfId="25591"/>
    <cellStyle name="Titles 2 2 5 3 2" xfId="25592"/>
    <cellStyle name="Titles 2 2 5 3 2 2" xfId="25593"/>
    <cellStyle name="Titles 2 2 5 3 2 3" xfId="25594"/>
    <cellStyle name="Titles 2 2 5 3 2 4" xfId="25595"/>
    <cellStyle name="Titles 2 2 5 3 3" xfId="25596"/>
    <cellStyle name="Titles 2 2 5 3 3 2" xfId="25597"/>
    <cellStyle name="Titles 2 2 5 3 3 3" xfId="25598"/>
    <cellStyle name="Titles 2 2 5 3 3 4" xfId="25599"/>
    <cellStyle name="Titles 2 2 5 3 4" xfId="25600"/>
    <cellStyle name="Titles 2 2 5 3 5" xfId="25601"/>
    <cellStyle name="Titles 2 2 5 3 6" xfId="25602"/>
    <cellStyle name="Titles 2 2 5 4" xfId="25603"/>
    <cellStyle name="Titles 2 2 5 4 2" xfId="25604"/>
    <cellStyle name="Titles 2 2 5 4 2 2" xfId="25605"/>
    <cellStyle name="Titles 2 2 5 4 2 3" xfId="25606"/>
    <cellStyle name="Titles 2 2 5 4 2 4" xfId="25607"/>
    <cellStyle name="Titles 2 2 5 4 3" xfId="25608"/>
    <cellStyle name="Titles 2 2 5 4 3 2" xfId="25609"/>
    <cellStyle name="Titles 2 2 5 4 3 3" xfId="25610"/>
    <cellStyle name="Titles 2 2 5 4 3 4" xfId="25611"/>
    <cellStyle name="Titles 2 2 5 4 4" xfId="25612"/>
    <cellStyle name="Titles 2 2 5 4 5" xfId="25613"/>
    <cellStyle name="Titles 2 2 5 4 6" xfId="25614"/>
    <cellStyle name="Titles 2 2 5 5" xfId="25615"/>
    <cellStyle name="Titles 2 2 5 6" xfId="25616"/>
    <cellStyle name="Titles 2 2 5 7" xfId="25617"/>
    <cellStyle name="Titles 2 2 6" xfId="25618"/>
    <cellStyle name="Titles 2 2 6 2" xfId="25619"/>
    <cellStyle name="Titles 2 2 6 2 2" xfId="25620"/>
    <cellStyle name="Titles 2 2 6 2 2 2" xfId="25621"/>
    <cellStyle name="Titles 2 2 6 2 2 3" xfId="25622"/>
    <cellStyle name="Titles 2 2 6 2 2 4" xfId="25623"/>
    <cellStyle name="Titles 2 2 6 2 3" xfId="25624"/>
    <cellStyle name="Titles 2 2 6 2 3 2" xfId="25625"/>
    <cellStyle name="Titles 2 2 6 2 3 3" xfId="25626"/>
    <cellStyle name="Titles 2 2 6 2 3 4" xfId="25627"/>
    <cellStyle name="Titles 2 2 6 2 4" xfId="25628"/>
    <cellStyle name="Titles 2 2 6 2 5" xfId="25629"/>
    <cellStyle name="Titles 2 2 6 2 6" xfId="25630"/>
    <cellStyle name="Titles 2 2 6 3" xfId="25631"/>
    <cellStyle name="Titles 2 2 6 3 2" xfId="25632"/>
    <cellStyle name="Titles 2 2 6 3 2 2" xfId="25633"/>
    <cellStyle name="Titles 2 2 6 3 2 3" xfId="25634"/>
    <cellStyle name="Titles 2 2 6 3 2 4" xfId="25635"/>
    <cellStyle name="Titles 2 2 6 3 3" xfId="25636"/>
    <cellStyle name="Titles 2 2 6 3 3 2" xfId="25637"/>
    <cellStyle name="Titles 2 2 6 3 3 3" xfId="25638"/>
    <cellStyle name="Titles 2 2 6 3 3 4" xfId="25639"/>
    <cellStyle name="Titles 2 2 6 3 4" xfId="25640"/>
    <cellStyle name="Titles 2 2 6 3 5" xfId="25641"/>
    <cellStyle name="Titles 2 2 6 3 6" xfId="25642"/>
    <cellStyle name="Titles 2 2 6 4" xfId="25643"/>
    <cellStyle name="Titles 2 2 6 4 2" xfId="25644"/>
    <cellStyle name="Titles 2 2 6 4 3" xfId="25645"/>
    <cellStyle name="Titles 2 2 6 4 4" xfId="25646"/>
    <cellStyle name="Titles 2 2 6 5" xfId="25647"/>
    <cellStyle name="Titles 2 2 6 5 2" xfId="25648"/>
    <cellStyle name="Titles 2 2 6 5 3" xfId="25649"/>
    <cellStyle name="Titles 2 2 6 5 4" xfId="25650"/>
    <cellStyle name="Titles 2 2 6 6" xfId="25651"/>
    <cellStyle name="Titles 2 2 6 7" xfId="25652"/>
    <cellStyle name="Titles 2 2 6 8" xfId="25653"/>
    <cellStyle name="Titles 2 3" xfId="25654"/>
    <cellStyle name="Titles 2 3 2" xfId="25655"/>
    <cellStyle name="Titles 2 3 2 2" xfId="25656"/>
    <cellStyle name="Titles 2 3 2 2 2" xfId="25657"/>
    <cellStyle name="Titles 2 3 2 2 2 2" xfId="25658"/>
    <cellStyle name="Titles 2 3 2 2 2 2 2" xfId="25659"/>
    <cellStyle name="Titles 2 3 2 2 2 2 2 2" xfId="25660"/>
    <cellStyle name="Titles 2 3 2 2 2 2 2 2 2" xfId="25661"/>
    <cellStyle name="Titles 2 3 2 2 2 2 2 2 3" xfId="25662"/>
    <cellStyle name="Titles 2 3 2 2 2 2 2 2 4" xfId="25663"/>
    <cellStyle name="Titles 2 3 2 2 2 2 2 3" xfId="25664"/>
    <cellStyle name="Titles 2 3 2 2 2 2 2 3 2" xfId="25665"/>
    <cellStyle name="Titles 2 3 2 2 2 2 2 3 3" xfId="25666"/>
    <cellStyle name="Titles 2 3 2 2 2 2 2 3 4" xfId="25667"/>
    <cellStyle name="Titles 2 3 2 2 2 2 2 4" xfId="25668"/>
    <cellStyle name="Titles 2 3 2 2 2 2 2 5" xfId="25669"/>
    <cellStyle name="Titles 2 3 2 2 2 2 2 6" xfId="25670"/>
    <cellStyle name="Titles 2 3 2 2 2 2 3" xfId="25671"/>
    <cellStyle name="Titles 2 3 2 2 2 2 3 2" xfId="25672"/>
    <cellStyle name="Titles 2 3 2 2 2 2 3 2 2" xfId="25673"/>
    <cellStyle name="Titles 2 3 2 2 2 2 3 2 3" xfId="25674"/>
    <cellStyle name="Titles 2 3 2 2 2 2 3 2 4" xfId="25675"/>
    <cellStyle name="Titles 2 3 2 2 2 2 3 3" xfId="25676"/>
    <cellStyle name="Titles 2 3 2 2 2 2 3 3 2" xfId="25677"/>
    <cellStyle name="Titles 2 3 2 2 2 2 3 3 3" xfId="25678"/>
    <cellStyle name="Titles 2 3 2 2 2 2 3 3 4" xfId="25679"/>
    <cellStyle name="Titles 2 3 2 2 2 2 3 4" xfId="25680"/>
    <cellStyle name="Titles 2 3 2 2 2 2 3 5" xfId="25681"/>
    <cellStyle name="Titles 2 3 2 2 2 2 3 6" xfId="25682"/>
    <cellStyle name="Titles 2 3 2 2 2 2 4" xfId="25683"/>
    <cellStyle name="Titles 2 3 2 2 2 2 4 2" xfId="25684"/>
    <cellStyle name="Titles 2 3 2 2 2 2 4 3" xfId="25685"/>
    <cellStyle name="Titles 2 3 2 2 2 2 4 4" xfId="25686"/>
    <cellStyle name="Titles 2 3 2 2 2 2 5" xfId="25687"/>
    <cellStyle name="Titles 2 3 2 2 2 2 5 2" xfId="25688"/>
    <cellStyle name="Titles 2 3 2 2 2 2 5 3" xfId="25689"/>
    <cellStyle name="Titles 2 3 2 2 2 2 5 4" xfId="25690"/>
    <cellStyle name="Titles 2 3 2 2 2 2 6" xfId="25691"/>
    <cellStyle name="Titles 2 3 2 2 2 2 7" xfId="25692"/>
    <cellStyle name="Titles 2 3 2 2 2 2 8" xfId="25693"/>
    <cellStyle name="Titles 2 3 2 2 2 3" xfId="25694"/>
    <cellStyle name="Titles 2 3 2 2 2 3 2" xfId="25695"/>
    <cellStyle name="Titles 2 3 2 2 2 3 2 2" xfId="25696"/>
    <cellStyle name="Titles 2 3 2 2 2 3 2 3" xfId="25697"/>
    <cellStyle name="Titles 2 3 2 2 2 3 2 4" xfId="25698"/>
    <cellStyle name="Titles 2 3 2 2 2 3 3" xfId="25699"/>
    <cellStyle name="Titles 2 3 2 2 2 3 3 2" xfId="25700"/>
    <cellStyle name="Titles 2 3 2 2 2 3 3 3" xfId="25701"/>
    <cellStyle name="Titles 2 3 2 2 2 3 3 4" xfId="25702"/>
    <cellStyle name="Titles 2 3 2 2 2 3 4" xfId="25703"/>
    <cellStyle name="Titles 2 3 2 2 2 3 5" xfId="25704"/>
    <cellStyle name="Titles 2 3 2 2 2 3 6" xfId="25705"/>
    <cellStyle name="Titles 2 3 2 2 2 4" xfId="25706"/>
    <cellStyle name="Titles 2 3 2 2 2 4 2" xfId="25707"/>
    <cellStyle name="Titles 2 3 2 2 2 4 2 2" xfId="25708"/>
    <cellStyle name="Titles 2 3 2 2 2 4 2 3" xfId="25709"/>
    <cellStyle name="Titles 2 3 2 2 2 4 2 4" xfId="25710"/>
    <cellStyle name="Titles 2 3 2 2 2 4 3" xfId="25711"/>
    <cellStyle name="Titles 2 3 2 2 2 4 3 2" xfId="25712"/>
    <cellStyle name="Titles 2 3 2 2 2 4 3 3" xfId="25713"/>
    <cellStyle name="Titles 2 3 2 2 2 4 3 4" xfId="25714"/>
    <cellStyle name="Titles 2 3 2 2 2 4 4" xfId="25715"/>
    <cellStyle name="Titles 2 3 2 2 2 4 5" xfId="25716"/>
    <cellStyle name="Titles 2 3 2 2 2 4 6" xfId="25717"/>
    <cellStyle name="Titles 2 3 2 2 2 5" xfId="25718"/>
    <cellStyle name="Titles 2 3 2 2 2 6" xfId="25719"/>
    <cellStyle name="Titles 2 3 2 2 2 7" xfId="25720"/>
    <cellStyle name="Titles 2 3 2 2 3" xfId="25721"/>
    <cellStyle name="Titles 2 3 2 2 3 2" xfId="25722"/>
    <cellStyle name="Titles 2 3 2 2 3 2 2" xfId="25723"/>
    <cellStyle name="Titles 2 3 2 2 3 2 2 2" xfId="25724"/>
    <cellStyle name="Titles 2 3 2 2 3 2 2 3" xfId="25725"/>
    <cellStyle name="Titles 2 3 2 2 3 2 2 4" xfId="25726"/>
    <cellStyle name="Titles 2 3 2 2 3 2 3" xfId="25727"/>
    <cellStyle name="Titles 2 3 2 2 3 2 3 2" xfId="25728"/>
    <cellStyle name="Titles 2 3 2 2 3 2 3 3" xfId="25729"/>
    <cellStyle name="Titles 2 3 2 2 3 2 3 4" xfId="25730"/>
    <cellStyle name="Titles 2 3 2 2 3 2 4" xfId="25731"/>
    <cellStyle name="Titles 2 3 2 2 3 2 5" xfId="25732"/>
    <cellStyle name="Titles 2 3 2 2 3 2 6" xfId="25733"/>
    <cellStyle name="Titles 2 3 2 2 3 3" xfId="25734"/>
    <cellStyle name="Titles 2 3 2 2 3 3 2" xfId="25735"/>
    <cellStyle name="Titles 2 3 2 2 3 3 3" xfId="25736"/>
    <cellStyle name="Titles 2 3 2 2 3 3 4" xfId="25737"/>
    <cellStyle name="Titles 2 3 2 2 3 4" xfId="25738"/>
    <cellStyle name="Titles 2 3 2 2 3 4 2" xfId="25739"/>
    <cellStyle name="Titles 2 3 2 2 3 4 3" xfId="25740"/>
    <cellStyle name="Titles 2 3 2 2 3 4 4" xfId="25741"/>
    <cellStyle name="Titles 2 3 2 2 3 5" xfId="25742"/>
    <cellStyle name="Titles 2 3 2 2 3 6" xfId="25743"/>
    <cellStyle name="Titles 2 3 2 2 3 7" xfId="25744"/>
    <cellStyle name="Titles 2 3 2 2 4" xfId="25745"/>
    <cellStyle name="Titles 2 3 2 2 4 2" xfId="25746"/>
    <cellStyle name="Titles 2 3 2 2 4 2 2" xfId="25747"/>
    <cellStyle name="Titles 2 3 2 2 4 2 3" xfId="25748"/>
    <cellStyle name="Titles 2 3 2 2 4 2 4" xfId="25749"/>
    <cellStyle name="Titles 2 3 2 2 4 3" xfId="25750"/>
    <cellStyle name="Titles 2 3 2 2 4 3 2" xfId="25751"/>
    <cellStyle name="Titles 2 3 2 2 4 3 3" xfId="25752"/>
    <cellStyle name="Titles 2 3 2 2 4 3 4" xfId="25753"/>
    <cellStyle name="Titles 2 3 2 2 4 4" xfId="25754"/>
    <cellStyle name="Titles 2 3 2 2 4 5" xfId="25755"/>
    <cellStyle name="Titles 2 3 2 2 4 6" xfId="25756"/>
    <cellStyle name="Titles 2 3 2 2 5" xfId="25757"/>
    <cellStyle name="Titles 2 3 2 2 5 2" xfId="25758"/>
    <cellStyle name="Titles 2 3 2 2 5 3" xfId="25759"/>
    <cellStyle name="Titles 2 3 2 2 5 4" xfId="25760"/>
    <cellStyle name="Titles 2 3 2 2 6" xfId="25761"/>
    <cellStyle name="Titles 2 3 2 2 7" xfId="25762"/>
    <cellStyle name="Titles 2 3 2 2 8" xfId="25763"/>
    <cellStyle name="Titles 2 3 2 3" xfId="25764"/>
    <cellStyle name="Titles 2 3 2 3 2" xfId="25765"/>
    <cellStyle name="Titles 2 3 2 3 2 2" xfId="25766"/>
    <cellStyle name="Titles 2 3 2 3 2 2 2" xfId="25767"/>
    <cellStyle name="Titles 2 3 2 3 2 2 2 2" xfId="25768"/>
    <cellStyle name="Titles 2 3 2 3 2 2 2 3" xfId="25769"/>
    <cellStyle name="Titles 2 3 2 3 2 2 2 4" xfId="25770"/>
    <cellStyle name="Titles 2 3 2 3 2 2 3" xfId="25771"/>
    <cellStyle name="Titles 2 3 2 3 2 2 3 2" xfId="25772"/>
    <cellStyle name="Titles 2 3 2 3 2 2 3 3" xfId="25773"/>
    <cellStyle name="Titles 2 3 2 3 2 2 3 4" xfId="25774"/>
    <cellStyle name="Titles 2 3 2 3 2 2 4" xfId="25775"/>
    <cellStyle name="Titles 2 3 2 3 2 2 5" xfId="25776"/>
    <cellStyle name="Titles 2 3 2 3 2 2 6" xfId="25777"/>
    <cellStyle name="Titles 2 3 2 3 2 3" xfId="25778"/>
    <cellStyle name="Titles 2 3 2 3 2 3 2" xfId="25779"/>
    <cellStyle name="Titles 2 3 2 3 2 3 2 2" xfId="25780"/>
    <cellStyle name="Titles 2 3 2 3 2 3 2 3" xfId="25781"/>
    <cellStyle name="Titles 2 3 2 3 2 3 2 4" xfId="25782"/>
    <cellStyle name="Titles 2 3 2 3 2 3 3" xfId="25783"/>
    <cellStyle name="Titles 2 3 2 3 2 3 3 2" xfId="25784"/>
    <cellStyle name="Titles 2 3 2 3 2 3 3 3" xfId="25785"/>
    <cellStyle name="Titles 2 3 2 3 2 3 3 4" xfId="25786"/>
    <cellStyle name="Titles 2 3 2 3 2 3 4" xfId="25787"/>
    <cellStyle name="Titles 2 3 2 3 2 3 5" xfId="25788"/>
    <cellStyle name="Titles 2 3 2 3 2 3 6" xfId="25789"/>
    <cellStyle name="Titles 2 3 2 3 2 4" xfId="25790"/>
    <cellStyle name="Titles 2 3 2 3 2 4 2" xfId="25791"/>
    <cellStyle name="Titles 2 3 2 3 2 4 3" xfId="25792"/>
    <cellStyle name="Titles 2 3 2 3 2 4 4" xfId="25793"/>
    <cellStyle name="Titles 2 3 2 3 2 5" xfId="25794"/>
    <cellStyle name="Titles 2 3 2 3 2 5 2" xfId="25795"/>
    <cellStyle name="Titles 2 3 2 3 2 5 3" xfId="25796"/>
    <cellStyle name="Titles 2 3 2 3 2 5 4" xfId="25797"/>
    <cellStyle name="Titles 2 3 2 3 2 6" xfId="25798"/>
    <cellStyle name="Titles 2 3 2 3 2 7" xfId="25799"/>
    <cellStyle name="Titles 2 3 2 3 2 8" xfId="25800"/>
    <cellStyle name="Titles 2 3 2 3 3" xfId="25801"/>
    <cellStyle name="Titles 2 3 2 3 3 2" xfId="25802"/>
    <cellStyle name="Titles 2 3 2 3 3 2 2" xfId="25803"/>
    <cellStyle name="Titles 2 3 2 3 3 2 3" xfId="25804"/>
    <cellStyle name="Titles 2 3 2 3 3 2 4" xfId="25805"/>
    <cellStyle name="Titles 2 3 2 3 3 3" xfId="25806"/>
    <cellStyle name="Titles 2 3 2 3 3 3 2" xfId="25807"/>
    <cellStyle name="Titles 2 3 2 3 3 3 3" xfId="25808"/>
    <cellStyle name="Titles 2 3 2 3 3 3 4" xfId="25809"/>
    <cellStyle name="Titles 2 3 2 3 3 4" xfId="25810"/>
    <cellStyle name="Titles 2 3 2 3 3 5" xfId="25811"/>
    <cellStyle name="Titles 2 3 2 3 3 6" xfId="25812"/>
    <cellStyle name="Titles 2 3 2 3 4" xfId="25813"/>
    <cellStyle name="Titles 2 3 2 3 4 2" xfId="25814"/>
    <cellStyle name="Titles 2 3 2 3 4 2 2" xfId="25815"/>
    <cellStyle name="Titles 2 3 2 3 4 2 3" xfId="25816"/>
    <cellStyle name="Titles 2 3 2 3 4 2 4" xfId="25817"/>
    <cellStyle name="Titles 2 3 2 3 4 3" xfId="25818"/>
    <cellStyle name="Titles 2 3 2 3 4 3 2" xfId="25819"/>
    <cellStyle name="Titles 2 3 2 3 4 3 3" xfId="25820"/>
    <cellStyle name="Titles 2 3 2 3 4 3 4" xfId="25821"/>
    <cellStyle name="Titles 2 3 2 3 4 4" xfId="25822"/>
    <cellStyle name="Titles 2 3 2 3 4 5" xfId="25823"/>
    <cellStyle name="Titles 2 3 2 3 4 6" xfId="25824"/>
    <cellStyle name="Titles 2 3 2 3 5" xfId="25825"/>
    <cellStyle name="Titles 2 3 2 3 6" xfId="25826"/>
    <cellStyle name="Titles 2 3 2 3 7" xfId="25827"/>
    <cellStyle name="Titles 2 3 2 4" xfId="25828"/>
    <cellStyle name="Titles 2 3 2 4 2" xfId="25829"/>
    <cellStyle name="Titles 2 3 2 4 2 2" xfId="25830"/>
    <cellStyle name="Titles 2 3 2 4 2 2 2" xfId="25831"/>
    <cellStyle name="Titles 2 3 2 4 2 2 3" xfId="25832"/>
    <cellStyle name="Titles 2 3 2 4 2 2 4" xfId="25833"/>
    <cellStyle name="Titles 2 3 2 4 2 3" xfId="25834"/>
    <cellStyle name="Titles 2 3 2 4 2 3 2" xfId="25835"/>
    <cellStyle name="Titles 2 3 2 4 2 3 3" xfId="25836"/>
    <cellStyle name="Titles 2 3 2 4 2 3 4" xfId="25837"/>
    <cellStyle name="Titles 2 3 2 4 2 4" xfId="25838"/>
    <cellStyle name="Titles 2 3 2 4 2 5" xfId="25839"/>
    <cellStyle name="Titles 2 3 2 4 2 6" xfId="25840"/>
    <cellStyle name="Titles 2 3 2 4 3" xfId="25841"/>
    <cellStyle name="Titles 2 3 2 4 3 2" xfId="25842"/>
    <cellStyle name="Titles 2 3 2 4 3 2 2" xfId="25843"/>
    <cellStyle name="Titles 2 3 2 4 3 2 3" xfId="25844"/>
    <cellStyle name="Titles 2 3 2 4 3 2 4" xfId="25845"/>
    <cellStyle name="Titles 2 3 2 4 3 3" xfId="25846"/>
    <cellStyle name="Titles 2 3 2 4 3 3 2" xfId="25847"/>
    <cellStyle name="Titles 2 3 2 4 3 3 3" xfId="25848"/>
    <cellStyle name="Titles 2 3 2 4 3 3 4" xfId="25849"/>
    <cellStyle name="Titles 2 3 2 4 3 4" xfId="25850"/>
    <cellStyle name="Titles 2 3 2 4 3 5" xfId="25851"/>
    <cellStyle name="Titles 2 3 2 4 3 6" xfId="25852"/>
    <cellStyle name="Titles 2 3 2 4 4" xfId="25853"/>
    <cellStyle name="Titles 2 3 2 4 4 2" xfId="25854"/>
    <cellStyle name="Titles 2 3 2 4 4 3" xfId="25855"/>
    <cellStyle name="Titles 2 3 2 4 4 4" xfId="25856"/>
    <cellStyle name="Titles 2 3 2 4 5" xfId="25857"/>
    <cellStyle name="Titles 2 3 2 4 5 2" xfId="25858"/>
    <cellStyle name="Titles 2 3 2 4 5 3" xfId="25859"/>
    <cellStyle name="Titles 2 3 2 4 5 4" xfId="25860"/>
    <cellStyle name="Titles 2 3 2 4 6" xfId="25861"/>
    <cellStyle name="Titles 2 3 2 4 7" xfId="25862"/>
    <cellStyle name="Titles 2 3 2 4 8" xfId="25863"/>
    <cellStyle name="Titles 2 3 3" xfId="25864"/>
    <cellStyle name="Titles 2 3 3 2" xfId="25865"/>
    <cellStyle name="Titles 2 3 3 2 2" xfId="25866"/>
    <cellStyle name="Titles 2 3 3 2 2 2" xfId="25867"/>
    <cellStyle name="Titles 2 3 3 2 2 2 2" xfId="25868"/>
    <cellStyle name="Titles 2 3 3 2 2 2 2 2" xfId="25869"/>
    <cellStyle name="Titles 2 3 3 2 2 2 2 2 2" xfId="25870"/>
    <cellStyle name="Titles 2 3 3 2 2 2 2 2 3" xfId="25871"/>
    <cellStyle name="Titles 2 3 3 2 2 2 2 2 4" xfId="25872"/>
    <cellStyle name="Titles 2 3 3 2 2 2 2 3" xfId="25873"/>
    <cellStyle name="Titles 2 3 3 2 2 2 2 3 2" xfId="25874"/>
    <cellStyle name="Titles 2 3 3 2 2 2 2 3 3" xfId="25875"/>
    <cellStyle name="Titles 2 3 3 2 2 2 2 3 4" xfId="25876"/>
    <cellStyle name="Titles 2 3 3 2 2 2 2 4" xfId="25877"/>
    <cellStyle name="Titles 2 3 3 2 2 2 2 5" xfId="25878"/>
    <cellStyle name="Titles 2 3 3 2 2 2 2 6" xfId="25879"/>
    <cellStyle name="Titles 2 3 3 2 2 2 3" xfId="25880"/>
    <cellStyle name="Titles 2 3 3 2 2 2 3 2" xfId="25881"/>
    <cellStyle name="Titles 2 3 3 2 2 2 3 2 2" xfId="25882"/>
    <cellStyle name="Titles 2 3 3 2 2 2 3 2 3" xfId="25883"/>
    <cellStyle name="Titles 2 3 3 2 2 2 3 2 4" xfId="25884"/>
    <cellStyle name="Titles 2 3 3 2 2 2 3 3" xfId="25885"/>
    <cellStyle name="Titles 2 3 3 2 2 2 3 3 2" xfId="25886"/>
    <cellStyle name="Titles 2 3 3 2 2 2 3 3 3" xfId="25887"/>
    <cellStyle name="Titles 2 3 3 2 2 2 3 3 4" xfId="25888"/>
    <cellStyle name="Titles 2 3 3 2 2 2 3 4" xfId="25889"/>
    <cellStyle name="Titles 2 3 3 2 2 2 3 5" xfId="25890"/>
    <cellStyle name="Titles 2 3 3 2 2 2 3 6" xfId="25891"/>
    <cellStyle name="Titles 2 3 3 2 2 2 4" xfId="25892"/>
    <cellStyle name="Titles 2 3 3 2 2 2 4 2" xfId="25893"/>
    <cellStyle name="Titles 2 3 3 2 2 2 4 3" xfId="25894"/>
    <cellStyle name="Titles 2 3 3 2 2 2 4 4" xfId="25895"/>
    <cellStyle name="Titles 2 3 3 2 2 2 5" xfId="25896"/>
    <cellStyle name="Titles 2 3 3 2 2 2 5 2" xfId="25897"/>
    <cellStyle name="Titles 2 3 3 2 2 2 5 3" xfId="25898"/>
    <cellStyle name="Titles 2 3 3 2 2 2 5 4" xfId="25899"/>
    <cellStyle name="Titles 2 3 3 2 2 2 6" xfId="25900"/>
    <cellStyle name="Titles 2 3 3 2 2 2 7" xfId="25901"/>
    <cellStyle name="Titles 2 3 3 2 2 2 8" xfId="25902"/>
    <cellStyle name="Titles 2 3 3 2 2 3" xfId="25903"/>
    <cellStyle name="Titles 2 3 3 2 2 3 2" xfId="25904"/>
    <cellStyle name="Titles 2 3 3 2 2 3 2 2" xfId="25905"/>
    <cellStyle name="Titles 2 3 3 2 2 3 2 3" xfId="25906"/>
    <cellStyle name="Titles 2 3 3 2 2 3 2 4" xfId="25907"/>
    <cellStyle name="Titles 2 3 3 2 2 3 3" xfId="25908"/>
    <cellStyle name="Titles 2 3 3 2 2 3 3 2" xfId="25909"/>
    <cellStyle name="Titles 2 3 3 2 2 3 3 3" xfId="25910"/>
    <cellStyle name="Titles 2 3 3 2 2 3 3 4" xfId="25911"/>
    <cellStyle name="Titles 2 3 3 2 2 3 4" xfId="25912"/>
    <cellStyle name="Titles 2 3 3 2 2 3 5" xfId="25913"/>
    <cellStyle name="Titles 2 3 3 2 2 3 6" xfId="25914"/>
    <cellStyle name="Titles 2 3 3 2 2 4" xfId="25915"/>
    <cellStyle name="Titles 2 3 3 2 2 4 2" xfId="25916"/>
    <cellStyle name="Titles 2 3 3 2 2 4 2 2" xfId="25917"/>
    <cellStyle name="Titles 2 3 3 2 2 4 2 3" xfId="25918"/>
    <cellStyle name="Titles 2 3 3 2 2 4 2 4" xfId="25919"/>
    <cellStyle name="Titles 2 3 3 2 2 4 3" xfId="25920"/>
    <cellStyle name="Titles 2 3 3 2 2 4 3 2" xfId="25921"/>
    <cellStyle name="Titles 2 3 3 2 2 4 3 3" xfId="25922"/>
    <cellStyle name="Titles 2 3 3 2 2 4 3 4" xfId="25923"/>
    <cellStyle name="Titles 2 3 3 2 2 4 4" xfId="25924"/>
    <cellStyle name="Titles 2 3 3 2 2 4 5" xfId="25925"/>
    <cellStyle name="Titles 2 3 3 2 2 4 6" xfId="25926"/>
    <cellStyle name="Titles 2 3 3 2 2 5" xfId="25927"/>
    <cellStyle name="Titles 2 3 3 2 2 6" xfId="25928"/>
    <cellStyle name="Titles 2 3 3 2 2 7" xfId="25929"/>
    <cellStyle name="Titles 2 3 3 2 3" xfId="25930"/>
    <cellStyle name="Titles 2 3 3 2 3 2" xfId="25931"/>
    <cellStyle name="Titles 2 3 3 2 3 2 2" xfId="25932"/>
    <cellStyle name="Titles 2 3 3 2 3 2 2 2" xfId="25933"/>
    <cellStyle name="Titles 2 3 3 2 3 2 2 3" xfId="25934"/>
    <cellStyle name="Titles 2 3 3 2 3 2 2 4" xfId="25935"/>
    <cellStyle name="Titles 2 3 3 2 3 2 3" xfId="25936"/>
    <cellStyle name="Titles 2 3 3 2 3 2 3 2" xfId="25937"/>
    <cellStyle name="Titles 2 3 3 2 3 2 3 3" xfId="25938"/>
    <cellStyle name="Titles 2 3 3 2 3 2 3 4" xfId="25939"/>
    <cellStyle name="Titles 2 3 3 2 3 2 4" xfId="25940"/>
    <cellStyle name="Titles 2 3 3 2 3 2 5" xfId="25941"/>
    <cellStyle name="Titles 2 3 3 2 3 2 6" xfId="25942"/>
    <cellStyle name="Titles 2 3 3 2 3 3" xfId="25943"/>
    <cellStyle name="Titles 2 3 3 2 3 3 2" xfId="25944"/>
    <cellStyle name="Titles 2 3 3 2 3 3 3" xfId="25945"/>
    <cellStyle name="Titles 2 3 3 2 3 3 4" xfId="25946"/>
    <cellStyle name="Titles 2 3 3 2 3 4" xfId="25947"/>
    <cellStyle name="Titles 2 3 3 2 3 4 2" xfId="25948"/>
    <cellStyle name="Titles 2 3 3 2 3 4 3" xfId="25949"/>
    <cellStyle name="Titles 2 3 3 2 3 4 4" xfId="25950"/>
    <cellStyle name="Titles 2 3 3 2 3 5" xfId="25951"/>
    <cellStyle name="Titles 2 3 3 2 3 6" xfId="25952"/>
    <cellStyle name="Titles 2 3 3 2 3 7" xfId="25953"/>
    <cellStyle name="Titles 2 3 3 2 4" xfId="25954"/>
    <cellStyle name="Titles 2 3 3 2 4 2" xfId="25955"/>
    <cellStyle name="Titles 2 3 3 2 4 2 2" xfId="25956"/>
    <cellStyle name="Titles 2 3 3 2 4 2 3" xfId="25957"/>
    <cellStyle name="Titles 2 3 3 2 4 2 4" xfId="25958"/>
    <cellStyle name="Titles 2 3 3 2 4 3" xfId="25959"/>
    <cellStyle name="Titles 2 3 3 2 4 3 2" xfId="25960"/>
    <cellStyle name="Titles 2 3 3 2 4 3 3" xfId="25961"/>
    <cellStyle name="Titles 2 3 3 2 4 3 4" xfId="25962"/>
    <cellStyle name="Titles 2 3 3 2 4 4" xfId="25963"/>
    <cellStyle name="Titles 2 3 3 2 4 5" xfId="25964"/>
    <cellStyle name="Titles 2 3 3 2 4 6" xfId="25965"/>
    <cellStyle name="Titles 2 3 3 2 5" xfId="25966"/>
    <cellStyle name="Titles 2 3 3 2 5 2" xfId="25967"/>
    <cellStyle name="Titles 2 3 3 2 5 3" xfId="25968"/>
    <cellStyle name="Titles 2 3 3 2 5 4" xfId="25969"/>
    <cellStyle name="Titles 2 3 3 2 6" xfId="25970"/>
    <cellStyle name="Titles 2 3 3 2 7" xfId="25971"/>
    <cellStyle name="Titles 2 3 3 2 8" xfId="25972"/>
    <cellStyle name="Titles 2 3 3 3" xfId="25973"/>
    <cellStyle name="Titles 2 3 3 3 2" xfId="25974"/>
    <cellStyle name="Titles 2 3 3 3 2 2" xfId="25975"/>
    <cellStyle name="Titles 2 3 3 3 2 2 2" xfId="25976"/>
    <cellStyle name="Titles 2 3 3 3 2 2 2 2" xfId="25977"/>
    <cellStyle name="Titles 2 3 3 3 2 2 2 3" xfId="25978"/>
    <cellStyle name="Titles 2 3 3 3 2 2 2 4" xfId="25979"/>
    <cellStyle name="Titles 2 3 3 3 2 2 3" xfId="25980"/>
    <cellStyle name="Titles 2 3 3 3 2 2 3 2" xfId="25981"/>
    <cellStyle name="Titles 2 3 3 3 2 2 3 3" xfId="25982"/>
    <cellStyle name="Titles 2 3 3 3 2 2 3 4" xfId="25983"/>
    <cellStyle name="Titles 2 3 3 3 2 2 4" xfId="25984"/>
    <cellStyle name="Titles 2 3 3 3 2 2 5" xfId="25985"/>
    <cellStyle name="Titles 2 3 3 3 2 2 6" xfId="25986"/>
    <cellStyle name="Titles 2 3 3 3 2 3" xfId="25987"/>
    <cellStyle name="Titles 2 3 3 3 2 3 2" xfId="25988"/>
    <cellStyle name="Titles 2 3 3 3 2 3 2 2" xfId="25989"/>
    <cellStyle name="Titles 2 3 3 3 2 3 2 3" xfId="25990"/>
    <cellStyle name="Titles 2 3 3 3 2 3 2 4" xfId="25991"/>
    <cellStyle name="Titles 2 3 3 3 2 3 3" xfId="25992"/>
    <cellStyle name="Titles 2 3 3 3 2 3 3 2" xfId="25993"/>
    <cellStyle name="Titles 2 3 3 3 2 3 3 3" xfId="25994"/>
    <cellStyle name="Titles 2 3 3 3 2 3 3 4" xfId="25995"/>
    <cellStyle name="Titles 2 3 3 3 2 3 4" xfId="25996"/>
    <cellStyle name="Titles 2 3 3 3 2 3 5" xfId="25997"/>
    <cellStyle name="Titles 2 3 3 3 2 3 6" xfId="25998"/>
    <cellStyle name="Titles 2 3 3 3 2 4" xfId="25999"/>
    <cellStyle name="Titles 2 3 3 3 2 4 2" xfId="26000"/>
    <cellStyle name="Titles 2 3 3 3 2 4 3" xfId="26001"/>
    <cellStyle name="Titles 2 3 3 3 2 4 4" xfId="26002"/>
    <cellStyle name="Titles 2 3 3 3 2 5" xfId="26003"/>
    <cellStyle name="Titles 2 3 3 3 2 5 2" xfId="26004"/>
    <cellStyle name="Titles 2 3 3 3 2 5 3" xfId="26005"/>
    <cellStyle name="Titles 2 3 3 3 2 5 4" xfId="26006"/>
    <cellStyle name="Titles 2 3 3 3 2 6" xfId="26007"/>
    <cellStyle name="Titles 2 3 3 3 2 7" xfId="26008"/>
    <cellStyle name="Titles 2 3 3 3 2 8" xfId="26009"/>
    <cellStyle name="Titles 2 3 3 3 3" xfId="26010"/>
    <cellStyle name="Titles 2 3 3 3 3 2" xfId="26011"/>
    <cellStyle name="Titles 2 3 3 3 3 2 2" xfId="26012"/>
    <cellStyle name="Titles 2 3 3 3 3 2 3" xfId="26013"/>
    <cellStyle name="Titles 2 3 3 3 3 2 4" xfId="26014"/>
    <cellStyle name="Titles 2 3 3 3 3 3" xfId="26015"/>
    <cellStyle name="Titles 2 3 3 3 3 3 2" xfId="26016"/>
    <cellStyle name="Titles 2 3 3 3 3 3 3" xfId="26017"/>
    <cellStyle name="Titles 2 3 3 3 3 3 4" xfId="26018"/>
    <cellStyle name="Titles 2 3 3 3 3 4" xfId="26019"/>
    <cellStyle name="Titles 2 3 3 3 3 5" xfId="26020"/>
    <cellStyle name="Titles 2 3 3 3 3 6" xfId="26021"/>
    <cellStyle name="Titles 2 3 3 3 4" xfId="26022"/>
    <cellStyle name="Titles 2 3 3 3 4 2" xfId="26023"/>
    <cellStyle name="Titles 2 3 3 3 4 2 2" xfId="26024"/>
    <cellStyle name="Titles 2 3 3 3 4 2 3" xfId="26025"/>
    <cellStyle name="Titles 2 3 3 3 4 2 4" xfId="26026"/>
    <cellStyle name="Titles 2 3 3 3 4 3" xfId="26027"/>
    <cellStyle name="Titles 2 3 3 3 4 3 2" xfId="26028"/>
    <cellStyle name="Titles 2 3 3 3 4 3 3" xfId="26029"/>
    <cellStyle name="Titles 2 3 3 3 4 3 4" xfId="26030"/>
    <cellStyle name="Titles 2 3 3 3 4 4" xfId="26031"/>
    <cellStyle name="Titles 2 3 3 3 4 5" xfId="26032"/>
    <cellStyle name="Titles 2 3 3 3 4 6" xfId="26033"/>
    <cellStyle name="Titles 2 3 3 3 5" xfId="26034"/>
    <cellStyle name="Titles 2 3 3 3 6" xfId="26035"/>
    <cellStyle name="Titles 2 3 3 3 7" xfId="26036"/>
    <cellStyle name="Titles 2 3 3 4" xfId="26037"/>
    <cellStyle name="Titles 2 3 3 4 2" xfId="26038"/>
    <cellStyle name="Titles 2 3 3 4 2 2" xfId="26039"/>
    <cellStyle name="Titles 2 3 3 4 2 2 2" xfId="26040"/>
    <cellStyle name="Titles 2 3 3 4 2 2 3" xfId="26041"/>
    <cellStyle name="Titles 2 3 3 4 2 2 4" xfId="26042"/>
    <cellStyle name="Titles 2 3 3 4 2 3" xfId="26043"/>
    <cellStyle name="Titles 2 3 3 4 2 3 2" xfId="26044"/>
    <cellStyle name="Titles 2 3 3 4 2 3 3" xfId="26045"/>
    <cellStyle name="Titles 2 3 3 4 2 3 4" xfId="26046"/>
    <cellStyle name="Titles 2 3 3 4 2 4" xfId="26047"/>
    <cellStyle name="Titles 2 3 3 4 2 5" xfId="26048"/>
    <cellStyle name="Titles 2 3 3 4 2 6" xfId="26049"/>
    <cellStyle name="Titles 2 3 3 4 3" xfId="26050"/>
    <cellStyle name="Titles 2 3 3 4 3 2" xfId="26051"/>
    <cellStyle name="Titles 2 3 3 4 3 2 2" xfId="26052"/>
    <cellStyle name="Titles 2 3 3 4 3 2 3" xfId="26053"/>
    <cellStyle name="Titles 2 3 3 4 3 2 4" xfId="26054"/>
    <cellStyle name="Titles 2 3 3 4 3 3" xfId="26055"/>
    <cellStyle name="Titles 2 3 3 4 3 3 2" xfId="26056"/>
    <cellStyle name="Titles 2 3 3 4 3 3 3" xfId="26057"/>
    <cellStyle name="Titles 2 3 3 4 3 3 4" xfId="26058"/>
    <cellStyle name="Titles 2 3 3 4 3 4" xfId="26059"/>
    <cellStyle name="Titles 2 3 3 4 3 5" xfId="26060"/>
    <cellStyle name="Titles 2 3 3 4 3 6" xfId="26061"/>
    <cellStyle name="Titles 2 3 3 4 4" xfId="26062"/>
    <cellStyle name="Titles 2 3 3 4 4 2" xfId="26063"/>
    <cellStyle name="Titles 2 3 3 4 4 3" xfId="26064"/>
    <cellStyle name="Titles 2 3 3 4 4 4" xfId="26065"/>
    <cellStyle name="Titles 2 3 3 4 5" xfId="26066"/>
    <cellStyle name="Titles 2 3 3 4 5 2" xfId="26067"/>
    <cellStyle name="Titles 2 3 3 4 5 3" xfId="26068"/>
    <cellStyle name="Titles 2 3 3 4 5 4" xfId="26069"/>
    <cellStyle name="Titles 2 3 3 4 6" xfId="26070"/>
    <cellStyle name="Titles 2 3 3 4 7" xfId="26071"/>
    <cellStyle name="Titles 2 3 3 4 8" xfId="26072"/>
    <cellStyle name="Titles 2 3 4" xfId="26073"/>
    <cellStyle name="Titles 2 3 4 2" xfId="26074"/>
    <cellStyle name="Titles 2 3 4 2 2" xfId="26075"/>
    <cellStyle name="Titles 2 3 4 2 2 2" xfId="26076"/>
    <cellStyle name="Titles 2 3 4 2 2 2 2" xfId="26077"/>
    <cellStyle name="Titles 2 3 4 2 2 2 2 2" xfId="26078"/>
    <cellStyle name="Titles 2 3 4 2 2 2 2 3" xfId="26079"/>
    <cellStyle name="Titles 2 3 4 2 2 2 2 4" xfId="26080"/>
    <cellStyle name="Titles 2 3 4 2 2 2 3" xfId="26081"/>
    <cellStyle name="Titles 2 3 4 2 2 2 3 2" xfId="26082"/>
    <cellStyle name="Titles 2 3 4 2 2 2 3 3" xfId="26083"/>
    <cellStyle name="Titles 2 3 4 2 2 2 3 4" xfId="26084"/>
    <cellStyle name="Titles 2 3 4 2 2 2 4" xfId="26085"/>
    <cellStyle name="Titles 2 3 4 2 2 2 5" xfId="26086"/>
    <cellStyle name="Titles 2 3 4 2 2 2 6" xfId="26087"/>
    <cellStyle name="Titles 2 3 4 2 2 3" xfId="26088"/>
    <cellStyle name="Titles 2 3 4 2 2 3 2" xfId="26089"/>
    <cellStyle name="Titles 2 3 4 2 2 3 2 2" xfId="26090"/>
    <cellStyle name="Titles 2 3 4 2 2 3 2 3" xfId="26091"/>
    <cellStyle name="Titles 2 3 4 2 2 3 2 4" xfId="26092"/>
    <cellStyle name="Titles 2 3 4 2 2 3 3" xfId="26093"/>
    <cellStyle name="Titles 2 3 4 2 2 3 3 2" xfId="26094"/>
    <cellStyle name="Titles 2 3 4 2 2 3 3 3" xfId="26095"/>
    <cellStyle name="Titles 2 3 4 2 2 3 3 4" xfId="26096"/>
    <cellStyle name="Titles 2 3 4 2 2 3 4" xfId="26097"/>
    <cellStyle name="Titles 2 3 4 2 2 3 5" xfId="26098"/>
    <cellStyle name="Titles 2 3 4 2 2 3 6" xfId="26099"/>
    <cellStyle name="Titles 2 3 4 2 2 4" xfId="26100"/>
    <cellStyle name="Titles 2 3 4 2 2 4 2" xfId="26101"/>
    <cellStyle name="Titles 2 3 4 2 2 4 3" xfId="26102"/>
    <cellStyle name="Titles 2 3 4 2 2 4 4" xfId="26103"/>
    <cellStyle name="Titles 2 3 4 2 2 5" xfId="26104"/>
    <cellStyle name="Titles 2 3 4 2 2 5 2" xfId="26105"/>
    <cellStyle name="Titles 2 3 4 2 2 5 3" xfId="26106"/>
    <cellStyle name="Titles 2 3 4 2 2 5 4" xfId="26107"/>
    <cellStyle name="Titles 2 3 4 2 2 6" xfId="26108"/>
    <cellStyle name="Titles 2 3 4 2 2 7" xfId="26109"/>
    <cellStyle name="Titles 2 3 4 2 2 8" xfId="26110"/>
    <cellStyle name="Titles 2 3 4 2 3" xfId="26111"/>
    <cellStyle name="Titles 2 3 4 2 3 2" xfId="26112"/>
    <cellStyle name="Titles 2 3 4 2 3 2 2" xfId="26113"/>
    <cellStyle name="Titles 2 3 4 2 3 2 3" xfId="26114"/>
    <cellStyle name="Titles 2 3 4 2 3 2 4" xfId="26115"/>
    <cellStyle name="Titles 2 3 4 2 3 3" xfId="26116"/>
    <cellStyle name="Titles 2 3 4 2 3 3 2" xfId="26117"/>
    <cellStyle name="Titles 2 3 4 2 3 3 3" xfId="26118"/>
    <cellStyle name="Titles 2 3 4 2 3 3 4" xfId="26119"/>
    <cellStyle name="Titles 2 3 4 2 3 4" xfId="26120"/>
    <cellStyle name="Titles 2 3 4 2 3 5" xfId="26121"/>
    <cellStyle name="Titles 2 3 4 2 3 6" xfId="26122"/>
    <cellStyle name="Titles 2 3 4 2 4" xfId="26123"/>
    <cellStyle name="Titles 2 3 4 2 4 2" xfId="26124"/>
    <cellStyle name="Titles 2 3 4 2 4 2 2" xfId="26125"/>
    <cellStyle name="Titles 2 3 4 2 4 2 3" xfId="26126"/>
    <cellStyle name="Titles 2 3 4 2 4 2 4" xfId="26127"/>
    <cellStyle name="Titles 2 3 4 2 4 3" xfId="26128"/>
    <cellStyle name="Titles 2 3 4 2 4 3 2" xfId="26129"/>
    <cellStyle name="Titles 2 3 4 2 4 3 3" xfId="26130"/>
    <cellStyle name="Titles 2 3 4 2 4 3 4" xfId="26131"/>
    <cellStyle name="Titles 2 3 4 2 4 4" xfId="26132"/>
    <cellStyle name="Titles 2 3 4 2 4 5" xfId="26133"/>
    <cellStyle name="Titles 2 3 4 2 4 6" xfId="26134"/>
    <cellStyle name="Titles 2 3 4 2 5" xfId="26135"/>
    <cellStyle name="Titles 2 3 4 2 6" xfId="26136"/>
    <cellStyle name="Titles 2 3 4 2 7" xfId="26137"/>
    <cellStyle name="Titles 2 3 4 3" xfId="26138"/>
    <cellStyle name="Titles 2 3 4 3 2" xfId="26139"/>
    <cellStyle name="Titles 2 3 4 3 2 2" xfId="26140"/>
    <cellStyle name="Titles 2 3 4 3 2 2 2" xfId="26141"/>
    <cellStyle name="Titles 2 3 4 3 2 2 3" xfId="26142"/>
    <cellStyle name="Titles 2 3 4 3 2 2 4" xfId="26143"/>
    <cellStyle name="Titles 2 3 4 3 2 3" xfId="26144"/>
    <cellStyle name="Titles 2 3 4 3 2 3 2" xfId="26145"/>
    <cellStyle name="Titles 2 3 4 3 2 3 3" xfId="26146"/>
    <cellStyle name="Titles 2 3 4 3 2 3 4" xfId="26147"/>
    <cellStyle name="Titles 2 3 4 3 2 4" xfId="26148"/>
    <cellStyle name="Titles 2 3 4 3 2 5" xfId="26149"/>
    <cellStyle name="Titles 2 3 4 3 2 6" xfId="26150"/>
    <cellStyle name="Titles 2 3 4 3 3" xfId="26151"/>
    <cellStyle name="Titles 2 3 4 3 3 2" xfId="26152"/>
    <cellStyle name="Titles 2 3 4 3 3 3" xfId="26153"/>
    <cellStyle name="Titles 2 3 4 3 3 4" xfId="26154"/>
    <cellStyle name="Titles 2 3 4 3 4" xfId="26155"/>
    <cellStyle name="Titles 2 3 4 3 4 2" xfId="26156"/>
    <cellStyle name="Titles 2 3 4 3 4 3" xfId="26157"/>
    <cellStyle name="Titles 2 3 4 3 4 4" xfId="26158"/>
    <cellStyle name="Titles 2 3 4 3 5" xfId="26159"/>
    <cellStyle name="Titles 2 3 4 3 6" xfId="26160"/>
    <cellStyle name="Titles 2 3 4 3 7" xfId="26161"/>
    <cellStyle name="Titles 2 3 4 4" xfId="26162"/>
    <cellStyle name="Titles 2 3 4 4 2" xfId="26163"/>
    <cellStyle name="Titles 2 3 4 4 2 2" xfId="26164"/>
    <cellStyle name="Titles 2 3 4 4 2 3" xfId="26165"/>
    <cellStyle name="Titles 2 3 4 4 2 4" xfId="26166"/>
    <cellStyle name="Titles 2 3 4 4 3" xfId="26167"/>
    <cellStyle name="Titles 2 3 4 4 3 2" xfId="26168"/>
    <cellStyle name="Titles 2 3 4 4 3 3" xfId="26169"/>
    <cellStyle name="Titles 2 3 4 4 3 4" xfId="26170"/>
    <cellStyle name="Titles 2 3 4 4 4" xfId="26171"/>
    <cellStyle name="Titles 2 3 4 4 5" xfId="26172"/>
    <cellStyle name="Titles 2 3 4 4 6" xfId="26173"/>
    <cellStyle name="Titles 2 3 4 5" xfId="26174"/>
    <cellStyle name="Titles 2 3 4 5 2" xfId="26175"/>
    <cellStyle name="Titles 2 3 4 5 3" xfId="26176"/>
    <cellStyle name="Titles 2 3 4 5 4" xfId="26177"/>
    <cellStyle name="Titles 2 3 4 6" xfId="26178"/>
    <cellStyle name="Titles 2 3 4 7" xfId="26179"/>
    <cellStyle name="Titles 2 3 4 8" xfId="26180"/>
    <cellStyle name="Titles 2 3 5" xfId="26181"/>
    <cellStyle name="Titles 2 3 5 2" xfId="26182"/>
    <cellStyle name="Titles 2 3 5 2 2" xfId="26183"/>
    <cellStyle name="Titles 2 3 5 2 2 2" xfId="26184"/>
    <cellStyle name="Titles 2 3 5 2 2 2 2" xfId="26185"/>
    <cellStyle name="Titles 2 3 5 2 2 2 3" xfId="26186"/>
    <cellStyle name="Titles 2 3 5 2 2 2 4" xfId="26187"/>
    <cellStyle name="Titles 2 3 5 2 2 3" xfId="26188"/>
    <cellStyle name="Titles 2 3 5 2 2 3 2" xfId="26189"/>
    <cellStyle name="Titles 2 3 5 2 2 3 3" xfId="26190"/>
    <cellStyle name="Titles 2 3 5 2 2 3 4" xfId="26191"/>
    <cellStyle name="Titles 2 3 5 2 2 4" xfId="26192"/>
    <cellStyle name="Titles 2 3 5 2 2 5" xfId="26193"/>
    <cellStyle name="Titles 2 3 5 2 2 6" xfId="26194"/>
    <cellStyle name="Titles 2 3 5 2 3" xfId="26195"/>
    <cellStyle name="Titles 2 3 5 2 3 2" xfId="26196"/>
    <cellStyle name="Titles 2 3 5 2 3 2 2" xfId="26197"/>
    <cellStyle name="Titles 2 3 5 2 3 2 3" xfId="26198"/>
    <cellStyle name="Titles 2 3 5 2 3 2 4" xfId="26199"/>
    <cellStyle name="Titles 2 3 5 2 3 3" xfId="26200"/>
    <cellStyle name="Titles 2 3 5 2 3 3 2" xfId="26201"/>
    <cellStyle name="Titles 2 3 5 2 3 3 3" xfId="26202"/>
    <cellStyle name="Titles 2 3 5 2 3 3 4" xfId="26203"/>
    <cellStyle name="Titles 2 3 5 2 3 4" xfId="26204"/>
    <cellStyle name="Titles 2 3 5 2 3 5" xfId="26205"/>
    <cellStyle name="Titles 2 3 5 2 3 6" xfId="26206"/>
    <cellStyle name="Titles 2 3 5 2 4" xfId="26207"/>
    <cellStyle name="Titles 2 3 5 2 4 2" xfId="26208"/>
    <cellStyle name="Titles 2 3 5 2 4 3" xfId="26209"/>
    <cellStyle name="Titles 2 3 5 2 4 4" xfId="26210"/>
    <cellStyle name="Titles 2 3 5 2 5" xfId="26211"/>
    <cellStyle name="Titles 2 3 5 2 5 2" xfId="26212"/>
    <cellStyle name="Titles 2 3 5 2 5 3" xfId="26213"/>
    <cellStyle name="Titles 2 3 5 2 5 4" xfId="26214"/>
    <cellStyle name="Titles 2 3 5 2 6" xfId="26215"/>
    <cellStyle name="Titles 2 3 5 2 7" xfId="26216"/>
    <cellStyle name="Titles 2 3 5 2 8" xfId="26217"/>
    <cellStyle name="Titles 2 3 5 3" xfId="26218"/>
    <cellStyle name="Titles 2 3 5 3 2" xfId="26219"/>
    <cellStyle name="Titles 2 3 5 3 2 2" xfId="26220"/>
    <cellStyle name="Titles 2 3 5 3 2 3" xfId="26221"/>
    <cellStyle name="Titles 2 3 5 3 2 4" xfId="26222"/>
    <cellStyle name="Titles 2 3 5 3 3" xfId="26223"/>
    <cellStyle name="Titles 2 3 5 3 3 2" xfId="26224"/>
    <cellStyle name="Titles 2 3 5 3 3 3" xfId="26225"/>
    <cellStyle name="Titles 2 3 5 3 3 4" xfId="26226"/>
    <cellStyle name="Titles 2 3 5 3 4" xfId="26227"/>
    <cellStyle name="Titles 2 3 5 3 5" xfId="26228"/>
    <cellStyle name="Titles 2 3 5 3 6" xfId="26229"/>
    <cellStyle name="Titles 2 3 5 4" xfId="26230"/>
    <cellStyle name="Titles 2 3 5 4 2" xfId="26231"/>
    <cellStyle name="Titles 2 3 5 4 2 2" xfId="26232"/>
    <cellStyle name="Titles 2 3 5 4 2 3" xfId="26233"/>
    <cellStyle name="Titles 2 3 5 4 2 4" xfId="26234"/>
    <cellStyle name="Titles 2 3 5 4 3" xfId="26235"/>
    <cellStyle name="Titles 2 3 5 4 3 2" xfId="26236"/>
    <cellStyle name="Titles 2 3 5 4 3 3" xfId="26237"/>
    <cellStyle name="Titles 2 3 5 4 3 4" xfId="26238"/>
    <cellStyle name="Titles 2 3 5 4 4" xfId="26239"/>
    <cellStyle name="Titles 2 3 5 4 5" xfId="26240"/>
    <cellStyle name="Titles 2 3 5 4 6" xfId="26241"/>
    <cellStyle name="Titles 2 3 5 5" xfId="26242"/>
    <cellStyle name="Titles 2 3 5 6" xfId="26243"/>
    <cellStyle name="Titles 2 3 5 7" xfId="26244"/>
    <cellStyle name="Titles 2 3 6" xfId="26245"/>
    <cellStyle name="Titles 2 3 6 2" xfId="26246"/>
    <cellStyle name="Titles 2 3 6 2 2" xfId="26247"/>
    <cellStyle name="Titles 2 3 6 2 2 2" xfId="26248"/>
    <cellStyle name="Titles 2 3 6 2 2 3" xfId="26249"/>
    <cellStyle name="Titles 2 3 6 2 2 4" xfId="26250"/>
    <cellStyle name="Titles 2 3 6 2 3" xfId="26251"/>
    <cellStyle name="Titles 2 3 6 2 3 2" xfId="26252"/>
    <cellStyle name="Titles 2 3 6 2 3 3" xfId="26253"/>
    <cellStyle name="Titles 2 3 6 2 3 4" xfId="26254"/>
    <cellStyle name="Titles 2 3 6 2 4" xfId="26255"/>
    <cellStyle name="Titles 2 3 6 2 5" xfId="26256"/>
    <cellStyle name="Titles 2 3 6 2 6" xfId="26257"/>
    <cellStyle name="Titles 2 3 6 3" xfId="26258"/>
    <cellStyle name="Titles 2 3 6 3 2" xfId="26259"/>
    <cellStyle name="Titles 2 3 6 3 2 2" xfId="26260"/>
    <cellStyle name="Titles 2 3 6 3 2 3" xfId="26261"/>
    <cellStyle name="Titles 2 3 6 3 2 4" xfId="26262"/>
    <cellStyle name="Titles 2 3 6 3 3" xfId="26263"/>
    <cellStyle name="Titles 2 3 6 3 3 2" xfId="26264"/>
    <cellStyle name="Titles 2 3 6 3 3 3" xfId="26265"/>
    <cellStyle name="Titles 2 3 6 3 3 4" xfId="26266"/>
    <cellStyle name="Titles 2 3 6 3 4" xfId="26267"/>
    <cellStyle name="Titles 2 3 6 3 5" xfId="26268"/>
    <cellStyle name="Titles 2 3 6 3 6" xfId="26269"/>
    <cellStyle name="Titles 2 3 6 4" xfId="26270"/>
    <cellStyle name="Titles 2 3 6 4 2" xfId="26271"/>
    <cellStyle name="Titles 2 3 6 4 3" xfId="26272"/>
    <cellStyle name="Titles 2 3 6 4 4" xfId="26273"/>
    <cellStyle name="Titles 2 3 6 5" xfId="26274"/>
    <cellStyle name="Titles 2 3 6 5 2" xfId="26275"/>
    <cellStyle name="Titles 2 3 6 5 3" xfId="26276"/>
    <cellStyle name="Titles 2 3 6 5 4" xfId="26277"/>
    <cellStyle name="Titles 2 3 6 6" xfId="26278"/>
    <cellStyle name="Titles 2 3 6 7" xfId="26279"/>
    <cellStyle name="Titles 2 3 6 8" xfId="26280"/>
    <cellStyle name="Titles 2 4" xfId="26281"/>
    <cellStyle name="Titles 2 4 2" xfId="26282"/>
    <cellStyle name="Titles 2 4 2 2" xfId="26283"/>
    <cellStyle name="Titles 2 4 2 2 2" xfId="26284"/>
    <cellStyle name="Titles 2 4 2 2 2 2" xfId="26285"/>
    <cellStyle name="Titles 2 4 2 2 2 2 2" xfId="26286"/>
    <cellStyle name="Titles 2 4 2 2 2 2 2 2" xfId="26287"/>
    <cellStyle name="Titles 2 4 2 2 2 2 2 2 2" xfId="26288"/>
    <cellStyle name="Titles 2 4 2 2 2 2 2 2 3" xfId="26289"/>
    <cellStyle name="Titles 2 4 2 2 2 2 2 2 4" xfId="26290"/>
    <cellStyle name="Titles 2 4 2 2 2 2 2 3" xfId="26291"/>
    <cellStyle name="Titles 2 4 2 2 2 2 2 3 2" xfId="26292"/>
    <cellStyle name="Titles 2 4 2 2 2 2 2 3 3" xfId="26293"/>
    <cellStyle name="Titles 2 4 2 2 2 2 2 3 4" xfId="26294"/>
    <cellStyle name="Titles 2 4 2 2 2 2 2 4" xfId="26295"/>
    <cellStyle name="Titles 2 4 2 2 2 2 2 5" xfId="26296"/>
    <cellStyle name="Titles 2 4 2 2 2 2 2 6" xfId="26297"/>
    <cellStyle name="Titles 2 4 2 2 2 2 3" xfId="26298"/>
    <cellStyle name="Titles 2 4 2 2 2 2 3 2" xfId="26299"/>
    <cellStyle name="Titles 2 4 2 2 2 2 3 2 2" xfId="26300"/>
    <cellStyle name="Titles 2 4 2 2 2 2 3 2 3" xfId="26301"/>
    <cellStyle name="Titles 2 4 2 2 2 2 3 2 4" xfId="26302"/>
    <cellStyle name="Titles 2 4 2 2 2 2 3 3" xfId="26303"/>
    <cellStyle name="Titles 2 4 2 2 2 2 3 3 2" xfId="26304"/>
    <cellStyle name="Titles 2 4 2 2 2 2 3 3 3" xfId="26305"/>
    <cellStyle name="Titles 2 4 2 2 2 2 3 3 4" xfId="26306"/>
    <cellStyle name="Titles 2 4 2 2 2 2 3 4" xfId="26307"/>
    <cellStyle name="Titles 2 4 2 2 2 2 3 5" xfId="26308"/>
    <cellStyle name="Titles 2 4 2 2 2 2 3 6" xfId="26309"/>
    <cellStyle name="Titles 2 4 2 2 2 2 4" xfId="26310"/>
    <cellStyle name="Titles 2 4 2 2 2 2 4 2" xfId="26311"/>
    <cellStyle name="Titles 2 4 2 2 2 2 4 3" xfId="26312"/>
    <cellStyle name="Titles 2 4 2 2 2 2 4 4" xfId="26313"/>
    <cellStyle name="Titles 2 4 2 2 2 2 5" xfId="26314"/>
    <cellStyle name="Titles 2 4 2 2 2 2 5 2" xfId="26315"/>
    <cellStyle name="Titles 2 4 2 2 2 2 5 3" xfId="26316"/>
    <cellStyle name="Titles 2 4 2 2 2 2 5 4" xfId="26317"/>
    <cellStyle name="Titles 2 4 2 2 2 2 6" xfId="26318"/>
    <cellStyle name="Titles 2 4 2 2 2 2 7" xfId="26319"/>
    <cellStyle name="Titles 2 4 2 2 2 2 8" xfId="26320"/>
    <cellStyle name="Titles 2 4 2 2 2 3" xfId="26321"/>
    <cellStyle name="Titles 2 4 2 2 2 3 2" xfId="26322"/>
    <cellStyle name="Titles 2 4 2 2 2 3 2 2" xfId="26323"/>
    <cellStyle name="Titles 2 4 2 2 2 3 2 3" xfId="26324"/>
    <cellStyle name="Titles 2 4 2 2 2 3 2 4" xfId="26325"/>
    <cellStyle name="Titles 2 4 2 2 2 3 3" xfId="26326"/>
    <cellStyle name="Titles 2 4 2 2 2 3 3 2" xfId="26327"/>
    <cellStyle name="Titles 2 4 2 2 2 3 3 3" xfId="26328"/>
    <cellStyle name="Titles 2 4 2 2 2 3 3 4" xfId="26329"/>
    <cellStyle name="Titles 2 4 2 2 2 3 4" xfId="26330"/>
    <cellStyle name="Titles 2 4 2 2 2 3 5" xfId="26331"/>
    <cellStyle name="Titles 2 4 2 2 2 3 6" xfId="26332"/>
    <cellStyle name="Titles 2 4 2 2 2 4" xfId="26333"/>
    <cellStyle name="Titles 2 4 2 2 2 4 2" xfId="26334"/>
    <cellStyle name="Titles 2 4 2 2 2 4 2 2" xfId="26335"/>
    <cellStyle name="Titles 2 4 2 2 2 4 2 3" xfId="26336"/>
    <cellStyle name="Titles 2 4 2 2 2 4 2 4" xfId="26337"/>
    <cellStyle name="Titles 2 4 2 2 2 4 3" xfId="26338"/>
    <cellStyle name="Titles 2 4 2 2 2 4 3 2" xfId="26339"/>
    <cellStyle name="Titles 2 4 2 2 2 4 3 3" xfId="26340"/>
    <cellStyle name="Titles 2 4 2 2 2 4 3 4" xfId="26341"/>
    <cellStyle name="Titles 2 4 2 2 2 4 4" xfId="26342"/>
    <cellStyle name="Titles 2 4 2 2 2 4 5" xfId="26343"/>
    <cellStyle name="Titles 2 4 2 2 2 4 6" xfId="26344"/>
    <cellStyle name="Titles 2 4 2 2 2 5" xfId="26345"/>
    <cellStyle name="Titles 2 4 2 2 2 6" xfId="26346"/>
    <cellStyle name="Titles 2 4 2 2 2 7" xfId="26347"/>
    <cellStyle name="Titles 2 4 2 2 3" xfId="26348"/>
    <cellStyle name="Titles 2 4 2 2 3 2" xfId="26349"/>
    <cellStyle name="Titles 2 4 2 2 3 2 2" xfId="26350"/>
    <cellStyle name="Titles 2 4 2 2 3 2 2 2" xfId="26351"/>
    <cellStyle name="Titles 2 4 2 2 3 2 2 3" xfId="26352"/>
    <cellStyle name="Titles 2 4 2 2 3 2 2 4" xfId="26353"/>
    <cellStyle name="Titles 2 4 2 2 3 2 3" xfId="26354"/>
    <cellStyle name="Titles 2 4 2 2 3 2 3 2" xfId="26355"/>
    <cellStyle name="Titles 2 4 2 2 3 2 3 3" xfId="26356"/>
    <cellStyle name="Titles 2 4 2 2 3 2 3 4" xfId="26357"/>
    <cellStyle name="Titles 2 4 2 2 3 2 4" xfId="26358"/>
    <cellStyle name="Titles 2 4 2 2 3 2 5" xfId="26359"/>
    <cellStyle name="Titles 2 4 2 2 3 2 6" xfId="26360"/>
    <cellStyle name="Titles 2 4 2 2 3 3" xfId="26361"/>
    <cellStyle name="Titles 2 4 2 2 3 3 2" xfId="26362"/>
    <cellStyle name="Titles 2 4 2 2 3 3 3" xfId="26363"/>
    <cellStyle name="Titles 2 4 2 2 3 3 4" xfId="26364"/>
    <cellStyle name="Titles 2 4 2 2 3 4" xfId="26365"/>
    <cellStyle name="Titles 2 4 2 2 3 4 2" xfId="26366"/>
    <cellStyle name="Titles 2 4 2 2 3 4 3" xfId="26367"/>
    <cellStyle name="Titles 2 4 2 2 3 4 4" xfId="26368"/>
    <cellStyle name="Titles 2 4 2 2 3 5" xfId="26369"/>
    <cellStyle name="Titles 2 4 2 2 3 6" xfId="26370"/>
    <cellStyle name="Titles 2 4 2 2 3 7" xfId="26371"/>
    <cellStyle name="Titles 2 4 2 2 4" xfId="26372"/>
    <cellStyle name="Titles 2 4 2 2 4 2" xfId="26373"/>
    <cellStyle name="Titles 2 4 2 2 4 2 2" xfId="26374"/>
    <cellStyle name="Titles 2 4 2 2 4 2 3" xfId="26375"/>
    <cellStyle name="Titles 2 4 2 2 4 2 4" xfId="26376"/>
    <cellStyle name="Titles 2 4 2 2 4 3" xfId="26377"/>
    <cellStyle name="Titles 2 4 2 2 4 3 2" xfId="26378"/>
    <cellStyle name="Titles 2 4 2 2 4 3 3" xfId="26379"/>
    <cellStyle name="Titles 2 4 2 2 4 3 4" xfId="26380"/>
    <cellStyle name="Titles 2 4 2 2 4 4" xfId="26381"/>
    <cellStyle name="Titles 2 4 2 2 4 5" xfId="26382"/>
    <cellStyle name="Titles 2 4 2 2 4 6" xfId="26383"/>
    <cellStyle name="Titles 2 4 2 2 5" xfId="26384"/>
    <cellStyle name="Titles 2 4 2 2 5 2" xfId="26385"/>
    <cellStyle name="Titles 2 4 2 2 5 3" xfId="26386"/>
    <cellStyle name="Titles 2 4 2 2 5 4" xfId="26387"/>
    <cellStyle name="Titles 2 4 2 2 6" xfId="26388"/>
    <cellStyle name="Titles 2 4 2 2 7" xfId="26389"/>
    <cellStyle name="Titles 2 4 2 2 8" xfId="26390"/>
    <cellStyle name="Titles 2 4 2 3" xfId="26391"/>
    <cellStyle name="Titles 2 4 2 3 2" xfId="26392"/>
    <cellStyle name="Titles 2 4 2 3 2 2" xfId="26393"/>
    <cellStyle name="Titles 2 4 2 3 2 2 2" xfId="26394"/>
    <cellStyle name="Titles 2 4 2 3 2 2 2 2" xfId="26395"/>
    <cellStyle name="Titles 2 4 2 3 2 2 2 3" xfId="26396"/>
    <cellStyle name="Titles 2 4 2 3 2 2 2 4" xfId="26397"/>
    <cellStyle name="Titles 2 4 2 3 2 2 3" xfId="26398"/>
    <cellStyle name="Titles 2 4 2 3 2 2 3 2" xfId="26399"/>
    <cellStyle name="Titles 2 4 2 3 2 2 3 3" xfId="26400"/>
    <cellStyle name="Titles 2 4 2 3 2 2 3 4" xfId="26401"/>
    <cellStyle name="Titles 2 4 2 3 2 2 4" xfId="26402"/>
    <cellStyle name="Titles 2 4 2 3 2 2 5" xfId="26403"/>
    <cellStyle name="Titles 2 4 2 3 2 2 6" xfId="26404"/>
    <cellStyle name="Titles 2 4 2 3 2 3" xfId="26405"/>
    <cellStyle name="Titles 2 4 2 3 2 3 2" xfId="26406"/>
    <cellStyle name="Titles 2 4 2 3 2 3 2 2" xfId="26407"/>
    <cellStyle name="Titles 2 4 2 3 2 3 2 3" xfId="26408"/>
    <cellStyle name="Titles 2 4 2 3 2 3 2 4" xfId="26409"/>
    <cellStyle name="Titles 2 4 2 3 2 3 3" xfId="26410"/>
    <cellStyle name="Titles 2 4 2 3 2 3 3 2" xfId="26411"/>
    <cellStyle name="Titles 2 4 2 3 2 3 3 3" xfId="26412"/>
    <cellStyle name="Titles 2 4 2 3 2 3 3 4" xfId="26413"/>
    <cellStyle name="Titles 2 4 2 3 2 3 4" xfId="26414"/>
    <cellStyle name="Titles 2 4 2 3 2 3 5" xfId="26415"/>
    <cellStyle name="Titles 2 4 2 3 2 3 6" xfId="26416"/>
    <cellStyle name="Titles 2 4 2 3 2 4" xfId="26417"/>
    <cellStyle name="Titles 2 4 2 3 2 4 2" xfId="26418"/>
    <cellStyle name="Titles 2 4 2 3 2 4 3" xfId="26419"/>
    <cellStyle name="Titles 2 4 2 3 2 4 4" xfId="26420"/>
    <cellStyle name="Titles 2 4 2 3 2 5" xfId="26421"/>
    <cellStyle name="Titles 2 4 2 3 2 5 2" xfId="26422"/>
    <cellStyle name="Titles 2 4 2 3 2 5 3" xfId="26423"/>
    <cellStyle name="Titles 2 4 2 3 2 5 4" xfId="26424"/>
    <cellStyle name="Titles 2 4 2 3 2 6" xfId="26425"/>
    <cellStyle name="Titles 2 4 2 3 2 7" xfId="26426"/>
    <cellStyle name="Titles 2 4 2 3 2 8" xfId="26427"/>
    <cellStyle name="Titles 2 4 2 3 3" xfId="26428"/>
    <cellStyle name="Titles 2 4 2 3 3 2" xfId="26429"/>
    <cellStyle name="Titles 2 4 2 3 3 2 2" xfId="26430"/>
    <cellStyle name="Titles 2 4 2 3 3 2 3" xfId="26431"/>
    <cellStyle name="Titles 2 4 2 3 3 2 4" xfId="26432"/>
    <cellStyle name="Titles 2 4 2 3 3 3" xfId="26433"/>
    <cellStyle name="Titles 2 4 2 3 3 3 2" xfId="26434"/>
    <cellStyle name="Titles 2 4 2 3 3 3 3" xfId="26435"/>
    <cellStyle name="Titles 2 4 2 3 3 3 4" xfId="26436"/>
    <cellStyle name="Titles 2 4 2 3 3 4" xfId="26437"/>
    <cellStyle name="Titles 2 4 2 3 3 5" xfId="26438"/>
    <cellStyle name="Titles 2 4 2 3 3 6" xfId="26439"/>
    <cellStyle name="Titles 2 4 2 3 4" xfId="26440"/>
    <cellStyle name="Titles 2 4 2 3 4 2" xfId="26441"/>
    <cellStyle name="Titles 2 4 2 3 4 2 2" xfId="26442"/>
    <cellStyle name="Titles 2 4 2 3 4 2 3" xfId="26443"/>
    <cellStyle name="Titles 2 4 2 3 4 2 4" xfId="26444"/>
    <cellStyle name="Titles 2 4 2 3 4 3" xfId="26445"/>
    <cellStyle name="Titles 2 4 2 3 4 3 2" xfId="26446"/>
    <cellStyle name="Titles 2 4 2 3 4 3 3" xfId="26447"/>
    <cellStyle name="Titles 2 4 2 3 4 3 4" xfId="26448"/>
    <cellStyle name="Titles 2 4 2 3 4 4" xfId="26449"/>
    <cellStyle name="Titles 2 4 2 3 4 5" xfId="26450"/>
    <cellStyle name="Titles 2 4 2 3 4 6" xfId="26451"/>
    <cellStyle name="Titles 2 4 2 3 5" xfId="26452"/>
    <cellStyle name="Titles 2 4 2 3 6" xfId="26453"/>
    <cellStyle name="Titles 2 4 2 3 7" xfId="26454"/>
    <cellStyle name="Titles 2 4 2 4" xfId="26455"/>
    <cellStyle name="Titles 2 4 2 4 2" xfId="26456"/>
    <cellStyle name="Titles 2 4 2 4 2 2" xfId="26457"/>
    <cellStyle name="Titles 2 4 2 4 2 2 2" xfId="26458"/>
    <cellStyle name="Titles 2 4 2 4 2 2 3" xfId="26459"/>
    <cellStyle name="Titles 2 4 2 4 2 2 4" xfId="26460"/>
    <cellStyle name="Titles 2 4 2 4 2 3" xfId="26461"/>
    <cellStyle name="Titles 2 4 2 4 2 3 2" xfId="26462"/>
    <cellStyle name="Titles 2 4 2 4 2 3 3" xfId="26463"/>
    <cellStyle name="Titles 2 4 2 4 2 3 4" xfId="26464"/>
    <cellStyle name="Titles 2 4 2 4 2 4" xfId="26465"/>
    <cellStyle name="Titles 2 4 2 4 2 5" xfId="26466"/>
    <cellStyle name="Titles 2 4 2 4 2 6" xfId="26467"/>
    <cellStyle name="Titles 2 4 2 4 3" xfId="26468"/>
    <cellStyle name="Titles 2 4 2 4 3 2" xfId="26469"/>
    <cellStyle name="Titles 2 4 2 4 3 2 2" xfId="26470"/>
    <cellStyle name="Titles 2 4 2 4 3 2 3" xfId="26471"/>
    <cellStyle name="Titles 2 4 2 4 3 2 4" xfId="26472"/>
    <cellStyle name="Titles 2 4 2 4 3 3" xfId="26473"/>
    <cellStyle name="Titles 2 4 2 4 3 3 2" xfId="26474"/>
    <cellStyle name="Titles 2 4 2 4 3 3 3" xfId="26475"/>
    <cellStyle name="Titles 2 4 2 4 3 3 4" xfId="26476"/>
    <cellStyle name="Titles 2 4 2 4 3 4" xfId="26477"/>
    <cellStyle name="Titles 2 4 2 4 3 5" xfId="26478"/>
    <cellStyle name="Titles 2 4 2 4 3 6" xfId="26479"/>
    <cellStyle name="Titles 2 4 2 4 4" xfId="26480"/>
    <cellStyle name="Titles 2 4 2 4 4 2" xfId="26481"/>
    <cellStyle name="Titles 2 4 2 4 4 3" xfId="26482"/>
    <cellStyle name="Titles 2 4 2 4 4 4" xfId="26483"/>
    <cellStyle name="Titles 2 4 2 4 5" xfId="26484"/>
    <cellStyle name="Titles 2 4 2 4 5 2" xfId="26485"/>
    <cellStyle name="Titles 2 4 2 4 5 3" xfId="26486"/>
    <cellStyle name="Titles 2 4 2 4 5 4" xfId="26487"/>
    <cellStyle name="Titles 2 4 2 4 6" xfId="26488"/>
    <cellStyle name="Titles 2 4 2 4 7" xfId="26489"/>
    <cellStyle name="Titles 2 4 2 4 8" xfId="26490"/>
    <cellStyle name="Titles 2 4 3" xfId="26491"/>
    <cellStyle name="Titles 2 4 3 2" xfId="26492"/>
    <cellStyle name="Titles 2 4 3 2 2" xfId="26493"/>
    <cellStyle name="Titles 2 4 3 2 2 2" xfId="26494"/>
    <cellStyle name="Titles 2 4 3 2 2 2 2" xfId="26495"/>
    <cellStyle name="Titles 2 4 3 2 2 2 2 2" xfId="26496"/>
    <cellStyle name="Titles 2 4 3 2 2 2 2 2 2" xfId="26497"/>
    <cellStyle name="Titles 2 4 3 2 2 2 2 2 3" xfId="26498"/>
    <cellStyle name="Titles 2 4 3 2 2 2 2 2 4" xfId="26499"/>
    <cellStyle name="Titles 2 4 3 2 2 2 2 3" xfId="26500"/>
    <cellStyle name="Titles 2 4 3 2 2 2 2 3 2" xfId="26501"/>
    <cellStyle name="Titles 2 4 3 2 2 2 2 3 3" xfId="26502"/>
    <cellStyle name="Titles 2 4 3 2 2 2 2 3 4" xfId="26503"/>
    <cellStyle name="Titles 2 4 3 2 2 2 2 4" xfId="26504"/>
    <cellStyle name="Titles 2 4 3 2 2 2 2 5" xfId="26505"/>
    <cellStyle name="Titles 2 4 3 2 2 2 2 6" xfId="26506"/>
    <cellStyle name="Titles 2 4 3 2 2 2 3" xfId="26507"/>
    <cellStyle name="Titles 2 4 3 2 2 2 3 2" xfId="26508"/>
    <cellStyle name="Titles 2 4 3 2 2 2 3 2 2" xfId="26509"/>
    <cellStyle name="Titles 2 4 3 2 2 2 3 2 3" xfId="26510"/>
    <cellStyle name="Titles 2 4 3 2 2 2 3 2 4" xfId="26511"/>
    <cellStyle name="Titles 2 4 3 2 2 2 3 3" xfId="26512"/>
    <cellStyle name="Titles 2 4 3 2 2 2 3 3 2" xfId="26513"/>
    <cellStyle name="Titles 2 4 3 2 2 2 3 3 3" xfId="26514"/>
    <cellStyle name="Titles 2 4 3 2 2 2 3 3 4" xfId="26515"/>
    <cellStyle name="Titles 2 4 3 2 2 2 3 4" xfId="26516"/>
    <cellStyle name="Titles 2 4 3 2 2 2 3 5" xfId="26517"/>
    <cellStyle name="Titles 2 4 3 2 2 2 3 6" xfId="26518"/>
    <cellStyle name="Titles 2 4 3 2 2 2 4" xfId="26519"/>
    <cellStyle name="Titles 2 4 3 2 2 2 4 2" xfId="26520"/>
    <cellStyle name="Titles 2 4 3 2 2 2 4 3" xfId="26521"/>
    <cellStyle name="Titles 2 4 3 2 2 2 4 4" xfId="26522"/>
    <cellStyle name="Titles 2 4 3 2 2 2 5" xfId="26523"/>
    <cellStyle name="Titles 2 4 3 2 2 2 5 2" xfId="26524"/>
    <cellStyle name="Titles 2 4 3 2 2 2 5 3" xfId="26525"/>
    <cellStyle name="Titles 2 4 3 2 2 2 5 4" xfId="26526"/>
    <cellStyle name="Titles 2 4 3 2 2 2 6" xfId="26527"/>
    <cellStyle name="Titles 2 4 3 2 2 2 7" xfId="26528"/>
    <cellStyle name="Titles 2 4 3 2 2 2 8" xfId="26529"/>
    <cellStyle name="Titles 2 4 3 2 2 3" xfId="26530"/>
    <cellStyle name="Titles 2 4 3 2 2 3 2" xfId="26531"/>
    <cellStyle name="Titles 2 4 3 2 2 3 2 2" xfId="26532"/>
    <cellStyle name="Titles 2 4 3 2 2 3 2 3" xfId="26533"/>
    <cellStyle name="Titles 2 4 3 2 2 3 2 4" xfId="26534"/>
    <cellStyle name="Titles 2 4 3 2 2 3 3" xfId="26535"/>
    <cellStyle name="Titles 2 4 3 2 2 3 3 2" xfId="26536"/>
    <cellStyle name="Titles 2 4 3 2 2 3 3 3" xfId="26537"/>
    <cellStyle name="Titles 2 4 3 2 2 3 3 4" xfId="26538"/>
    <cellStyle name="Titles 2 4 3 2 2 3 4" xfId="26539"/>
    <cellStyle name="Titles 2 4 3 2 2 3 5" xfId="26540"/>
    <cellStyle name="Titles 2 4 3 2 2 3 6" xfId="26541"/>
    <cellStyle name="Titles 2 4 3 2 2 4" xfId="26542"/>
    <cellStyle name="Titles 2 4 3 2 2 4 2" xfId="26543"/>
    <cellStyle name="Titles 2 4 3 2 2 4 2 2" xfId="26544"/>
    <cellStyle name="Titles 2 4 3 2 2 4 2 3" xfId="26545"/>
    <cellStyle name="Titles 2 4 3 2 2 4 2 4" xfId="26546"/>
    <cellStyle name="Titles 2 4 3 2 2 4 3" xfId="26547"/>
    <cellStyle name="Titles 2 4 3 2 2 4 3 2" xfId="26548"/>
    <cellStyle name="Titles 2 4 3 2 2 4 3 3" xfId="26549"/>
    <cellStyle name="Titles 2 4 3 2 2 4 3 4" xfId="26550"/>
    <cellStyle name="Titles 2 4 3 2 2 4 4" xfId="26551"/>
    <cellStyle name="Titles 2 4 3 2 2 4 5" xfId="26552"/>
    <cellStyle name="Titles 2 4 3 2 2 4 6" xfId="26553"/>
    <cellStyle name="Titles 2 4 3 2 2 5" xfId="26554"/>
    <cellStyle name="Titles 2 4 3 2 2 6" xfId="26555"/>
    <cellStyle name="Titles 2 4 3 2 2 7" xfId="26556"/>
    <cellStyle name="Titles 2 4 3 2 3" xfId="26557"/>
    <cellStyle name="Titles 2 4 3 2 3 2" xfId="26558"/>
    <cellStyle name="Titles 2 4 3 2 3 2 2" xfId="26559"/>
    <cellStyle name="Titles 2 4 3 2 3 2 2 2" xfId="26560"/>
    <cellStyle name="Titles 2 4 3 2 3 2 2 3" xfId="26561"/>
    <cellStyle name="Titles 2 4 3 2 3 2 2 4" xfId="26562"/>
    <cellStyle name="Titles 2 4 3 2 3 2 3" xfId="26563"/>
    <cellStyle name="Titles 2 4 3 2 3 2 3 2" xfId="26564"/>
    <cellStyle name="Titles 2 4 3 2 3 2 3 3" xfId="26565"/>
    <cellStyle name="Titles 2 4 3 2 3 2 3 4" xfId="26566"/>
    <cellStyle name="Titles 2 4 3 2 3 2 4" xfId="26567"/>
    <cellStyle name="Titles 2 4 3 2 3 2 5" xfId="26568"/>
    <cellStyle name="Titles 2 4 3 2 3 2 6" xfId="26569"/>
    <cellStyle name="Titles 2 4 3 2 3 3" xfId="26570"/>
    <cellStyle name="Titles 2 4 3 2 3 3 2" xfId="26571"/>
    <cellStyle name="Titles 2 4 3 2 3 3 3" xfId="26572"/>
    <cellStyle name="Titles 2 4 3 2 3 3 4" xfId="26573"/>
    <cellStyle name="Titles 2 4 3 2 3 4" xfId="26574"/>
    <cellStyle name="Titles 2 4 3 2 3 4 2" xfId="26575"/>
    <cellStyle name="Titles 2 4 3 2 3 4 3" xfId="26576"/>
    <cellStyle name="Titles 2 4 3 2 3 4 4" xfId="26577"/>
    <cellStyle name="Titles 2 4 3 2 3 5" xfId="26578"/>
    <cellStyle name="Titles 2 4 3 2 3 6" xfId="26579"/>
    <cellStyle name="Titles 2 4 3 2 3 7" xfId="26580"/>
    <cellStyle name="Titles 2 4 3 2 4" xfId="26581"/>
    <cellStyle name="Titles 2 4 3 2 4 2" xfId="26582"/>
    <cellStyle name="Titles 2 4 3 2 4 2 2" xfId="26583"/>
    <cellStyle name="Titles 2 4 3 2 4 2 3" xfId="26584"/>
    <cellStyle name="Titles 2 4 3 2 4 2 4" xfId="26585"/>
    <cellStyle name="Titles 2 4 3 2 4 3" xfId="26586"/>
    <cellStyle name="Titles 2 4 3 2 4 3 2" xfId="26587"/>
    <cellStyle name="Titles 2 4 3 2 4 3 3" xfId="26588"/>
    <cellStyle name="Titles 2 4 3 2 4 3 4" xfId="26589"/>
    <cellStyle name="Titles 2 4 3 2 4 4" xfId="26590"/>
    <cellStyle name="Titles 2 4 3 2 4 5" xfId="26591"/>
    <cellStyle name="Titles 2 4 3 2 4 6" xfId="26592"/>
    <cellStyle name="Titles 2 4 3 2 5" xfId="26593"/>
    <cellStyle name="Titles 2 4 3 2 5 2" xfId="26594"/>
    <cellStyle name="Titles 2 4 3 2 5 3" xfId="26595"/>
    <cellStyle name="Titles 2 4 3 2 5 4" xfId="26596"/>
    <cellStyle name="Titles 2 4 3 2 6" xfId="26597"/>
    <cellStyle name="Titles 2 4 3 2 7" xfId="26598"/>
    <cellStyle name="Titles 2 4 3 2 8" xfId="26599"/>
    <cellStyle name="Titles 2 4 3 3" xfId="26600"/>
    <cellStyle name="Titles 2 4 3 3 2" xfId="26601"/>
    <cellStyle name="Titles 2 4 3 3 2 2" xfId="26602"/>
    <cellStyle name="Titles 2 4 3 3 2 2 2" xfId="26603"/>
    <cellStyle name="Titles 2 4 3 3 2 2 2 2" xfId="26604"/>
    <cellStyle name="Titles 2 4 3 3 2 2 2 3" xfId="26605"/>
    <cellStyle name="Titles 2 4 3 3 2 2 2 4" xfId="26606"/>
    <cellStyle name="Titles 2 4 3 3 2 2 3" xfId="26607"/>
    <cellStyle name="Titles 2 4 3 3 2 2 3 2" xfId="26608"/>
    <cellStyle name="Titles 2 4 3 3 2 2 3 3" xfId="26609"/>
    <cellStyle name="Titles 2 4 3 3 2 2 3 4" xfId="26610"/>
    <cellStyle name="Titles 2 4 3 3 2 2 4" xfId="26611"/>
    <cellStyle name="Titles 2 4 3 3 2 2 5" xfId="26612"/>
    <cellStyle name="Titles 2 4 3 3 2 2 6" xfId="26613"/>
    <cellStyle name="Titles 2 4 3 3 2 3" xfId="26614"/>
    <cellStyle name="Titles 2 4 3 3 2 3 2" xfId="26615"/>
    <cellStyle name="Titles 2 4 3 3 2 3 2 2" xfId="26616"/>
    <cellStyle name="Titles 2 4 3 3 2 3 2 3" xfId="26617"/>
    <cellStyle name="Titles 2 4 3 3 2 3 2 4" xfId="26618"/>
    <cellStyle name="Titles 2 4 3 3 2 3 3" xfId="26619"/>
    <cellStyle name="Titles 2 4 3 3 2 3 3 2" xfId="26620"/>
    <cellStyle name="Titles 2 4 3 3 2 3 3 3" xfId="26621"/>
    <cellStyle name="Titles 2 4 3 3 2 3 3 4" xfId="26622"/>
    <cellStyle name="Titles 2 4 3 3 2 3 4" xfId="26623"/>
    <cellStyle name="Titles 2 4 3 3 2 3 5" xfId="26624"/>
    <cellStyle name="Titles 2 4 3 3 2 3 6" xfId="26625"/>
    <cellStyle name="Titles 2 4 3 3 2 4" xfId="26626"/>
    <cellStyle name="Titles 2 4 3 3 2 4 2" xfId="26627"/>
    <cellStyle name="Titles 2 4 3 3 2 4 3" xfId="26628"/>
    <cellStyle name="Titles 2 4 3 3 2 4 4" xfId="26629"/>
    <cellStyle name="Titles 2 4 3 3 2 5" xfId="26630"/>
    <cellStyle name="Titles 2 4 3 3 2 5 2" xfId="26631"/>
    <cellStyle name="Titles 2 4 3 3 2 5 3" xfId="26632"/>
    <cellStyle name="Titles 2 4 3 3 2 5 4" xfId="26633"/>
    <cellStyle name="Titles 2 4 3 3 2 6" xfId="26634"/>
    <cellStyle name="Titles 2 4 3 3 2 7" xfId="26635"/>
    <cellStyle name="Titles 2 4 3 3 2 8" xfId="26636"/>
    <cellStyle name="Titles 2 4 3 3 3" xfId="26637"/>
    <cellStyle name="Titles 2 4 3 3 3 2" xfId="26638"/>
    <cellStyle name="Titles 2 4 3 3 3 2 2" xfId="26639"/>
    <cellStyle name="Titles 2 4 3 3 3 2 3" xfId="26640"/>
    <cellStyle name="Titles 2 4 3 3 3 2 4" xfId="26641"/>
    <cellStyle name="Titles 2 4 3 3 3 3" xfId="26642"/>
    <cellStyle name="Titles 2 4 3 3 3 3 2" xfId="26643"/>
    <cellStyle name="Titles 2 4 3 3 3 3 3" xfId="26644"/>
    <cellStyle name="Titles 2 4 3 3 3 3 4" xfId="26645"/>
    <cellStyle name="Titles 2 4 3 3 3 4" xfId="26646"/>
    <cellStyle name="Titles 2 4 3 3 3 5" xfId="26647"/>
    <cellStyle name="Titles 2 4 3 3 3 6" xfId="26648"/>
    <cellStyle name="Titles 2 4 3 3 4" xfId="26649"/>
    <cellStyle name="Titles 2 4 3 3 4 2" xfId="26650"/>
    <cellStyle name="Titles 2 4 3 3 4 2 2" xfId="26651"/>
    <cellStyle name="Titles 2 4 3 3 4 2 3" xfId="26652"/>
    <cellStyle name="Titles 2 4 3 3 4 2 4" xfId="26653"/>
    <cellStyle name="Titles 2 4 3 3 4 3" xfId="26654"/>
    <cellStyle name="Titles 2 4 3 3 4 3 2" xfId="26655"/>
    <cellStyle name="Titles 2 4 3 3 4 3 3" xfId="26656"/>
    <cellStyle name="Titles 2 4 3 3 4 3 4" xfId="26657"/>
    <cellStyle name="Titles 2 4 3 3 4 4" xfId="26658"/>
    <cellStyle name="Titles 2 4 3 3 4 5" xfId="26659"/>
    <cellStyle name="Titles 2 4 3 3 4 6" xfId="26660"/>
    <cellStyle name="Titles 2 4 3 3 5" xfId="26661"/>
    <cellStyle name="Titles 2 4 3 3 6" xfId="26662"/>
    <cellStyle name="Titles 2 4 3 3 7" xfId="26663"/>
    <cellStyle name="Titles 2 4 3 4" xfId="26664"/>
    <cellStyle name="Titles 2 4 3 4 2" xfId="26665"/>
    <cellStyle name="Titles 2 4 3 4 2 2" xfId="26666"/>
    <cellStyle name="Titles 2 4 3 4 2 2 2" xfId="26667"/>
    <cellStyle name="Titles 2 4 3 4 2 2 3" xfId="26668"/>
    <cellStyle name="Titles 2 4 3 4 2 2 4" xfId="26669"/>
    <cellStyle name="Titles 2 4 3 4 2 3" xfId="26670"/>
    <cellStyle name="Titles 2 4 3 4 2 3 2" xfId="26671"/>
    <cellStyle name="Titles 2 4 3 4 2 3 3" xfId="26672"/>
    <cellStyle name="Titles 2 4 3 4 2 3 4" xfId="26673"/>
    <cellStyle name="Titles 2 4 3 4 2 4" xfId="26674"/>
    <cellStyle name="Titles 2 4 3 4 2 5" xfId="26675"/>
    <cellStyle name="Titles 2 4 3 4 2 6" xfId="26676"/>
    <cellStyle name="Titles 2 4 3 4 3" xfId="26677"/>
    <cellStyle name="Titles 2 4 3 4 3 2" xfId="26678"/>
    <cellStyle name="Titles 2 4 3 4 3 2 2" xfId="26679"/>
    <cellStyle name="Titles 2 4 3 4 3 2 3" xfId="26680"/>
    <cellStyle name="Titles 2 4 3 4 3 2 4" xfId="26681"/>
    <cellStyle name="Titles 2 4 3 4 3 3" xfId="26682"/>
    <cellStyle name="Titles 2 4 3 4 3 3 2" xfId="26683"/>
    <cellStyle name="Titles 2 4 3 4 3 3 3" xfId="26684"/>
    <cellStyle name="Titles 2 4 3 4 3 3 4" xfId="26685"/>
    <cellStyle name="Titles 2 4 3 4 3 4" xfId="26686"/>
    <cellStyle name="Titles 2 4 3 4 3 5" xfId="26687"/>
    <cellStyle name="Titles 2 4 3 4 3 6" xfId="26688"/>
    <cellStyle name="Titles 2 4 3 4 4" xfId="26689"/>
    <cellStyle name="Titles 2 4 3 4 4 2" xfId="26690"/>
    <cellStyle name="Titles 2 4 3 4 4 3" xfId="26691"/>
    <cellStyle name="Titles 2 4 3 4 4 4" xfId="26692"/>
    <cellStyle name="Titles 2 4 3 4 5" xfId="26693"/>
    <cellStyle name="Titles 2 4 3 4 5 2" xfId="26694"/>
    <cellStyle name="Titles 2 4 3 4 5 3" xfId="26695"/>
    <cellStyle name="Titles 2 4 3 4 5 4" xfId="26696"/>
    <cellStyle name="Titles 2 4 3 4 6" xfId="26697"/>
    <cellStyle name="Titles 2 4 3 4 7" xfId="26698"/>
    <cellStyle name="Titles 2 4 3 4 8" xfId="26699"/>
    <cellStyle name="Titles 2 4 4" xfId="26700"/>
    <cellStyle name="Titles 2 4 4 2" xfId="26701"/>
    <cellStyle name="Titles 2 4 4 2 2" xfId="26702"/>
    <cellStyle name="Titles 2 4 4 2 2 2" xfId="26703"/>
    <cellStyle name="Titles 2 4 4 2 2 2 2" xfId="26704"/>
    <cellStyle name="Titles 2 4 4 2 2 2 2 2" xfId="26705"/>
    <cellStyle name="Titles 2 4 4 2 2 2 2 3" xfId="26706"/>
    <cellStyle name="Titles 2 4 4 2 2 2 2 4" xfId="26707"/>
    <cellStyle name="Titles 2 4 4 2 2 2 3" xfId="26708"/>
    <cellStyle name="Titles 2 4 4 2 2 2 3 2" xfId="26709"/>
    <cellStyle name="Titles 2 4 4 2 2 2 3 3" xfId="26710"/>
    <cellStyle name="Titles 2 4 4 2 2 2 3 4" xfId="26711"/>
    <cellStyle name="Titles 2 4 4 2 2 2 4" xfId="26712"/>
    <cellStyle name="Titles 2 4 4 2 2 2 5" xfId="26713"/>
    <cellStyle name="Titles 2 4 4 2 2 2 6" xfId="26714"/>
    <cellStyle name="Titles 2 4 4 2 2 3" xfId="26715"/>
    <cellStyle name="Titles 2 4 4 2 2 3 2" xfId="26716"/>
    <cellStyle name="Titles 2 4 4 2 2 3 2 2" xfId="26717"/>
    <cellStyle name="Titles 2 4 4 2 2 3 2 3" xfId="26718"/>
    <cellStyle name="Titles 2 4 4 2 2 3 2 4" xfId="26719"/>
    <cellStyle name="Titles 2 4 4 2 2 3 3" xfId="26720"/>
    <cellStyle name="Titles 2 4 4 2 2 3 3 2" xfId="26721"/>
    <cellStyle name="Titles 2 4 4 2 2 3 3 3" xfId="26722"/>
    <cellStyle name="Titles 2 4 4 2 2 3 3 4" xfId="26723"/>
    <cellStyle name="Titles 2 4 4 2 2 3 4" xfId="26724"/>
    <cellStyle name="Titles 2 4 4 2 2 3 5" xfId="26725"/>
    <cellStyle name="Titles 2 4 4 2 2 3 6" xfId="26726"/>
    <cellStyle name="Titles 2 4 4 2 2 4" xfId="26727"/>
    <cellStyle name="Titles 2 4 4 2 2 4 2" xfId="26728"/>
    <cellStyle name="Titles 2 4 4 2 2 4 3" xfId="26729"/>
    <cellStyle name="Titles 2 4 4 2 2 4 4" xfId="26730"/>
    <cellStyle name="Titles 2 4 4 2 2 5" xfId="26731"/>
    <cellStyle name="Titles 2 4 4 2 2 5 2" xfId="26732"/>
    <cellStyle name="Titles 2 4 4 2 2 5 3" xfId="26733"/>
    <cellStyle name="Titles 2 4 4 2 2 5 4" xfId="26734"/>
    <cellStyle name="Titles 2 4 4 2 2 6" xfId="26735"/>
    <cellStyle name="Titles 2 4 4 2 2 7" xfId="26736"/>
    <cellStyle name="Titles 2 4 4 2 2 8" xfId="26737"/>
    <cellStyle name="Titles 2 4 4 2 3" xfId="26738"/>
    <cellStyle name="Titles 2 4 4 2 3 2" xfId="26739"/>
    <cellStyle name="Titles 2 4 4 2 3 2 2" xfId="26740"/>
    <cellStyle name="Titles 2 4 4 2 3 2 3" xfId="26741"/>
    <cellStyle name="Titles 2 4 4 2 3 2 4" xfId="26742"/>
    <cellStyle name="Titles 2 4 4 2 3 3" xfId="26743"/>
    <cellStyle name="Titles 2 4 4 2 3 3 2" xfId="26744"/>
    <cellStyle name="Titles 2 4 4 2 3 3 3" xfId="26745"/>
    <cellStyle name="Titles 2 4 4 2 3 3 4" xfId="26746"/>
    <cellStyle name="Titles 2 4 4 2 3 4" xfId="26747"/>
    <cellStyle name="Titles 2 4 4 2 3 5" xfId="26748"/>
    <cellStyle name="Titles 2 4 4 2 3 6" xfId="26749"/>
    <cellStyle name="Titles 2 4 4 2 4" xfId="26750"/>
    <cellStyle name="Titles 2 4 4 2 4 2" xfId="26751"/>
    <cellStyle name="Titles 2 4 4 2 4 2 2" xfId="26752"/>
    <cellStyle name="Titles 2 4 4 2 4 2 3" xfId="26753"/>
    <cellStyle name="Titles 2 4 4 2 4 2 4" xfId="26754"/>
    <cellStyle name="Titles 2 4 4 2 4 3" xfId="26755"/>
    <cellStyle name="Titles 2 4 4 2 4 3 2" xfId="26756"/>
    <cellStyle name="Titles 2 4 4 2 4 3 3" xfId="26757"/>
    <cellStyle name="Titles 2 4 4 2 4 3 4" xfId="26758"/>
    <cellStyle name="Titles 2 4 4 2 4 4" xfId="26759"/>
    <cellStyle name="Titles 2 4 4 2 4 5" xfId="26760"/>
    <cellStyle name="Titles 2 4 4 2 4 6" xfId="26761"/>
    <cellStyle name="Titles 2 4 4 2 5" xfId="26762"/>
    <cellStyle name="Titles 2 4 4 2 6" xfId="26763"/>
    <cellStyle name="Titles 2 4 4 2 7" xfId="26764"/>
    <cellStyle name="Titles 2 4 4 3" xfId="26765"/>
    <cellStyle name="Titles 2 4 4 3 2" xfId="26766"/>
    <cellStyle name="Titles 2 4 4 3 2 2" xfId="26767"/>
    <cellStyle name="Titles 2 4 4 3 2 2 2" xfId="26768"/>
    <cellStyle name="Titles 2 4 4 3 2 2 3" xfId="26769"/>
    <cellStyle name="Titles 2 4 4 3 2 2 4" xfId="26770"/>
    <cellStyle name="Titles 2 4 4 3 2 3" xfId="26771"/>
    <cellStyle name="Titles 2 4 4 3 2 3 2" xfId="26772"/>
    <cellStyle name="Titles 2 4 4 3 2 3 3" xfId="26773"/>
    <cellStyle name="Titles 2 4 4 3 2 3 4" xfId="26774"/>
    <cellStyle name="Titles 2 4 4 3 2 4" xfId="26775"/>
    <cellStyle name="Titles 2 4 4 3 2 5" xfId="26776"/>
    <cellStyle name="Titles 2 4 4 3 2 6" xfId="26777"/>
    <cellStyle name="Titles 2 4 4 3 3" xfId="26778"/>
    <cellStyle name="Titles 2 4 4 3 3 2" xfId="26779"/>
    <cellStyle name="Titles 2 4 4 3 3 3" xfId="26780"/>
    <cellStyle name="Titles 2 4 4 3 3 4" xfId="26781"/>
    <cellStyle name="Titles 2 4 4 3 4" xfId="26782"/>
    <cellStyle name="Titles 2 4 4 3 4 2" xfId="26783"/>
    <cellStyle name="Titles 2 4 4 3 4 3" xfId="26784"/>
    <cellStyle name="Titles 2 4 4 3 4 4" xfId="26785"/>
    <cellStyle name="Titles 2 4 4 3 5" xfId="26786"/>
    <cellStyle name="Titles 2 4 4 3 6" xfId="26787"/>
    <cellStyle name="Titles 2 4 4 3 7" xfId="26788"/>
    <cellStyle name="Titles 2 4 4 4" xfId="26789"/>
    <cellStyle name="Titles 2 4 4 4 2" xfId="26790"/>
    <cellStyle name="Titles 2 4 4 4 2 2" xfId="26791"/>
    <cellStyle name="Titles 2 4 4 4 2 3" xfId="26792"/>
    <cellStyle name="Titles 2 4 4 4 2 4" xfId="26793"/>
    <cellStyle name="Titles 2 4 4 4 3" xfId="26794"/>
    <cellStyle name="Titles 2 4 4 4 3 2" xfId="26795"/>
    <cellStyle name="Titles 2 4 4 4 3 3" xfId="26796"/>
    <cellStyle name="Titles 2 4 4 4 3 4" xfId="26797"/>
    <cellStyle name="Titles 2 4 4 4 4" xfId="26798"/>
    <cellStyle name="Titles 2 4 4 4 5" xfId="26799"/>
    <cellStyle name="Titles 2 4 4 4 6" xfId="26800"/>
    <cellStyle name="Titles 2 4 4 5" xfId="26801"/>
    <cellStyle name="Titles 2 4 4 5 2" xfId="26802"/>
    <cellStyle name="Titles 2 4 4 5 3" xfId="26803"/>
    <cellStyle name="Titles 2 4 4 5 4" xfId="26804"/>
    <cellStyle name="Titles 2 4 4 6" xfId="26805"/>
    <cellStyle name="Titles 2 4 4 7" xfId="26806"/>
    <cellStyle name="Titles 2 4 4 8" xfId="26807"/>
    <cellStyle name="Titles 2 4 5" xfId="26808"/>
    <cellStyle name="Titles 2 4 5 2" xfId="26809"/>
    <cellStyle name="Titles 2 4 5 2 2" xfId="26810"/>
    <cellStyle name="Titles 2 4 5 2 2 2" xfId="26811"/>
    <cellStyle name="Titles 2 4 5 2 2 2 2" xfId="26812"/>
    <cellStyle name="Titles 2 4 5 2 2 2 3" xfId="26813"/>
    <cellStyle name="Titles 2 4 5 2 2 2 4" xfId="26814"/>
    <cellStyle name="Titles 2 4 5 2 2 3" xfId="26815"/>
    <cellStyle name="Titles 2 4 5 2 2 3 2" xfId="26816"/>
    <cellStyle name="Titles 2 4 5 2 2 3 3" xfId="26817"/>
    <cellStyle name="Titles 2 4 5 2 2 3 4" xfId="26818"/>
    <cellStyle name="Titles 2 4 5 2 2 4" xfId="26819"/>
    <cellStyle name="Titles 2 4 5 2 2 5" xfId="26820"/>
    <cellStyle name="Titles 2 4 5 2 2 6" xfId="26821"/>
    <cellStyle name="Titles 2 4 5 2 3" xfId="26822"/>
    <cellStyle name="Titles 2 4 5 2 3 2" xfId="26823"/>
    <cellStyle name="Titles 2 4 5 2 3 2 2" xfId="26824"/>
    <cellStyle name="Titles 2 4 5 2 3 2 3" xfId="26825"/>
    <cellStyle name="Titles 2 4 5 2 3 2 4" xfId="26826"/>
    <cellStyle name="Titles 2 4 5 2 3 3" xfId="26827"/>
    <cellStyle name="Titles 2 4 5 2 3 3 2" xfId="26828"/>
    <cellStyle name="Titles 2 4 5 2 3 3 3" xfId="26829"/>
    <cellStyle name="Titles 2 4 5 2 3 3 4" xfId="26830"/>
    <cellStyle name="Titles 2 4 5 2 3 4" xfId="26831"/>
    <cellStyle name="Titles 2 4 5 2 3 5" xfId="26832"/>
    <cellStyle name="Titles 2 4 5 2 3 6" xfId="26833"/>
    <cellStyle name="Titles 2 4 5 2 4" xfId="26834"/>
    <cellStyle name="Titles 2 4 5 2 4 2" xfId="26835"/>
    <cellStyle name="Titles 2 4 5 2 4 3" xfId="26836"/>
    <cellStyle name="Titles 2 4 5 2 4 4" xfId="26837"/>
    <cellStyle name="Titles 2 4 5 2 5" xfId="26838"/>
    <cellStyle name="Titles 2 4 5 2 5 2" xfId="26839"/>
    <cellStyle name="Titles 2 4 5 2 5 3" xfId="26840"/>
    <cellStyle name="Titles 2 4 5 2 5 4" xfId="26841"/>
    <cellStyle name="Titles 2 4 5 2 6" xfId="26842"/>
    <cellStyle name="Titles 2 4 5 2 7" xfId="26843"/>
    <cellStyle name="Titles 2 4 5 2 8" xfId="26844"/>
    <cellStyle name="Titles 2 4 5 3" xfId="26845"/>
    <cellStyle name="Titles 2 4 5 3 2" xfId="26846"/>
    <cellStyle name="Titles 2 4 5 3 2 2" xfId="26847"/>
    <cellStyle name="Titles 2 4 5 3 2 3" xfId="26848"/>
    <cellStyle name="Titles 2 4 5 3 2 4" xfId="26849"/>
    <cellStyle name="Titles 2 4 5 3 3" xfId="26850"/>
    <cellStyle name="Titles 2 4 5 3 3 2" xfId="26851"/>
    <cellStyle name="Titles 2 4 5 3 3 3" xfId="26852"/>
    <cellStyle name="Titles 2 4 5 3 3 4" xfId="26853"/>
    <cellStyle name="Titles 2 4 5 3 4" xfId="26854"/>
    <cellStyle name="Titles 2 4 5 3 5" xfId="26855"/>
    <cellStyle name="Titles 2 4 5 3 6" xfId="26856"/>
    <cellStyle name="Titles 2 4 5 4" xfId="26857"/>
    <cellStyle name="Titles 2 4 5 4 2" xfId="26858"/>
    <cellStyle name="Titles 2 4 5 4 2 2" xfId="26859"/>
    <cellStyle name="Titles 2 4 5 4 2 3" xfId="26860"/>
    <cellStyle name="Titles 2 4 5 4 2 4" xfId="26861"/>
    <cellStyle name="Titles 2 4 5 4 3" xfId="26862"/>
    <cellStyle name="Titles 2 4 5 4 3 2" xfId="26863"/>
    <cellStyle name="Titles 2 4 5 4 3 3" xfId="26864"/>
    <cellStyle name="Titles 2 4 5 4 3 4" xfId="26865"/>
    <cellStyle name="Titles 2 4 5 4 4" xfId="26866"/>
    <cellStyle name="Titles 2 4 5 4 5" xfId="26867"/>
    <cellStyle name="Titles 2 4 5 4 6" xfId="26868"/>
    <cellStyle name="Titles 2 4 5 5" xfId="26869"/>
    <cellStyle name="Titles 2 4 5 6" xfId="26870"/>
    <cellStyle name="Titles 2 4 5 7" xfId="26871"/>
    <cellStyle name="Titles 2 4 6" xfId="26872"/>
    <cellStyle name="Titles 2 4 6 2" xfId="26873"/>
    <cellStyle name="Titles 2 4 6 2 2" xfId="26874"/>
    <cellStyle name="Titles 2 4 6 2 2 2" xfId="26875"/>
    <cellStyle name="Titles 2 4 6 2 2 3" xfId="26876"/>
    <cellStyle name="Titles 2 4 6 2 2 4" xfId="26877"/>
    <cellStyle name="Titles 2 4 6 2 3" xfId="26878"/>
    <cellStyle name="Titles 2 4 6 2 3 2" xfId="26879"/>
    <cellStyle name="Titles 2 4 6 2 3 3" xfId="26880"/>
    <cellStyle name="Titles 2 4 6 2 3 4" xfId="26881"/>
    <cellStyle name="Titles 2 4 6 2 4" xfId="26882"/>
    <cellStyle name="Titles 2 4 6 2 5" xfId="26883"/>
    <cellStyle name="Titles 2 4 6 2 6" xfId="26884"/>
    <cellStyle name="Titles 2 4 6 3" xfId="26885"/>
    <cellStyle name="Titles 2 4 6 3 2" xfId="26886"/>
    <cellStyle name="Titles 2 4 6 3 2 2" xfId="26887"/>
    <cellStyle name="Titles 2 4 6 3 2 3" xfId="26888"/>
    <cellStyle name="Titles 2 4 6 3 2 4" xfId="26889"/>
    <cellStyle name="Titles 2 4 6 3 3" xfId="26890"/>
    <cellStyle name="Titles 2 4 6 3 3 2" xfId="26891"/>
    <cellStyle name="Titles 2 4 6 3 3 3" xfId="26892"/>
    <cellStyle name="Titles 2 4 6 3 3 4" xfId="26893"/>
    <cellStyle name="Titles 2 4 6 3 4" xfId="26894"/>
    <cellStyle name="Titles 2 4 6 3 5" xfId="26895"/>
    <cellStyle name="Titles 2 4 6 3 6" xfId="26896"/>
    <cellStyle name="Titles 2 4 6 4" xfId="26897"/>
    <cellStyle name="Titles 2 4 6 4 2" xfId="26898"/>
    <cellStyle name="Titles 2 4 6 4 3" xfId="26899"/>
    <cellStyle name="Titles 2 4 6 4 4" xfId="26900"/>
    <cellStyle name="Titles 2 4 6 5" xfId="26901"/>
    <cellStyle name="Titles 2 4 6 5 2" xfId="26902"/>
    <cellStyle name="Titles 2 4 6 5 3" xfId="26903"/>
    <cellStyle name="Titles 2 4 6 5 4" xfId="26904"/>
    <cellStyle name="Titles 2 4 6 6" xfId="26905"/>
    <cellStyle name="Titles 2 4 6 7" xfId="26906"/>
    <cellStyle name="Titles 2 4 6 8" xfId="26907"/>
    <cellStyle name="Titles 2 5" xfId="26908"/>
    <cellStyle name="Titles 2 5 2" xfId="26909"/>
    <cellStyle name="Titles 2 5 2 2" xfId="26910"/>
    <cellStyle name="Titles 2 5 2 2 2" xfId="26911"/>
    <cellStyle name="Titles 2 5 2 2 2 2" xfId="26912"/>
    <cellStyle name="Titles 2 5 2 2 2 2 2" xfId="26913"/>
    <cellStyle name="Titles 2 5 2 2 2 2 2 2" xfId="26914"/>
    <cellStyle name="Titles 2 5 2 2 2 2 2 2 2" xfId="26915"/>
    <cellStyle name="Titles 2 5 2 2 2 2 2 2 3" xfId="26916"/>
    <cellStyle name="Titles 2 5 2 2 2 2 2 2 4" xfId="26917"/>
    <cellStyle name="Titles 2 5 2 2 2 2 2 3" xfId="26918"/>
    <cellStyle name="Titles 2 5 2 2 2 2 2 3 2" xfId="26919"/>
    <cellStyle name="Titles 2 5 2 2 2 2 2 3 3" xfId="26920"/>
    <cellStyle name="Titles 2 5 2 2 2 2 2 3 4" xfId="26921"/>
    <cellStyle name="Titles 2 5 2 2 2 2 2 4" xfId="26922"/>
    <cellStyle name="Titles 2 5 2 2 2 2 2 5" xfId="26923"/>
    <cellStyle name="Titles 2 5 2 2 2 2 2 6" xfId="26924"/>
    <cellStyle name="Titles 2 5 2 2 2 2 3" xfId="26925"/>
    <cellStyle name="Titles 2 5 2 2 2 2 3 2" xfId="26926"/>
    <cellStyle name="Titles 2 5 2 2 2 2 3 2 2" xfId="26927"/>
    <cellStyle name="Titles 2 5 2 2 2 2 3 2 3" xfId="26928"/>
    <cellStyle name="Titles 2 5 2 2 2 2 3 2 4" xfId="26929"/>
    <cellStyle name="Titles 2 5 2 2 2 2 3 3" xfId="26930"/>
    <cellStyle name="Titles 2 5 2 2 2 2 3 3 2" xfId="26931"/>
    <cellStyle name="Titles 2 5 2 2 2 2 3 3 3" xfId="26932"/>
    <cellStyle name="Titles 2 5 2 2 2 2 3 3 4" xfId="26933"/>
    <cellStyle name="Titles 2 5 2 2 2 2 3 4" xfId="26934"/>
    <cellStyle name="Titles 2 5 2 2 2 2 3 5" xfId="26935"/>
    <cellStyle name="Titles 2 5 2 2 2 2 3 6" xfId="26936"/>
    <cellStyle name="Titles 2 5 2 2 2 2 4" xfId="26937"/>
    <cellStyle name="Titles 2 5 2 2 2 2 4 2" xfId="26938"/>
    <cellStyle name="Titles 2 5 2 2 2 2 4 3" xfId="26939"/>
    <cellStyle name="Titles 2 5 2 2 2 2 4 4" xfId="26940"/>
    <cellStyle name="Titles 2 5 2 2 2 2 5" xfId="26941"/>
    <cellStyle name="Titles 2 5 2 2 2 2 5 2" xfId="26942"/>
    <cellStyle name="Titles 2 5 2 2 2 2 5 3" xfId="26943"/>
    <cellStyle name="Titles 2 5 2 2 2 2 5 4" xfId="26944"/>
    <cellStyle name="Titles 2 5 2 2 2 2 6" xfId="26945"/>
    <cellStyle name="Titles 2 5 2 2 2 2 7" xfId="26946"/>
    <cellStyle name="Titles 2 5 2 2 2 2 8" xfId="26947"/>
    <cellStyle name="Titles 2 5 2 2 2 3" xfId="26948"/>
    <cellStyle name="Titles 2 5 2 2 2 3 2" xfId="26949"/>
    <cellStyle name="Titles 2 5 2 2 2 3 2 2" xfId="26950"/>
    <cellStyle name="Titles 2 5 2 2 2 3 2 3" xfId="26951"/>
    <cellStyle name="Titles 2 5 2 2 2 3 2 4" xfId="26952"/>
    <cellStyle name="Titles 2 5 2 2 2 3 3" xfId="26953"/>
    <cellStyle name="Titles 2 5 2 2 2 3 3 2" xfId="26954"/>
    <cellStyle name="Titles 2 5 2 2 2 3 3 3" xfId="26955"/>
    <cellStyle name="Titles 2 5 2 2 2 3 3 4" xfId="26956"/>
    <cellStyle name="Titles 2 5 2 2 2 3 4" xfId="26957"/>
    <cellStyle name="Titles 2 5 2 2 2 3 5" xfId="26958"/>
    <cellStyle name="Titles 2 5 2 2 2 3 6" xfId="26959"/>
    <cellStyle name="Titles 2 5 2 2 2 4" xfId="26960"/>
    <cellStyle name="Titles 2 5 2 2 2 4 2" xfId="26961"/>
    <cellStyle name="Titles 2 5 2 2 2 4 2 2" xfId="26962"/>
    <cellStyle name="Titles 2 5 2 2 2 4 2 3" xfId="26963"/>
    <cellStyle name="Titles 2 5 2 2 2 4 2 4" xfId="26964"/>
    <cellStyle name="Titles 2 5 2 2 2 4 3" xfId="26965"/>
    <cellStyle name="Titles 2 5 2 2 2 4 3 2" xfId="26966"/>
    <cellStyle name="Titles 2 5 2 2 2 4 3 3" xfId="26967"/>
    <cellStyle name="Titles 2 5 2 2 2 4 3 4" xfId="26968"/>
    <cellStyle name="Titles 2 5 2 2 2 4 4" xfId="26969"/>
    <cellStyle name="Titles 2 5 2 2 2 4 5" xfId="26970"/>
    <cellStyle name="Titles 2 5 2 2 2 4 6" xfId="26971"/>
    <cellStyle name="Titles 2 5 2 2 2 5" xfId="26972"/>
    <cellStyle name="Titles 2 5 2 2 2 6" xfId="26973"/>
    <cellStyle name="Titles 2 5 2 2 2 7" xfId="26974"/>
    <cellStyle name="Titles 2 5 2 2 3" xfId="26975"/>
    <cellStyle name="Titles 2 5 2 2 3 2" xfId="26976"/>
    <cellStyle name="Titles 2 5 2 2 3 2 2" xfId="26977"/>
    <cellStyle name="Titles 2 5 2 2 3 2 2 2" xfId="26978"/>
    <cellStyle name="Titles 2 5 2 2 3 2 2 3" xfId="26979"/>
    <cellStyle name="Titles 2 5 2 2 3 2 2 4" xfId="26980"/>
    <cellStyle name="Titles 2 5 2 2 3 2 3" xfId="26981"/>
    <cellStyle name="Titles 2 5 2 2 3 2 3 2" xfId="26982"/>
    <cellStyle name="Titles 2 5 2 2 3 2 3 3" xfId="26983"/>
    <cellStyle name="Titles 2 5 2 2 3 2 3 4" xfId="26984"/>
    <cellStyle name="Titles 2 5 2 2 3 2 4" xfId="26985"/>
    <cellStyle name="Titles 2 5 2 2 3 2 5" xfId="26986"/>
    <cellStyle name="Titles 2 5 2 2 3 2 6" xfId="26987"/>
    <cellStyle name="Titles 2 5 2 2 3 3" xfId="26988"/>
    <cellStyle name="Titles 2 5 2 2 3 3 2" xfId="26989"/>
    <cellStyle name="Titles 2 5 2 2 3 3 3" xfId="26990"/>
    <cellStyle name="Titles 2 5 2 2 3 3 4" xfId="26991"/>
    <cellStyle name="Titles 2 5 2 2 3 4" xfId="26992"/>
    <cellStyle name="Titles 2 5 2 2 3 4 2" xfId="26993"/>
    <cellStyle name="Titles 2 5 2 2 3 4 3" xfId="26994"/>
    <cellStyle name="Titles 2 5 2 2 3 4 4" xfId="26995"/>
    <cellStyle name="Titles 2 5 2 2 3 5" xfId="26996"/>
    <cellStyle name="Titles 2 5 2 2 3 6" xfId="26997"/>
    <cellStyle name="Titles 2 5 2 2 3 7" xfId="26998"/>
    <cellStyle name="Titles 2 5 2 2 4" xfId="26999"/>
    <cellStyle name="Titles 2 5 2 2 4 2" xfId="27000"/>
    <cellStyle name="Titles 2 5 2 2 4 2 2" xfId="27001"/>
    <cellStyle name="Titles 2 5 2 2 4 2 3" xfId="27002"/>
    <cellStyle name="Titles 2 5 2 2 4 2 4" xfId="27003"/>
    <cellStyle name="Titles 2 5 2 2 4 3" xfId="27004"/>
    <cellStyle name="Titles 2 5 2 2 4 3 2" xfId="27005"/>
    <cellStyle name="Titles 2 5 2 2 4 3 3" xfId="27006"/>
    <cellStyle name="Titles 2 5 2 2 4 3 4" xfId="27007"/>
    <cellStyle name="Titles 2 5 2 2 4 4" xfId="27008"/>
    <cellStyle name="Titles 2 5 2 2 4 5" xfId="27009"/>
    <cellStyle name="Titles 2 5 2 2 4 6" xfId="27010"/>
    <cellStyle name="Titles 2 5 2 2 5" xfId="27011"/>
    <cellStyle name="Titles 2 5 2 2 5 2" xfId="27012"/>
    <cellStyle name="Titles 2 5 2 2 5 3" xfId="27013"/>
    <cellStyle name="Titles 2 5 2 2 5 4" xfId="27014"/>
    <cellStyle name="Titles 2 5 2 2 6" xfId="27015"/>
    <cellStyle name="Titles 2 5 2 2 7" xfId="27016"/>
    <cellStyle name="Titles 2 5 2 2 8" xfId="27017"/>
    <cellStyle name="Titles 2 5 2 3" xfId="27018"/>
    <cellStyle name="Titles 2 5 2 3 2" xfId="27019"/>
    <cellStyle name="Titles 2 5 2 3 2 2" xfId="27020"/>
    <cellStyle name="Titles 2 5 2 3 2 2 2" xfId="27021"/>
    <cellStyle name="Titles 2 5 2 3 2 2 2 2" xfId="27022"/>
    <cellStyle name="Titles 2 5 2 3 2 2 2 3" xfId="27023"/>
    <cellStyle name="Titles 2 5 2 3 2 2 2 4" xfId="27024"/>
    <cellStyle name="Titles 2 5 2 3 2 2 3" xfId="27025"/>
    <cellStyle name="Titles 2 5 2 3 2 2 3 2" xfId="27026"/>
    <cellStyle name="Titles 2 5 2 3 2 2 3 3" xfId="27027"/>
    <cellStyle name="Titles 2 5 2 3 2 2 3 4" xfId="27028"/>
    <cellStyle name="Titles 2 5 2 3 2 2 4" xfId="27029"/>
    <cellStyle name="Titles 2 5 2 3 2 2 5" xfId="27030"/>
    <cellStyle name="Titles 2 5 2 3 2 2 6" xfId="27031"/>
    <cellStyle name="Titles 2 5 2 3 2 3" xfId="27032"/>
    <cellStyle name="Titles 2 5 2 3 2 3 2" xfId="27033"/>
    <cellStyle name="Titles 2 5 2 3 2 3 2 2" xfId="27034"/>
    <cellStyle name="Titles 2 5 2 3 2 3 2 3" xfId="27035"/>
    <cellStyle name="Titles 2 5 2 3 2 3 2 4" xfId="27036"/>
    <cellStyle name="Titles 2 5 2 3 2 3 3" xfId="27037"/>
    <cellStyle name="Titles 2 5 2 3 2 3 3 2" xfId="27038"/>
    <cellStyle name="Titles 2 5 2 3 2 3 3 3" xfId="27039"/>
    <cellStyle name="Titles 2 5 2 3 2 3 3 4" xfId="27040"/>
    <cellStyle name="Titles 2 5 2 3 2 3 4" xfId="27041"/>
    <cellStyle name="Titles 2 5 2 3 2 3 5" xfId="27042"/>
    <cellStyle name="Titles 2 5 2 3 2 3 6" xfId="27043"/>
    <cellStyle name="Titles 2 5 2 3 2 4" xfId="27044"/>
    <cellStyle name="Titles 2 5 2 3 2 4 2" xfId="27045"/>
    <cellStyle name="Titles 2 5 2 3 2 4 3" xfId="27046"/>
    <cellStyle name="Titles 2 5 2 3 2 4 4" xfId="27047"/>
    <cellStyle name="Titles 2 5 2 3 2 5" xfId="27048"/>
    <cellStyle name="Titles 2 5 2 3 2 5 2" xfId="27049"/>
    <cellStyle name="Titles 2 5 2 3 2 5 3" xfId="27050"/>
    <cellStyle name="Titles 2 5 2 3 2 5 4" xfId="27051"/>
    <cellStyle name="Titles 2 5 2 3 2 6" xfId="27052"/>
    <cellStyle name="Titles 2 5 2 3 2 7" xfId="27053"/>
    <cellStyle name="Titles 2 5 2 3 2 8" xfId="27054"/>
    <cellStyle name="Titles 2 5 2 3 3" xfId="27055"/>
    <cellStyle name="Titles 2 5 2 3 3 2" xfId="27056"/>
    <cellStyle name="Titles 2 5 2 3 3 2 2" xfId="27057"/>
    <cellStyle name="Titles 2 5 2 3 3 2 3" xfId="27058"/>
    <cellStyle name="Titles 2 5 2 3 3 2 4" xfId="27059"/>
    <cellStyle name="Titles 2 5 2 3 3 3" xfId="27060"/>
    <cellStyle name="Titles 2 5 2 3 3 3 2" xfId="27061"/>
    <cellStyle name="Titles 2 5 2 3 3 3 3" xfId="27062"/>
    <cellStyle name="Titles 2 5 2 3 3 3 4" xfId="27063"/>
    <cellStyle name="Titles 2 5 2 3 3 4" xfId="27064"/>
    <cellStyle name="Titles 2 5 2 3 3 5" xfId="27065"/>
    <cellStyle name="Titles 2 5 2 3 3 6" xfId="27066"/>
    <cellStyle name="Titles 2 5 2 3 4" xfId="27067"/>
    <cellStyle name="Titles 2 5 2 3 4 2" xfId="27068"/>
    <cellStyle name="Titles 2 5 2 3 4 2 2" xfId="27069"/>
    <cellStyle name="Titles 2 5 2 3 4 2 3" xfId="27070"/>
    <cellStyle name="Titles 2 5 2 3 4 2 4" xfId="27071"/>
    <cellStyle name="Titles 2 5 2 3 4 3" xfId="27072"/>
    <cellStyle name="Titles 2 5 2 3 4 3 2" xfId="27073"/>
    <cellStyle name="Titles 2 5 2 3 4 3 3" xfId="27074"/>
    <cellStyle name="Titles 2 5 2 3 4 3 4" xfId="27075"/>
    <cellStyle name="Titles 2 5 2 3 4 4" xfId="27076"/>
    <cellStyle name="Titles 2 5 2 3 4 5" xfId="27077"/>
    <cellStyle name="Titles 2 5 2 3 4 6" xfId="27078"/>
    <cellStyle name="Titles 2 5 2 3 5" xfId="27079"/>
    <cellStyle name="Titles 2 5 2 3 6" xfId="27080"/>
    <cellStyle name="Titles 2 5 2 3 7" xfId="27081"/>
    <cellStyle name="Titles 2 5 2 4" xfId="27082"/>
    <cellStyle name="Titles 2 5 2 4 2" xfId="27083"/>
    <cellStyle name="Titles 2 5 2 4 2 2" xfId="27084"/>
    <cellStyle name="Titles 2 5 2 4 2 2 2" xfId="27085"/>
    <cellStyle name="Titles 2 5 2 4 2 2 3" xfId="27086"/>
    <cellStyle name="Titles 2 5 2 4 2 2 4" xfId="27087"/>
    <cellStyle name="Titles 2 5 2 4 2 3" xfId="27088"/>
    <cellStyle name="Titles 2 5 2 4 2 3 2" xfId="27089"/>
    <cellStyle name="Titles 2 5 2 4 2 3 3" xfId="27090"/>
    <cellStyle name="Titles 2 5 2 4 2 3 4" xfId="27091"/>
    <cellStyle name="Titles 2 5 2 4 2 4" xfId="27092"/>
    <cellStyle name="Titles 2 5 2 4 2 5" xfId="27093"/>
    <cellStyle name="Titles 2 5 2 4 2 6" xfId="27094"/>
    <cellStyle name="Titles 2 5 2 4 3" xfId="27095"/>
    <cellStyle name="Titles 2 5 2 4 3 2" xfId="27096"/>
    <cellStyle name="Titles 2 5 2 4 3 2 2" xfId="27097"/>
    <cellStyle name="Titles 2 5 2 4 3 2 3" xfId="27098"/>
    <cellStyle name="Titles 2 5 2 4 3 2 4" xfId="27099"/>
    <cellStyle name="Titles 2 5 2 4 3 3" xfId="27100"/>
    <cellStyle name="Titles 2 5 2 4 3 3 2" xfId="27101"/>
    <cellStyle name="Titles 2 5 2 4 3 3 3" xfId="27102"/>
    <cellStyle name="Titles 2 5 2 4 3 3 4" xfId="27103"/>
    <cellStyle name="Titles 2 5 2 4 3 4" xfId="27104"/>
    <cellStyle name="Titles 2 5 2 4 3 5" xfId="27105"/>
    <cellStyle name="Titles 2 5 2 4 3 6" xfId="27106"/>
    <cellStyle name="Titles 2 5 2 4 4" xfId="27107"/>
    <cellStyle name="Titles 2 5 2 4 4 2" xfId="27108"/>
    <cellStyle name="Titles 2 5 2 4 4 3" xfId="27109"/>
    <cellStyle name="Titles 2 5 2 4 4 4" xfId="27110"/>
    <cellStyle name="Titles 2 5 2 4 5" xfId="27111"/>
    <cellStyle name="Titles 2 5 2 4 5 2" xfId="27112"/>
    <cellStyle name="Titles 2 5 2 4 5 3" xfId="27113"/>
    <cellStyle name="Titles 2 5 2 4 5 4" xfId="27114"/>
    <cellStyle name="Titles 2 5 2 4 6" xfId="27115"/>
    <cellStyle name="Titles 2 5 2 4 7" xfId="27116"/>
    <cellStyle name="Titles 2 5 2 4 8" xfId="27117"/>
    <cellStyle name="Titles 2 5 3" xfId="27118"/>
    <cellStyle name="Titles 2 5 3 2" xfId="27119"/>
    <cellStyle name="Titles 2 5 3 2 2" xfId="27120"/>
    <cellStyle name="Titles 2 5 3 2 2 2" xfId="27121"/>
    <cellStyle name="Titles 2 5 3 2 2 2 2" xfId="27122"/>
    <cellStyle name="Titles 2 5 3 2 2 2 2 2" xfId="27123"/>
    <cellStyle name="Titles 2 5 3 2 2 2 2 2 2" xfId="27124"/>
    <cellStyle name="Titles 2 5 3 2 2 2 2 2 3" xfId="27125"/>
    <cellStyle name="Titles 2 5 3 2 2 2 2 2 4" xfId="27126"/>
    <cellStyle name="Titles 2 5 3 2 2 2 2 3" xfId="27127"/>
    <cellStyle name="Titles 2 5 3 2 2 2 2 3 2" xfId="27128"/>
    <cellStyle name="Titles 2 5 3 2 2 2 2 3 3" xfId="27129"/>
    <cellStyle name="Titles 2 5 3 2 2 2 2 3 4" xfId="27130"/>
    <cellStyle name="Titles 2 5 3 2 2 2 2 4" xfId="27131"/>
    <cellStyle name="Titles 2 5 3 2 2 2 2 5" xfId="27132"/>
    <cellStyle name="Titles 2 5 3 2 2 2 2 6" xfId="27133"/>
    <cellStyle name="Titles 2 5 3 2 2 2 3" xfId="27134"/>
    <cellStyle name="Titles 2 5 3 2 2 2 3 2" xfId="27135"/>
    <cellStyle name="Titles 2 5 3 2 2 2 3 2 2" xfId="27136"/>
    <cellStyle name="Titles 2 5 3 2 2 2 3 2 3" xfId="27137"/>
    <cellStyle name="Titles 2 5 3 2 2 2 3 2 4" xfId="27138"/>
    <cellStyle name="Titles 2 5 3 2 2 2 3 3" xfId="27139"/>
    <cellStyle name="Titles 2 5 3 2 2 2 3 3 2" xfId="27140"/>
    <cellStyle name="Titles 2 5 3 2 2 2 3 3 3" xfId="27141"/>
    <cellStyle name="Titles 2 5 3 2 2 2 3 3 4" xfId="27142"/>
    <cellStyle name="Titles 2 5 3 2 2 2 3 4" xfId="27143"/>
    <cellStyle name="Titles 2 5 3 2 2 2 3 5" xfId="27144"/>
    <cellStyle name="Titles 2 5 3 2 2 2 3 6" xfId="27145"/>
    <cellStyle name="Titles 2 5 3 2 2 2 4" xfId="27146"/>
    <cellStyle name="Titles 2 5 3 2 2 2 4 2" xfId="27147"/>
    <cellStyle name="Titles 2 5 3 2 2 2 4 3" xfId="27148"/>
    <cellStyle name="Titles 2 5 3 2 2 2 4 4" xfId="27149"/>
    <cellStyle name="Titles 2 5 3 2 2 2 5" xfId="27150"/>
    <cellStyle name="Titles 2 5 3 2 2 2 5 2" xfId="27151"/>
    <cellStyle name="Titles 2 5 3 2 2 2 5 3" xfId="27152"/>
    <cellStyle name="Titles 2 5 3 2 2 2 5 4" xfId="27153"/>
    <cellStyle name="Titles 2 5 3 2 2 2 6" xfId="27154"/>
    <cellStyle name="Titles 2 5 3 2 2 2 7" xfId="27155"/>
    <cellStyle name="Titles 2 5 3 2 2 2 8" xfId="27156"/>
    <cellStyle name="Titles 2 5 3 2 2 3" xfId="27157"/>
    <cellStyle name="Titles 2 5 3 2 2 3 2" xfId="27158"/>
    <cellStyle name="Titles 2 5 3 2 2 3 2 2" xfId="27159"/>
    <cellStyle name="Titles 2 5 3 2 2 3 2 3" xfId="27160"/>
    <cellStyle name="Titles 2 5 3 2 2 3 2 4" xfId="27161"/>
    <cellStyle name="Titles 2 5 3 2 2 3 3" xfId="27162"/>
    <cellStyle name="Titles 2 5 3 2 2 3 3 2" xfId="27163"/>
    <cellStyle name="Titles 2 5 3 2 2 3 3 3" xfId="27164"/>
    <cellStyle name="Titles 2 5 3 2 2 3 3 4" xfId="27165"/>
    <cellStyle name="Titles 2 5 3 2 2 3 4" xfId="27166"/>
    <cellStyle name="Titles 2 5 3 2 2 3 5" xfId="27167"/>
    <cellStyle name="Titles 2 5 3 2 2 3 6" xfId="27168"/>
    <cellStyle name="Titles 2 5 3 2 2 4" xfId="27169"/>
    <cellStyle name="Titles 2 5 3 2 2 4 2" xfId="27170"/>
    <cellStyle name="Titles 2 5 3 2 2 4 2 2" xfId="27171"/>
    <cellStyle name="Titles 2 5 3 2 2 4 2 3" xfId="27172"/>
    <cellStyle name="Titles 2 5 3 2 2 4 2 4" xfId="27173"/>
    <cellStyle name="Titles 2 5 3 2 2 4 3" xfId="27174"/>
    <cellStyle name="Titles 2 5 3 2 2 4 3 2" xfId="27175"/>
    <cellStyle name="Titles 2 5 3 2 2 4 3 3" xfId="27176"/>
    <cellStyle name="Titles 2 5 3 2 2 4 3 4" xfId="27177"/>
    <cellStyle name="Titles 2 5 3 2 2 4 4" xfId="27178"/>
    <cellStyle name="Titles 2 5 3 2 2 4 5" xfId="27179"/>
    <cellStyle name="Titles 2 5 3 2 2 4 6" xfId="27180"/>
    <cellStyle name="Titles 2 5 3 2 2 5" xfId="27181"/>
    <cellStyle name="Titles 2 5 3 2 2 6" xfId="27182"/>
    <cellStyle name="Titles 2 5 3 2 2 7" xfId="27183"/>
    <cellStyle name="Titles 2 5 3 2 3" xfId="27184"/>
    <cellStyle name="Titles 2 5 3 2 3 2" xfId="27185"/>
    <cellStyle name="Titles 2 5 3 2 3 2 2" xfId="27186"/>
    <cellStyle name="Titles 2 5 3 2 3 2 2 2" xfId="27187"/>
    <cellStyle name="Titles 2 5 3 2 3 2 2 3" xfId="27188"/>
    <cellStyle name="Titles 2 5 3 2 3 2 2 4" xfId="27189"/>
    <cellStyle name="Titles 2 5 3 2 3 2 3" xfId="27190"/>
    <cellStyle name="Titles 2 5 3 2 3 2 3 2" xfId="27191"/>
    <cellStyle name="Titles 2 5 3 2 3 2 3 3" xfId="27192"/>
    <cellStyle name="Titles 2 5 3 2 3 2 3 4" xfId="27193"/>
    <cellStyle name="Titles 2 5 3 2 3 2 4" xfId="27194"/>
    <cellStyle name="Titles 2 5 3 2 3 2 5" xfId="27195"/>
    <cellStyle name="Titles 2 5 3 2 3 2 6" xfId="27196"/>
    <cellStyle name="Titles 2 5 3 2 3 3" xfId="27197"/>
    <cellStyle name="Titles 2 5 3 2 3 3 2" xfId="27198"/>
    <cellStyle name="Titles 2 5 3 2 3 3 3" xfId="27199"/>
    <cellStyle name="Titles 2 5 3 2 3 3 4" xfId="27200"/>
    <cellStyle name="Titles 2 5 3 2 3 4" xfId="27201"/>
    <cellStyle name="Titles 2 5 3 2 3 4 2" xfId="27202"/>
    <cellStyle name="Titles 2 5 3 2 3 4 3" xfId="27203"/>
    <cellStyle name="Titles 2 5 3 2 3 4 4" xfId="27204"/>
    <cellStyle name="Titles 2 5 3 2 3 5" xfId="27205"/>
    <cellStyle name="Titles 2 5 3 2 3 6" xfId="27206"/>
    <cellStyle name="Titles 2 5 3 2 3 7" xfId="27207"/>
    <cellStyle name="Titles 2 5 3 2 4" xfId="27208"/>
    <cellStyle name="Titles 2 5 3 2 4 2" xfId="27209"/>
    <cellStyle name="Titles 2 5 3 2 4 2 2" xfId="27210"/>
    <cellStyle name="Titles 2 5 3 2 4 2 3" xfId="27211"/>
    <cellStyle name="Titles 2 5 3 2 4 2 4" xfId="27212"/>
    <cellStyle name="Titles 2 5 3 2 4 3" xfId="27213"/>
    <cellStyle name="Titles 2 5 3 2 4 3 2" xfId="27214"/>
    <cellStyle name="Titles 2 5 3 2 4 3 3" xfId="27215"/>
    <cellStyle name="Titles 2 5 3 2 4 3 4" xfId="27216"/>
    <cellStyle name="Titles 2 5 3 2 4 4" xfId="27217"/>
    <cellStyle name="Titles 2 5 3 2 4 5" xfId="27218"/>
    <cellStyle name="Titles 2 5 3 2 4 6" xfId="27219"/>
    <cellStyle name="Titles 2 5 3 2 5" xfId="27220"/>
    <cellStyle name="Titles 2 5 3 2 5 2" xfId="27221"/>
    <cellStyle name="Titles 2 5 3 2 5 3" xfId="27222"/>
    <cellStyle name="Titles 2 5 3 2 5 4" xfId="27223"/>
    <cellStyle name="Titles 2 5 3 2 6" xfId="27224"/>
    <cellStyle name="Titles 2 5 3 2 7" xfId="27225"/>
    <cellStyle name="Titles 2 5 3 2 8" xfId="27226"/>
    <cellStyle name="Titles 2 5 3 3" xfId="27227"/>
    <cellStyle name="Titles 2 5 3 3 2" xfId="27228"/>
    <cellStyle name="Titles 2 5 3 3 2 2" xfId="27229"/>
    <cellStyle name="Titles 2 5 3 3 2 2 2" xfId="27230"/>
    <cellStyle name="Titles 2 5 3 3 2 2 2 2" xfId="27231"/>
    <cellStyle name="Titles 2 5 3 3 2 2 2 3" xfId="27232"/>
    <cellStyle name="Titles 2 5 3 3 2 2 2 4" xfId="27233"/>
    <cellStyle name="Titles 2 5 3 3 2 2 3" xfId="27234"/>
    <cellStyle name="Titles 2 5 3 3 2 2 3 2" xfId="27235"/>
    <cellStyle name="Titles 2 5 3 3 2 2 3 3" xfId="27236"/>
    <cellStyle name="Titles 2 5 3 3 2 2 3 4" xfId="27237"/>
    <cellStyle name="Titles 2 5 3 3 2 2 4" xfId="27238"/>
    <cellStyle name="Titles 2 5 3 3 2 2 5" xfId="27239"/>
    <cellStyle name="Titles 2 5 3 3 2 2 6" xfId="27240"/>
    <cellStyle name="Titles 2 5 3 3 2 3" xfId="27241"/>
    <cellStyle name="Titles 2 5 3 3 2 3 2" xfId="27242"/>
    <cellStyle name="Titles 2 5 3 3 2 3 2 2" xfId="27243"/>
    <cellStyle name="Titles 2 5 3 3 2 3 2 3" xfId="27244"/>
    <cellStyle name="Titles 2 5 3 3 2 3 2 4" xfId="27245"/>
    <cellStyle name="Titles 2 5 3 3 2 3 3" xfId="27246"/>
    <cellStyle name="Titles 2 5 3 3 2 3 3 2" xfId="27247"/>
    <cellStyle name="Titles 2 5 3 3 2 3 3 3" xfId="27248"/>
    <cellStyle name="Titles 2 5 3 3 2 3 3 4" xfId="27249"/>
    <cellStyle name="Titles 2 5 3 3 2 3 4" xfId="27250"/>
    <cellStyle name="Titles 2 5 3 3 2 3 5" xfId="27251"/>
    <cellStyle name="Titles 2 5 3 3 2 3 6" xfId="27252"/>
    <cellStyle name="Titles 2 5 3 3 2 4" xfId="27253"/>
    <cellStyle name="Titles 2 5 3 3 2 4 2" xfId="27254"/>
    <cellStyle name="Titles 2 5 3 3 2 4 3" xfId="27255"/>
    <cellStyle name="Titles 2 5 3 3 2 4 4" xfId="27256"/>
    <cellStyle name="Titles 2 5 3 3 2 5" xfId="27257"/>
    <cellStyle name="Titles 2 5 3 3 2 5 2" xfId="27258"/>
    <cellStyle name="Titles 2 5 3 3 2 5 3" xfId="27259"/>
    <cellStyle name="Titles 2 5 3 3 2 5 4" xfId="27260"/>
    <cellStyle name="Titles 2 5 3 3 2 6" xfId="27261"/>
    <cellStyle name="Titles 2 5 3 3 2 7" xfId="27262"/>
    <cellStyle name="Titles 2 5 3 3 2 8" xfId="27263"/>
    <cellStyle name="Titles 2 5 3 3 3" xfId="27264"/>
    <cellStyle name="Titles 2 5 3 3 3 2" xfId="27265"/>
    <cellStyle name="Titles 2 5 3 3 3 2 2" xfId="27266"/>
    <cellStyle name="Titles 2 5 3 3 3 2 3" xfId="27267"/>
    <cellStyle name="Titles 2 5 3 3 3 2 4" xfId="27268"/>
    <cellStyle name="Titles 2 5 3 3 3 3" xfId="27269"/>
    <cellStyle name="Titles 2 5 3 3 3 3 2" xfId="27270"/>
    <cellStyle name="Titles 2 5 3 3 3 3 3" xfId="27271"/>
    <cellStyle name="Titles 2 5 3 3 3 3 4" xfId="27272"/>
    <cellStyle name="Titles 2 5 3 3 3 4" xfId="27273"/>
    <cellStyle name="Titles 2 5 3 3 3 5" xfId="27274"/>
    <cellStyle name="Titles 2 5 3 3 3 6" xfId="27275"/>
    <cellStyle name="Titles 2 5 3 3 4" xfId="27276"/>
    <cellStyle name="Titles 2 5 3 3 4 2" xfId="27277"/>
    <cellStyle name="Titles 2 5 3 3 4 2 2" xfId="27278"/>
    <cellStyle name="Titles 2 5 3 3 4 2 3" xfId="27279"/>
    <cellStyle name="Titles 2 5 3 3 4 2 4" xfId="27280"/>
    <cellStyle name="Titles 2 5 3 3 4 3" xfId="27281"/>
    <cellStyle name="Titles 2 5 3 3 4 3 2" xfId="27282"/>
    <cellStyle name="Titles 2 5 3 3 4 3 3" xfId="27283"/>
    <cellStyle name="Titles 2 5 3 3 4 3 4" xfId="27284"/>
    <cellStyle name="Titles 2 5 3 3 4 4" xfId="27285"/>
    <cellStyle name="Titles 2 5 3 3 4 5" xfId="27286"/>
    <cellStyle name="Titles 2 5 3 3 4 6" xfId="27287"/>
    <cellStyle name="Titles 2 5 3 3 5" xfId="27288"/>
    <cellStyle name="Titles 2 5 3 3 6" xfId="27289"/>
    <cellStyle name="Titles 2 5 3 3 7" xfId="27290"/>
    <cellStyle name="Titles 2 5 3 4" xfId="27291"/>
    <cellStyle name="Titles 2 5 3 4 2" xfId="27292"/>
    <cellStyle name="Titles 2 5 3 4 2 2" xfId="27293"/>
    <cellStyle name="Titles 2 5 3 4 2 2 2" xfId="27294"/>
    <cellStyle name="Titles 2 5 3 4 2 2 3" xfId="27295"/>
    <cellStyle name="Titles 2 5 3 4 2 2 4" xfId="27296"/>
    <cellStyle name="Titles 2 5 3 4 2 3" xfId="27297"/>
    <cellStyle name="Titles 2 5 3 4 2 3 2" xfId="27298"/>
    <cellStyle name="Titles 2 5 3 4 2 3 3" xfId="27299"/>
    <cellStyle name="Titles 2 5 3 4 2 3 4" xfId="27300"/>
    <cellStyle name="Titles 2 5 3 4 2 4" xfId="27301"/>
    <cellStyle name="Titles 2 5 3 4 2 5" xfId="27302"/>
    <cellStyle name="Titles 2 5 3 4 2 6" xfId="27303"/>
    <cellStyle name="Titles 2 5 3 4 3" xfId="27304"/>
    <cellStyle name="Titles 2 5 3 4 3 2" xfId="27305"/>
    <cellStyle name="Titles 2 5 3 4 3 2 2" xfId="27306"/>
    <cellStyle name="Titles 2 5 3 4 3 2 3" xfId="27307"/>
    <cellStyle name="Titles 2 5 3 4 3 2 4" xfId="27308"/>
    <cellStyle name="Titles 2 5 3 4 3 3" xfId="27309"/>
    <cellStyle name="Titles 2 5 3 4 3 3 2" xfId="27310"/>
    <cellStyle name="Titles 2 5 3 4 3 3 3" xfId="27311"/>
    <cellStyle name="Titles 2 5 3 4 3 3 4" xfId="27312"/>
    <cellStyle name="Titles 2 5 3 4 3 4" xfId="27313"/>
    <cellStyle name="Titles 2 5 3 4 3 5" xfId="27314"/>
    <cellStyle name="Titles 2 5 3 4 3 6" xfId="27315"/>
    <cellStyle name="Titles 2 5 3 4 4" xfId="27316"/>
    <cellStyle name="Titles 2 5 3 4 4 2" xfId="27317"/>
    <cellStyle name="Titles 2 5 3 4 4 3" xfId="27318"/>
    <cellStyle name="Titles 2 5 3 4 4 4" xfId="27319"/>
    <cellStyle name="Titles 2 5 3 4 5" xfId="27320"/>
    <cellStyle name="Titles 2 5 3 4 5 2" xfId="27321"/>
    <cellStyle name="Titles 2 5 3 4 5 3" xfId="27322"/>
    <cellStyle name="Titles 2 5 3 4 5 4" xfId="27323"/>
    <cellStyle name="Titles 2 5 3 4 6" xfId="27324"/>
    <cellStyle name="Titles 2 5 3 4 7" xfId="27325"/>
    <cellStyle name="Titles 2 5 3 4 8" xfId="27326"/>
    <cellStyle name="Titles 2 5 4" xfId="27327"/>
    <cellStyle name="Titles 2 5 4 2" xfId="27328"/>
    <cellStyle name="Titles 2 5 4 2 2" xfId="27329"/>
    <cellStyle name="Titles 2 5 4 2 2 2" xfId="27330"/>
    <cellStyle name="Titles 2 5 4 2 2 2 2" xfId="27331"/>
    <cellStyle name="Titles 2 5 4 2 2 2 2 2" xfId="27332"/>
    <cellStyle name="Titles 2 5 4 2 2 2 2 3" xfId="27333"/>
    <cellStyle name="Titles 2 5 4 2 2 2 2 4" xfId="27334"/>
    <cellStyle name="Titles 2 5 4 2 2 2 3" xfId="27335"/>
    <cellStyle name="Titles 2 5 4 2 2 2 3 2" xfId="27336"/>
    <cellStyle name="Titles 2 5 4 2 2 2 3 3" xfId="27337"/>
    <cellStyle name="Titles 2 5 4 2 2 2 3 4" xfId="27338"/>
    <cellStyle name="Titles 2 5 4 2 2 2 4" xfId="27339"/>
    <cellStyle name="Titles 2 5 4 2 2 2 5" xfId="27340"/>
    <cellStyle name="Titles 2 5 4 2 2 2 6" xfId="27341"/>
    <cellStyle name="Titles 2 5 4 2 2 3" xfId="27342"/>
    <cellStyle name="Titles 2 5 4 2 2 3 2" xfId="27343"/>
    <cellStyle name="Titles 2 5 4 2 2 3 2 2" xfId="27344"/>
    <cellStyle name="Titles 2 5 4 2 2 3 2 3" xfId="27345"/>
    <cellStyle name="Titles 2 5 4 2 2 3 2 4" xfId="27346"/>
    <cellStyle name="Titles 2 5 4 2 2 3 3" xfId="27347"/>
    <cellStyle name="Titles 2 5 4 2 2 3 3 2" xfId="27348"/>
    <cellStyle name="Titles 2 5 4 2 2 3 3 3" xfId="27349"/>
    <cellStyle name="Titles 2 5 4 2 2 3 3 4" xfId="27350"/>
    <cellStyle name="Titles 2 5 4 2 2 3 4" xfId="27351"/>
    <cellStyle name="Titles 2 5 4 2 2 3 5" xfId="27352"/>
    <cellStyle name="Titles 2 5 4 2 2 3 6" xfId="27353"/>
    <cellStyle name="Titles 2 5 4 2 2 4" xfId="27354"/>
    <cellStyle name="Titles 2 5 4 2 2 4 2" xfId="27355"/>
    <cellStyle name="Titles 2 5 4 2 2 4 3" xfId="27356"/>
    <cellStyle name="Titles 2 5 4 2 2 4 4" xfId="27357"/>
    <cellStyle name="Titles 2 5 4 2 2 5" xfId="27358"/>
    <cellStyle name="Titles 2 5 4 2 2 5 2" xfId="27359"/>
    <cellStyle name="Titles 2 5 4 2 2 5 3" xfId="27360"/>
    <cellStyle name="Titles 2 5 4 2 2 5 4" xfId="27361"/>
    <cellStyle name="Titles 2 5 4 2 2 6" xfId="27362"/>
    <cellStyle name="Titles 2 5 4 2 2 7" xfId="27363"/>
    <cellStyle name="Titles 2 5 4 2 2 8" xfId="27364"/>
    <cellStyle name="Titles 2 5 4 2 3" xfId="27365"/>
    <cellStyle name="Titles 2 5 4 2 3 2" xfId="27366"/>
    <cellStyle name="Titles 2 5 4 2 3 2 2" xfId="27367"/>
    <cellStyle name="Titles 2 5 4 2 3 2 3" xfId="27368"/>
    <cellStyle name="Titles 2 5 4 2 3 2 4" xfId="27369"/>
    <cellStyle name="Titles 2 5 4 2 3 3" xfId="27370"/>
    <cellStyle name="Titles 2 5 4 2 3 3 2" xfId="27371"/>
    <cellStyle name="Titles 2 5 4 2 3 3 3" xfId="27372"/>
    <cellStyle name="Titles 2 5 4 2 3 3 4" xfId="27373"/>
    <cellStyle name="Titles 2 5 4 2 3 4" xfId="27374"/>
    <cellStyle name="Titles 2 5 4 2 3 5" xfId="27375"/>
    <cellStyle name="Titles 2 5 4 2 3 6" xfId="27376"/>
    <cellStyle name="Titles 2 5 4 2 4" xfId="27377"/>
    <cellStyle name="Titles 2 5 4 2 4 2" xfId="27378"/>
    <cellStyle name="Titles 2 5 4 2 4 2 2" xfId="27379"/>
    <cellStyle name="Titles 2 5 4 2 4 2 3" xfId="27380"/>
    <cellStyle name="Titles 2 5 4 2 4 2 4" xfId="27381"/>
    <cellStyle name="Titles 2 5 4 2 4 3" xfId="27382"/>
    <cellStyle name="Titles 2 5 4 2 4 3 2" xfId="27383"/>
    <cellStyle name="Titles 2 5 4 2 4 3 3" xfId="27384"/>
    <cellStyle name="Titles 2 5 4 2 4 3 4" xfId="27385"/>
    <cellStyle name="Titles 2 5 4 2 4 4" xfId="27386"/>
    <cellStyle name="Titles 2 5 4 2 4 5" xfId="27387"/>
    <cellStyle name="Titles 2 5 4 2 4 6" xfId="27388"/>
    <cellStyle name="Titles 2 5 4 2 5" xfId="27389"/>
    <cellStyle name="Titles 2 5 4 2 6" xfId="27390"/>
    <cellStyle name="Titles 2 5 4 2 7" xfId="27391"/>
    <cellStyle name="Titles 2 5 4 3" xfId="27392"/>
    <cellStyle name="Titles 2 5 4 3 2" xfId="27393"/>
    <cellStyle name="Titles 2 5 4 3 2 2" xfId="27394"/>
    <cellStyle name="Titles 2 5 4 3 2 2 2" xfId="27395"/>
    <cellStyle name="Titles 2 5 4 3 2 2 3" xfId="27396"/>
    <cellStyle name="Titles 2 5 4 3 2 2 4" xfId="27397"/>
    <cellStyle name="Titles 2 5 4 3 2 3" xfId="27398"/>
    <cellStyle name="Titles 2 5 4 3 2 3 2" xfId="27399"/>
    <cellStyle name="Titles 2 5 4 3 2 3 3" xfId="27400"/>
    <cellStyle name="Titles 2 5 4 3 2 3 4" xfId="27401"/>
    <cellStyle name="Titles 2 5 4 3 2 4" xfId="27402"/>
    <cellStyle name="Titles 2 5 4 3 2 5" xfId="27403"/>
    <cellStyle name="Titles 2 5 4 3 2 6" xfId="27404"/>
    <cellStyle name="Titles 2 5 4 3 3" xfId="27405"/>
    <cellStyle name="Titles 2 5 4 3 3 2" xfId="27406"/>
    <cellStyle name="Titles 2 5 4 3 3 3" xfId="27407"/>
    <cellStyle name="Titles 2 5 4 3 3 4" xfId="27408"/>
    <cellStyle name="Titles 2 5 4 3 4" xfId="27409"/>
    <cellStyle name="Titles 2 5 4 3 4 2" xfId="27410"/>
    <cellStyle name="Titles 2 5 4 3 4 3" xfId="27411"/>
    <cellStyle name="Titles 2 5 4 3 4 4" xfId="27412"/>
    <cellStyle name="Titles 2 5 4 3 5" xfId="27413"/>
    <cellStyle name="Titles 2 5 4 3 6" xfId="27414"/>
    <cellStyle name="Titles 2 5 4 3 7" xfId="27415"/>
    <cellStyle name="Titles 2 5 4 4" xfId="27416"/>
    <cellStyle name="Titles 2 5 4 4 2" xfId="27417"/>
    <cellStyle name="Titles 2 5 4 4 2 2" xfId="27418"/>
    <cellStyle name="Titles 2 5 4 4 2 3" xfId="27419"/>
    <cellStyle name="Titles 2 5 4 4 2 4" xfId="27420"/>
    <cellStyle name="Titles 2 5 4 4 3" xfId="27421"/>
    <cellStyle name="Titles 2 5 4 4 3 2" xfId="27422"/>
    <cellStyle name="Titles 2 5 4 4 3 3" xfId="27423"/>
    <cellStyle name="Titles 2 5 4 4 3 4" xfId="27424"/>
    <cellStyle name="Titles 2 5 4 4 4" xfId="27425"/>
    <cellStyle name="Titles 2 5 4 4 5" xfId="27426"/>
    <cellStyle name="Titles 2 5 4 4 6" xfId="27427"/>
    <cellStyle name="Titles 2 5 4 5" xfId="27428"/>
    <cellStyle name="Titles 2 5 4 5 2" xfId="27429"/>
    <cellStyle name="Titles 2 5 4 5 3" xfId="27430"/>
    <cellStyle name="Titles 2 5 4 5 4" xfId="27431"/>
    <cellStyle name="Titles 2 5 4 6" xfId="27432"/>
    <cellStyle name="Titles 2 5 4 7" xfId="27433"/>
    <cellStyle name="Titles 2 5 4 8" xfId="27434"/>
    <cellStyle name="Titles 2 5 5" xfId="27435"/>
    <cellStyle name="Titles 2 5 5 2" xfId="27436"/>
    <cellStyle name="Titles 2 5 5 2 2" xfId="27437"/>
    <cellStyle name="Titles 2 5 5 2 2 2" xfId="27438"/>
    <cellStyle name="Titles 2 5 5 2 2 2 2" xfId="27439"/>
    <cellStyle name="Titles 2 5 5 2 2 2 3" xfId="27440"/>
    <cellStyle name="Titles 2 5 5 2 2 2 4" xfId="27441"/>
    <cellStyle name="Titles 2 5 5 2 2 3" xfId="27442"/>
    <cellStyle name="Titles 2 5 5 2 2 3 2" xfId="27443"/>
    <cellStyle name="Titles 2 5 5 2 2 3 3" xfId="27444"/>
    <cellStyle name="Titles 2 5 5 2 2 3 4" xfId="27445"/>
    <cellStyle name="Titles 2 5 5 2 2 4" xfId="27446"/>
    <cellStyle name="Titles 2 5 5 2 2 5" xfId="27447"/>
    <cellStyle name="Titles 2 5 5 2 2 6" xfId="27448"/>
    <cellStyle name="Titles 2 5 5 2 3" xfId="27449"/>
    <cellStyle name="Titles 2 5 5 2 3 2" xfId="27450"/>
    <cellStyle name="Titles 2 5 5 2 3 2 2" xfId="27451"/>
    <cellStyle name="Titles 2 5 5 2 3 2 3" xfId="27452"/>
    <cellStyle name="Titles 2 5 5 2 3 2 4" xfId="27453"/>
    <cellStyle name="Titles 2 5 5 2 3 3" xfId="27454"/>
    <cellStyle name="Titles 2 5 5 2 3 3 2" xfId="27455"/>
    <cellStyle name="Titles 2 5 5 2 3 3 3" xfId="27456"/>
    <cellStyle name="Titles 2 5 5 2 3 3 4" xfId="27457"/>
    <cellStyle name="Titles 2 5 5 2 3 4" xfId="27458"/>
    <cellStyle name="Titles 2 5 5 2 3 5" xfId="27459"/>
    <cellStyle name="Titles 2 5 5 2 3 6" xfId="27460"/>
    <cellStyle name="Titles 2 5 5 2 4" xfId="27461"/>
    <cellStyle name="Titles 2 5 5 2 4 2" xfId="27462"/>
    <cellStyle name="Titles 2 5 5 2 4 3" xfId="27463"/>
    <cellStyle name="Titles 2 5 5 2 4 4" xfId="27464"/>
    <cellStyle name="Titles 2 5 5 2 5" xfId="27465"/>
    <cellStyle name="Titles 2 5 5 2 5 2" xfId="27466"/>
    <cellStyle name="Titles 2 5 5 2 5 3" xfId="27467"/>
    <cellStyle name="Titles 2 5 5 2 5 4" xfId="27468"/>
    <cellStyle name="Titles 2 5 5 2 6" xfId="27469"/>
    <cellStyle name="Titles 2 5 5 2 7" xfId="27470"/>
    <cellStyle name="Titles 2 5 5 2 8" xfId="27471"/>
    <cellStyle name="Titles 2 5 5 3" xfId="27472"/>
    <cellStyle name="Titles 2 5 5 3 2" xfId="27473"/>
    <cellStyle name="Titles 2 5 5 3 2 2" xfId="27474"/>
    <cellStyle name="Titles 2 5 5 3 2 3" xfId="27475"/>
    <cellStyle name="Titles 2 5 5 3 2 4" xfId="27476"/>
    <cellStyle name="Titles 2 5 5 3 3" xfId="27477"/>
    <cellStyle name="Titles 2 5 5 3 3 2" xfId="27478"/>
    <cellStyle name="Titles 2 5 5 3 3 3" xfId="27479"/>
    <cellStyle name="Titles 2 5 5 3 3 4" xfId="27480"/>
    <cellStyle name="Titles 2 5 5 3 4" xfId="27481"/>
    <cellStyle name="Titles 2 5 5 3 5" xfId="27482"/>
    <cellStyle name="Titles 2 5 5 3 6" xfId="27483"/>
    <cellStyle name="Titles 2 5 5 4" xfId="27484"/>
    <cellStyle name="Titles 2 5 5 4 2" xfId="27485"/>
    <cellStyle name="Titles 2 5 5 4 2 2" xfId="27486"/>
    <cellStyle name="Titles 2 5 5 4 2 3" xfId="27487"/>
    <cellStyle name="Titles 2 5 5 4 2 4" xfId="27488"/>
    <cellStyle name="Titles 2 5 5 4 3" xfId="27489"/>
    <cellStyle name="Titles 2 5 5 4 3 2" xfId="27490"/>
    <cellStyle name="Titles 2 5 5 4 3 3" xfId="27491"/>
    <cellStyle name="Titles 2 5 5 4 3 4" xfId="27492"/>
    <cellStyle name="Titles 2 5 5 4 4" xfId="27493"/>
    <cellStyle name="Titles 2 5 5 4 5" xfId="27494"/>
    <cellStyle name="Titles 2 5 5 4 6" xfId="27495"/>
    <cellStyle name="Titles 2 5 5 5" xfId="27496"/>
    <cellStyle name="Titles 2 5 5 6" xfId="27497"/>
    <cellStyle name="Titles 2 5 5 7" xfId="27498"/>
    <cellStyle name="Titles 2 5 6" xfId="27499"/>
    <cellStyle name="Titles 2 5 6 2" xfId="27500"/>
    <cellStyle name="Titles 2 5 6 2 2" xfId="27501"/>
    <cellStyle name="Titles 2 5 6 2 2 2" xfId="27502"/>
    <cellStyle name="Titles 2 5 6 2 2 3" xfId="27503"/>
    <cellStyle name="Titles 2 5 6 2 2 4" xfId="27504"/>
    <cellStyle name="Titles 2 5 6 2 3" xfId="27505"/>
    <cellStyle name="Titles 2 5 6 2 3 2" xfId="27506"/>
    <cellStyle name="Titles 2 5 6 2 3 3" xfId="27507"/>
    <cellStyle name="Titles 2 5 6 2 3 4" xfId="27508"/>
    <cellStyle name="Titles 2 5 6 2 4" xfId="27509"/>
    <cellStyle name="Titles 2 5 6 2 5" xfId="27510"/>
    <cellStyle name="Titles 2 5 6 2 6" xfId="27511"/>
    <cellStyle name="Titles 2 5 6 3" xfId="27512"/>
    <cellStyle name="Titles 2 5 6 3 2" xfId="27513"/>
    <cellStyle name="Titles 2 5 6 3 2 2" xfId="27514"/>
    <cellStyle name="Titles 2 5 6 3 2 3" xfId="27515"/>
    <cellStyle name="Titles 2 5 6 3 2 4" xfId="27516"/>
    <cellStyle name="Titles 2 5 6 3 3" xfId="27517"/>
    <cellStyle name="Titles 2 5 6 3 3 2" xfId="27518"/>
    <cellStyle name="Titles 2 5 6 3 3 3" xfId="27519"/>
    <cellStyle name="Titles 2 5 6 3 3 4" xfId="27520"/>
    <cellStyle name="Titles 2 5 6 3 4" xfId="27521"/>
    <cellStyle name="Titles 2 5 6 3 5" xfId="27522"/>
    <cellStyle name="Titles 2 5 6 3 6" xfId="27523"/>
    <cellStyle name="Titles 2 5 6 4" xfId="27524"/>
    <cellStyle name="Titles 2 5 6 4 2" xfId="27525"/>
    <cellStyle name="Titles 2 5 6 4 3" xfId="27526"/>
    <cellStyle name="Titles 2 5 6 4 4" xfId="27527"/>
    <cellStyle name="Titles 2 5 6 5" xfId="27528"/>
    <cellStyle name="Titles 2 5 6 5 2" xfId="27529"/>
    <cellStyle name="Titles 2 5 6 5 3" xfId="27530"/>
    <cellStyle name="Titles 2 5 6 5 4" xfId="27531"/>
    <cellStyle name="Titles 2 5 6 6" xfId="27532"/>
    <cellStyle name="Titles 2 5 6 7" xfId="27533"/>
    <cellStyle name="Titles 2 5 6 8" xfId="27534"/>
    <cellStyle name="Titles 2 6" xfId="27535"/>
    <cellStyle name="Titles 2 6 2" xfId="27536"/>
    <cellStyle name="Titles 2 6 2 2" xfId="27537"/>
    <cellStyle name="Titles 2 6 2 2 2" xfId="27538"/>
    <cellStyle name="Titles 2 6 2 2 2 2" xfId="27539"/>
    <cellStyle name="Titles 2 6 2 2 2 2 2" xfId="27540"/>
    <cellStyle name="Titles 2 6 2 2 2 2 2 2" xfId="27541"/>
    <cellStyle name="Titles 2 6 2 2 2 2 2 3" xfId="27542"/>
    <cellStyle name="Titles 2 6 2 2 2 2 2 4" xfId="27543"/>
    <cellStyle name="Titles 2 6 2 2 2 2 3" xfId="27544"/>
    <cellStyle name="Titles 2 6 2 2 2 2 3 2" xfId="27545"/>
    <cellStyle name="Titles 2 6 2 2 2 2 3 3" xfId="27546"/>
    <cellStyle name="Titles 2 6 2 2 2 2 3 4" xfId="27547"/>
    <cellStyle name="Titles 2 6 2 2 2 2 4" xfId="27548"/>
    <cellStyle name="Titles 2 6 2 2 2 2 5" xfId="27549"/>
    <cellStyle name="Titles 2 6 2 2 2 2 6" xfId="27550"/>
    <cellStyle name="Titles 2 6 2 2 2 3" xfId="27551"/>
    <cellStyle name="Titles 2 6 2 2 2 3 2" xfId="27552"/>
    <cellStyle name="Titles 2 6 2 2 2 3 2 2" xfId="27553"/>
    <cellStyle name="Titles 2 6 2 2 2 3 2 3" xfId="27554"/>
    <cellStyle name="Titles 2 6 2 2 2 3 2 4" xfId="27555"/>
    <cellStyle name="Titles 2 6 2 2 2 3 3" xfId="27556"/>
    <cellStyle name="Titles 2 6 2 2 2 3 3 2" xfId="27557"/>
    <cellStyle name="Titles 2 6 2 2 2 3 3 3" xfId="27558"/>
    <cellStyle name="Titles 2 6 2 2 2 3 3 4" xfId="27559"/>
    <cellStyle name="Titles 2 6 2 2 2 3 4" xfId="27560"/>
    <cellStyle name="Titles 2 6 2 2 2 3 5" xfId="27561"/>
    <cellStyle name="Titles 2 6 2 2 2 3 6" xfId="27562"/>
    <cellStyle name="Titles 2 6 2 2 2 4" xfId="27563"/>
    <cellStyle name="Titles 2 6 2 2 2 4 2" xfId="27564"/>
    <cellStyle name="Titles 2 6 2 2 2 4 3" xfId="27565"/>
    <cellStyle name="Titles 2 6 2 2 2 4 4" xfId="27566"/>
    <cellStyle name="Titles 2 6 2 2 2 5" xfId="27567"/>
    <cellStyle name="Titles 2 6 2 2 2 5 2" xfId="27568"/>
    <cellStyle name="Titles 2 6 2 2 2 5 3" xfId="27569"/>
    <cellStyle name="Titles 2 6 2 2 2 5 4" xfId="27570"/>
    <cellStyle name="Titles 2 6 2 2 2 6" xfId="27571"/>
    <cellStyle name="Titles 2 6 2 2 2 7" xfId="27572"/>
    <cellStyle name="Titles 2 6 2 2 2 8" xfId="27573"/>
    <cellStyle name="Titles 2 6 2 2 3" xfId="27574"/>
    <cellStyle name="Titles 2 6 2 2 3 2" xfId="27575"/>
    <cellStyle name="Titles 2 6 2 2 3 2 2" xfId="27576"/>
    <cellStyle name="Titles 2 6 2 2 3 2 3" xfId="27577"/>
    <cellStyle name="Titles 2 6 2 2 3 2 4" xfId="27578"/>
    <cellStyle name="Titles 2 6 2 2 3 3" xfId="27579"/>
    <cellStyle name="Titles 2 6 2 2 3 3 2" xfId="27580"/>
    <cellStyle name="Titles 2 6 2 2 3 3 3" xfId="27581"/>
    <cellStyle name="Titles 2 6 2 2 3 3 4" xfId="27582"/>
    <cellStyle name="Titles 2 6 2 2 3 4" xfId="27583"/>
    <cellStyle name="Titles 2 6 2 2 3 5" xfId="27584"/>
    <cellStyle name="Titles 2 6 2 2 3 6" xfId="27585"/>
    <cellStyle name="Titles 2 6 2 2 4" xfId="27586"/>
    <cellStyle name="Titles 2 6 2 2 4 2" xfId="27587"/>
    <cellStyle name="Titles 2 6 2 2 4 2 2" xfId="27588"/>
    <cellStyle name="Titles 2 6 2 2 4 2 3" xfId="27589"/>
    <cellStyle name="Titles 2 6 2 2 4 2 4" xfId="27590"/>
    <cellStyle name="Titles 2 6 2 2 4 3" xfId="27591"/>
    <cellStyle name="Titles 2 6 2 2 4 3 2" xfId="27592"/>
    <cellStyle name="Titles 2 6 2 2 4 3 3" xfId="27593"/>
    <cellStyle name="Titles 2 6 2 2 4 3 4" xfId="27594"/>
    <cellStyle name="Titles 2 6 2 2 4 4" xfId="27595"/>
    <cellStyle name="Titles 2 6 2 2 4 5" xfId="27596"/>
    <cellStyle name="Titles 2 6 2 2 4 6" xfId="27597"/>
    <cellStyle name="Titles 2 6 2 2 5" xfId="27598"/>
    <cellStyle name="Titles 2 6 2 2 6" xfId="27599"/>
    <cellStyle name="Titles 2 6 2 2 7" xfId="27600"/>
    <cellStyle name="Titles 2 6 2 3" xfId="27601"/>
    <cellStyle name="Titles 2 6 2 3 2" xfId="27602"/>
    <cellStyle name="Titles 2 6 2 3 2 2" xfId="27603"/>
    <cellStyle name="Titles 2 6 2 3 2 2 2" xfId="27604"/>
    <cellStyle name="Titles 2 6 2 3 2 2 3" xfId="27605"/>
    <cellStyle name="Titles 2 6 2 3 2 2 4" xfId="27606"/>
    <cellStyle name="Titles 2 6 2 3 2 3" xfId="27607"/>
    <cellStyle name="Titles 2 6 2 3 2 3 2" xfId="27608"/>
    <cellStyle name="Titles 2 6 2 3 2 3 3" xfId="27609"/>
    <cellStyle name="Titles 2 6 2 3 2 3 4" xfId="27610"/>
    <cellStyle name="Titles 2 6 2 3 2 4" xfId="27611"/>
    <cellStyle name="Titles 2 6 2 3 2 5" xfId="27612"/>
    <cellStyle name="Titles 2 6 2 3 2 6" xfId="27613"/>
    <cellStyle name="Titles 2 6 2 3 3" xfId="27614"/>
    <cellStyle name="Titles 2 6 2 3 3 2" xfId="27615"/>
    <cellStyle name="Titles 2 6 2 3 3 3" xfId="27616"/>
    <cellStyle name="Titles 2 6 2 3 3 4" xfId="27617"/>
    <cellStyle name="Titles 2 6 2 3 4" xfId="27618"/>
    <cellStyle name="Titles 2 6 2 3 4 2" xfId="27619"/>
    <cellStyle name="Titles 2 6 2 3 4 3" xfId="27620"/>
    <cellStyle name="Titles 2 6 2 3 4 4" xfId="27621"/>
    <cellStyle name="Titles 2 6 2 3 5" xfId="27622"/>
    <cellStyle name="Titles 2 6 2 3 6" xfId="27623"/>
    <cellStyle name="Titles 2 6 2 3 7" xfId="27624"/>
    <cellStyle name="Titles 2 6 2 4" xfId="27625"/>
    <cellStyle name="Titles 2 6 2 4 2" xfId="27626"/>
    <cellStyle name="Titles 2 6 2 4 2 2" xfId="27627"/>
    <cellStyle name="Titles 2 6 2 4 2 3" xfId="27628"/>
    <cellStyle name="Titles 2 6 2 4 2 4" xfId="27629"/>
    <cellStyle name="Titles 2 6 2 4 3" xfId="27630"/>
    <cellStyle name="Titles 2 6 2 4 3 2" xfId="27631"/>
    <cellStyle name="Titles 2 6 2 4 3 3" xfId="27632"/>
    <cellStyle name="Titles 2 6 2 4 3 4" xfId="27633"/>
    <cellStyle name="Titles 2 6 2 4 4" xfId="27634"/>
    <cellStyle name="Titles 2 6 2 4 5" xfId="27635"/>
    <cellStyle name="Titles 2 6 2 4 6" xfId="27636"/>
    <cellStyle name="Titles 2 6 2 5" xfId="27637"/>
    <cellStyle name="Titles 2 6 2 5 2" xfId="27638"/>
    <cellStyle name="Titles 2 6 2 5 3" xfId="27639"/>
    <cellStyle name="Titles 2 6 2 5 4" xfId="27640"/>
    <cellStyle name="Titles 2 6 2 6" xfId="27641"/>
    <cellStyle name="Titles 2 6 2 7" xfId="27642"/>
    <cellStyle name="Titles 2 6 2 8" xfId="27643"/>
    <cellStyle name="Titles 2 6 3" xfId="27644"/>
    <cellStyle name="Titles 2 6 3 2" xfId="27645"/>
    <cellStyle name="Titles 2 6 3 2 2" xfId="27646"/>
    <cellStyle name="Titles 2 6 3 2 2 2" xfId="27647"/>
    <cellStyle name="Titles 2 6 3 2 2 2 2" xfId="27648"/>
    <cellStyle name="Titles 2 6 3 2 2 2 3" xfId="27649"/>
    <cellStyle name="Titles 2 6 3 2 2 2 4" xfId="27650"/>
    <cellStyle name="Titles 2 6 3 2 2 3" xfId="27651"/>
    <cellStyle name="Titles 2 6 3 2 2 3 2" xfId="27652"/>
    <cellStyle name="Titles 2 6 3 2 2 3 3" xfId="27653"/>
    <cellStyle name="Titles 2 6 3 2 2 3 4" xfId="27654"/>
    <cellStyle name="Titles 2 6 3 2 2 4" xfId="27655"/>
    <cellStyle name="Titles 2 6 3 2 2 5" xfId="27656"/>
    <cellStyle name="Titles 2 6 3 2 2 6" xfId="27657"/>
    <cellStyle name="Titles 2 6 3 2 3" xfId="27658"/>
    <cellStyle name="Titles 2 6 3 2 3 2" xfId="27659"/>
    <cellStyle name="Titles 2 6 3 2 3 2 2" xfId="27660"/>
    <cellStyle name="Titles 2 6 3 2 3 2 3" xfId="27661"/>
    <cellStyle name="Titles 2 6 3 2 3 2 4" xfId="27662"/>
    <cellStyle name="Titles 2 6 3 2 3 3" xfId="27663"/>
    <cellStyle name="Titles 2 6 3 2 3 3 2" xfId="27664"/>
    <cellStyle name="Titles 2 6 3 2 3 3 3" xfId="27665"/>
    <cellStyle name="Titles 2 6 3 2 3 3 4" xfId="27666"/>
    <cellStyle name="Titles 2 6 3 2 3 4" xfId="27667"/>
    <cellStyle name="Titles 2 6 3 2 3 5" xfId="27668"/>
    <cellStyle name="Titles 2 6 3 2 3 6" xfId="27669"/>
    <cellStyle name="Titles 2 6 3 2 4" xfId="27670"/>
    <cellStyle name="Titles 2 6 3 2 4 2" xfId="27671"/>
    <cellStyle name="Titles 2 6 3 2 4 3" xfId="27672"/>
    <cellStyle name="Titles 2 6 3 2 4 4" xfId="27673"/>
    <cellStyle name="Titles 2 6 3 2 5" xfId="27674"/>
    <cellStyle name="Titles 2 6 3 2 5 2" xfId="27675"/>
    <cellStyle name="Titles 2 6 3 2 5 3" xfId="27676"/>
    <cellStyle name="Titles 2 6 3 2 5 4" xfId="27677"/>
    <cellStyle name="Titles 2 6 3 2 6" xfId="27678"/>
    <cellStyle name="Titles 2 6 3 2 7" xfId="27679"/>
    <cellStyle name="Titles 2 6 3 2 8" xfId="27680"/>
    <cellStyle name="Titles 2 6 3 3" xfId="27681"/>
    <cellStyle name="Titles 2 6 3 3 2" xfId="27682"/>
    <cellStyle name="Titles 2 6 3 3 2 2" xfId="27683"/>
    <cellStyle name="Titles 2 6 3 3 2 3" xfId="27684"/>
    <cellStyle name="Titles 2 6 3 3 2 4" xfId="27685"/>
    <cellStyle name="Titles 2 6 3 3 3" xfId="27686"/>
    <cellStyle name="Titles 2 6 3 3 3 2" xfId="27687"/>
    <cellStyle name="Titles 2 6 3 3 3 3" xfId="27688"/>
    <cellStyle name="Titles 2 6 3 3 3 4" xfId="27689"/>
    <cellStyle name="Titles 2 6 3 3 4" xfId="27690"/>
    <cellStyle name="Titles 2 6 3 3 5" xfId="27691"/>
    <cellStyle name="Titles 2 6 3 3 6" xfId="27692"/>
    <cellStyle name="Titles 2 6 3 4" xfId="27693"/>
    <cellStyle name="Titles 2 6 3 4 2" xfId="27694"/>
    <cellStyle name="Titles 2 6 3 4 2 2" xfId="27695"/>
    <cellStyle name="Titles 2 6 3 4 2 3" xfId="27696"/>
    <cellStyle name="Titles 2 6 3 4 2 4" xfId="27697"/>
    <cellStyle name="Titles 2 6 3 4 3" xfId="27698"/>
    <cellStyle name="Titles 2 6 3 4 3 2" xfId="27699"/>
    <cellStyle name="Titles 2 6 3 4 3 3" xfId="27700"/>
    <cellStyle name="Titles 2 6 3 4 3 4" xfId="27701"/>
    <cellStyle name="Titles 2 6 3 4 4" xfId="27702"/>
    <cellStyle name="Titles 2 6 3 4 5" xfId="27703"/>
    <cellStyle name="Titles 2 6 3 4 6" xfId="27704"/>
    <cellStyle name="Titles 2 6 3 5" xfId="27705"/>
    <cellStyle name="Titles 2 6 3 6" xfId="27706"/>
    <cellStyle name="Titles 2 6 3 7" xfId="27707"/>
    <cellStyle name="Titles 2 6 4" xfId="27708"/>
    <cellStyle name="Titles 2 6 4 2" xfId="27709"/>
    <cellStyle name="Titles 2 6 4 2 2" xfId="27710"/>
    <cellStyle name="Titles 2 6 4 2 2 2" xfId="27711"/>
    <cellStyle name="Titles 2 6 4 2 2 3" xfId="27712"/>
    <cellStyle name="Titles 2 6 4 2 2 4" xfId="27713"/>
    <cellStyle name="Titles 2 6 4 2 3" xfId="27714"/>
    <cellStyle name="Titles 2 6 4 2 3 2" xfId="27715"/>
    <cellStyle name="Titles 2 6 4 2 3 3" xfId="27716"/>
    <cellStyle name="Titles 2 6 4 2 3 4" xfId="27717"/>
    <cellStyle name="Titles 2 6 4 2 4" xfId="27718"/>
    <cellStyle name="Titles 2 6 4 2 5" xfId="27719"/>
    <cellStyle name="Titles 2 6 4 2 6" xfId="27720"/>
    <cellStyle name="Titles 2 6 4 3" xfId="27721"/>
    <cellStyle name="Titles 2 6 4 3 2" xfId="27722"/>
    <cellStyle name="Titles 2 6 4 3 2 2" xfId="27723"/>
    <cellStyle name="Titles 2 6 4 3 2 3" xfId="27724"/>
    <cellStyle name="Titles 2 6 4 3 2 4" xfId="27725"/>
    <cellStyle name="Titles 2 6 4 3 3" xfId="27726"/>
    <cellStyle name="Titles 2 6 4 3 3 2" xfId="27727"/>
    <cellStyle name="Titles 2 6 4 3 3 3" xfId="27728"/>
    <cellStyle name="Titles 2 6 4 3 3 4" xfId="27729"/>
    <cellStyle name="Titles 2 6 4 3 4" xfId="27730"/>
    <cellStyle name="Titles 2 6 4 3 5" xfId="27731"/>
    <cellStyle name="Titles 2 6 4 3 6" xfId="27732"/>
    <cellStyle name="Titles 2 6 4 4" xfId="27733"/>
    <cellStyle name="Titles 2 6 4 4 2" xfId="27734"/>
    <cellStyle name="Titles 2 6 4 4 3" xfId="27735"/>
    <cellStyle name="Titles 2 6 4 4 4" xfId="27736"/>
    <cellStyle name="Titles 2 6 4 5" xfId="27737"/>
    <cellStyle name="Titles 2 6 4 5 2" xfId="27738"/>
    <cellStyle name="Titles 2 6 4 5 3" xfId="27739"/>
    <cellStyle name="Titles 2 6 4 5 4" xfId="27740"/>
    <cellStyle name="Titles 2 6 4 6" xfId="27741"/>
    <cellStyle name="Titles 2 6 4 7" xfId="27742"/>
    <cellStyle name="Titles 2 6 4 8" xfId="27743"/>
    <cellStyle name="Titles 2 7" xfId="27744"/>
    <cellStyle name="Titles 2 7 2" xfId="27745"/>
    <cellStyle name="Titles 2 7 2 2" xfId="27746"/>
    <cellStyle name="Titles 2 7 2 2 2" xfId="27747"/>
    <cellStyle name="Titles 2 7 2 2 2 2" xfId="27748"/>
    <cellStyle name="Titles 2 7 2 2 2 2 2" xfId="27749"/>
    <cellStyle name="Titles 2 7 2 2 2 2 2 2" xfId="27750"/>
    <cellStyle name="Titles 2 7 2 2 2 2 2 3" xfId="27751"/>
    <cellStyle name="Titles 2 7 2 2 2 2 2 4" xfId="27752"/>
    <cellStyle name="Titles 2 7 2 2 2 2 3" xfId="27753"/>
    <cellStyle name="Titles 2 7 2 2 2 2 3 2" xfId="27754"/>
    <cellStyle name="Titles 2 7 2 2 2 2 3 3" xfId="27755"/>
    <cellStyle name="Titles 2 7 2 2 2 2 3 4" xfId="27756"/>
    <cellStyle name="Titles 2 7 2 2 2 2 4" xfId="27757"/>
    <cellStyle name="Titles 2 7 2 2 2 2 5" xfId="27758"/>
    <cellStyle name="Titles 2 7 2 2 2 2 6" xfId="27759"/>
    <cellStyle name="Titles 2 7 2 2 2 3" xfId="27760"/>
    <cellStyle name="Titles 2 7 2 2 2 3 2" xfId="27761"/>
    <cellStyle name="Titles 2 7 2 2 2 3 2 2" xfId="27762"/>
    <cellStyle name="Titles 2 7 2 2 2 3 2 3" xfId="27763"/>
    <cellStyle name="Titles 2 7 2 2 2 3 2 4" xfId="27764"/>
    <cellStyle name="Titles 2 7 2 2 2 3 3" xfId="27765"/>
    <cellStyle name="Titles 2 7 2 2 2 3 3 2" xfId="27766"/>
    <cellStyle name="Titles 2 7 2 2 2 3 3 3" xfId="27767"/>
    <cellStyle name="Titles 2 7 2 2 2 3 3 4" xfId="27768"/>
    <cellStyle name="Titles 2 7 2 2 2 3 4" xfId="27769"/>
    <cellStyle name="Titles 2 7 2 2 2 3 5" xfId="27770"/>
    <cellStyle name="Titles 2 7 2 2 2 3 6" xfId="27771"/>
    <cellStyle name="Titles 2 7 2 2 2 4" xfId="27772"/>
    <cellStyle name="Titles 2 7 2 2 2 4 2" xfId="27773"/>
    <cellStyle name="Titles 2 7 2 2 2 4 3" xfId="27774"/>
    <cellStyle name="Titles 2 7 2 2 2 4 4" xfId="27775"/>
    <cellStyle name="Titles 2 7 2 2 2 5" xfId="27776"/>
    <cellStyle name="Titles 2 7 2 2 2 5 2" xfId="27777"/>
    <cellStyle name="Titles 2 7 2 2 2 5 3" xfId="27778"/>
    <cellStyle name="Titles 2 7 2 2 2 5 4" xfId="27779"/>
    <cellStyle name="Titles 2 7 2 2 2 6" xfId="27780"/>
    <cellStyle name="Titles 2 7 2 2 2 7" xfId="27781"/>
    <cellStyle name="Titles 2 7 2 2 2 8" xfId="27782"/>
    <cellStyle name="Titles 2 7 2 2 3" xfId="27783"/>
    <cellStyle name="Titles 2 7 2 2 3 2" xfId="27784"/>
    <cellStyle name="Titles 2 7 2 2 3 2 2" xfId="27785"/>
    <cellStyle name="Titles 2 7 2 2 3 2 3" xfId="27786"/>
    <cellStyle name="Titles 2 7 2 2 3 2 4" xfId="27787"/>
    <cellStyle name="Titles 2 7 2 2 3 3" xfId="27788"/>
    <cellStyle name="Titles 2 7 2 2 3 3 2" xfId="27789"/>
    <cellStyle name="Titles 2 7 2 2 3 3 3" xfId="27790"/>
    <cellStyle name="Titles 2 7 2 2 3 3 4" xfId="27791"/>
    <cellStyle name="Titles 2 7 2 2 3 4" xfId="27792"/>
    <cellStyle name="Titles 2 7 2 2 3 5" xfId="27793"/>
    <cellStyle name="Titles 2 7 2 2 3 6" xfId="27794"/>
    <cellStyle name="Titles 2 7 2 2 4" xfId="27795"/>
    <cellStyle name="Titles 2 7 2 2 4 2" xfId="27796"/>
    <cellStyle name="Titles 2 7 2 2 4 2 2" xfId="27797"/>
    <cellStyle name="Titles 2 7 2 2 4 2 3" xfId="27798"/>
    <cellStyle name="Titles 2 7 2 2 4 2 4" xfId="27799"/>
    <cellStyle name="Titles 2 7 2 2 4 3" xfId="27800"/>
    <cellStyle name="Titles 2 7 2 2 4 3 2" xfId="27801"/>
    <cellStyle name="Titles 2 7 2 2 4 3 3" xfId="27802"/>
    <cellStyle name="Titles 2 7 2 2 4 3 4" xfId="27803"/>
    <cellStyle name="Titles 2 7 2 2 4 4" xfId="27804"/>
    <cellStyle name="Titles 2 7 2 2 4 5" xfId="27805"/>
    <cellStyle name="Titles 2 7 2 2 4 6" xfId="27806"/>
    <cellStyle name="Titles 2 7 2 2 5" xfId="27807"/>
    <cellStyle name="Titles 2 7 2 2 6" xfId="27808"/>
    <cellStyle name="Titles 2 7 2 2 7" xfId="27809"/>
    <cellStyle name="Titles 2 7 2 3" xfId="27810"/>
    <cellStyle name="Titles 2 7 2 3 2" xfId="27811"/>
    <cellStyle name="Titles 2 7 2 3 2 2" xfId="27812"/>
    <cellStyle name="Titles 2 7 2 3 2 2 2" xfId="27813"/>
    <cellStyle name="Titles 2 7 2 3 2 2 3" xfId="27814"/>
    <cellStyle name="Titles 2 7 2 3 2 2 4" xfId="27815"/>
    <cellStyle name="Titles 2 7 2 3 2 3" xfId="27816"/>
    <cellStyle name="Titles 2 7 2 3 2 3 2" xfId="27817"/>
    <cellStyle name="Titles 2 7 2 3 2 3 3" xfId="27818"/>
    <cellStyle name="Titles 2 7 2 3 2 3 4" xfId="27819"/>
    <cellStyle name="Titles 2 7 2 3 2 4" xfId="27820"/>
    <cellStyle name="Titles 2 7 2 3 2 5" xfId="27821"/>
    <cellStyle name="Titles 2 7 2 3 2 6" xfId="27822"/>
    <cellStyle name="Titles 2 7 2 3 3" xfId="27823"/>
    <cellStyle name="Titles 2 7 2 3 3 2" xfId="27824"/>
    <cellStyle name="Titles 2 7 2 3 3 3" xfId="27825"/>
    <cellStyle name="Titles 2 7 2 3 3 4" xfId="27826"/>
    <cellStyle name="Titles 2 7 2 3 4" xfId="27827"/>
    <cellStyle name="Titles 2 7 2 3 4 2" xfId="27828"/>
    <cellStyle name="Titles 2 7 2 3 4 3" xfId="27829"/>
    <cellStyle name="Titles 2 7 2 3 4 4" xfId="27830"/>
    <cellStyle name="Titles 2 7 2 3 5" xfId="27831"/>
    <cellStyle name="Titles 2 7 2 3 6" xfId="27832"/>
    <cellStyle name="Titles 2 7 2 3 7" xfId="27833"/>
    <cellStyle name="Titles 2 7 2 4" xfId="27834"/>
    <cellStyle name="Titles 2 7 2 4 2" xfId="27835"/>
    <cellStyle name="Titles 2 7 2 4 2 2" xfId="27836"/>
    <cellStyle name="Titles 2 7 2 4 2 3" xfId="27837"/>
    <cellStyle name="Titles 2 7 2 4 2 4" xfId="27838"/>
    <cellStyle name="Titles 2 7 2 4 3" xfId="27839"/>
    <cellStyle name="Titles 2 7 2 4 3 2" xfId="27840"/>
    <cellStyle name="Titles 2 7 2 4 3 3" xfId="27841"/>
    <cellStyle name="Titles 2 7 2 4 3 4" xfId="27842"/>
    <cellStyle name="Titles 2 7 2 4 4" xfId="27843"/>
    <cellStyle name="Titles 2 7 2 4 5" xfId="27844"/>
    <cellStyle name="Titles 2 7 2 4 6" xfId="27845"/>
    <cellStyle name="Titles 2 7 2 5" xfId="27846"/>
    <cellStyle name="Titles 2 7 2 5 2" xfId="27847"/>
    <cellStyle name="Titles 2 7 2 5 3" xfId="27848"/>
    <cellStyle name="Titles 2 7 2 5 4" xfId="27849"/>
    <cellStyle name="Titles 2 7 2 6" xfId="27850"/>
    <cellStyle name="Titles 2 7 2 7" xfId="27851"/>
    <cellStyle name="Titles 2 7 2 8" xfId="27852"/>
    <cellStyle name="Titles 2 7 3" xfId="27853"/>
    <cellStyle name="Titles 2 7 3 2" xfId="27854"/>
    <cellStyle name="Titles 2 7 3 2 2" xfId="27855"/>
    <cellStyle name="Titles 2 7 3 2 2 2" xfId="27856"/>
    <cellStyle name="Titles 2 7 3 2 2 2 2" xfId="27857"/>
    <cellStyle name="Titles 2 7 3 2 2 2 3" xfId="27858"/>
    <cellStyle name="Titles 2 7 3 2 2 2 4" xfId="27859"/>
    <cellStyle name="Titles 2 7 3 2 2 3" xfId="27860"/>
    <cellStyle name="Titles 2 7 3 2 2 3 2" xfId="27861"/>
    <cellStyle name="Titles 2 7 3 2 2 3 3" xfId="27862"/>
    <cellStyle name="Titles 2 7 3 2 2 3 4" xfId="27863"/>
    <cellStyle name="Titles 2 7 3 2 2 4" xfId="27864"/>
    <cellStyle name="Titles 2 7 3 2 2 5" xfId="27865"/>
    <cellStyle name="Titles 2 7 3 2 2 6" xfId="27866"/>
    <cellStyle name="Titles 2 7 3 2 3" xfId="27867"/>
    <cellStyle name="Titles 2 7 3 2 3 2" xfId="27868"/>
    <cellStyle name="Titles 2 7 3 2 3 2 2" xfId="27869"/>
    <cellStyle name="Titles 2 7 3 2 3 2 3" xfId="27870"/>
    <cellStyle name="Titles 2 7 3 2 3 2 4" xfId="27871"/>
    <cellStyle name="Titles 2 7 3 2 3 3" xfId="27872"/>
    <cellStyle name="Titles 2 7 3 2 3 3 2" xfId="27873"/>
    <cellStyle name="Titles 2 7 3 2 3 3 3" xfId="27874"/>
    <cellStyle name="Titles 2 7 3 2 3 3 4" xfId="27875"/>
    <cellStyle name="Titles 2 7 3 2 3 4" xfId="27876"/>
    <cellStyle name="Titles 2 7 3 2 3 5" xfId="27877"/>
    <cellStyle name="Titles 2 7 3 2 3 6" xfId="27878"/>
    <cellStyle name="Titles 2 7 3 2 4" xfId="27879"/>
    <cellStyle name="Titles 2 7 3 2 4 2" xfId="27880"/>
    <cellStyle name="Titles 2 7 3 2 4 3" xfId="27881"/>
    <cellStyle name="Titles 2 7 3 2 4 4" xfId="27882"/>
    <cellStyle name="Titles 2 7 3 2 5" xfId="27883"/>
    <cellStyle name="Titles 2 7 3 2 5 2" xfId="27884"/>
    <cellStyle name="Titles 2 7 3 2 5 3" xfId="27885"/>
    <cellStyle name="Titles 2 7 3 2 5 4" xfId="27886"/>
    <cellStyle name="Titles 2 7 3 2 6" xfId="27887"/>
    <cellStyle name="Titles 2 7 3 2 7" xfId="27888"/>
    <cellStyle name="Titles 2 7 3 2 8" xfId="27889"/>
    <cellStyle name="Titles 2 7 3 3" xfId="27890"/>
    <cellStyle name="Titles 2 7 3 3 2" xfId="27891"/>
    <cellStyle name="Titles 2 7 3 3 2 2" xfId="27892"/>
    <cellStyle name="Titles 2 7 3 3 2 3" xfId="27893"/>
    <cellStyle name="Titles 2 7 3 3 2 4" xfId="27894"/>
    <cellStyle name="Titles 2 7 3 3 3" xfId="27895"/>
    <cellStyle name="Titles 2 7 3 3 3 2" xfId="27896"/>
    <cellStyle name="Titles 2 7 3 3 3 3" xfId="27897"/>
    <cellStyle name="Titles 2 7 3 3 3 4" xfId="27898"/>
    <cellStyle name="Titles 2 7 3 3 4" xfId="27899"/>
    <cellStyle name="Titles 2 7 3 3 5" xfId="27900"/>
    <cellStyle name="Titles 2 7 3 3 6" xfId="27901"/>
    <cellStyle name="Titles 2 7 3 4" xfId="27902"/>
    <cellStyle name="Titles 2 7 3 4 2" xfId="27903"/>
    <cellStyle name="Titles 2 7 3 4 2 2" xfId="27904"/>
    <cellStyle name="Titles 2 7 3 4 2 3" xfId="27905"/>
    <cellStyle name="Titles 2 7 3 4 2 4" xfId="27906"/>
    <cellStyle name="Titles 2 7 3 4 3" xfId="27907"/>
    <cellStyle name="Titles 2 7 3 4 3 2" xfId="27908"/>
    <cellStyle name="Titles 2 7 3 4 3 3" xfId="27909"/>
    <cellStyle name="Titles 2 7 3 4 3 4" xfId="27910"/>
    <cellStyle name="Titles 2 7 3 4 4" xfId="27911"/>
    <cellStyle name="Titles 2 7 3 4 5" xfId="27912"/>
    <cellStyle name="Titles 2 7 3 4 6" xfId="27913"/>
    <cellStyle name="Titles 2 7 3 5" xfId="27914"/>
    <cellStyle name="Titles 2 7 3 6" xfId="27915"/>
    <cellStyle name="Titles 2 7 3 7" xfId="27916"/>
    <cellStyle name="Titles 2 7 4" xfId="27917"/>
    <cellStyle name="Titles 2 7 4 2" xfId="27918"/>
    <cellStyle name="Titles 2 7 4 2 2" xfId="27919"/>
    <cellStyle name="Titles 2 7 4 2 2 2" xfId="27920"/>
    <cellStyle name="Titles 2 7 4 2 2 3" xfId="27921"/>
    <cellStyle name="Titles 2 7 4 2 2 4" xfId="27922"/>
    <cellStyle name="Titles 2 7 4 2 3" xfId="27923"/>
    <cellStyle name="Titles 2 7 4 2 3 2" xfId="27924"/>
    <cellStyle name="Titles 2 7 4 2 3 3" xfId="27925"/>
    <cellStyle name="Titles 2 7 4 2 3 4" xfId="27926"/>
    <cellStyle name="Titles 2 7 4 2 4" xfId="27927"/>
    <cellStyle name="Titles 2 7 4 2 5" xfId="27928"/>
    <cellStyle name="Titles 2 7 4 2 6" xfId="27929"/>
    <cellStyle name="Titles 2 7 4 3" xfId="27930"/>
    <cellStyle name="Titles 2 7 4 3 2" xfId="27931"/>
    <cellStyle name="Titles 2 7 4 3 2 2" xfId="27932"/>
    <cellStyle name="Titles 2 7 4 3 2 3" xfId="27933"/>
    <cellStyle name="Titles 2 7 4 3 2 4" xfId="27934"/>
    <cellStyle name="Titles 2 7 4 3 3" xfId="27935"/>
    <cellStyle name="Titles 2 7 4 3 3 2" xfId="27936"/>
    <cellStyle name="Titles 2 7 4 3 3 3" xfId="27937"/>
    <cellStyle name="Titles 2 7 4 3 3 4" xfId="27938"/>
    <cellStyle name="Titles 2 7 4 3 4" xfId="27939"/>
    <cellStyle name="Titles 2 7 4 3 5" xfId="27940"/>
    <cellStyle name="Titles 2 7 4 3 6" xfId="27941"/>
    <cellStyle name="Titles 2 7 4 4" xfId="27942"/>
    <cellStyle name="Titles 2 7 4 4 2" xfId="27943"/>
    <cellStyle name="Titles 2 7 4 4 3" xfId="27944"/>
    <cellStyle name="Titles 2 7 4 4 4" xfId="27945"/>
    <cellStyle name="Titles 2 7 4 5" xfId="27946"/>
    <cellStyle name="Titles 2 7 4 5 2" xfId="27947"/>
    <cellStyle name="Titles 2 7 4 5 3" xfId="27948"/>
    <cellStyle name="Titles 2 7 4 5 4" xfId="27949"/>
    <cellStyle name="Titles 2 7 4 6" xfId="27950"/>
    <cellStyle name="Titles 2 7 4 7" xfId="27951"/>
    <cellStyle name="Titles 2 7 4 8" xfId="27952"/>
    <cellStyle name="Titles 2 8" xfId="27953"/>
    <cellStyle name="Titles 2 8 2" xfId="27954"/>
    <cellStyle name="Titles 2 8 2 2" xfId="27955"/>
    <cellStyle name="Titles 2 8 2 2 2" xfId="27956"/>
    <cellStyle name="Titles 2 8 2 2 2 2" xfId="27957"/>
    <cellStyle name="Titles 2 8 2 2 2 2 2" xfId="27958"/>
    <cellStyle name="Titles 2 8 2 2 2 2 3" xfId="27959"/>
    <cellStyle name="Titles 2 8 2 2 2 2 4" xfId="27960"/>
    <cellStyle name="Titles 2 8 2 2 2 3" xfId="27961"/>
    <cellStyle name="Titles 2 8 2 2 2 3 2" xfId="27962"/>
    <cellStyle name="Titles 2 8 2 2 2 3 3" xfId="27963"/>
    <cellStyle name="Titles 2 8 2 2 2 3 4" xfId="27964"/>
    <cellStyle name="Titles 2 8 2 2 2 4" xfId="27965"/>
    <cellStyle name="Titles 2 8 2 2 2 5" xfId="27966"/>
    <cellStyle name="Titles 2 8 2 2 2 6" xfId="27967"/>
    <cellStyle name="Titles 2 8 2 2 3" xfId="27968"/>
    <cellStyle name="Titles 2 8 2 2 3 2" xfId="27969"/>
    <cellStyle name="Titles 2 8 2 2 3 2 2" xfId="27970"/>
    <cellStyle name="Titles 2 8 2 2 3 2 3" xfId="27971"/>
    <cellStyle name="Titles 2 8 2 2 3 2 4" xfId="27972"/>
    <cellStyle name="Titles 2 8 2 2 3 3" xfId="27973"/>
    <cellStyle name="Titles 2 8 2 2 3 3 2" xfId="27974"/>
    <cellStyle name="Titles 2 8 2 2 3 3 3" xfId="27975"/>
    <cellStyle name="Titles 2 8 2 2 3 3 4" xfId="27976"/>
    <cellStyle name="Titles 2 8 2 2 3 4" xfId="27977"/>
    <cellStyle name="Titles 2 8 2 2 3 5" xfId="27978"/>
    <cellStyle name="Titles 2 8 2 2 3 6" xfId="27979"/>
    <cellStyle name="Titles 2 8 2 2 4" xfId="27980"/>
    <cellStyle name="Titles 2 8 2 2 4 2" xfId="27981"/>
    <cellStyle name="Titles 2 8 2 2 4 3" xfId="27982"/>
    <cellStyle name="Titles 2 8 2 2 4 4" xfId="27983"/>
    <cellStyle name="Titles 2 8 2 2 5" xfId="27984"/>
    <cellStyle name="Titles 2 8 2 2 5 2" xfId="27985"/>
    <cellStyle name="Titles 2 8 2 2 5 3" xfId="27986"/>
    <cellStyle name="Titles 2 8 2 2 5 4" xfId="27987"/>
    <cellStyle name="Titles 2 8 2 2 6" xfId="27988"/>
    <cellStyle name="Titles 2 8 2 2 7" xfId="27989"/>
    <cellStyle name="Titles 2 8 2 2 8" xfId="27990"/>
    <cellStyle name="Titles 2 8 2 3" xfId="27991"/>
    <cellStyle name="Titles 2 8 2 3 2" xfId="27992"/>
    <cellStyle name="Titles 2 8 2 3 2 2" xfId="27993"/>
    <cellStyle name="Titles 2 8 2 3 2 3" xfId="27994"/>
    <cellStyle name="Titles 2 8 2 3 2 4" xfId="27995"/>
    <cellStyle name="Titles 2 8 2 3 3" xfId="27996"/>
    <cellStyle name="Titles 2 8 2 3 3 2" xfId="27997"/>
    <cellStyle name="Titles 2 8 2 3 3 3" xfId="27998"/>
    <cellStyle name="Titles 2 8 2 3 3 4" xfId="27999"/>
    <cellStyle name="Titles 2 8 2 3 4" xfId="28000"/>
    <cellStyle name="Titles 2 8 2 3 5" xfId="28001"/>
    <cellStyle name="Titles 2 8 2 3 6" xfId="28002"/>
    <cellStyle name="Titles 2 8 2 4" xfId="28003"/>
    <cellStyle name="Titles 2 8 2 4 2" xfId="28004"/>
    <cellStyle name="Titles 2 8 2 4 2 2" xfId="28005"/>
    <cellStyle name="Titles 2 8 2 4 2 3" xfId="28006"/>
    <cellStyle name="Titles 2 8 2 4 2 4" xfId="28007"/>
    <cellStyle name="Titles 2 8 2 4 3" xfId="28008"/>
    <cellStyle name="Titles 2 8 2 4 3 2" xfId="28009"/>
    <cellStyle name="Titles 2 8 2 4 3 3" xfId="28010"/>
    <cellStyle name="Titles 2 8 2 4 3 4" xfId="28011"/>
    <cellStyle name="Titles 2 8 2 4 4" xfId="28012"/>
    <cellStyle name="Titles 2 8 2 4 5" xfId="28013"/>
    <cellStyle name="Titles 2 8 2 4 6" xfId="28014"/>
    <cellStyle name="Titles 2 8 2 5" xfId="28015"/>
    <cellStyle name="Titles 2 8 2 6" xfId="28016"/>
    <cellStyle name="Titles 2 8 2 7" xfId="28017"/>
    <cellStyle name="Titles 2 8 3" xfId="28018"/>
    <cellStyle name="Titles 2 8 3 2" xfId="28019"/>
    <cellStyle name="Titles 2 8 3 2 2" xfId="28020"/>
    <cellStyle name="Titles 2 8 3 2 2 2" xfId="28021"/>
    <cellStyle name="Titles 2 8 3 2 2 3" xfId="28022"/>
    <cellStyle name="Titles 2 8 3 2 2 4" xfId="28023"/>
    <cellStyle name="Titles 2 8 3 2 3" xfId="28024"/>
    <cellStyle name="Titles 2 8 3 2 3 2" xfId="28025"/>
    <cellStyle name="Titles 2 8 3 2 3 3" xfId="28026"/>
    <cellStyle name="Titles 2 8 3 2 3 4" xfId="28027"/>
    <cellStyle name="Titles 2 8 3 2 4" xfId="28028"/>
    <cellStyle name="Titles 2 8 3 2 5" xfId="28029"/>
    <cellStyle name="Titles 2 8 3 2 6" xfId="28030"/>
    <cellStyle name="Titles 2 8 3 3" xfId="28031"/>
    <cellStyle name="Titles 2 8 3 3 2" xfId="28032"/>
    <cellStyle name="Titles 2 8 3 3 3" xfId="28033"/>
    <cellStyle name="Titles 2 8 3 3 4" xfId="28034"/>
    <cellStyle name="Titles 2 8 3 4" xfId="28035"/>
    <cellStyle name="Titles 2 8 3 4 2" xfId="28036"/>
    <cellStyle name="Titles 2 8 3 4 3" xfId="28037"/>
    <cellStyle name="Titles 2 8 3 4 4" xfId="28038"/>
    <cellStyle name="Titles 2 8 3 5" xfId="28039"/>
    <cellStyle name="Titles 2 8 3 6" xfId="28040"/>
    <cellStyle name="Titles 2 8 3 7" xfId="28041"/>
    <cellStyle name="Titles 2 8 4" xfId="28042"/>
    <cellStyle name="Titles 2 8 4 2" xfId="28043"/>
    <cellStyle name="Titles 2 8 4 2 2" xfId="28044"/>
    <cellStyle name="Titles 2 8 4 2 3" xfId="28045"/>
    <cellStyle name="Titles 2 8 4 2 4" xfId="28046"/>
    <cellStyle name="Titles 2 8 4 3" xfId="28047"/>
    <cellStyle name="Titles 2 8 4 3 2" xfId="28048"/>
    <cellStyle name="Titles 2 8 4 3 3" xfId="28049"/>
    <cellStyle name="Titles 2 8 4 3 4" xfId="28050"/>
    <cellStyle name="Titles 2 8 4 4" xfId="28051"/>
    <cellStyle name="Titles 2 8 4 5" xfId="28052"/>
    <cellStyle name="Titles 2 8 4 6" xfId="28053"/>
    <cellStyle name="Titles 2 8 5" xfId="28054"/>
    <cellStyle name="Titles 2 8 5 2" xfId="28055"/>
    <cellStyle name="Titles 2 8 5 3" xfId="28056"/>
    <cellStyle name="Titles 2 8 5 4" xfId="28057"/>
    <cellStyle name="Titles 2 8 6" xfId="28058"/>
    <cellStyle name="Titles 2 8 7" xfId="28059"/>
    <cellStyle name="Titles 2 8 8" xfId="28060"/>
    <cellStyle name="Titles 2 9" xfId="28061"/>
    <cellStyle name="Titles 2 9 2" xfId="28062"/>
    <cellStyle name="Titles 2 9 2 2" xfId="28063"/>
    <cellStyle name="Titles 2 9 2 2 2" xfId="28064"/>
    <cellStyle name="Titles 2 9 2 2 2 2" xfId="28065"/>
    <cellStyle name="Titles 2 9 2 2 2 3" xfId="28066"/>
    <cellStyle name="Titles 2 9 2 2 2 4" xfId="28067"/>
    <cellStyle name="Titles 2 9 2 2 3" xfId="28068"/>
    <cellStyle name="Titles 2 9 2 2 3 2" xfId="28069"/>
    <cellStyle name="Titles 2 9 2 2 3 3" xfId="28070"/>
    <cellStyle name="Titles 2 9 2 2 3 4" xfId="28071"/>
    <cellStyle name="Titles 2 9 2 2 4" xfId="28072"/>
    <cellStyle name="Titles 2 9 2 2 5" xfId="28073"/>
    <cellStyle name="Titles 2 9 2 2 6" xfId="28074"/>
    <cellStyle name="Titles 2 9 2 3" xfId="28075"/>
    <cellStyle name="Titles 2 9 2 3 2" xfId="28076"/>
    <cellStyle name="Titles 2 9 2 3 2 2" xfId="28077"/>
    <cellStyle name="Titles 2 9 2 3 2 3" xfId="28078"/>
    <cellStyle name="Titles 2 9 2 3 2 4" xfId="28079"/>
    <cellStyle name="Titles 2 9 2 3 3" xfId="28080"/>
    <cellStyle name="Titles 2 9 2 3 3 2" xfId="28081"/>
    <cellStyle name="Titles 2 9 2 3 3 3" xfId="28082"/>
    <cellStyle name="Titles 2 9 2 3 3 4" xfId="28083"/>
    <cellStyle name="Titles 2 9 2 3 4" xfId="28084"/>
    <cellStyle name="Titles 2 9 2 3 5" xfId="28085"/>
    <cellStyle name="Titles 2 9 2 3 6" xfId="28086"/>
    <cellStyle name="Titles 2 9 2 4" xfId="28087"/>
    <cellStyle name="Titles 2 9 2 4 2" xfId="28088"/>
    <cellStyle name="Titles 2 9 2 4 3" xfId="28089"/>
    <cellStyle name="Titles 2 9 2 4 4" xfId="28090"/>
    <cellStyle name="Titles 2 9 2 5" xfId="28091"/>
    <cellStyle name="Titles 2 9 2 5 2" xfId="28092"/>
    <cellStyle name="Titles 2 9 2 5 3" xfId="28093"/>
    <cellStyle name="Titles 2 9 2 5 4" xfId="28094"/>
    <cellStyle name="Titles 2 9 2 6" xfId="28095"/>
    <cellStyle name="Titles 2 9 2 7" xfId="28096"/>
    <cellStyle name="Titles 2 9 2 8" xfId="28097"/>
    <cellStyle name="Titles 2 9 3" xfId="28098"/>
    <cellStyle name="Titles 2 9 3 2" xfId="28099"/>
    <cellStyle name="Titles 2 9 3 2 2" xfId="28100"/>
    <cellStyle name="Titles 2 9 3 2 3" xfId="28101"/>
    <cellStyle name="Titles 2 9 3 2 4" xfId="28102"/>
    <cellStyle name="Titles 2 9 3 3" xfId="28103"/>
    <cellStyle name="Titles 2 9 3 3 2" xfId="28104"/>
    <cellStyle name="Titles 2 9 3 3 3" xfId="28105"/>
    <cellStyle name="Titles 2 9 3 3 4" xfId="28106"/>
    <cellStyle name="Titles 2 9 3 4" xfId="28107"/>
    <cellStyle name="Titles 2 9 3 5" xfId="28108"/>
    <cellStyle name="Titles 2 9 3 6" xfId="28109"/>
    <cellStyle name="Titles 2 9 4" xfId="28110"/>
    <cellStyle name="Titles 2 9 4 2" xfId="28111"/>
    <cellStyle name="Titles 2 9 4 2 2" xfId="28112"/>
    <cellStyle name="Titles 2 9 4 2 3" xfId="28113"/>
    <cellStyle name="Titles 2 9 4 2 4" xfId="28114"/>
    <cellStyle name="Titles 2 9 4 3" xfId="28115"/>
    <cellStyle name="Titles 2 9 4 3 2" xfId="28116"/>
    <cellStyle name="Titles 2 9 4 3 3" xfId="28117"/>
    <cellStyle name="Titles 2 9 4 3 4" xfId="28118"/>
    <cellStyle name="Titles 2 9 4 4" xfId="28119"/>
    <cellStyle name="Titles 2 9 4 5" xfId="28120"/>
    <cellStyle name="Titles 2 9 4 6" xfId="28121"/>
    <cellStyle name="Titles 2 9 5" xfId="28122"/>
    <cellStyle name="Titles 2 9 6" xfId="28123"/>
    <cellStyle name="Titles 2 9 7" xfId="28124"/>
    <cellStyle name="Titles 3" xfId="28125"/>
    <cellStyle name="Titles 3 2" xfId="28126"/>
    <cellStyle name="Titles 3 2 2" xfId="28127"/>
    <cellStyle name="Titles 3 2 2 2" xfId="28128"/>
    <cellStyle name="Titles 3 2 2 2 2" xfId="28129"/>
    <cellStyle name="Titles 3 2 2 2 2 2" xfId="28130"/>
    <cellStyle name="Titles 3 2 2 2 2 2 2" xfId="28131"/>
    <cellStyle name="Titles 3 2 2 2 2 2 2 2" xfId="28132"/>
    <cellStyle name="Titles 3 2 2 2 2 2 2 3" xfId="28133"/>
    <cellStyle name="Titles 3 2 2 2 2 2 2 4" xfId="28134"/>
    <cellStyle name="Titles 3 2 2 2 2 2 3" xfId="28135"/>
    <cellStyle name="Titles 3 2 2 2 2 2 3 2" xfId="28136"/>
    <cellStyle name="Titles 3 2 2 2 2 2 3 3" xfId="28137"/>
    <cellStyle name="Titles 3 2 2 2 2 2 3 4" xfId="28138"/>
    <cellStyle name="Titles 3 2 2 2 2 2 4" xfId="28139"/>
    <cellStyle name="Titles 3 2 2 2 2 2 5" xfId="28140"/>
    <cellStyle name="Titles 3 2 2 2 2 2 6" xfId="28141"/>
    <cellStyle name="Titles 3 2 2 2 2 3" xfId="28142"/>
    <cellStyle name="Titles 3 2 2 2 2 3 2" xfId="28143"/>
    <cellStyle name="Titles 3 2 2 2 2 3 2 2" xfId="28144"/>
    <cellStyle name="Titles 3 2 2 2 2 3 2 3" xfId="28145"/>
    <cellStyle name="Titles 3 2 2 2 2 3 2 4" xfId="28146"/>
    <cellStyle name="Titles 3 2 2 2 2 3 3" xfId="28147"/>
    <cellStyle name="Titles 3 2 2 2 2 3 3 2" xfId="28148"/>
    <cellStyle name="Titles 3 2 2 2 2 3 3 3" xfId="28149"/>
    <cellStyle name="Titles 3 2 2 2 2 3 3 4" xfId="28150"/>
    <cellStyle name="Titles 3 2 2 2 2 3 4" xfId="28151"/>
    <cellStyle name="Titles 3 2 2 2 2 3 5" xfId="28152"/>
    <cellStyle name="Titles 3 2 2 2 2 3 6" xfId="28153"/>
    <cellStyle name="Titles 3 2 2 2 2 4" xfId="28154"/>
    <cellStyle name="Titles 3 2 2 2 2 4 2" xfId="28155"/>
    <cellStyle name="Titles 3 2 2 2 2 4 3" xfId="28156"/>
    <cellStyle name="Titles 3 2 2 2 2 4 4" xfId="28157"/>
    <cellStyle name="Titles 3 2 2 2 2 5" xfId="28158"/>
    <cellStyle name="Titles 3 2 2 2 2 5 2" xfId="28159"/>
    <cellStyle name="Titles 3 2 2 2 2 5 3" xfId="28160"/>
    <cellStyle name="Titles 3 2 2 2 2 5 4" xfId="28161"/>
    <cellStyle name="Titles 3 2 2 2 2 6" xfId="28162"/>
    <cellStyle name="Titles 3 2 2 2 2 7" xfId="28163"/>
    <cellStyle name="Titles 3 2 2 2 2 8" xfId="28164"/>
    <cellStyle name="Titles 3 2 2 2 3" xfId="28165"/>
    <cellStyle name="Titles 3 2 2 2 3 2" xfId="28166"/>
    <cellStyle name="Titles 3 2 2 2 3 2 2" xfId="28167"/>
    <cellStyle name="Titles 3 2 2 2 3 2 3" xfId="28168"/>
    <cellStyle name="Titles 3 2 2 2 3 2 4" xfId="28169"/>
    <cellStyle name="Titles 3 2 2 2 3 3" xfId="28170"/>
    <cellStyle name="Titles 3 2 2 2 3 3 2" xfId="28171"/>
    <cellStyle name="Titles 3 2 2 2 3 3 3" xfId="28172"/>
    <cellStyle name="Titles 3 2 2 2 3 3 4" xfId="28173"/>
    <cellStyle name="Titles 3 2 2 2 3 4" xfId="28174"/>
    <cellStyle name="Titles 3 2 2 2 3 5" xfId="28175"/>
    <cellStyle name="Titles 3 2 2 2 3 6" xfId="28176"/>
    <cellStyle name="Titles 3 2 2 2 4" xfId="28177"/>
    <cellStyle name="Titles 3 2 2 2 4 2" xfId="28178"/>
    <cellStyle name="Titles 3 2 2 2 4 2 2" xfId="28179"/>
    <cellStyle name="Titles 3 2 2 2 4 2 3" xfId="28180"/>
    <cellStyle name="Titles 3 2 2 2 4 2 4" xfId="28181"/>
    <cellStyle name="Titles 3 2 2 2 4 3" xfId="28182"/>
    <cellStyle name="Titles 3 2 2 2 4 3 2" xfId="28183"/>
    <cellStyle name="Titles 3 2 2 2 4 3 3" xfId="28184"/>
    <cellStyle name="Titles 3 2 2 2 4 3 4" xfId="28185"/>
    <cellStyle name="Titles 3 2 2 2 4 4" xfId="28186"/>
    <cellStyle name="Titles 3 2 2 2 4 5" xfId="28187"/>
    <cellStyle name="Titles 3 2 2 2 4 6" xfId="28188"/>
    <cellStyle name="Titles 3 2 2 2 5" xfId="28189"/>
    <cellStyle name="Titles 3 2 2 2 6" xfId="28190"/>
    <cellStyle name="Titles 3 2 2 2 7" xfId="28191"/>
    <cellStyle name="Titles 3 2 2 3" xfId="28192"/>
    <cellStyle name="Titles 3 2 2 3 2" xfId="28193"/>
    <cellStyle name="Titles 3 2 2 3 2 2" xfId="28194"/>
    <cellStyle name="Titles 3 2 2 3 2 2 2" xfId="28195"/>
    <cellStyle name="Titles 3 2 2 3 2 2 3" xfId="28196"/>
    <cellStyle name="Titles 3 2 2 3 2 2 4" xfId="28197"/>
    <cellStyle name="Titles 3 2 2 3 2 3" xfId="28198"/>
    <cellStyle name="Titles 3 2 2 3 2 3 2" xfId="28199"/>
    <cellStyle name="Titles 3 2 2 3 2 3 3" xfId="28200"/>
    <cellStyle name="Titles 3 2 2 3 2 3 4" xfId="28201"/>
    <cellStyle name="Titles 3 2 2 3 2 4" xfId="28202"/>
    <cellStyle name="Titles 3 2 2 3 2 5" xfId="28203"/>
    <cellStyle name="Titles 3 2 2 3 2 6" xfId="28204"/>
    <cellStyle name="Titles 3 2 2 3 3" xfId="28205"/>
    <cellStyle name="Titles 3 2 2 3 3 2" xfId="28206"/>
    <cellStyle name="Titles 3 2 2 3 3 3" xfId="28207"/>
    <cellStyle name="Titles 3 2 2 3 3 4" xfId="28208"/>
    <cellStyle name="Titles 3 2 2 3 4" xfId="28209"/>
    <cellStyle name="Titles 3 2 2 3 4 2" xfId="28210"/>
    <cellStyle name="Titles 3 2 2 3 4 3" xfId="28211"/>
    <cellStyle name="Titles 3 2 2 3 4 4" xfId="28212"/>
    <cellStyle name="Titles 3 2 2 3 5" xfId="28213"/>
    <cellStyle name="Titles 3 2 2 3 6" xfId="28214"/>
    <cellStyle name="Titles 3 2 2 3 7" xfId="28215"/>
    <cellStyle name="Titles 3 2 2 4" xfId="28216"/>
    <cellStyle name="Titles 3 2 2 4 2" xfId="28217"/>
    <cellStyle name="Titles 3 2 2 4 2 2" xfId="28218"/>
    <cellStyle name="Titles 3 2 2 4 2 3" xfId="28219"/>
    <cellStyle name="Titles 3 2 2 4 2 4" xfId="28220"/>
    <cellStyle name="Titles 3 2 2 4 3" xfId="28221"/>
    <cellStyle name="Titles 3 2 2 4 3 2" xfId="28222"/>
    <cellStyle name="Titles 3 2 2 4 3 3" xfId="28223"/>
    <cellStyle name="Titles 3 2 2 4 3 4" xfId="28224"/>
    <cellStyle name="Titles 3 2 2 4 4" xfId="28225"/>
    <cellStyle name="Titles 3 2 2 4 5" xfId="28226"/>
    <cellStyle name="Titles 3 2 2 4 6" xfId="28227"/>
    <cellStyle name="Titles 3 2 2 5" xfId="28228"/>
    <cellStyle name="Titles 3 2 2 5 2" xfId="28229"/>
    <cellStyle name="Titles 3 2 2 5 3" xfId="28230"/>
    <cellStyle name="Titles 3 2 2 5 4" xfId="28231"/>
    <cellStyle name="Titles 3 2 2 6" xfId="28232"/>
    <cellStyle name="Titles 3 2 2 7" xfId="28233"/>
    <cellStyle name="Titles 3 2 2 8" xfId="28234"/>
    <cellStyle name="Titles 3 2 3" xfId="28235"/>
    <cellStyle name="Titles 3 2 3 2" xfId="28236"/>
    <cellStyle name="Titles 3 2 3 2 2" xfId="28237"/>
    <cellStyle name="Titles 3 2 3 2 2 2" xfId="28238"/>
    <cellStyle name="Titles 3 2 3 2 2 2 2" xfId="28239"/>
    <cellStyle name="Titles 3 2 3 2 2 2 3" xfId="28240"/>
    <cellStyle name="Titles 3 2 3 2 2 2 4" xfId="28241"/>
    <cellStyle name="Titles 3 2 3 2 2 3" xfId="28242"/>
    <cellStyle name="Titles 3 2 3 2 2 3 2" xfId="28243"/>
    <cellStyle name="Titles 3 2 3 2 2 3 3" xfId="28244"/>
    <cellStyle name="Titles 3 2 3 2 2 3 4" xfId="28245"/>
    <cellStyle name="Titles 3 2 3 2 2 4" xfId="28246"/>
    <cellStyle name="Titles 3 2 3 2 2 5" xfId="28247"/>
    <cellStyle name="Titles 3 2 3 2 2 6" xfId="28248"/>
    <cellStyle name="Titles 3 2 3 2 3" xfId="28249"/>
    <cellStyle name="Titles 3 2 3 2 3 2" xfId="28250"/>
    <cellStyle name="Titles 3 2 3 2 3 2 2" xfId="28251"/>
    <cellStyle name="Titles 3 2 3 2 3 2 3" xfId="28252"/>
    <cellStyle name="Titles 3 2 3 2 3 2 4" xfId="28253"/>
    <cellStyle name="Titles 3 2 3 2 3 3" xfId="28254"/>
    <cellStyle name="Titles 3 2 3 2 3 3 2" xfId="28255"/>
    <cellStyle name="Titles 3 2 3 2 3 3 3" xfId="28256"/>
    <cellStyle name="Titles 3 2 3 2 3 3 4" xfId="28257"/>
    <cellStyle name="Titles 3 2 3 2 3 4" xfId="28258"/>
    <cellStyle name="Titles 3 2 3 2 3 5" xfId="28259"/>
    <cellStyle name="Titles 3 2 3 2 3 6" xfId="28260"/>
    <cellStyle name="Titles 3 2 3 2 4" xfId="28261"/>
    <cellStyle name="Titles 3 2 3 2 4 2" xfId="28262"/>
    <cellStyle name="Titles 3 2 3 2 4 3" xfId="28263"/>
    <cellStyle name="Titles 3 2 3 2 4 4" xfId="28264"/>
    <cellStyle name="Titles 3 2 3 2 5" xfId="28265"/>
    <cellStyle name="Titles 3 2 3 2 5 2" xfId="28266"/>
    <cellStyle name="Titles 3 2 3 2 5 3" xfId="28267"/>
    <cellStyle name="Titles 3 2 3 2 5 4" xfId="28268"/>
    <cellStyle name="Titles 3 2 3 2 6" xfId="28269"/>
    <cellStyle name="Titles 3 2 3 2 7" xfId="28270"/>
    <cellStyle name="Titles 3 2 3 2 8" xfId="28271"/>
    <cellStyle name="Titles 3 2 3 3" xfId="28272"/>
    <cellStyle name="Titles 3 2 3 3 2" xfId="28273"/>
    <cellStyle name="Titles 3 2 3 3 2 2" xfId="28274"/>
    <cellStyle name="Titles 3 2 3 3 2 3" xfId="28275"/>
    <cellStyle name="Titles 3 2 3 3 2 4" xfId="28276"/>
    <cellStyle name="Titles 3 2 3 3 3" xfId="28277"/>
    <cellStyle name="Titles 3 2 3 3 3 2" xfId="28278"/>
    <cellStyle name="Titles 3 2 3 3 3 3" xfId="28279"/>
    <cellStyle name="Titles 3 2 3 3 3 4" xfId="28280"/>
    <cellStyle name="Titles 3 2 3 3 4" xfId="28281"/>
    <cellStyle name="Titles 3 2 3 3 5" xfId="28282"/>
    <cellStyle name="Titles 3 2 3 3 6" xfId="28283"/>
    <cellStyle name="Titles 3 2 3 4" xfId="28284"/>
    <cellStyle name="Titles 3 2 3 4 2" xfId="28285"/>
    <cellStyle name="Titles 3 2 3 4 2 2" xfId="28286"/>
    <cellStyle name="Titles 3 2 3 4 2 3" xfId="28287"/>
    <cellStyle name="Titles 3 2 3 4 2 4" xfId="28288"/>
    <cellStyle name="Titles 3 2 3 4 3" xfId="28289"/>
    <cellStyle name="Titles 3 2 3 4 3 2" xfId="28290"/>
    <cellStyle name="Titles 3 2 3 4 3 3" xfId="28291"/>
    <cellStyle name="Titles 3 2 3 4 3 4" xfId="28292"/>
    <cellStyle name="Titles 3 2 3 4 4" xfId="28293"/>
    <cellStyle name="Titles 3 2 3 4 5" xfId="28294"/>
    <cellStyle name="Titles 3 2 3 4 6" xfId="28295"/>
    <cellStyle name="Titles 3 2 3 5" xfId="28296"/>
    <cellStyle name="Titles 3 2 3 6" xfId="28297"/>
    <cellStyle name="Titles 3 2 3 7" xfId="28298"/>
    <cellStyle name="Titles 3 2 4" xfId="28299"/>
    <cellStyle name="Titles 3 2 4 2" xfId="28300"/>
    <cellStyle name="Titles 3 2 4 2 2" xfId="28301"/>
    <cellStyle name="Titles 3 2 4 2 2 2" xfId="28302"/>
    <cellStyle name="Titles 3 2 4 2 2 3" xfId="28303"/>
    <cellStyle name="Titles 3 2 4 2 2 4" xfId="28304"/>
    <cellStyle name="Titles 3 2 4 2 3" xfId="28305"/>
    <cellStyle name="Titles 3 2 4 2 3 2" xfId="28306"/>
    <cellStyle name="Titles 3 2 4 2 3 3" xfId="28307"/>
    <cellStyle name="Titles 3 2 4 2 3 4" xfId="28308"/>
    <cellStyle name="Titles 3 2 4 2 4" xfId="28309"/>
    <cellStyle name="Titles 3 2 4 2 5" xfId="28310"/>
    <cellStyle name="Titles 3 2 4 2 6" xfId="28311"/>
    <cellStyle name="Titles 3 2 4 3" xfId="28312"/>
    <cellStyle name="Titles 3 2 4 3 2" xfId="28313"/>
    <cellStyle name="Titles 3 2 4 3 2 2" xfId="28314"/>
    <cellStyle name="Titles 3 2 4 3 2 3" xfId="28315"/>
    <cellStyle name="Titles 3 2 4 3 2 4" xfId="28316"/>
    <cellStyle name="Titles 3 2 4 3 3" xfId="28317"/>
    <cellStyle name="Titles 3 2 4 3 3 2" xfId="28318"/>
    <cellStyle name="Titles 3 2 4 3 3 3" xfId="28319"/>
    <cellStyle name="Titles 3 2 4 3 3 4" xfId="28320"/>
    <cellStyle name="Titles 3 2 4 3 4" xfId="28321"/>
    <cellStyle name="Titles 3 2 4 3 5" xfId="28322"/>
    <cellStyle name="Titles 3 2 4 3 6" xfId="28323"/>
    <cellStyle name="Titles 3 2 4 4" xfId="28324"/>
    <cellStyle name="Titles 3 2 4 4 2" xfId="28325"/>
    <cellStyle name="Titles 3 2 4 4 3" xfId="28326"/>
    <cellStyle name="Titles 3 2 4 4 4" xfId="28327"/>
    <cellStyle name="Titles 3 2 4 5" xfId="28328"/>
    <cellStyle name="Titles 3 2 4 5 2" xfId="28329"/>
    <cellStyle name="Titles 3 2 4 5 3" xfId="28330"/>
    <cellStyle name="Titles 3 2 4 5 4" xfId="28331"/>
    <cellStyle name="Titles 3 2 4 6" xfId="28332"/>
    <cellStyle name="Titles 3 2 4 7" xfId="28333"/>
    <cellStyle name="Titles 3 2 4 8" xfId="28334"/>
    <cellStyle name="Titles 3 3" xfId="28335"/>
    <cellStyle name="Titles 3 3 2" xfId="28336"/>
    <cellStyle name="Titles 3 3 2 2" xfId="28337"/>
    <cellStyle name="Titles 3 3 2 2 2" xfId="28338"/>
    <cellStyle name="Titles 3 3 2 2 2 2" xfId="28339"/>
    <cellStyle name="Titles 3 3 2 2 2 2 2" xfId="28340"/>
    <cellStyle name="Titles 3 3 2 2 2 2 2 2" xfId="28341"/>
    <cellStyle name="Titles 3 3 2 2 2 2 2 3" xfId="28342"/>
    <cellStyle name="Titles 3 3 2 2 2 2 2 4" xfId="28343"/>
    <cellStyle name="Titles 3 3 2 2 2 2 3" xfId="28344"/>
    <cellStyle name="Titles 3 3 2 2 2 2 3 2" xfId="28345"/>
    <cellStyle name="Titles 3 3 2 2 2 2 3 3" xfId="28346"/>
    <cellStyle name="Titles 3 3 2 2 2 2 3 4" xfId="28347"/>
    <cellStyle name="Titles 3 3 2 2 2 2 4" xfId="28348"/>
    <cellStyle name="Titles 3 3 2 2 2 2 5" xfId="28349"/>
    <cellStyle name="Titles 3 3 2 2 2 2 6" xfId="28350"/>
    <cellStyle name="Titles 3 3 2 2 2 3" xfId="28351"/>
    <cellStyle name="Titles 3 3 2 2 2 3 2" xfId="28352"/>
    <cellStyle name="Titles 3 3 2 2 2 3 2 2" xfId="28353"/>
    <cellStyle name="Titles 3 3 2 2 2 3 2 3" xfId="28354"/>
    <cellStyle name="Titles 3 3 2 2 2 3 2 4" xfId="28355"/>
    <cellStyle name="Titles 3 3 2 2 2 3 3" xfId="28356"/>
    <cellStyle name="Titles 3 3 2 2 2 3 3 2" xfId="28357"/>
    <cellStyle name="Titles 3 3 2 2 2 3 3 3" xfId="28358"/>
    <cellStyle name="Titles 3 3 2 2 2 3 3 4" xfId="28359"/>
    <cellStyle name="Titles 3 3 2 2 2 3 4" xfId="28360"/>
    <cellStyle name="Titles 3 3 2 2 2 3 5" xfId="28361"/>
    <cellStyle name="Titles 3 3 2 2 2 3 6" xfId="28362"/>
    <cellStyle name="Titles 3 3 2 2 2 4" xfId="28363"/>
    <cellStyle name="Titles 3 3 2 2 2 4 2" xfId="28364"/>
    <cellStyle name="Titles 3 3 2 2 2 4 3" xfId="28365"/>
    <cellStyle name="Titles 3 3 2 2 2 4 4" xfId="28366"/>
    <cellStyle name="Titles 3 3 2 2 2 5" xfId="28367"/>
    <cellStyle name="Titles 3 3 2 2 2 5 2" xfId="28368"/>
    <cellStyle name="Titles 3 3 2 2 2 5 3" xfId="28369"/>
    <cellStyle name="Titles 3 3 2 2 2 5 4" xfId="28370"/>
    <cellStyle name="Titles 3 3 2 2 2 6" xfId="28371"/>
    <cellStyle name="Titles 3 3 2 2 2 7" xfId="28372"/>
    <cellStyle name="Titles 3 3 2 2 2 8" xfId="28373"/>
    <cellStyle name="Titles 3 3 2 2 3" xfId="28374"/>
    <cellStyle name="Titles 3 3 2 2 3 2" xfId="28375"/>
    <cellStyle name="Titles 3 3 2 2 3 2 2" xfId="28376"/>
    <cellStyle name="Titles 3 3 2 2 3 2 3" xfId="28377"/>
    <cellStyle name="Titles 3 3 2 2 3 2 4" xfId="28378"/>
    <cellStyle name="Titles 3 3 2 2 3 3" xfId="28379"/>
    <cellStyle name="Titles 3 3 2 2 3 3 2" xfId="28380"/>
    <cellStyle name="Titles 3 3 2 2 3 3 3" xfId="28381"/>
    <cellStyle name="Titles 3 3 2 2 3 3 4" xfId="28382"/>
    <cellStyle name="Titles 3 3 2 2 3 4" xfId="28383"/>
    <cellStyle name="Titles 3 3 2 2 3 5" xfId="28384"/>
    <cellStyle name="Titles 3 3 2 2 3 6" xfId="28385"/>
    <cellStyle name="Titles 3 3 2 2 4" xfId="28386"/>
    <cellStyle name="Titles 3 3 2 2 4 2" xfId="28387"/>
    <cellStyle name="Titles 3 3 2 2 4 2 2" xfId="28388"/>
    <cellStyle name="Titles 3 3 2 2 4 2 3" xfId="28389"/>
    <cellStyle name="Titles 3 3 2 2 4 2 4" xfId="28390"/>
    <cellStyle name="Titles 3 3 2 2 4 3" xfId="28391"/>
    <cellStyle name="Titles 3 3 2 2 4 3 2" xfId="28392"/>
    <cellStyle name="Titles 3 3 2 2 4 3 3" xfId="28393"/>
    <cellStyle name="Titles 3 3 2 2 4 3 4" xfId="28394"/>
    <cellStyle name="Titles 3 3 2 2 4 4" xfId="28395"/>
    <cellStyle name="Titles 3 3 2 2 4 5" xfId="28396"/>
    <cellStyle name="Titles 3 3 2 2 4 6" xfId="28397"/>
    <cellStyle name="Titles 3 3 2 2 5" xfId="28398"/>
    <cellStyle name="Titles 3 3 2 2 6" xfId="28399"/>
    <cellStyle name="Titles 3 3 2 2 7" xfId="28400"/>
    <cellStyle name="Titles 3 3 2 3" xfId="28401"/>
    <cellStyle name="Titles 3 3 2 3 2" xfId="28402"/>
    <cellStyle name="Titles 3 3 2 3 2 2" xfId="28403"/>
    <cellStyle name="Titles 3 3 2 3 2 2 2" xfId="28404"/>
    <cellStyle name="Titles 3 3 2 3 2 2 3" xfId="28405"/>
    <cellStyle name="Titles 3 3 2 3 2 2 4" xfId="28406"/>
    <cellStyle name="Titles 3 3 2 3 2 3" xfId="28407"/>
    <cellStyle name="Titles 3 3 2 3 2 3 2" xfId="28408"/>
    <cellStyle name="Titles 3 3 2 3 2 3 3" xfId="28409"/>
    <cellStyle name="Titles 3 3 2 3 2 3 4" xfId="28410"/>
    <cellStyle name="Titles 3 3 2 3 2 4" xfId="28411"/>
    <cellStyle name="Titles 3 3 2 3 2 5" xfId="28412"/>
    <cellStyle name="Titles 3 3 2 3 2 6" xfId="28413"/>
    <cellStyle name="Titles 3 3 2 3 3" xfId="28414"/>
    <cellStyle name="Titles 3 3 2 3 3 2" xfId="28415"/>
    <cellStyle name="Titles 3 3 2 3 3 3" xfId="28416"/>
    <cellStyle name="Titles 3 3 2 3 3 4" xfId="28417"/>
    <cellStyle name="Titles 3 3 2 3 4" xfId="28418"/>
    <cellStyle name="Titles 3 3 2 3 4 2" xfId="28419"/>
    <cellStyle name="Titles 3 3 2 3 4 3" xfId="28420"/>
    <cellStyle name="Titles 3 3 2 3 4 4" xfId="28421"/>
    <cellStyle name="Titles 3 3 2 3 5" xfId="28422"/>
    <cellStyle name="Titles 3 3 2 3 6" xfId="28423"/>
    <cellStyle name="Titles 3 3 2 3 7" xfId="28424"/>
    <cellStyle name="Titles 3 3 2 4" xfId="28425"/>
    <cellStyle name="Titles 3 3 2 4 2" xfId="28426"/>
    <cellStyle name="Titles 3 3 2 4 2 2" xfId="28427"/>
    <cellStyle name="Titles 3 3 2 4 2 3" xfId="28428"/>
    <cellStyle name="Titles 3 3 2 4 2 4" xfId="28429"/>
    <cellStyle name="Titles 3 3 2 4 3" xfId="28430"/>
    <cellStyle name="Titles 3 3 2 4 3 2" xfId="28431"/>
    <cellStyle name="Titles 3 3 2 4 3 3" xfId="28432"/>
    <cellStyle name="Titles 3 3 2 4 3 4" xfId="28433"/>
    <cellStyle name="Titles 3 3 2 4 4" xfId="28434"/>
    <cellStyle name="Titles 3 3 2 4 5" xfId="28435"/>
    <cellStyle name="Titles 3 3 2 4 6" xfId="28436"/>
    <cellStyle name="Titles 3 3 2 5" xfId="28437"/>
    <cellStyle name="Titles 3 3 2 5 2" xfId="28438"/>
    <cellStyle name="Titles 3 3 2 5 3" xfId="28439"/>
    <cellStyle name="Titles 3 3 2 5 4" xfId="28440"/>
    <cellStyle name="Titles 3 3 2 6" xfId="28441"/>
    <cellStyle name="Titles 3 3 2 7" xfId="28442"/>
    <cellStyle name="Titles 3 3 2 8" xfId="28443"/>
    <cellStyle name="Titles 3 3 3" xfId="28444"/>
    <cellStyle name="Titles 3 3 3 2" xfId="28445"/>
    <cellStyle name="Titles 3 3 3 2 2" xfId="28446"/>
    <cellStyle name="Titles 3 3 3 2 2 2" xfId="28447"/>
    <cellStyle name="Titles 3 3 3 2 2 2 2" xfId="28448"/>
    <cellStyle name="Titles 3 3 3 2 2 2 3" xfId="28449"/>
    <cellStyle name="Titles 3 3 3 2 2 2 4" xfId="28450"/>
    <cellStyle name="Titles 3 3 3 2 2 3" xfId="28451"/>
    <cellStyle name="Titles 3 3 3 2 2 3 2" xfId="28452"/>
    <cellStyle name="Titles 3 3 3 2 2 3 3" xfId="28453"/>
    <cellStyle name="Titles 3 3 3 2 2 3 4" xfId="28454"/>
    <cellStyle name="Titles 3 3 3 2 2 4" xfId="28455"/>
    <cellStyle name="Titles 3 3 3 2 2 5" xfId="28456"/>
    <cellStyle name="Titles 3 3 3 2 2 6" xfId="28457"/>
    <cellStyle name="Titles 3 3 3 2 3" xfId="28458"/>
    <cellStyle name="Titles 3 3 3 2 3 2" xfId="28459"/>
    <cellStyle name="Titles 3 3 3 2 3 2 2" xfId="28460"/>
    <cellStyle name="Titles 3 3 3 2 3 2 3" xfId="28461"/>
    <cellStyle name="Titles 3 3 3 2 3 2 4" xfId="28462"/>
    <cellStyle name="Titles 3 3 3 2 3 3" xfId="28463"/>
    <cellStyle name="Titles 3 3 3 2 3 3 2" xfId="28464"/>
    <cellStyle name="Titles 3 3 3 2 3 3 3" xfId="28465"/>
    <cellStyle name="Titles 3 3 3 2 3 3 4" xfId="28466"/>
    <cellStyle name="Titles 3 3 3 2 3 4" xfId="28467"/>
    <cellStyle name="Titles 3 3 3 2 3 5" xfId="28468"/>
    <cellStyle name="Titles 3 3 3 2 3 6" xfId="28469"/>
    <cellStyle name="Titles 3 3 3 2 4" xfId="28470"/>
    <cellStyle name="Titles 3 3 3 2 4 2" xfId="28471"/>
    <cellStyle name="Titles 3 3 3 2 4 3" xfId="28472"/>
    <cellStyle name="Titles 3 3 3 2 4 4" xfId="28473"/>
    <cellStyle name="Titles 3 3 3 2 5" xfId="28474"/>
    <cellStyle name="Titles 3 3 3 2 5 2" xfId="28475"/>
    <cellStyle name="Titles 3 3 3 2 5 3" xfId="28476"/>
    <cellStyle name="Titles 3 3 3 2 5 4" xfId="28477"/>
    <cellStyle name="Titles 3 3 3 2 6" xfId="28478"/>
    <cellStyle name="Titles 3 3 3 2 7" xfId="28479"/>
    <cellStyle name="Titles 3 3 3 2 8" xfId="28480"/>
    <cellStyle name="Titles 3 3 3 3" xfId="28481"/>
    <cellStyle name="Titles 3 3 3 3 2" xfId="28482"/>
    <cellStyle name="Titles 3 3 3 3 2 2" xfId="28483"/>
    <cellStyle name="Titles 3 3 3 3 2 3" xfId="28484"/>
    <cellStyle name="Titles 3 3 3 3 2 4" xfId="28485"/>
    <cellStyle name="Titles 3 3 3 3 3" xfId="28486"/>
    <cellStyle name="Titles 3 3 3 3 3 2" xfId="28487"/>
    <cellStyle name="Titles 3 3 3 3 3 3" xfId="28488"/>
    <cellStyle name="Titles 3 3 3 3 3 4" xfId="28489"/>
    <cellStyle name="Titles 3 3 3 3 4" xfId="28490"/>
    <cellStyle name="Titles 3 3 3 3 5" xfId="28491"/>
    <cellStyle name="Titles 3 3 3 3 6" xfId="28492"/>
    <cellStyle name="Titles 3 3 3 4" xfId="28493"/>
    <cellStyle name="Titles 3 3 3 4 2" xfId="28494"/>
    <cellStyle name="Titles 3 3 3 4 2 2" xfId="28495"/>
    <cellStyle name="Titles 3 3 3 4 2 3" xfId="28496"/>
    <cellStyle name="Titles 3 3 3 4 2 4" xfId="28497"/>
    <cellStyle name="Titles 3 3 3 4 3" xfId="28498"/>
    <cellStyle name="Titles 3 3 3 4 3 2" xfId="28499"/>
    <cellStyle name="Titles 3 3 3 4 3 3" xfId="28500"/>
    <cellStyle name="Titles 3 3 3 4 3 4" xfId="28501"/>
    <cellStyle name="Titles 3 3 3 4 4" xfId="28502"/>
    <cellStyle name="Titles 3 3 3 4 5" xfId="28503"/>
    <cellStyle name="Titles 3 3 3 4 6" xfId="28504"/>
    <cellStyle name="Titles 3 3 3 5" xfId="28505"/>
    <cellStyle name="Titles 3 3 3 6" xfId="28506"/>
    <cellStyle name="Titles 3 3 3 7" xfId="28507"/>
    <cellStyle name="Titles 3 3 4" xfId="28508"/>
    <cellStyle name="Titles 3 3 4 2" xfId="28509"/>
    <cellStyle name="Titles 3 3 4 2 2" xfId="28510"/>
    <cellStyle name="Titles 3 3 4 2 2 2" xfId="28511"/>
    <cellStyle name="Titles 3 3 4 2 2 3" xfId="28512"/>
    <cellStyle name="Titles 3 3 4 2 2 4" xfId="28513"/>
    <cellStyle name="Titles 3 3 4 2 3" xfId="28514"/>
    <cellStyle name="Titles 3 3 4 2 3 2" xfId="28515"/>
    <cellStyle name="Titles 3 3 4 2 3 3" xfId="28516"/>
    <cellStyle name="Titles 3 3 4 2 3 4" xfId="28517"/>
    <cellStyle name="Titles 3 3 4 2 4" xfId="28518"/>
    <cellStyle name="Titles 3 3 4 2 5" xfId="28519"/>
    <cellStyle name="Titles 3 3 4 2 6" xfId="28520"/>
    <cellStyle name="Titles 3 3 4 3" xfId="28521"/>
    <cellStyle name="Titles 3 3 4 3 2" xfId="28522"/>
    <cellStyle name="Titles 3 3 4 3 2 2" xfId="28523"/>
    <cellStyle name="Titles 3 3 4 3 2 3" xfId="28524"/>
    <cellStyle name="Titles 3 3 4 3 2 4" xfId="28525"/>
    <cellStyle name="Titles 3 3 4 3 3" xfId="28526"/>
    <cellStyle name="Titles 3 3 4 3 3 2" xfId="28527"/>
    <cellStyle name="Titles 3 3 4 3 3 3" xfId="28528"/>
    <cellStyle name="Titles 3 3 4 3 3 4" xfId="28529"/>
    <cellStyle name="Titles 3 3 4 3 4" xfId="28530"/>
    <cellStyle name="Titles 3 3 4 3 5" xfId="28531"/>
    <cellStyle name="Titles 3 3 4 3 6" xfId="28532"/>
    <cellStyle name="Titles 3 3 4 4" xfId="28533"/>
    <cellStyle name="Titles 3 3 4 4 2" xfId="28534"/>
    <cellStyle name="Titles 3 3 4 4 3" xfId="28535"/>
    <cellStyle name="Titles 3 3 4 4 4" xfId="28536"/>
    <cellStyle name="Titles 3 3 4 5" xfId="28537"/>
    <cellStyle name="Titles 3 3 4 5 2" xfId="28538"/>
    <cellStyle name="Titles 3 3 4 5 3" xfId="28539"/>
    <cellStyle name="Titles 3 3 4 5 4" xfId="28540"/>
    <cellStyle name="Titles 3 3 4 6" xfId="28541"/>
    <cellStyle name="Titles 3 3 4 7" xfId="28542"/>
    <cellStyle name="Titles 3 3 4 8" xfId="28543"/>
    <cellStyle name="Titles 3 4" xfId="28544"/>
    <cellStyle name="Titles 3 4 2" xfId="28545"/>
    <cellStyle name="Titles 3 4 2 2" xfId="28546"/>
    <cellStyle name="Titles 3 4 2 2 2" xfId="28547"/>
    <cellStyle name="Titles 3 4 2 2 2 2" xfId="28548"/>
    <cellStyle name="Titles 3 4 2 2 2 2 2" xfId="28549"/>
    <cellStyle name="Titles 3 4 2 2 2 2 3" xfId="28550"/>
    <cellStyle name="Titles 3 4 2 2 2 2 4" xfId="28551"/>
    <cellStyle name="Titles 3 4 2 2 2 3" xfId="28552"/>
    <cellStyle name="Titles 3 4 2 2 2 3 2" xfId="28553"/>
    <cellStyle name="Titles 3 4 2 2 2 3 3" xfId="28554"/>
    <cellStyle name="Titles 3 4 2 2 2 3 4" xfId="28555"/>
    <cellStyle name="Titles 3 4 2 2 2 4" xfId="28556"/>
    <cellStyle name="Titles 3 4 2 2 2 5" xfId="28557"/>
    <cellStyle name="Titles 3 4 2 2 2 6" xfId="28558"/>
    <cellStyle name="Titles 3 4 2 2 3" xfId="28559"/>
    <cellStyle name="Titles 3 4 2 2 3 2" xfId="28560"/>
    <cellStyle name="Titles 3 4 2 2 3 2 2" xfId="28561"/>
    <cellStyle name="Titles 3 4 2 2 3 2 3" xfId="28562"/>
    <cellStyle name="Titles 3 4 2 2 3 2 4" xfId="28563"/>
    <cellStyle name="Titles 3 4 2 2 3 3" xfId="28564"/>
    <cellStyle name="Titles 3 4 2 2 3 3 2" xfId="28565"/>
    <cellStyle name="Titles 3 4 2 2 3 3 3" xfId="28566"/>
    <cellStyle name="Titles 3 4 2 2 3 3 4" xfId="28567"/>
    <cellStyle name="Titles 3 4 2 2 3 4" xfId="28568"/>
    <cellStyle name="Titles 3 4 2 2 3 5" xfId="28569"/>
    <cellStyle name="Titles 3 4 2 2 3 6" xfId="28570"/>
    <cellStyle name="Titles 3 4 2 2 4" xfId="28571"/>
    <cellStyle name="Titles 3 4 2 2 4 2" xfId="28572"/>
    <cellStyle name="Titles 3 4 2 2 4 3" xfId="28573"/>
    <cellStyle name="Titles 3 4 2 2 4 4" xfId="28574"/>
    <cellStyle name="Titles 3 4 2 2 5" xfId="28575"/>
    <cellStyle name="Titles 3 4 2 2 5 2" xfId="28576"/>
    <cellStyle name="Titles 3 4 2 2 5 3" xfId="28577"/>
    <cellStyle name="Titles 3 4 2 2 5 4" xfId="28578"/>
    <cellStyle name="Titles 3 4 2 2 6" xfId="28579"/>
    <cellStyle name="Titles 3 4 2 2 7" xfId="28580"/>
    <cellStyle name="Titles 3 4 2 2 8" xfId="28581"/>
    <cellStyle name="Titles 3 4 2 3" xfId="28582"/>
    <cellStyle name="Titles 3 4 2 3 2" xfId="28583"/>
    <cellStyle name="Titles 3 4 2 3 2 2" xfId="28584"/>
    <cellStyle name="Titles 3 4 2 3 2 3" xfId="28585"/>
    <cellStyle name="Titles 3 4 2 3 2 4" xfId="28586"/>
    <cellStyle name="Titles 3 4 2 3 3" xfId="28587"/>
    <cellStyle name="Titles 3 4 2 3 3 2" xfId="28588"/>
    <cellStyle name="Titles 3 4 2 3 3 3" xfId="28589"/>
    <cellStyle name="Titles 3 4 2 3 3 4" xfId="28590"/>
    <cellStyle name="Titles 3 4 2 3 4" xfId="28591"/>
    <cellStyle name="Titles 3 4 2 3 5" xfId="28592"/>
    <cellStyle name="Titles 3 4 2 3 6" xfId="28593"/>
    <cellStyle name="Titles 3 4 2 4" xfId="28594"/>
    <cellStyle name="Titles 3 4 2 4 2" xfId="28595"/>
    <cellStyle name="Titles 3 4 2 4 2 2" xfId="28596"/>
    <cellStyle name="Titles 3 4 2 4 2 3" xfId="28597"/>
    <cellStyle name="Titles 3 4 2 4 2 4" xfId="28598"/>
    <cellStyle name="Titles 3 4 2 4 3" xfId="28599"/>
    <cellStyle name="Titles 3 4 2 4 3 2" xfId="28600"/>
    <cellStyle name="Titles 3 4 2 4 3 3" xfId="28601"/>
    <cellStyle name="Titles 3 4 2 4 3 4" xfId="28602"/>
    <cellStyle name="Titles 3 4 2 4 4" xfId="28603"/>
    <cellStyle name="Titles 3 4 2 4 5" xfId="28604"/>
    <cellStyle name="Titles 3 4 2 4 6" xfId="28605"/>
    <cellStyle name="Titles 3 4 2 5" xfId="28606"/>
    <cellStyle name="Titles 3 4 2 6" xfId="28607"/>
    <cellStyle name="Titles 3 4 2 7" xfId="28608"/>
    <cellStyle name="Titles 3 4 3" xfId="28609"/>
    <cellStyle name="Titles 3 4 3 2" xfId="28610"/>
    <cellStyle name="Titles 3 4 3 2 2" xfId="28611"/>
    <cellStyle name="Titles 3 4 3 2 2 2" xfId="28612"/>
    <cellStyle name="Titles 3 4 3 2 2 3" xfId="28613"/>
    <cellStyle name="Titles 3 4 3 2 2 4" xfId="28614"/>
    <cellStyle name="Titles 3 4 3 2 3" xfId="28615"/>
    <cellStyle name="Titles 3 4 3 2 3 2" xfId="28616"/>
    <cellStyle name="Titles 3 4 3 2 3 3" xfId="28617"/>
    <cellStyle name="Titles 3 4 3 2 3 4" xfId="28618"/>
    <cellStyle name="Titles 3 4 3 2 4" xfId="28619"/>
    <cellStyle name="Titles 3 4 3 2 5" xfId="28620"/>
    <cellStyle name="Titles 3 4 3 2 6" xfId="28621"/>
    <cellStyle name="Titles 3 4 3 3" xfId="28622"/>
    <cellStyle name="Titles 3 4 3 3 2" xfId="28623"/>
    <cellStyle name="Titles 3 4 3 3 3" xfId="28624"/>
    <cellStyle name="Titles 3 4 3 3 4" xfId="28625"/>
    <cellStyle name="Titles 3 4 3 4" xfId="28626"/>
    <cellStyle name="Titles 3 4 3 4 2" xfId="28627"/>
    <cellStyle name="Titles 3 4 3 4 3" xfId="28628"/>
    <cellStyle name="Titles 3 4 3 4 4" xfId="28629"/>
    <cellStyle name="Titles 3 4 3 5" xfId="28630"/>
    <cellStyle name="Titles 3 4 3 6" xfId="28631"/>
    <cellStyle name="Titles 3 4 3 7" xfId="28632"/>
    <cellStyle name="Titles 3 4 4" xfId="28633"/>
    <cellStyle name="Titles 3 4 4 2" xfId="28634"/>
    <cellStyle name="Titles 3 4 4 2 2" xfId="28635"/>
    <cellStyle name="Titles 3 4 4 2 3" xfId="28636"/>
    <cellStyle name="Titles 3 4 4 2 4" xfId="28637"/>
    <cellStyle name="Titles 3 4 4 3" xfId="28638"/>
    <cellStyle name="Titles 3 4 4 3 2" xfId="28639"/>
    <cellStyle name="Titles 3 4 4 3 3" xfId="28640"/>
    <cellStyle name="Titles 3 4 4 3 4" xfId="28641"/>
    <cellStyle name="Titles 3 4 4 4" xfId="28642"/>
    <cellStyle name="Titles 3 4 4 5" xfId="28643"/>
    <cellStyle name="Titles 3 4 4 6" xfId="28644"/>
    <cellStyle name="Titles 3 4 5" xfId="28645"/>
    <cellStyle name="Titles 3 4 5 2" xfId="28646"/>
    <cellStyle name="Titles 3 4 5 3" xfId="28647"/>
    <cellStyle name="Titles 3 4 5 4" xfId="28648"/>
    <cellStyle name="Titles 3 4 6" xfId="28649"/>
    <cellStyle name="Titles 3 4 7" xfId="28650"/>
    <cellStyle name="Titles 3 4 8" xfId="28651"/>
    <cellStyle name="Titles 3 5" xfId="28652"/>
    <cellStyle name="Titles 3 5 2" xfId="28653"/>
    <cellStyle name="Titles 3 5 2 2" xfId="28654"/>
    <cellStyle name="Titles 3 5 2 2 2" xfId="28655"/>
    <cellStyle name="Titles 3 5 2 2 2 2" xfId="28656"/>
    <cellStyle name="Titles 3 5 2 2 2 3" xfId="28657"/>
    <cellStyle name="Titles 3 5 2 2 2 4" xfId="28658"/>
    <cellStyle name="Titles 3 5 2 2 3" xfId="28659"/>
    <cellStyle name="Titles 3 5 2 2 3 2" xfId="28660"/>
    <cellStyle name="Titles 3 5 2 2 3 3" xfId="28661"/>
    <cellStyle name="Titles 3 5 2 2 3 4" xfId="28662"/>
    <cellStyle name="Titles 3 5 2 2 4" xfId="28663"/>
    <cellStyle name="Titles 3 5 2 2 5" xfId="28664"/>
    <cellStyle name="Titles 3 5 2 2 6" xfId="28665"/>
    <cellStyle name="Titles 3 5 2 3" xfId="28666"/>
    <cellStyle name="Titles 3 5 2 3 2" xfId="28667"/>
    <cellStyle name="Titles 3 5 2 3 2 2" xfId="28668"/>
    <cellStyle name="Titles 3 5 2 3 2 3" xfId="28669"/>
    <cellStyle name="Titles 3 5 2 3 2 4" xfId="28670"/>
    <cellStyle name="Titles 3 5 2 3 3" xfId="28671"/>
    <cellStyle name="Titles 3 5 2 3 3 2" xfId="28672"/>
    <cellStyle name="Titles 3 5 2 3 3 3" xfId="28673"/>
    <cellStyle name="Titles 3 5 2 3 3 4" xfId="28674"/>
    <cellStyle name="Titles 3 5 2 3 4" xfId="28675"/>
    <cellStyle name="Titles 3 5 2 3 5" xfId="28676"/>
    <cellStyle name="Titles 3 5 2 3 6" xfId="28677"/>
    <cellStyle name="Titles 3 5 2 4" xfId="28678"/>
    <cellStyle name="Titles 3 5 2 4 2" xfId="28679"/>
    <cellStyle name="Titles 3 5 2 4 3" xfId="28680"/>
    <cellStyle name="Titles 3 5 2 4 4" xfId="28681"/>
    <cellStyle name="Titles 3 5 2 5" xfId="28682"/>
    <cellStyle name="Titles 3 5 2 5 2" xfId="28683"/>
    <cellStyle name="Titles 3 5 2 5 3" xfId="28684"/>
    <cellStyle name="Titles 3 5 2 5 4" xfId="28685"/>
    <cellStyle name="Titles 3 5 2 6" xfId="28686"/>
    <cellStyle name="Titles 3 5 2 7" xfId="28687"/>
    <cellStyle name="Titles 3 5 2 8" xfId="28688"/>
    <cellStyle name="Titles 3 5 3" xfId="28689"/>
    <cellStyle name="Titles 3 5 3 2" xfId="28690"/>
    <cellStyle name="Titles 3 5 3 2 2" xfId="28691"/>
    <cellStyle name="Titles 3 5 3 2 3" xfId="28692"/>
    <cellStyle name="Titles 3 5 3 2 4" xfId="28693"/>
    <cellStyle name="Titles 3 5 3 3" xfId="28694"/>
    <cellStyle name="Titles 3 5 3 3 2" xfId="28695"/>
    <cellStyle name="Titles 3 5 3 3 3" xfId="28696"/>
    <cellStyle name="Titles 3 5 3 3 4" xfId="28697"/>
    <cellStyle name="Titles 3 5 3 4" xfId="28698"/>
    <cellStyle name="Titles 3 5 3 5" xfId="28699"/>
    <cellStyle name="Titles 3 5 3 6" xfId="28700"/>
    <cellStyle name="Titles 3 5 4" xfId="28701"/>
    <cellStyle name="Titles 3 5 4 2" xfId="28702"/>
    <cellStyle name="Titles 3 5 4 2 2" xfId="28703"/>
    <cellStyle name="Titles 3 5 4 2 3" xfId="28704"/>
    <cellStyle name="Titles 3 5 4 2 4" xfId="28705"/>
    <cellStyle name="Titles 3 5 4 3" xfId="28706"/>
    <cellStyle name="Titles 3 5 4 3 2" xfId="28707"/>
    <cellStyle name="Titles 3 5 4 3 3" xfId="28708"/>
    <cellStyle name="Titles 3 5 4 3 4" xfId="28709"/>
    <cellStyle name="Titles 3 5 4 4" xfId="28710"/>
    <cellStyle name="Titles 3 5 4 5" xfId="28711"/>
    <cellStyle name="Titles 3 5 4 6" xfId="28712"/>
    <cellStyle name="Titles 3 5 5" xfId="28713"/>
    <cellStyle name="Titles 3 5 6" xfId="28714"/>
    <cellStyle name="Titles 3 5 7" xfId="28715"/>
    <cellStyle name="Titles 3 6" xfId="28716"/>
    <cellStyle name="Titles 3 6 2" xfId="28717"/>
    <cellStyle name="Titles 3 6 2 2" xfId="28718"/>
    <cellStyle name="Titles 3 6 2 2 2" xfId="28719"/>
    <cellStyle name="Titles 3 6 2 2 3" xfId="28720"/>
    <cellStyle name="Titles 3 6 2 2 4" xfId="28721"/>
    <cellStyle name="Titles 3 6 2 3" xfId="28722"/>
    <cellStyle name="Titles 3 6 2 3 2" xfId="28723"/>
    <cellStyle name="Titles 3 6 2 3 3" xfId="28724"/>
    <cellStyle name="Titles 3 6 2 3 4" xfId="28725"/>
    <cellStyle name="Titles 3 6 2 4" xfId="28726"/>
    <cellStyle name="Titles 3 6 2 5" xfId="28727"/>
    <cellStyle name="Titles 3 6 2 6" xfId="28728"/>
    <cellStyle name="Titles 3 6 3" xfId="28729"/>
    <cellStyle name="Titles 3 6 3 2" xfId="28730"/>
    <cellStyle name="Titles 3 6 3 2 2" xfId="28731"/>
    <cellStyle name="Titles 3 6 3 2 3" xfId="28732"/>
    <cellStyle name="Titles 3 6 3 2 4" xfId="28733"/>
    <cellStyle name="Titles 3 6 3 3" xfId="28734"/>
    <cellStyle name="Titles 3 6 3 3 2" xfId="28735"/>
    <cellStyle name="Titles 3 6 3 3 3" xfId="28736"/>
    <cellStyle name="Titles 3 6 3 3 4" xfId="28737"/>
    <cellStyle name="Titles 3 6 3 4" xfId="28738"/>
    <cellStyle name="Titles 3 6 3 5" xfId="28739"/>
    <cellStyle name="Titles 3 6 3 6" xfId="28740"/>
    <cellStyle name="Titles 3 6 4" xfId="28741"/>
    <cellStyle name="Titles 3 6 4 2" xfId="28742"/>
    <cellStyle name="Titles 3 6 4 3" xfId="28743"/>
    <cellStyle name="Titles 3 6 4 4" xfId="28744"/>
    <cellStyle name="Titles 3 6 5" xfId="28745"/>
    <cellStyle name="Titles 3 6 5 2" xfId="28746"/>
    <cellStyle name="Titles 3 6 5 3" xfId="28747"/>
    <cellStyle name="Titles 3 6 5 4" xfId="28748"/>
    <cellStyle name="Titles 3 6 6" xfId="28749"/>
    <cellStyle name="Titles 3 6 7" xfId="28750"/>
    <cellStyle name="Titles 3 6 8" xfId="28751"/>
    <cellStyle name="Titles 4" xfId="28752"/>
    <cellStyle name="Titles 4 2" xfId="28753"/>
    <cellStyle name="Titles 4 2 2" xfId="28754"/>
    <cellStyle name="Titles 4 2 2 2" xfId="28755"/>
    <cellStyle name="Titles 4 2 2 2 2" xfId="28756"/>
    <cellStyle name="Titles 4 2 2 2 2 2" xfId="28757"/>
    <cellStyle name="Titles 4 2 2 2 2 2 2" xfId="28758"/>
    <cellStyle name="Titles 4 2 2 2 2 2 2 2" xfId="28759"/>
    <cellStyle name="Titles 4 2 2 2 2 2 2 3" xfId="28760"/>
    <cellStyle name="Titles 4 2 2 2 2 2 2 4" xfId="28761"/>
    <cellStyle name="Titles 4 2 2 2 2 2 3" xfId="28762"/>
    <cellStyle name="Titles 4 2 2 2 2 2 3 2" xfId="28763"/>
    <cellStyle name="Titles 4 2 2 2 2 2 3 3" xfId="28764"/>
    <cellStyle name="Titles 4 2 2 2 2 2 3 4" xfId="28765"/>
    <cellStyle name="Titles 4 2 2 2 2 2 4" xfId="28766"/>
    <cellStyle name="Titles 4 2 2 2 2 2 5" xfId="28767"/>
    <cellStyle name="Titles 4 2 2 2 2 2 6" xfId="28768"/>
    <cellStyle name="Titles 4 2 2 2 2 3" xfId="28769"/>
    <cellStyle name="Titles 4 2 2 2 2 3 2" xfId="28770"/>
    <cellStyle name="Titles 4 2 2 2 2 3 2 2" xfId="28771"/>
    <cellStyle name="Titles 4 2 2 2 2 3 2 3" xfId="28772"/>
    <cellStyle name="Titles 4 2 2 2 2 3 2 4" xfId="28773"/>
    <cellStyle name="Titles 4 2 2 2 2 3 3" xfId="28774"/>
    <cellStyle name="Titles 4 2 2 2 2 3 3 2" xfId="28775"/>
    <cellStyle name="Titles 4 2 2 2 2 3 3 3" xfId="28776"/>
    <cellStyle name="Titles 4 2 2 2 2 3 3 4" xfId="28777"/>
    <cellStyle name="Titles 4 2 2 2 2 3 4" xfId="28778"/>
    <cellStyle name="Titles 4 2 2 2 2 3 5" xfId="28779"/>
    <cellStyle name="Titles 4 2 2 2 2 3 6" xfId="28780"/>
    <cellStyle name="Titles 4 2 2 2 2 4" xfId="28781"/>
    <cellStyle name="Titles 4 2 2 2 2 4 2" xfId="28782"/>
    <cellStyle name="Titles 4 2 2 2 2 4 3" xfId="28783"/>
    <cellStyle name="Titles 4 2 2 2 2 4 4" xfId="28784"/>
    <cellStyle name="Titles 4 2 2 2 2 5" xfId="28785"/>
    <cellStyle name="Titles 4 2 2 2 2 5 2" xfId="28786"/>
    <cellStyle name="Titles 4 2 2 2 2 5 3" xfId="28787"/>
    <cellStyle name="Titles 4 2 2 2 2 5 4" xfId="28788"/>
    <cellStyle name="Titles 4 2 2 2 2 6" xfId="28789"/>
    <cellStyle name="Titles 4 2 2 2 2 7" xfId="28790"/>
    <cellStyle name="Titles 4 2 2 2 2 8" xfId="28791"/>
    <cellStyle name="Titles 4 2 2 2 3" xfId="28792"/>
    <cellStyle name="Titles 4 2 2 2 3 2" xfId="28793"/>
    <cellStyle name="Titles 4 2 2 2 3 2 2" xfId="28794"/>
    <cellStyle name="Titles 4 2 2 2 3 2 3" xfId="28795"/>
    <cellStyle name="Titles 4 2 2 2 3 2 4" xfId="28796"/>
    <cellStyle name="Titles 4 2 2 2 3 3" xfId="28797"/>
    <cellStyle name="Titles 4 2 2 2 3 3 2" xfId="28798"/>
    <cellStyle name="Titles 4 2 2 2 3 3 3" xfId="28799"/>
    <cellStyle name="Titles 4 2 2 2 3 3 4" xfId="28800"/>
    <cellStyle name="Titles 4 2 2 2 3 4" xfId="28801"/>
    <cellStyle name="Titles 4 2 2 2 3 5" xfId="28802"/>
    <cellStyle name="Titles 4 2 2 2 3 6" xfId="28803"/>
    <cellStyle name="Titles 4 2 2 2 4" xfId="28804"/>
    <cellStyle name="Titles 4 2 2 2 4 2" xfId="28805"/>
    <cellStyle name="Titles 4 2 2 2 4 2 2" xfId="28806"/>
    <cellStyle name="Titles 4 2 2 2 4 2 3" xfId="28807"/>
    <cellStyle name="Titles 4 2 2 2 4 2 4" xfId="28808"/>
    <cellStyle name="Titles 4 2 2 2 4 3" xfId="28809"/>
    <cellStyle name="Titles 4 2 2 2 4 3 2" xfId="28810"/>
    <cellStyle name="Titles 4 2 2 2 4 3 3" xfId="28811"/>
    <cellStyle name="Titles 4 2 2 2 4 3 4" xfId="28812"/>
    <cellStyle name="Titles 4 2 2 2 4 4" xfId="28813"/>
    <cellStyle name="Titles 4 2 2 2 4 5" xfId="28814"/>
    <cellStyle name="Titles 4 2 2 2 4 6" xfId="28815"/>
    <cellStyle name="Titles 4 2 2 2 5" xfId="28816"/>
    <cellStyle name="Titles 4 2 2 2 6" xfId="28817"/>
    <cellStyle name="Titles 4 2 2 2 7" xfId="28818"/>
    <cellStyle name="Titles 4 2 2 3" xfId="28819"/>
    <cellStyle name="Titles 4 2 2 3 2" xfId="28820"/>
    <cellStyle name="Titles 4 2 2 3 2 2" xfId="28821"/>
    <cellStyle name="Titles 4 2 2 3 2 2 2" xfId="28822"/>
    <cellStyle name="Titles 4 2 2 3 2 2 3" xfId="28823"/>
    <cellStyle name="Titles 4 2 2 3 2 2 4" xfId="28824"/>
    <cellStyle name="Titles 4 2 2 3 2 3" xfId="28825"/>
    <cellStyle name="Titles 4 2 2 3 2 3 2" xfId="28826"/>
    <cellStyle name="Titles 4 2 2 3 2 3 3" xfId="28827"/>
    <cellStyle name="Titles 4 2 2 3 2 3 4" xfId="28828"/>
    <cellStyle name="Titles 4 2 2 3 2 4" xfId="28829"/>
    <cellStyle name="Titles 4 2 2 3 2 5" xfId="28830"/>
    <cellStyle name="Titles 4 2 2 3 2 6" xfId="28831"/>
    <cellStyle name="Titles 4 2 2 3 3" xfId="28832"/>
    <cellStyle name="Titles 4 2 2 3 3 2" xfId="28833"/>
    <cellStyle name="Titles 4 2 2 3 3 3" xfId="28834"/>
    <cellStyle name="Titles 4 2 2 3 3 4" xfId="28835"/>
    <cellStyle name="Titles 4 2 2 3 4" xfId="28836"/>
    <cellStyle name="Titles 4 2 2 3 4 2" xfId="28837"/>
    <cellStyle name="Titles 4 2 2 3 4 3" xfId="28838"/>
    <cellStyle name="Titles 4 2 2 3 4 4" xfId="28839"/>
    <cellStyle name="Titles 4 2 2 3 5" xfId="28840"/>
    <cellStyle name="Titles 4 2 2 3 6" xfId="28841"/>
    <cellStyle name="Titles 4 2 2 3 7" xfId="28842"/>
    <cellStyle name="Titles 4 2 2 4" xfId="28843"/>
    <cellStyle name="Titles 4 2 2 4 2" xfId="28844"/>
    <cellStyle name="Titles 4 2 2 4 2 2" xfId="28845"/>
    <cellStyle name="Titles 4 2 2 4 2 3" xfId="28846"/>
    <cellStyle name="Titles 4 2 2 4 2 4" xfId="28847"/>
    <cellStyle name="Titles 4 2 2 4 3" xfId="28848"/>
    <cellStyle name="Titles 4 2 2 4 3 2" xfId="28849"/>
    <cellStyle name="Titles 4 2 2 4 3 3" xfId="28850"/>
    <cellStyle name="Titles 4 2 2 4 3 4" xfId="28851"/>
    <cellStyle name="Titles 4 2 2 4 4" xfId="28852"/>
    <cellStyle name="Titles 4 2 2 4 5" xfId="28853"/>
    <cellStyle name="Titles 4 2 2 4 6" xfId="28854"/>
    <cellStyle name="Titles 4 2 2 5" xfId="28855"/>
    <cellStyle name="Titles 4 2 2 5 2" xfId="28856"/>
    <cellStyle name="Titles 4 2 2 5 3" xfId="28857"/>
    <cellStyle name="Titles 4 2 2 5 4" xfId="28858"/>
    <cellStyle name="Titles 4 2 2 6" xfId="28859"/>
    <cellStyle name="Titles 4 2 2 7" xfId="28860"/>
    <cellStyle name="Titles 4 2 2 8" xfId="28861"/>
    <cellStyle name="Titles 4 2 3" xfId="28862"/>
    <cellStyle name="Titles 4 2 3 2" xfId="28863"/>
    <cellStyle name="Titles 4 2 3 2 2" xfId="28864"/>
    <cellStyle name="Titles 4 2 3 2 2 2" xfId="28865"/>
    <cellStyle name="Titles 4 2 3 2 2 2 2" xfId="28866"/>
    <cellStyle name="Titles 4 2 3 2 2 2 3" xfId="28867"/>
    <cellStyle name="Titles 4 2 3 2 2 2 4" xfId="28868"/>
    <cellStyle name="Titles 4 2 3 2 2 3" xfId="28869"/>
    <cellStyle name="Titles 4 2 3 2 2 3 2" xfId="28870"/>
    <cellStyle name="Titles 4 2 3 2 2 3 3" xfId="28871"/>
    <cellStyle name="Titles 4 2 3 2 2 3 4" xfId="28872"/>
    <cellStyle name="Titles 4 2 3 2 2 4" xfId="28873"/>
    <cellStyle name="Titles 4 2 3 2 2 5" xfId="28874"/>
    <cellStyle name="Titles 4 2 3 2 2 6" xfId="28875"/>
    <cellStyle name="Titles 4 2 3 2 3" xfId="28876"/>
    <cellStyle name="Titles 4 2 3 2 3 2" xfId="28877"/>
    <cellStyle name="Titles 4 2 3 2 3 2 2" xfId="28878"/>
    <cellStyle name="Titles 4 2 3 2 3 2 3" xfId="28879"/>
    <cellStyle name="Titles 4 2 3 2 3 2 4" xfId="28880"/>
    <cellStyle name="Titles 4 2 3 2 3 3" xfId="28881"/>
    <cellStyle name="Titles 4 2 3 2 3 3 2" xfId="28882"/>
    <cellStyle name="Titles 4 2 3 2 3 3 3" xfId="28883"/>
    <cellStyle name="Titles 4 2 3 2 3 3 4" xfId="28884"/>
    <cellStyle name="Titles 4 2 3 2 3 4" xfId="28885"/>
    <cellStyle name="Titles 4 2 3 2 3 5" xfId="28886"/>
    <cellStyle name="Titles 4 2 3 2 3 6" xfId="28887"/>
    <cellStyle name="Titles 4 2 3 2 4" xfId="28888"/>
    <cellStyle name="Titles 4 2 3 2 4 2" xfId="28889"/>
    <cellStyle name="Titles 4 2 3 2 4 3" xfId="28890"/>
    <cellStyle name="Titles 4 2 3 2 4 4" xfId="28891"/>
    <cellStyle name="Titles 4 2 3 2 5" xfId="28892"/>
    <cellStyle name="Titles 4 2 3 2 5 2" xfId="28893"/>
    <cellStyle name="Titles 4 2 3 2 5 3" xfId="28894"/>
    <cellStyle name="Titles 4 2 3 2 5 4" xfId="28895"/>
    <cellStyle name="Titles 4 2 3 2 6" xfId="28896"/>
    <cellStyle name="Titles 4 2 3 2 7" xfId="28897"/>
    <cellStyle name="Titles 4 2 3 2 8" xfId="28898"/>
    <cellStyle name="Titles 4 2 3 3" xfId="28899"/>
    <cellStyle name="Titles 4 2 3 3 2" xfId="28900"/>
    <cellStyle name="Titles 4 2 3 3 2 2" xfId="28901"/>
    <cellStyle name="Titles 4 2 3 3 2 3" xfId="28902"/>
    <cellStyle name="Titles 4 2 3 3 2 4" xfId="28903"/>
    <cellStyle name="Titles 4 2 3 3 3" xfId="28904"/>
    <cellStyle name="Titles 4 2 3 3 3 2" xfId="28905"/>
    <cellStyle name="Titles 4 2 3 3 3 3" xfId="28906"/>
    <cellStyle name="Titles 4 2 3 3 3 4" xfId="28907"/>
    <cellStyle name="Titles 4 2 3 3 4" xfId="28908"/>
    <cellStyle name="Titles 4 2 3 3 5" xfId="28909"/>
    <cellStyle name="Titles 4 2 3 3 6" xfId="28910"/>
    <cellStyle name="Titles 4 2 3 4" xfId="28911"/>
    <cellStyle name="Titles 4 2 3 4 2" xfId="28912"/>
    <cellStyle name="Titles 4 2 3 4 2 2" xfId="28913"/>
    <cellStyle name="Titles 4 2 3 4 2 3" xfId="28914"/>
    <cellStyle name="Titles 4 2 3 4 2 4" xfId="28915"/>
    <cellStyle name="Titles 4 2 3 4 3" xfId="28916"/>
    <cellStyle name="Titles 4 2 3 4 3 2" xfId="28917"/>
    <cellStyle name="Titles 4 2 3 4 3 3" xfId="28918"/>
    <cellStyle name="Titles 4 2 3 4 3 4" xfId="28919"/>
    <cellStyle name="Titles 4 2 3 4 4" xfId="28920"/>
    <cellStyle name="Titles 4 2 3 4 5" xfId="28921"/>
    <cellStyle name="Titles 4 2 3 4 6" xfId="28922"/>
    <cellStyle name="Titles 4 2 3 5" xfId="28923"/>
    <cellStyle name="Titles 4 2 3 6" xfId="28924"/>
    <cellStyle name="Titles 4 2 3 7" xfId="28925"/>
    <cellStyle name="Titles 4 2 4" xfId="28926"/>
    <cellStyle name="Titles 4 2 4 2" xfId="28927"/>
    <cellStyle name="Titles 4 2 4 2 2" xfId="28928"/>
    <cellStyle name="Titles 4 2 4 2 2 2" xfId="28929"/>
    <cellStyle name="Titles 4 2 4 2 2 3" xfId="28930"/>
    <cellStyle name="Titles 4 2 4 2 2 4" xfId="28931"/>
    <cellStyle name="Titles 4 2 4 2 3" xfId="28932"/>
    <cellStyle name="Titles 4 2 4 2 3 2" xfId="28933"/>
    <cellStyle name="Titles 4 2 4 2 3 3" xfId="28934"/>
    <cellStyle name="Titles 4 2 4 2 3 4" xfId="28935"/>
    <cellStyle name="Titles 4 2 4 2 4" xfId="28936"/>
    <cellStyle name="Titles 4 2 4 2 5" xfId="28937"/>
    <cellStyle name="Titles 4 2 4 2 6" xfId="28938"/>
    <cellStyle name="Titles 4 2 4 3" xfId="28939"/>
    <cellStyle name="Titles 4 2 4 3 2" xfId="28940"/>
    <cellStyle name="Titles 4 2 4 3 2 2" xfId="28941"/>
    <cellStyle name="Titles 4 2 4 3 2 3" xfId="28942"/>
    <cellStyle name="Titles 4 2 4 3 2 4" xfId="28943"/>
    <cellStyle name="Titles 4 2 4 3 3" xfId="28944"/>
    <cellStyle name="Titles 4 2 4 3 3 2" xfId="28945"/>
    <cellStyle name="Titles 4 2 4 3 3 3" xfId="28946"/>
    <cellStyle name="Titles 4 2 4 3 3 4" xfId="28947"/>
    <cellStyle name="Titles 4 2 4 3 4" xfId="28948"/>
    <cellStyle name="Titles 4 2 4 3 5" xfId="28949"/>
    <cellStyle name="Titles 4 2 4 3 6" xfId="28950"/>
    <cellStyle name="Titles 4 2 4 4" xfId="28951"/>
    <cellStyle name="Titles 4 2 4 4 2" xfId="28952"/>
    <cellStyle name="Titles 4 2 4 4 3" xfId="28953"/>
    <cellStyle name="Titles 4 2 4 4 4" xfId="28954"/>
    <cellStyle name="Titles 4 2 4 5" xfId="28955"/>
    <cellStyle name="Titles 4 2 4 5 2" xfId="28956"/>
    <cellStyle name="Titles 4 2 4 5 3" xfId="28957"/>
    <cellStyle name="Titles 4 2 4 5 4" xfId="28958"/>
    <cellStyle name="Titles 4 2 4 6" xfId="28959"/>
    <cellStyle name="Titles 4 2 4 7" xfId="28960"/>
    <cellStyle name="Titles 4 2 4 8" xfId="28961"/>
    <cellStyle name="Titles 4 3" xfId="28962"/>
    <cellStyle name="Titles 4 3 2" xfId="28963"/>
    <cellStyle name="Titles 4 3 2 2" xfId="28964"/>
    <cellStyle name="Titles 4 3 2 2 2" xfId="28965"/>
    <cellStyle name="Titles 4 3 2 2 2 2" xfId="28966"/>
    <cellStyle name="Titles 4 3 2 2 2 2 2" xfId="28967"/>
    <cellStyle name="Titles 4 3 2 2 2 2 2 2" xfId="28968"/>
    <cellStyle name="Titles 4 3 2 2 2 2 2 3" xfId="28969"/>
    <cellStyle name="Titles 4 3 2 2 2 2 2 4" xfId="28970"/>
    <cellStyle name="Titles 4 3 2 2 2 2 3" xfId="28971"/>
    <cellStyle name="Titles 4 3 2 2 2 2 3 2" xfId="28972"/>
    <cellStyle name="Titles 4 3 2 2 2 2 3 3" xfId="28973"/>
    <cellStyle name="Titles 4 3 2 2 2 2 3 4" xfId="28974"/>
    <cellStyle name="Titles 4 3 2 2 2 2 4" xfId="28975"/>
    <cellStyle name="Titles 4 3 2 2 2 2 5" xfId="28976"/>
    <cellStyle name="Titles 4 3 2 2 2 2 6" xfId="28977"/>
    <cellStyle name="Titles 4 3 2 2 2 3" xfId="28978"/>
    <cellStyle name="Titles 4 3 2 2 2 3 2" xfId="28979"/>
    <cellStyle name="Titles 4 3 2 2 2 3 2 2" xfId="28980"/>
    <cellStyle name="Titles 4 3 2 2 2 3 2 3" xfId="28981"/>
    <cellStyle name="Titles 4 3 2 2 2 3 2 4" xfId="28982"/>
    <cellStyle name="Titles 4 3 2 2 2 3 3" xfId="28983"/>
    <cellStyle name="Titles 4 3 2 2 2 3 3 2" xfId="28984"/>
    <cellStyle name="Titles 4 3 2 2 2 3 3 3" xfId="28985"/>
    <cellStyle name="Titles 4 3 2 2 2 3 3 4" xfId="28986"/>
    <cellStyle name="Titles 4 3 2 2 2 3 4" xfId="28987"/>
    <cellStyle name="Titles 4 3 2 2 2 3 5" xfId="28988"/>
    <cellStyle name="Titles 4 3 2 2 2 3 6" xfId="28989"/>
    <cellStyle name="Titles 4 3 2 2 2 4" xfId="28990"/>
    <cellStyle name="Titles 4 3 2 2 2 4 2" xfId="28991"/>
    <cellStyle name="Titles 4 3 2 2 2 4 3" xfId="28992"/>
    <cellStyle name="Titles 4 3 2 2 2 4 4" xfId="28993"/>
    <cellStyle name="Titles 4 3 2 2 2 5" xfId="28994"/>
    <cellStyle name="Titles 4 3 2 2 2 5 2" xfId="28995"/>
    <cellStyle name="Titles 4 3 2 2 2 5 3" xfId="28996"/>
    <cellStyle name="Titles 4 3 2 2 2 5 4" xfId="28997"/>
    <cellStyle name="Titles 4 3 2 2 2 6" xfId="28998"/>
    <cellStyle name="Titles 4 3 2 2 2 7" xfId="28999"/>
    <cellStyle name="Titles 4 3 2 2 2 8" xfId="29000"/>
    <cellStyle name="Titles 4 3 2 2 3" xfId="29001"/>
    <cellStyle name="Titles 4 3 2 2 3 2" xfId="29002"/>
    <cellStyle name="Titles 4 3 2 2 3 2 2" xfId="29003"/>
    <cellStyle name="Titles 4 3 2 2 3 2 3" xfId="29004"/>
    <cellStyle name="Titles 4 3 2 2 3 2 4" xfId="29005"/>
    <cellStyle name="Titles 4 3 2 2 3 3" xfId="29006"/>
    <cellStyle name="Titles 4 3 2 2 3 3 2" xfId="29007"/>
    <cellStyle name="Titles 4 3 2 2 3 3 3" xfId="29008"/>
    <cellStyle name="Titles 4 3 2 2 3 3 4" xfId="29009"/>
    <cellStyle name="Titles 4 3 2 2 3 4" xfId="29010"/>
    <cellStyle name="Titles 4 3 2 2 3 5" xfId="29011"/>
    <cellStyle name="Titles 4 3 2 2 3 6" xfId="29012"/>
    <cellStyle name="Titles 4 3 2 2 4" xfId="29013"/>
    <cellStyle name="Titles 4 3 2 2 4 2" xfId="29014"/>
    <cellStyle name="Titles 4 3 2 2 4 2 2" xfId="29015"/>
    <cellStyle name="Titles 4 3 2 2 4 2 3" xfId="29016"/>
    <cellStyle name="Titles 4 3 2 2 4 2 4" xfId="29017"/>
    <cellStyle name="Titles 4 3 2 2 4 3" xfId="29018"/>
    <cellStyle name="Titles 4 3 2 2 4 3 2" xfId="29019"/>
    <cellStyle name="Titles 4 3 2 2 4 3 3" xfId="29020"/>
    <cellStyle name="Titles 4 3 2 2 4 3 4" xfId="29021"/>
    <cellStyle name="Titles 4 3 2 2 4 4" xfId="29022"/>
    <cellStyle name="Titles 4 3 2 2 4 5" xfId="29023"/>
    <cellStyle name="Titles 4 3 2 2 4 6" xfId="29024"/>
    <cellStyle name="Titles 4 3 2 2 5" xfId="29025"/>
    <cellStyle name="Titles 4 3 2 2 6" xfId="29026"/>
    <cellStyle name="Titles 4 3 2 2 7" xfId="29027"/>
    <cellStyle name="Titles 4 3 2 3" xfId="29028"/>
    <cellStyle name="Titles 4 3 2 3 2" xfId="29029"/>
    <cellStyle name="Titles 4 3 2 3 2 2" xfId="29030"/>
    <cellStyle name="Titles 4 3 2 3 2 2 2" xfId="29031"/>
    <cellStyle name="Titles 4 3 2 3 2 2 3" xfId="29032"/>
    <cellStyle name="Titles 4 3 2 3 2 2 4" xfId="29033"/>
    <cellStyle name="Titles 4 3 2 3 2 3" xfId="29034"/>
    <cellStyle name="Titles 4 3 2 3 2 3 2" xfId="29035"/>
    <cellStyle name="Titles 4 3 2 3 2 3 3" xfId="29036"/>
    <cellStyle name="Titles 4 3 2 3 2 3 4" xfId="29037"/>
    <cellStyle name="Titles 4 3 2 3 2 4" xfId="29038"/>
    <cellStyle name="Titles 4 3 2 3 2 5" xfId="29039"/>
    <cellStyle name="Titles 4 3 2 3 2 6" xfId="29040"/>
    <cellStyle name="Titles 4 3 2 3 3" xfId="29041"/>
    <cellStyle name="Titles 4 3 2 3 3 2" xfId="29042"/>
    <cellStyle name="Titles 4 3 2 3 3 3" xfId="29043"/>
    <cellStyle name="Titles 4 3 2 3 3 4" xfId="29044"/>
    <cellStyle name="Titles 4 3 2 3 4" xfId="29045"/>
    <cellStyle name="Titles 4 3 2 3 4 2" xfId="29046"/>
    <cellStyle name="Titles 4 3 2 3 4 3" xfId="29047"/>
    <cellStyle name="Titles 4 3 2 3 4 4" xfId="29048"/>
    <cellStyle name="Titles 4 3 2 3 5" xfId="29049"/>
    <cellStyle name="Titles 4 3 2 3 6" xfId="29050"/>
    <cellStyle name="Titles 4 3 2 3 7" xfId="29051"/>
    <cellStyle name="Titles 4 3 2 4" xfId="29052"/>
    <cellStyle name="Titles 4 3 2 4 2" xfId="29053"/>
    <cellStyle name="Titles 4 3 2 4 2 2" xfId="29054"/>
    <cellStyle name="Titles 4 3 2 4 2 3" xfId="29055"/>
    <cellStyle name="Titles 4 3 2 4 2 4" xfId="29056"/>
    <cellStyle name="Titles 4 3 2 4 3" xfId="29057"/>
    <cellStyle name="Titles 4 3 2 4 3 2" xfId="29058"/>
    <cellStyle name="Titles 4 3 2 4 3 3" xfId="29059"/>
    <cellStyle name="Titles 4 3 2 4 3 4" xfId="29060"/>
    <cellStyle name="Titles 4 3 2 4 4" xfId="29061"/>
    <cellStyle name="Titles 4 3 2 4 5" xfId="29062"/>
    <cellStyle name="Titles 4 3 2 4 6" xfId="29063"/>
    <cellStyle name="Titles 4 3 2 5" xfId="29064"/>
    <cellStyle name="Titles 4 3 2 5 2" xfId="29065"/>
    <cellStyle name="Titles 4 3 2 5 3" xfId="29066"/>
    <cellStyle name="Titles 4 3 2 5 4" xfId="29067"/>
    <cellStyle name="Titles 4 3 2 6" xfId="29068"/>
    <cellStyle name="Titles 4 3 2 7" xfId="29069"/>
    <cellStyle name="Titles 4 3 2 8" xfId="29070"/>
    <cellStyle name="Titles 4 3 3" xfId="29071"/>
    <cellStyle name="Titles 4 3 3 2" xfId="29072"/>
    <cellStyle name="Titles 4 3 3 2 2" xfId="29073"/>
    <cellStyle name="Titles 4 3 3 2 2 2" xfId="29074"/>
    <cellStyle name="Titles 4 3 3 2 2 2 2" xfId="29075"/>
    <cellStyle name="Titles 4 3 3 2 2 2 3" xfId="29076"/>
    <cellStyle name="Titles 4 3 3 2 2 2 4" xfId="29077"/>
    <cellStyle name="Titles 4 3 3 2 2 3" xfId="29078"/>
    <cellStyle name="Titles 4 3 3 2 2 3 2" xfId="29079"/>
    <cellStyle name="Titles 4 3 3 2 2 3 3" xfId="29080"/>
    <cellStyle name="Titles 4 3 3 2 2 3 4" xfId="29081"/>
    <cellStyle name="Titles 4 3 3 2 2 4" xfId="29082"/>
    <cellStyle name="Titles 4 3 3 2 2 5" xfId="29083"/>
    <cellStyle name="Titles 4 3 3 2 2 6" xfId="29084"/>
    <cellStyle name="Titles 4 3 3 2 3" xfId="29085"/>
    <cellStyle name="Titles 4 3 3 2 3 2" xfId="29086"/>
    <cellStyle name="Titles 4 3 3 2 3 2 2" xfId="29087"/>
    <cellStyle name="Titles 4 3 3 2 3 2 3" xfId="29088"/>
    <cellStyle name="Titles 4 3 3 2 3 2 4" xfId="29089"/>
    <cellStyle name="Titles 4 3 3 2 3 3" xfId="29090"/>
    <cellStyle name="Titles 4 3 3 2 3 3 2" xfId="29091"/>
    <cellStyle name="Titles 4 3 3 2 3 3 3" xfId="29092"/>
    <cellStyle name="Titles 4 3 3 2 3 3 4" xfId="29093"/>
    <cellStyle name="Titles 4 3 3 2 3 4" xfId="29094"/>
    <cellStyle name="Titles 4 3 3 2 3 5" xfId="29095"/>
    <cellStyle name="Titles 4 3 3 2 3 6" xfId="29096"/>
    <cellStyle name="Titles 4 3 3 2 4" xfId="29097"/>
    <cellStyle name="Titles 4 3 3 2 4 2" xfId="29098"/>
    <cellStyle name="Titles 4 3 3 2 4 3" xfId="29099"/>
    <cellStyle name="Titles 4 3 3 2 4 4" xfId="29100"/>
    <cellStyle name="Titles 4 3 3 2 5" xfId="29101"/>
    <cellStyle name="Titles 4 3 3 2 5 2" xfId="29102"/>
    <cellStyle name="Titles 4 3 3 2 5 3" xfId="29103"/>
    <cellStyle name="Titles 4 3 3 2 5 4" xfId="29104"/>
    <cellStyle name="Titles 4 3 3 2 6" xfId="29105"/>
    <cellStyle name="Titles 4 3 3 2 7" xfId="29106"/>
    <cellStyle name="Titles 4 3 3 2 8" xfId="29107"/>
    <cellStyle name="Titles 4 3 3 3" xfId="29108"/>
    <cellStyle name="Titles 4 3 3 3 2" xfId="29109"/>
    <cellStyle name="Titles 4 3 3 3 2 2" xfId="29110"/>
    <cellStyle name="Titles 4 3 3 3 2 3" xfId="29111"/>
    <cellStyle name="Titles 4 3 3 3 2 4" xfId="29112"/>
    <cellStyle name="Titles 4 3 3 3 3" xfId="29113"/>
    <cellStyle name="Titles 4 3 3 3 3 2" xfId="29114"/>
    <cellStyle name="Titles 4 3 3 3 3 3" xfId="29115"/>
    <cellStyle name="Titles 4 3 3 3 3 4" xfId="29116"/>
    <cellStyle name="Titles 4 3 3 3 4" xfId="29117"/>
    <cellStyle name="Titles 4 3 3 3 5" xfId="29118"/>
    <cellStyle name="Titles 4 3 3 3 6" xfId="29119"/>
    <cellStyle name="Titles 4 3 3 4" xfId="29120"/>
    <cellStyle name="Titles 4 3 3 4 2" xfId="29121"/>
    <cellStyle name="Titles 4 3 3 4 2 2" xfId="29122"/>
    <cellStyle name="Titles 4 3 3 4 2 3" xfId="29123"/>
    <cellStyle name="Titles 4 3 3 4 2 4" xfId="29124"/>
    <cellStyle name="Titles 4 3 3 4 3" xfId="29125"/>
    <cellStyle name="Titles 4 3 3 4 3 2" xfId="29126"/>
    <cellStyle name="Titles 4 3 3 4 3 3" xfId="29127"/>
    <cellStyle name="Titles 4 3 3 4 3 4" xfId="29128"/>
    <cellStyle name="Titles 4 3 3 4 4" xfId="29129"/>
    <cellStyle name="Titles 4 3 3 4 5" xfId="29130"/>
    <cellStyle name="Titles 4 3 3 4 6" xfId="29131"/>
    <cellStyle name="Titles 4 3 3 5" xfId="29132"/>
    <cellStyle name="Titles 4 3 3 6" xfId="29133"/>
    <cellStyle name="Titles 4 3 3 7" xfId="29134"/>
    <cellStyle name="Titles 4 3 4" xfId="29135"/>
    <cellStyle name="Titles 4 3 4 2" xfId="29136"/>
    <cellStyle name="Titles 4 3 4 2 2" xfId="29137"/>
    <cellStyle name="Titles 4 3 4 2 2 2" xfId="29138"/>
    <cellStyle name="Titles 4 3 4 2 2 3" xfId="29139"/>
    <cellStyle name="Titles 4 3 4 2 2 4" xfId="29140"/>
    <cellStyle name="Titles 4 3 4 2 3" xfId="29141"/>
    <cellStyle name="Titles 4 3 4 2 3 2" xfId="29142"/>
    <cellStyle name="Titles 4 3 4 2 3 3" xfId="29143"/>
    <cellStyle name="Titles 4 3 4 2 3 4" xfId="29144"/>
    <cellStyle name="Titles 4 3 4 2 4" xfId="29145"/>
    <cellStyle name="Titles 4 3 4 2 5" xfId="29146"/>
    <cellStyle name="Titles 4 3 4 2 6" xfId="29147"/>
    <cellStyle name="Titles 4 3 4 3" xfId="29148"/>
    <cellStyle name="Titles 4 3 4 3 2" xfId="29149"/>
    <cellStyle name="Titles 4 3 4 3 2 2" xfId="29150"/>
    <cellStyle name="Titles 4 3 4 3 2 3" xfId="29151"/>
    <cellStyle name="Titles 4 3 4 3 2 4" xfId="29152"/>
    <cellStyle name="Titles 4 3 4 3 3" xfId="29153"/>
    <cellStyle name="Titles 4 3 4 3 3 2" xfId="29154"/>
    <cellStyle name="Titles 4 3 4 3 3 3" xfId="29155"/>
    <cellStyle name="Titles 4 3 4 3 3 4" xfId="29156"/>
    <cellStyle name="Titles 4 3 4 3 4" xfId="29157"/>
    <cellStyle name="Titles 4 3 4 3 5" xfId="29158"/>
    <cellStyle name="Titles 4 3 4 3 6" xfId="29159"/>
    <cellStyle name="Titles 4 3 4 4" xfId="29160"/>
    <cellStyle name="Titles 4 3 4 4 2" xfId="29161"/>
    <cellStyle name="Titles 4 3 4 4 3" xfId="29162"/>
    <cellStyle name="Titles 4 3 4 4 4" xfId="29163"/>
    <cellStyle name="Titles 4 3 4 5" xfId="29164"/>
    <cellStyle name="Titles 4 3 4 5 2" xfId="29165"/>
    <cellStyle name="Titles 4 3 4 5 3" xfId="29166"/>
    <cellStyle name="Titles 4 3 4 5 4" xfId="29167"/>
    <cellStyle name="Titles 4 3 4 6" xfId="29168"/>
    <cellStyle name="Titles 4 3 4 7" xfId="29169"/>
    <cellStyle name="Titles 4 3 4 8" xfId="29170"/>
    <cellStyle name="Titles 4 4" xfId="29171"/>
    <cellStyle name="Titles 4 4 2" xfId="29172"/>
    <cellStyle name="Titles 4 4 2 2" xfId="29173"/>
    <cellStyle name="Titles 4 4 2 2 2" xfId="29174"/>
    <cellStyle name="Titles 4 4 2 2 2 2" xfId="29175"/>
    <cellStyle name="Titles 4 4 2 2 2 2 2" xfId="29176"/>
    <cellStyle name="Titles 4 4 2 2 2 2 3" xfId="29177"/>
    <cellStyle name="Titles 4 4 2 2 2 2 4" xfId="29178"/>
    <cellStyle name="Titles 4 4 2 2 2 3" xfId="29179"/>
    <cellStyle name="Titles 4 4 2 2 2 3 2" xfId="29180"/>
    <cellStyle name="Titles 4 4 2 2 2 3 3" xfId="29181"/>
    <cellStyle name="Titles 4 4 2 2 2 3 4" xfId="29182"/>
    <cellStyle name="Titles 4 4 2 2 2 4" xfId="29183"/>
    <cellStyle name="Titles 4 4 2 2 2 5" xfId="29184"/>
    <cellStyle name="Titles 4 4 2 2 2 6" xfId="29185"/>
    <cellStyle name="Titles 4 4 2 2 3" xfId="29186"/>
    <cellStyle name="Titles 4 4 2 2 3 2" xfId="29187"/>
    <cellStyle name="Titles 4 4 2 2 3 2 2" xfId="29188"/>
    <cellStyle name="Titles 4 4 2 2 3 2 3" xfId="29189"/>
    <cellStyle name="Titles 4 4 2 2 3 2 4" xfId="29190"/>
    <cellStyle name="Titles 4 4 2 2 3 3" xfId="29191"/>
    <cellStyle name="Titles 4 4 2 2 3 3 2" xfId="29192"/>
    <cellStyle name="Titles 4 4 2 2 3 3 3" xfId="29193"/>
    <cellStyle name="Titles 4 4 2 2 3 3 4" xfId="29194"/>
    <cellStyle name="Titles 4 4 2 2 3 4" xfId="29195"/>
    <cellStyle name="Titles 4 4 2 2 3 5" xfId="29196"/>
    <cellStyle name="Titles 4 4 2 2 3 6" xfId="29197"/>
    <cellStyle name="Titles 4 4 2 2 4" xfId="29198"/>
    <cellStyle name="Titles 4 4 2 2 4 2" xfId="29199"/>
    <cellStyle name="Titles 4 4 2 2 4 3" xfId="29200"/>
    <cellStyle name="Titles 4 4 2 2 4 4" xfId="29201"/>
    <cellStyle name="Titles 4 4 2 2 5" xfId="29202"/>
    <cellStyle name="Titles 4 4 2 2 5 2" xfId="29203"/>
    <cellStyle name="Titles 4 4 2 2 5 3" xfId="29204"/>
    <cellStyle name="Titles 4 4 2 2 5 4" xfId="29205"/>
    <cellStyle name="Titles 4 4 2 2 6" xfId="29206"/>
    <cellStyle name="Titles 4 4 2 2 7" xfId="29207"/>
    <cellStyle name="Titles 4 4 2 2 8" xfId="29208"/>
    <cellStyle name="Titles 4 4 2 3" xfId="29209"/>
    <cellStyle name="Titles 4 4 2 3 2" xfId="29210"/>
    <cellStyle name="Titles 4 4 2 3 2 2" xfId="29211"/>
    <cellStyle name="Titles 4 4 2 3 2 3" xfId="29212"/>
    <cellStyle name="Titles 4 4 2 3 2 4" xfId="29213"/>
    <cellStyle name="Titles 4 4 2 3 3" xfId="29214"/>
    <cellStyle name="Titles 4 4 2 3 3 2" xfId="29215"/>
    <cellStyle name="Titles 4 4 2 3 3 3" xfId="29216"/>
    <cellStyle name="Titles 4 4 2 3 3 4" xfId="29217"/>
    <cellStyle name="Titles 4 4 2 3 4" xfId="29218"/>
    <cellStyle name="Titles 4 4 2 3 5" xfId="29219"/>
    <cellStyle name="Titles 4 4 2 3 6" xfId="29220"/>
    <cellStyle name="Titles 4 4 2 4" xfId="29221"/>
    <cellStyle name="Titles 4 4 2 4 2" xfId="29222"/>
    <cellStyle name="Titles 4 4 2 4 2 2" xfId="29223"/>
    <cellStyle name="Titles 4 4 2 4 2 3" xfId="29224"/>
    <cellStyle name="Titles 4 4 2 4 2 4" xfId="29225"/>
    <cellStyle name="Titles 4 4 2 4 3" xfId="29226"/>
    <cellStyle name="Titles 4 4 2 4 3 2" xfId="29227"/>
    <cellStyle name="Titles 4 4 2 4 3 3" xfId="29228"/>
    <cellStyle name="Titles 4 4 2 4 3 4" xfId="29229"/>
    <cellStyle name="Titles 4 4 2 4 4" xfId="29230"/>
    <cellStyle name="Titles 4 4 2 4 5" xfId="29231"/>
    <cellStyle name="Titles 4 4 2 4 6" xfId="29232"/>
    <cellStyle name="Titles 4 4 2 5" xfId="29233"/>
    <cellStyle name="Titles 4 4 2 6" xfId="29234"/>
    <cellStyle name="Titles 4 4 2 7" xfId="29235"/>
    <cellStyle name="Titles 4 4 3" xfId="29236"/>
    <cellStyle name="Titles 4 4 3 2" xfId="29237"/>
    <cellStyle name="Titles 4 4 3 2 2" xfId="29238"/>
    <cellStyle name="Titles 4 4 3 2 2 2" xfId="29239"/>
    <cellStyle name="Titles 4 4 3 2 2 3" xfId="29240"/>
    <cellStyle name="Titles 4 4 3 2 2 4" xfId="29241"/>
    <cellStyle name="Titles 4 4 3 2 3" xfId="29242"/>
    <cellStyle name="Titles 4 4 3 2 3 2" xfId="29243"/>
    <cellStyle name="Titles 4 4 3 2 3 3" xfId="29244"/>
    <cellStyle name="Titles 4 4 3 2 3 4" xfId="29245"/>
    <cellStyle name="Titles 4 4 3 2 4" xfId="29246"/>
    <cellStyle name="Titles 4 4 3 2 5" xfId="29247"/>
    <cellStyle name="Titles 4 4 3 2 6" xfId="29248"/>
    <cellStyle name="Titles 4 4 3 3" xfId="29249"/>
    <cellStyle name="Titles 4 4 3 3 2" xfId="29250"/>
    <cellStyle name="Titles 4 4 3 3 3" xfId="29251"/>
    <cellStyle name="Titles 4 4 3 3 4" xfId="29252"/>
    <cellStyle name="Titles 4 4 3 4" xfId="29253"/>
    <cellStyle name="Titles 4 4 3 4 2" xfId="29254"/>
    <cellStyle name="Titles 4 4 3 4 3" xfId="29255"/>
    <cellStyle name="Titles 4 4 3 4 4" xfId="29256"/>
    <cellStyle name="Titles 4 4 3 5" xfId="29257"/>
    <cellStyle name="Titles 4 4 3 6" xfId="29258"/>
    <cellStyle name="Titles 4 4 3 7" xfId="29259"/>
    <cellStyle name="Titles 4 4 4" xfId="29260"/>
    <cellStyle name="Titles 4 4 4 2" xfId="29261"/>
    <cellStyle name="Titles 4 4 4 2 2" xfId="29262"/>
    <cellStyle name="Titles 4 4 4 2 3" xfId="29263"/>
    <cellStyle name="Titles 4 4 4 2 4" xfId="29264"/>
    <cellStyle name="Titles 4 4 4 3" xfId="29265"/>
    <cellStyle name="Titles 4 4 4 3 2" xfId="29266"/>
    <cellStyle name="Titles 4 4 4 3 3" xfId="29267"/>
    <cellStyle name="Titles 4 4 4 3 4" xfId="29268"/>
    <cellStyle name="Titles 4 4 4 4" xfId="29269"/>
    <cellStyle name="Titles 4 4 4 5" xfId="29270"/>
    <cellStyle name="Titles 4 4 4 6" xfId="29271"/>
    <cellStyle name="Titles 4 4 5" xfId="29272"/>
    <cellStyle name="Titles 4 4 5 2" xfId="29273"/>
    <cellStyle name="Titles 4 4 5 3" xfId="29274"/>
    <cellStyle name="Titles 4 4 5 4" xfId="29275"/>
    <cellStyle name="Titles 4 4 6" xfId="29276"/>
    <cellStyle name="Titles 4 4 7" xfId="29277"/>
    <cellStyle name="Titles 4 4 8" xfId="29278"/>
    <cellStyle name="Titles 4 5" xfId="29279"/>
    <cellStyle name="Titles 4 5 2" xfId="29280"/>
    <cellStyle name="Titles 4 5 2 2" xfId="29281"/>
    <cellStyle name="Titles 4 5 2 2 2" xfId="29282"/>
    <cellStyle name="Titles 4 5 2 2 2 2" xfId="29283"/>
    <cellStyle name="Titles 4 5 2 2 2 3" xfId="29284"/>
    <cellStyle name="Titles 4 5 2 2 2 4" xfId="29285"/>
    <cellStyle name="Titles 4 5 2 2 3" xfId="29286"/>
    <cellStyle name="Titles 4 5 2 2 3 2" xfId="29287"/>
    <cellStyle name="Titles 4 5 2 2 3 3" xfId="29288"/>
    <cellStyle name="Titles 4 5 2 2 3 4" xfId="29289"/>
    <cellStyle name="Titles 4 5 2 2 4" xfId="29290"/>
    <cellStyle name="Titles 4 5 2 2 5" xfId="29291"/>
    <cellStyle name="Titles 4 5 2 2 6" xfId="29292"/>
    <cellStyle name="Titles 4 5 2 3" xfId="29293"/>
    <cellStyle name="Titles 4 5 2 3 2" xfId="29294"/>
    <cellStyle name="Titles 4 5 2 3 2 2" xfId="29295"/>
    <cellStyle name="Titles 4 5 2 3 2 3" xfId="29296"/>
    <cellStyle name="Titles 4 5 2 3 2 4" xfId="29297"/>
    <cellStyle name="Titles 4 5 2 3 3" xfId="29298"/>
    <cellStyle name="Titles 4 5 2 3 3 2" xfId="29299"/>
    <cellStyle name="Titles 4 5 2 3 3 3" xfId="29300"/>
    <cellStyle name="Titles 4 5 2 3 3 4" xfId="29301"/>
    <cellStyle name="Titles 4 5 2 3 4" xfId="29302"/>
    <cellStyle name="Titles 4 5 2 3 5" xfId="29303"/>
    <cellStyle name="Titles 4 5 2 3 6" xfId="29304"/>
    <cellStyle name="Titles 4 5 2 4" xfId="29305"/>
    <cellStyle name="Titles 4 5 2 4 2" xfId="29306"/>
    <cellStyle name="Titles 4 5 2 4 3" xfId="29307"/>
    <cellStyle name="Titles 4 5 2 4 4" xfId="29308"/>
    <cellStyle name="Titles 4 5 2 5" xfId="29309"/>
    <cellStyle name="Titles 4 5 2 5 2" xfId="29310"/>
    <cellStyle name="Titles 4 5 2 5 3" xfId="29311"/>
    <cellStyle name="Titles 4 5 2 5 4" xfId="29312"/>
    <cellStyle name="Titles 4 5 2 6" xfId="29313"/>
    <cellStyle name="Titles 4 5 2 7" xfId="29314"/>
    <cellStyle name="Titles 4 5 2 8" xfId="29315"/>
    <cellStyle name="Titles 4 5 3" xfId="29316"/>
    <cellStyle name="Titles 4 5 3 2" xfId="29317"/>
    <cellStyle name="Titles 4 5 3 2 2" xfId="29318"/>
    <cellStyle name="Titles 4 5 3 2 3" xfId="29319"/>
    <cellStyle name="Titles 4 5 3 2 4" xfId="29320"/>
    <cellStyle name="Titles 4 5 3 3" xfId="29321"/>
    <cellStyle name="Titles 4 5 3 3 2" xfId="29322"/>
    <cellStyle name="Titles 4 5 3 3 3" xfId="29323"/>
    <cellStyle name="Titles 4 5 3 3 4" xfId="29324"/>
    <cellStyle name="Titles 4 5 3 4" xfId="29325"/>
    <cellStyle name="Titles 4 5 3 5" xfId="29326"/>
    <cellStyle name="Titles 4 5 3 6" xfId="29327"/>
    <cellStyle name="Titles 4 5 4" xfId="29328"/>
    <cellStyle name="Titles 4 5 4 2" xfId="29329"/>
    <cellStyle name="Titles 4 5 4 2 2" xfId="29330"/>
    <cellStyle name="Titles 4 5 4 2 3" xfId="29331"/>
    <cellStyle name="Titles 4 5 4 2 4" xfId="29332"/>
    <cellStyle name="Titles 4 5 4 3" xfId="29333"/>
    <cellStyle name="Titles 4 5 4 3 2" xfId="29334"/>
    <cellStyle name="Titles 4 5 4 3 3" xfId="29335"/>
    <cellStyle name="Titles 4 5 4 3 4" xfId="29336"/>
    <cellStyle name="Titles 4 5 4 4" xfId="29337"/>
    <cellStyle name="Titles 4 5 4 5" xfId="29338"/>
    <cellStyle name="Titles 4 5 4 6" xfId="29339"/>
    <cellStyle name="Titles 4 5 5" xfId="29340"/>
    <cellStyle name="Titles 4 5 6" xfId="29341"/>
    <cellStyle name="Titles 4 5 7" xfId="29342"/>
    <cellStyle name="Titles 4 6" xfId="29343"/>
    <cellStyle name="Titles 4 6 2" xfId="29344"/>
    <cellStyle name="Titles 4 6 2 2" xfId="29345"/>
    <cellStyle name="Titles 4 6 2 2 2" xfId="29346"/>
    <cellStyle name="Titles 4 6 2 2 3" xfId="29347"/>
    <cellStyle name="Titles 4 6 2 2 4" xfId="29348"/>
    <cellStyle name="Titles 4 6 2 3" xfId="29349"/>
    <cellStyle name="Titles 4 6 2 3 2" xfId="29350"/>
    <cellStyle name="Titles 4 6 2 3 3" xfId="29351"/>
    <cellStyle name="Titles 4 6 2 3 4" xfId="29352"/>
    <cellStyle name="Titles 4 6 2 4" xfId="29353"/>
    <cellStyle name="Titles 4 6 2 5" xfId="29354"/>
    <cellStyle name="Titles 4 6 2 6" xfId="29355"/>
    <cellStyle name="Titles 4 6 3" xfId="29356"/>
    <cellStyle name="Titles 4 6 3 2" xfId="29357"/>
    <cellStyle name="Titles 4 6 3 2 2" xfId="29358"/>
    <cellStyle name="Titles 4 6 3 2 3" xfId="29359"/>
    <cellStyle name="Titles 4 6 3 2 4" xfId="29360"/>
    <cellStyle name="Titles 4 6 3 3" xfId="29361"/>
    <cellStyle name="Titles 4 6 3 3 2" xfId="29362"/>
    <cellStyle name="Titles 4 6 3 3 3" xfId="29363"/>
    <cellStyle name="Titles 4 6 3 3 4" xfId="29364"/>
    <cellStyle name="Titles 4 6 3 4" xfId="29365"/>
    <cellStyle name="Titles 4 6 3 5" xfId="29366"/>
    <cellStyle name="Titles 4 6 3 6" xfId="29367"/>
    <cellStyle name="Titles 4 6 4" xfId="29368"/>
    <cellStyle name="Titles 4 6 4 2" xfId="29369"/>
    <cellStyle name="Titles 4 6 4 3" xfId="29370"/>
    <cellStyle name="Titles 4 6 4 4" xfId="29371"/>
    <cellStyle name="Titles 4 6 5" xfId="29372"/>
    <cellStyle name="Titles 4 6 5 2" xfId="29373"/>
    <cellStyle name="Titles 4 6 5 3" xfId="29374"/>
    <cellStyle name="Titles 4 6 5 4" xfId="29375"/>
    <cellStyle name="Titles 4 6 6" xfId="29376"/>
    <cellStyle name="Titles 4 6 7" xfId="29377"/>
    <cellStyle name="Titles 4 6 8" xfId="29378"/>
    <cellStyle name="Titles 5" xfId="29379"/>
    <cellStyle name="Titles 5 2" xfId="29380"/>
    <cellStyle name="Titles 5 2 2" xfId="29381"/>
    <cellStyle name="Titles 5 2 2 2" xfId="29382"/>
    <cellStyle name="Titles 5 2 2 2 2" xfId="29383"/>
    <cellStyle name="Titles 5 2 2 2 2 2" xfId="29384"/>
    <cellStyle name="Titles 5 2 2 2 2 2 2" xfId="29385"/>
    <cellStyle name="Titles 5 2 2 2 2 2 2 2" xfId="29386"/>
    <cellStyle name="Titles 5 2 2 2 2 2 2 3" xfId="29387"/>
    <cellStyle name="Titles 5 2 2 2 2 2 2 4" xfId="29388"/>
    <cellStyle name="Titles 5 2 2 2 2 2 3" xfId="29389"/>
    <cellStyle name="Titles 5 2 2 2 2 2 3 2" xfId="29390"/>
    <cellStyle name="Titles 5 2 2 2 2 2 3 3" xfId="29391"/>
    <cellStyle name="Titles 5 2 2 2 2 2 3 4" xfId="29392"/>
    <cellStyle name="Titles 5 2 2 2 2 2 4" xfId="29393"/>
    <cellStyle name="Titles 5 2 2 2 2 2 5" xfId="29394"/>
    <cellStyle name="Titles 5 2 2 2 2 2 6" xfId="29395"/>
    <cellStyle name="Titles 5 2 2 2 2 3" xfId="29396"/>
    <cellStyle name="Titles 5 2 2 2 2 3 2" xfId="29397"/>
    <cellStyle name="Titles 5 2 2 2 2 3 2 2" xfId="29398"/>
    <cellStyle name="Titles 5 2 2 2 2 3 2 3" xfId="29399"/>
    <cellStyle name="Titles 5 2 2 2 2 3 2 4" xfId="29400"/>
    <cellStyle name="Titles 5 2 2 2 2 3 3" xfId="29401"/>
    <cellStyle name="Titles 5 2 2 2 2 3 3 2" xfId="29402"/>
    <cellStyle name="Titles 5 2 2 2 2 3 3 3" xfId="29403"/>
    <cellStyle name="Titles 5 2 2 2 2 3 3 4" xfId="29404"/>
    <cellStyle name="Titles 5 2 2 2 2 3 4" xfId="29405"/>
    <cellStyle name="Titles 5 2 2 2 2 3 5" xfId="29406"/>
    <cellStyle name="Titles 5 2 2 2 2 3 6" xfId="29407"/>
    <cellStyle name="Titles 5 2 2 2 2 4" xfId="29408"/>
    <cellStyle name="Titles 5 2 2 2 2 4 2" xfId="29409"/>
    <cellStyle name="Titles 5 2 2 2 2 4 3" xfId="29410"/>
    <cellStyle name="Titles 5 2 2 2 2 4 4" xfId="29411"/>
    <cellStyle name="Titles 5 2 2 2 2 5" xfId="29412"/>
    <cellStyle name="Titles 5 2 2 2 2 5 2" xfId="29413"/>
    <cellStyle name="Titles 5 2 2 2 2 5 3" xfId="29414"/>
    <cellStyle name="Titles 5 2 2 2 2 5 4" xfId="29415"/>
    <cellStyle name="Titles 5 2 2 2 2 6" xfId="29416"/>
    <cellStyle name="Titles 5 2 2 2 2 7" xfId="29417"/>
    <cellStyle name="Titles 5 2 2 2 2 8" xfId="29418"/>
    <cellStyle name="Titles 5 2 2 2 3" xfId="29419"/>
    <cellStyle name="Titles 5 2 2 2 3 2" xfId="29420"/>
    <cellStyle name="Titles 5 2 2 2 3 2 2" xfId="29421"/>
    <cellStyle name="Titles 5 2 2 2 3 2 3" xfId="29422"/>
    <cellStyle name="Titles 5 2 2 2 3 2 4" xfId="29423"/>
    <cellStyle name="Titles 5 2 2 2 3 3" xfId="29424"/>
    <cellStyle name="Titles 5 2 2 2 3 3 2" xfId="29425"/>
    <cellStyle name="Titles 5 2 2 2 3 3 3" xfId="29426"/>
    <cellStyle name="Titles 5 2 2 2 3 3 4" xfId="29427"/>
    <cellStyle name="Titles 5 2 2 2 3 4" xfId="29428"/>
    <cellStyle name="Titles 5 2 2 2 3 5" xfId="29429"/>
    <cellStyle name="Titles 5 2 2 2 3 6" xfId="29430"/>
    <cellStyle name="Titles 5 2 2 2 4" xfId="29431"/>
    <cellStyle name="Titles 5 2 2 2 4 2" xfId="29432"/>
    <cellStyle name="Titles 5 2 2 2 4 2 2" xfId="29433"/>
    <cellStyle name="Titles 5 2 2 2 4 2 3" xfId="29434"/>
    <cellStyle name="Titles 5 2 2 2 4 2 4" xfId="29435"/>
    <cellStyle name="Titles 5 2 2 2 4 3" xfId="29436"/>
    <cellStyle name="Titles 5 2 2 2 4 3 2" xfId="29437"/>
    <cellStyle name="Titles 5 2 2 2 4 3 3" xfId="29438"/>
    <cellStyle name="Titles 5 2 2 2 4 3 4" xfId="29439"/>
    <cellStyle name="Titles 5 2 2 2 4 4" xfId="29440"/>
    <cellStyle name="Titles 5 2 2 2 4 5" xfId="29441"/>
    <cellStyle name="Titles 5 2 2 2 4 6" xfId="29442"/>
    <cellStyle name="Titles 5 2 2 2 5" xfId="29443"/>
    <cellStyle name="Titles 5 2 2 2 6" xfId="29444"/>
    <cellStyle name="Titles 5 2 2 2 7" xfId="29445"/>
    <cellStyle name="Titles 5 2 2 3" xfId="29446"/>
    <cellStyle name="Titles 5 2 2 3 2" xfId="29447"/>
    <cellStyle name="Titles 5 2 2 3 2 2" xfId="29448"/>
    <cellStyle name="Titles 5 2 2 3 2 2 2" xfId="29449"/>
    <cellStyle name="Titles 5 2 2 3 2 2 3" xfId="29450"/>
    <cellStyle name="Titles 5 2 2 3 2 2 4" xfId="29451"/>
    <cellStyle name="Titles 5 2 2 3 2 3" xfId="29452"/>
    <cellStyle name="Titles 5 2 2 3 2 3 2" xfId="29453"/>
    <cellStyle name="Titles 5 2 2 3 2 3 3" xfId="29454"/>
    <cellStyle name="Titles 5 2 2 3 2 3 4" xfId="29455"/>
    <cellStyle name="Titles 5 2 2 3 2 4" xfId="29456"/>
    <cellStyle name="Titles 5 2 2 3 2 5" xfId="29457"/>
    <cellStyle name="Titles 5 2 2 3 2 6" xfId="29458"/>
    <cellStyle name="Titles 5 2 2 3 3" xfId="29459"/>
    <cellStyle name="Titles 5 2 2 3 3 2" xfId="29460"/>
    <cellStyle name="Titles 5 2 2 3 3 3" xfId="29461"/>
    <cellStyle name="Titles 5 2 2 3 3 4" xfId="29462"/>
    <cellStyle name="Titles 5 2 2 3 4" xfId="29463"/>
    <cellStyle name="Titles 5 2 2 3 4 2" xfId="29464"/>
    <cellStyle name="Titles 5 2 2 3 4 3" xfId="29465"/>
    <cellStyle name="Titles 5 2 2 3 4 4" xfId="29466"/>
    <cellStyle name="Titles 5 2 2 3 5" xfId="29467"/>
    <cellStyle name="Titles 5 2 2 3 6" xfId="29468"/>
    <cellStyle name="Titles 5 2 2 3 7" xfId="29469"/>
    <cellStyle name="Titles 5 2 2 4" xfId="29470"/>
    <cellStyle name="Titles 5 2 2 4 2" xfId="29471"/>
    <cellStyle name="Titles 5 2 2 4 2 2" xfId="29472"/>
    <cellStyle name="Titles 5 2 2 4 2 3" xfId="29473"/>
    <cellStyle name="Titles 5 2 2 4 2 4" xfId="29474"/>
    <cellStyle name="Titles 5 2 2 4 3" xfId="29475"/>
    <cellStyle name="Titles 5 2 2 4 3 2" xfId="29476"/>
    <cellStyle name="Titles 5 2 2 4 3 3" xfId="29477"/>
    <cellStyle name="Titles 5 2 2 4 3 4" xfId="29478"/>
    <cellStyle name="Titles 5 2 2 4 4" xfId="29479"/>
    <cellStyle name="Titles 5 2 2 4 5" xfId="29480"/>
    <cellStyle name="Titles 5 2 2 4 6" xfId="29481"/>
    <cellStyle name="Titles 5 2 2 5" xfId="29482"/>
    <cellStyle name="Titles 5 2 2 5 2" xfId="29483"/>
    <cellStyle name="Titles 5 2 2 5 3" xfId="29484"/>
    <cellStyle name="Titles 5 2 2 5 4" xfId="29485"/>
    <cellStyle name="Titles 5 2 2 6" xfId="29486"/>
    <cellStyle name="Titles 5 2 2 7" xfId="29487"/>
    <cellStyle name="Titles 5 2 2 8" xfId="29488"/>
    <cellStyle name="Titles 5 2 3" xfId="29489"/>
    <cellStyle name="Titles 5 2 3 2" xfId="29490"/>
    <cellStyle name="Titles 5 2 3 2 2" xfId="29491"/>
    <cellStyle name="Titles 5 2 3 2 2 2" xfId="29492"/>
    <cellStyle name="Titles 5 2 3 2 2 2 2" xfId="29493"/>
    <cellStyle name="Titles 5 2 3 2 2 2 3" xfId="29494"/>
    <cellStyle name="Titles 5 2 3 2 2 2 4" xfId="29495"/>
    <cellStyle name="Titles 5 2 3 2 2 3" xfId="29496"/>
    <cellStyle name="Titles 5 2 3 2 2 3 2" xfId="29497"/>
    <cellStyle name="Titles 5 2 3 2 2 3 3" xfId="29498"/>
    <cellStyle name="Titles 5 2 3 2 2 3 4" xfId="29499"/>
    <cellStyle name="Titles 5 2 3 2 2 4" xfId="29500"/>
    <cellStyle name="Titles 5 2 3 2 2 5" xfId="29501"/>
    <cellStyle name="Titles 5 2 3 2 2 6" xfId="29502"/>
    <cellStyle name="Titles 5 2 3 2 3" xfId="29503"/>
    <cellStyle name="Titles 5 2 3 2 3 2" xfId="29504"/>
    <cellStyle name="Titles 5 2 3 2 3 2 2" xfId="29505"/>
    <cellStyle name="Titles 5 2 3 2 3 2 3" xfId="29506"/>
    <cellStyle name="Titles 5 2 3 2 3 2 4" xfId="29507"/>
    <cellStyle name="Titles 5 2 3 2 3 3" xfId="29508"/>
    <cellStyle name="Titles 5 2 3 2 3 3 2" xfId="29509"/>
    <cellStyle name="Titles 5 2 3 2 3 3 3" xfId="29510"/>
    <cellStyle name="Titles 5 2 3 2 3 3 4" xfId="29511"/>
    <cellStyle name="Titles 5 2 3 2 3 4" xfId="29512"/>
    <cellStyle name="Titles 5 2 3 2 3 5" xfId="29513"/>
    <cellStyle name="Titles 5 2 3 2 3 6" xfId="29514"/>
    <cellStyle name="Titles 5 2 3 2 4" xfId="29515"/>
    <cellStyle name="Titles 5 2 3 2 4 2" xfId="29516"/>
    <cellStyle name="Titles 5 2 3 2 4 3" xfId="29517"/>
    <cellStyle name="Titles 5 2 3 2 4 4" xfId="29518"/>
    <cellStyle name="Titles 5 2 3 2 5" xfId="29519"/>
    <cellStyle name="Titles 5 2 3 2 5 2" xfId="29520"/>
    <cellStyle name="Titles 5 2 3 2 5 3" xfId="29521"/>
    <cellStyle name="Titles 5 2 3 2 5 4" xfId="29522"/>
    <cellStyle name="Titles 5 2 3 2 6" xfId="29523"/>
    <cellStyle name="Titles 5 2 3 2 7" xfId="29524"/>
    <cellStyle name="Titles 5 2 3 2 8" xfId="29525"/>
    <cellStyle name="Titles 5 2 3 3" xfId="29526"/>
    <cellStyle name="Titles 5 2 3 3 2" xfId="29527"/>
    <cellStyle name="Titles 5 2 3 3 2 2" xfId="29528"/>
    <cellStyle name="Titles 5 2 3 3 2 3" xfId="29529"/>
    <cellStyle name="Titles 5 2 3 3 2 4" xfId="29530"/>
    <cellStyle name="Titles 5 2 3 3 3" xfId="29531"/>
    <cellStyle name="Titles 5 2 3 3 3 2" xfId="29532"/>
    <cellStyle name="Titles 5 2 3 3 3 3" xfId="29533"/>
    <cellStyle name="Titles 5 2 3 3 3 4" xfId="29534"/>
    <cellStyle name="Titles 5 2 3 3 4" xfId="29535"/>
    <cellStyle name="Titles 5 2 3 3 5" xfId="29536"/>
    <cellStyle name="Titles 5 2 3 3 6" xfId="29537"/>
    <cellStyle name="Titles 5 2 3 4" xfId="29538"/>
    <cellStyle name="Titles 5 2 3 4 2" xfId="29539"/>
    <cellStyle name="Titles 5 2 3 4 2 2" xfId="29540"/>
    <cellStyle name="Titles 5 2 3 4 2 3" xfId="29541"/>
    <cellStyle name="Titles 5 2 3 4 2 4" xfId="29542"/>
    <cellStyle name="Titles 5 2 3 4 3" xfId="29543"/>
    <cellStyle name="Titles 5 2 3 4 3 2" xfId="29544"/>
    <cellStyle name="Titles 5 2 3 4 3 3" xfId="29545"/>
    <cellStyle name="Titles 5 2 3 4 3 4" xfId="29546"/>
    <cellStyle name="Titles 5 2 3 4 4" xfId="29547"/>
    <cellStyle name="Titles 5 2 3 4 5" xfId="29548"/>
    <cellStyle name="Titles 5 2 3 4 6" xfId="29549"/>
    <cellStyle name="Titles 5 2 3 5" xfId="29550"/>
    <cellStyle name="Titles 5 2 3 6" xfId="29551"/>
    <cellStyle name="Titles 5 2 3 7" xfId="29552"/>
    <cellStyle name="Titles 5 2 4" xfId="29553"/>
    <cellStyle name="Titles 5 2 4 2" xfId="29554"/>
    <cellStyle name="Titles 5 2 4 2 2" xfId="29555"/>
    <cellStyle name="Titles 5 2 4 2 2 2" xfId="29556"/>
    <cellStyle name="Titles 5 2 4 2 2 3" xfId="29557"/>
    <cellStyle name="Titles 5 2 4 2 2 4" xfId="29558"/>
    <cellStyle name="Titles 5 2 4 2 3" xfId="29559"/>
    <cellStyle name="Titles 5 2 4 2 3 2" xfId="29560"/>
    <cellStyle name="Titles 5 2 4 2 3 3" xfId="29561"/>
    <cellStyle name="Titles 5 2 4 2 3 4" xfId="29562"/>
    <cellStyle name="Titles 5 2 4 2 4" xfId="29563"/>
    <cellStyle name="Titles 5 2 4 2 5" xfId="29564"/>
    <cellStyle name="Titles 5 2 4 2 6" xfId="29565"/>
    <cellStyle name="Titles 5 2 4 3" xfId="29566"/>
    <cellStyle name="Titles 5 2 4 3 2" xfId="29567"/>
    <cellStyle name="Titles 5 2 4 3 2 2" xfId="29568"/>
    <cellStyle name="Titles 5 2 4 3 2 3" xfId="29569"/>
    <cellStyle name="Titles 5 2 4 3 2 4" xfId="29570"/>
    <cellStyle name="Titles 5 2 4 3 3" xfId="29571"/>
    <cellStyle name="Titles 5 2 4 3 3 2" xfId="29572"/>
    <cellStyle name="Titles 5 2 4 3 3 3" xfId="29573"/>
    <cellStyle name="Titles 5 2 4 3 3 4" xfId="29574"/>
    <cellStyle name="Titles 5 2 4 3 4" xfId="29575"/>
    <cellStyle name="Titles 5 2 4 3 5" xfId="29576"/>
    <cellStyle name="Titles 5 2 4 3 6" xfId="29577"/>
    <cellStyle name="Titles 5 2 4 4" xfId="29578"/>
    <cellStyle name="Titles 5 2 4 4 2" xfId="29579"/>
    <cellStyle name="Titles 5 2 4 4 3" xfId="29580"/>
    <cellStyle name="Titles 5 2 4 4 4" xfId="29581"/>
    <cellStyle name="Titles 5 2 4 5" xfId="29582"/>
    <cellStyle name="Titles 5 2 4 5 2" xfId="29583"/>
    <cellStyle name="Titles 5 2 4 5 3" xfId="29584"/>
    <cellStyle name="Titles 5 2 4 5 4" xfId="29585"/>
    <cellStyle name="Titles 5 2 4 6" xfId="29586"/>
    <cellStyle name="Titles 5 2 4 7" xfId="29587"/>
    <cellStyle name="Titles 5 2 4 8" xfId="29588"/>
    <cellStyle name="Titles 5 3" xfId="29589"/>
    <cellStyle name="Titles 5 3 2" xfId="29590"/>
    <cellStyle name="Titles 5 3 2 2" xfId="29591"/>
    <cellStyle name="Titles 5 3 2 2 2" xfId="29592"/>
    <cellStyle name="Titles 5 3 2 2 2 2" xfId="29593"/>
    <cellStyle name="Titles 5 3 2 2 2 2 2" xfId="29594"/>
    <cellStyle name="Titles 5 3 2 2 2 2 2 2" xfId="29595"/>
    <cellStyle name="Titles 5 3 2 2 2 2 2 3" xfId="29596"/>
    <cellStyle name="Titles 5 3 2 2 2 2 2 4" xfId="29597"/>
    <cellStyle name="Titles 5 3 2 2 2 2 3" xfId="29598"/>
    <cellStyle name="Titles 5 3 2 2 2 2 3 2" xfId="29599"/>
    <cellStyle name="Titles 5 3 2 2 2 2 3 3" xfId="29600"/>
    <cellStyle name="Titles 5 3 2 2 2 2 3 4" xfId="29601"/>
    <cellStyle name="Titles 5 3 2 2 2 2 4" xfId="29602"/>
    <cellStyle name="Titles 5 3 2 2 2 2 5" xfId="29603"/>
    <cellStyle name="Titles 5 3 2 2 2 2 6" xfId="29604"/>
    <cellStyle name="Titles 5 3 2 2 2 3" xfId="29605"/>
    <cellStyle name="Titles 5 3 2 2 2 3 2" xfId="29606"/>
    <cellStyle name="Titles 5 3 2 2 2 3 2 2" xfId="29607"/>
    <cellStyle name="Titles 5 3 2 2 2 3 2 3" xfId="29608"/>
    <cellStyle name="Titles 5 3 2 2 2 3 2 4" xfId="29609"/>
    <cellStyle name="Titles 5 3 2 2 2 3 3" xfId="29610"/>
    <cellStyle name="Titles 5 3 2 2 2 3 3 2" xfId="29611"/>
    <cellStyle name="Titles 5 3 2 2 2 3 3 3" xfId="29612"/>
    <cellStyle name="Titles 5 3 2 2 2 3 3 4" xfId="29613"/>
    <cellStyle name="Titles 5 3 2 2 2 3 4" xfId="29614"/>
    <cellStyle name="Titles 5 3 2 2 2 3 5" xfId="29615"/>
    <cellStyle name="Titles 5 3 2 2 2 3 6" xfId="29616"/>
    <cellStyle name="Titles 5 3 2 2 2 4" xfId="29617"/>
    <cellStyle name="Titles 5 3 2 2 2 4 2" xfId="29618"/>
    <cellStyle name="Titles 5 3 2 2 2 4 3" xfId="29619"/>
    <cellStyle name="Titles 5 3 2 2 2 4 4" xfId="29620"/>
    <cellStyle name="Titles 5 3 2 2 2 5" xfId="29621"/>
    <cellStyle name="Titles 5 3 2 2 2 5 2" xfId="29622"/>
    <cellStyle name="Titles 5 3 2 2 2 5 3" xfId="29623"/>
    <cellStyle name="Titles 5 3 2 2 2 5 4" xfId="29624"/>
    <cellStyle name="Titles 5 3 2 2 2 6" xfId="29625"/>
    <cellStyle name="Titles 5 3 2 2 2 7" xfId="29626"/>
    <cellStyle name="Titles 5 3 2 2 2 8" xfId="29627"/>
    <cellStyle name="Titles 5 3 2 2 3" xfId="29628"/>
    <cellStyle name="Titles 5 3 2 2 3 2" xfId="29629"/>
    <cellStyle name="Titles 5 3 2 2 3 2 2" xfId="29630"/>
    <cellStyle name="Titles 5 3 2 2 3 2 3" xfId="29631"/>
    <cellStyle name="Titles 5 3 2 2 3 2 4" xfId="29632"/>
    <cellStyle name="Titles 5 3 2 2 3 3" xfId="29633"/>
    <cellStyle name="Titles 5 3 2 2 3 3 2" xfId="29634"/>
    <cellStyle name="Titles 5 3 2 2 3 3 3" xfId="29635"/>
    <cellStyle name="Titles 5 3 2 2 3 3 4" xfId="29636"/>
    <cellStyle name="Titles 5 3 2 2 3 4" xfId="29637"/>
    <cellStyle name="Titles 5 3 2 2 3 5" xfId="29638"/>
    <cellStyle name="Titles 5 3 2 2 3 6" xfId="29639"/>
    <cellStyle name="Titles 5 3 2 2 4" xfId="29640"/>
    <cellStyle name="Titles 5 3 2 2 4 2" xfId="29641"/>
    <cellStyle name="Titles 5 3 2 2 4 2 2" xfId="29642"/>
    <cellStyle name="Titles 5 3 2 2 4 2 3" xfId="29643"/>
    <cellStyle name="Titles 5 3 2 2 4 2 4" xfId="29644"/>
    <cellStyle name="Titles 5 3 2 2 4 3" xfId="29645"/>
    <cellStyle name="Titles 5 3 2 2 4 3 2" xfId="29646"/>
    <cellStyle name="Titles 5 3 2 2 4 3 3" xfId="29647"/>
    <cellStyle name="Titles 5 3 2 2 4 3 4" xfId="29648"/>
    <cellStyle name="Titles 5 3 2 2 4 4" xfId="29649"/>
    <cellStyle name="Titles 5 3 2 2 4 5" xfId="29650"/>
    <cellStyle name="Titles 5 3 2 2 4 6" xfId="29651"/>
    <cellStyle name="Titles 5 3 2 2 5" xfId="29652"/>
    <cellStyle name="Titles 5 3 2 2 6" xfId="29653"/>
    <cellStyle name="Titles 5 3 2 2 7" xfId="29654"/>
    <cellStyle name="Titles 5 3 2 3" xfId="29655"/>
    <cellStyle name="Titles 5 3 2 3 2" xfId="29656"/>
    <cellStyle name="Titles 5 3 2 3 2 2" xfId="29657"/>
    <cellStyle name="Titles 5 3 2 3 2 2 2" xfId="29658"/>
    <cellStyle name="Titles 5 3 2 3 2 2 3" xfId="29659"/>
    <cellStyle name="Titles 5 3 2 3 2 2 4" xfId="29660"/>
    <cellStyle name="Titles 5 3 2 3 2 3" xfId="29661"/>
    <cellStyle name="Titles 5 3 2 3 2 3 2" xfId="29662"/>
    <cellStyle name="Titles 5 3 2 3 2 3 3" xfId="29663"/>
    <cellStyle name="Titles 5 3 2 3 2 3 4" xfId="29664"/>
    <cellStyle name="Titles 5 3 2 3 2 4" xfId="29665"/>
    <cellStyle name="Titles 5 3 2 3 2 5" xfId="29666"/>
    <cellStyle name="Titles 5 3 2 3 2 6" xfId="29667"/>
    <cellStyle name="Titles 5 3 2 3 3" xfId="29668"/>
    <cellStyle name="Titles 5 3 2 3 3 2" xfId="29669"/>
    <cellStyle name="Titles 5 3 2 3 3 3" xfId="29670"/>
    <cellStyle name="Titles 5 3 2 3 3 4" xfId="29671"/>
    <cellStyle name="Titles 5 3 2 3 4" xfId="29672"/>
    <cellStyle name="Titles 5 3 2 3 4 2" xfId="29673"/>
    <cellStyle name="Titles 5 3 2 3 4 3" xfId="29674"/>
    <cellStyle name="Titles 5 3 2 3 4 4" xfId="29675"/>
    <cellStyle name="Titles 5 3 2 3 5" xfId="29676"/>
    <cellStyle name="Titles 5 3 2 3 6" xfId="29677"/>
    <cellStyle name="Titles 5 3 2 3 7" xfId="29678"/>
    <cellStyle name="Titles 5 3 2 4" xfId="29679"/>
    <cellStyle name="Titles 5 3 2 4 2" xfId="29680"/>
    <cellStyle name="Titles 5 3 2 4 2 2" xfId="29681"/>
    <cellStyle name="Titles 5 3 2 4 2 3" xfId="29682"/>
    <cellStyle name="Titles 5 3 2 4 2 4" xfId="29683"/>
    <cellStyle name="Titles 5 3 2 4 3" xfId="29684"/>
    <cellStyle name="Titles 5 3 2 4 3 2" xfId="29685"/>
    <cellStyle name="Titles 5 3 2 4 3 3" xfId="29686"/>
    <cellStyle name="Titles 5 3 2 4 3 4" xfId="29687"/>
    <cellStyle name="Titles 5 3 2 4 4" xfId="29688"/>
    <cellStyle name="Titles 5 3 2 4 5" xfId="29689"/>
    <cellStyle name="Titles 5 3 2 4 6" xfId="29690"/>
    <cellStyle name="Titles 5 3 2 5" xfId="29691"/>
    <cellStyle name="Titles 5 3 2 5 2" xfId="29692"/>
    <cellStyle name="Titles 5 3 2 5 3" xfId="29693"/>
    <cellStyle name="Titles 5 3 2 5 4" xfId="29694"/>
    <cellStyle name="Titles 5 3 2 6" xfId="29695"/>
    <cellStyle name="Titles 5 3 2 7" xfId="29696"/>
    <cellStyle name="Titles 5 3 2 8" xfId="29697"/>
    <cellStyle name="Titles 5 3 3" xfId="29698"/>
    <cellStyle name="Titles 5 3 3 2" xfId="29699"/>
    <cellStyle name="Titles 5 3 3 2 2" xfId="29700"/>
    <cellStyle name="Titles 5 3 3 2 2 2" xfId="29701"/>
    <cellStyle name="Titles 5 3 3 2 2 2 2" xfId="29702"/>
    <cellStyle name="Titles 5 3 3 2 2 2 3" xfId="29703"/>
    <cellStyle name="Titles 5 3 3 2 2 2 4" xfId="29704"/>
    <cellStyle name="Titles 5 3 3 2 2 3" xfId="29705"/>
    <cellStyle name="Titles 5 3 3 2 2 3 2" xfId="29706"/>
    <cellStyle name="Titles 5 3 3 2 2 3 3" xfId="29707"/>
    <cellStyle name="Titles 5 3 3 2 2 3 4" xfId="29708"/>
    <cellStyle name="Titles 5 3 3 2 2 4" xfId="29709"/>
    <cellStyle name="Titles 5 3 3 2 2 5" xfId="29710"/>
    <cellStyle name="Titles 5 3 3 2 2 6" xfId="29711"/>
    <cellStyle name="Titles 5 3 3 2 3" xfId="29712"/>
    <cellStyle name="Titles 5 3 3 2 3 2" xfId="29713"/>
    <cellStyle name="Titles 5 3 3 2 3 2 2" xfId="29714"/>
    <cellStyle name="Titles 5 3 3 2 3 2 3" xfId="29715"/>
    <cellStyle name="Titles 5 3 3 2 3 2 4" xfId="29716"/>
    <cellStyle name="Titles 5 3 3 2 3 3" xfId="29717"/>
    <cellStyle name="Titles 5 3 3 2 3 3 2" xfId="29718"/>
    <cellStyle name="Titles 5 3 3 2 3 3 3" xfId="29719"/>
    <cellStyle name="Titles 5 3 3 2 3 3 4" xfId="29720"/>
    <cellStyle name="Titles 5 3 3 2 3 4" xfId="29721"/>
    <cellStyle name="Titles 5 3 3 2 3 5" xfId="29722"/>
    <cellStyle name="Titles 5 3 3 2 3 6" xfId="29723"/>
    <cellStyle name="Titles 5 3 3 2 4" xfId="29724"/>
    <cellStyle name="Titles 5 3 3 2 4 2" xfId="29725"/>
    <cellStyle name="Titles 5 3 3 2 4 3" xfId="29726"/>
    <cellStyle name="Titles 5 3 3 2 4 4" xfId="29727"/>
    <cellStyle name="Titles 5 3 3 2 5" xfId="29728"/>
    <cellStyle name="Titles 5 3 3 2 5 2" xfId="29729"/>
    <cellStyle name="Titles 5 3 3 2 5 3" xfId="29730"/>
    <cellStyle name="Titles 5 3 3 2 5 4" xfId="29731"/>
    <cellStyle name="Titles 5 3 3 2 6" xfId="29732"/>
    <cellStyle name="Titles 5 3 3 2 7" xfId="29733"/>
    <cellStyle name="Titles 5 3 3 2 8" xfId="29734"/>
    <cellStyle name="Titles 5 3 3 3" xfId="29735"/>
    <cellStyle name="Titles 5 3 3 3 2" xfId="29736"/>
    <cellStyle name="Titles 5 3 3 3 2 2" xfId="29737"/>
    <cellStyle name="Titles 5 3 3 3 2 3" xfId="29738"/>
    <cellStyle name="Titles 5 3 3 3 2 4" xfId="29739"/>
    <cellStyle name="Titles 5 3 3 3 3" xfId="29740"/>
    <cellStyle name="Titles 5 3 3 3 3 2" xfId="29741"/>
    <cellStyle name="Titles 5 3 3 3 3 3" xfId="29742"/>
    <cellStyle name="Titles 5 3 3 3 3 4" xfId="29743"/>
    <cellStyle name="Titles 5 3 3 3 4" xfId="29744"/>
    <cellStyle name="Titles 5 3 3 3 5" xfId="29745"/>
    <cellStyle name="Titles 5 3 3 3 6" xfId="29746"/>
    <cellStyle name="Titles 5 3 3 4" xfId="29747"/>
    <cellStyle name="Titles 5 3 3 4 2" xfId="29748"/>
    <cellStyle name="Titles 5 3 3 4 2 2" xfId="29749"/>
    <cellStyle name="Titles 5 3 3 4 2 3" xfId="29750"/>
    <cellStyle name="Titles 5 3 3 4 2 4" xfId="29751"/>
    <cellStyle name="Titles 5 3 3 4 3" xfId="29752"/>
    <cellStyle name="Titles 5 3 3 4 3 2" xfId="29753"/>
    <cellStyle name="Titles 5 3 3 4 3 3" xfId="29754"/>
    <cellStyle name="Titles 5 3 3 4 3 4" xfId="29755"/>
    <cellStyle name="Titles 5 3 3 4 4" xfId="29756"/>
    <cellStyle name="Titles 5 3 3 4 5" xfId="29757"/>
    <cellStyle name="Titles 5 3 3 4 6" xfId="29758"/>
    <cellStyle name="Titles 5 3 3 5" xfId="29759"/>
    <cellStyle name="Titles 5 3 3 6" xfId="29760"/>
    <cellStyle name="Titles 5 3 3 7" xfId="29761"/>
    <cellStyle name="Titles 5 3 4" xfId="29762"/>
    <cellStyle name="Titles 5 3 4 2" xfId="29763"/>
    <cellStyle name="Titles 5 3 4 2 2" xfId="29764"/>
    <cellStyle name="Titles 5 3 4 2 2 2" xfId="29765"/>
    <cellStyle name="Titles 5 3 4 2 2 3" xfId="29766"/>
    <cellStyle name="Titles 5 3 4 2 2 4" xfId="29767"/>
    <cellStyle name="Titles 5 3 4 2 3" xfId="29768"/>
    <cellStyle name="Titles 5 3 4 2 3 2" xfId="29769"/>
    <cellStyle name="Titles 5 3 4 2 3 3" xfId="29770"/>
    <cellStyle name="Titles 5 3 4 2 3 4" xfId="29771"/>
    <cellStyle name="Titles 5 3 4 2 4" xfId="29772"/>
    <cellStyle name="Titles 5 3 4 2 5" xfId="29773"/>
    <cellStyle name="Titles 5 3 4 2 6" xfId="29774"/>
    <cellStyle name="Titles 5 3 4 3" xfId="29775"/>
    <cellStyle name="Titles 5 3 4 3 2" xfId="29776"/>
    <cellStyle name="Titles 5 3 4 3 2 2" xfId="29777"/>
    <cellStyle name="Titles 5 3 4 3 2 3" xfId="29778"/>
    <cellStyle name="Titles 5 3 4 3 2 4" xfId="29779"/>
    <cellStyle name="Titles 5 3 4 3 3" xfId="29780"/>
    <cellStyle name="Titles 5 3 4 3 3 2" xfId="29781"/>
    <cellStyle name="Titles 5 3 4 3 3 3" xfId="29782"/>
    <cellStyle name="Titles 5 3 4 3 3 4" xfId="29783"/>
    <cellStyle name="Titles 5 3 4 3 4" xfId="29784"/>
    <cellStyle name="Titles 5 3 4 3 5" xfId="29785"/>
    <cellStyle name="Titles 5 3 4 3 6" xfId="29786"/>
    <cellStyle name="Titles 5 3 4 4" xfId="29787"/>
    <cellStyle name="Titles 5 3 4 4 2" xfId="29788"/>
    <cellStyle name="Titles 5 3 4 4 3" xfId="29789"/>
    <cellStyle name="Titles 5 3 4 4 4" xfId="29790"/>
    <cellStyle name="Titles 5 3 4 5" xfId="29791"/>
    <cellStyle name="Titles 5 3 4 5 2" xfId="29792"/>
    <cellStyle name="Titles 5 3 4 5 3" xfId="29793"/>
    <cellStyle name="Titles 5 3 4 5 4" xfId="29794"/>
    <cellStyle name="Titles 5 3 4 6" xfId="29795"/>
    <cellStyle name="Titles 5 3 4 7" xfId="29796"/>
    <cellStyle name="Titles 5 3 4 8" xfId="29797"/>
    <cellStyle name="Titles 5 4" xfId="29798"/>
    <cellStyle name="Titles 5 4 2" xfId="29799"/>
    <cellStyle name="Titles 5 4 2 2" xfId="29800"/>
    <cellStyle name="Titles 5 4 2 2 2" xfId="29801"/>
    <cellStyle name="Titles 5 4 2 2 2 2" xfId="29802"/>
    <cellStyle name="Titles 5 4 2 2 2 2 2" xfId="29803"/>
    <cellStyle name="Titles 5 4 2 2 2 2 3" xfId="29804"/>
    <cellStyle name="Titles 5 4 2 2 2 2 4" xfId="29805"/>
    <cellStyle name="Titles 5 4 2 2 2 3" xfId="29806"/>
    <cellStyle name="Titles 5 4 2 2 2 3 2" xfId="29807"/>
    <cellStyle name="Titles 5 4 2 2 2 3 3" xfId="29808"/>
    <cellStyle name="Titles 5 4 2 2 2 3 4" xfId="29809"/>
    <cellStyle name="Titles 5 4 2 2 2 4" xfId="29810"/>
    <cellStyle name="Titles 5 4 2 2 2 5" xfId="29811"/>
    <cellStyle name="Titles 5 4 2 2 2 6" xfId="29812"/>
    <cellStyle name="Titles 5 4 2 2 3" xfId="29813"/>
    <cellStyle name="Titles 5 4 2 2 3 2" xfId="29814"/>
    <cellStyle name="Titles 5 4 2 2 3 2 2" xfId="29815"/>
    <cellStyle name="Titles 5 4 2 2 3 2 3" xfId="29816"/>
    <cellStyle name="Titles 5 4 2 2 3 2 4" xfId="29817"/>
    <cellStyle name="Titles 5 4 2 2 3 3" xfId="29818"/>
    <cellStyle name="Titles 5 4 2 2 3 3 2" xfId="29819"/>
    <cellStyle name="Titles 5 4 2 2 3 3 3" xfId="29820"/>
    <cellStyle name="Titles 5 4 2 2 3 3 4" xfId="29821"/>
    <cellStyle name="Titles 5 4 2 2 3 4" xfId="29822"/>
    <cellStyle name="Titles 5 4 2 2 3 5" xfId="29823"/>
    <cellStyle name="Titles 5 4 2 2 3 6" xfId="29824"/>
    <cellStyle name="Titles 5 4 2 2 4" xfId="29825"/>
    <cellStyle name="Titles 5 4 2 2 4 2" xfId="29826"/>
    <cellStyle name="Titles 5 4 2 2 4 3" xfId="29827"/>
    <cellStyle name="Titles 5 4 2 2 4 4" xfId="29828"/>
    <cellStyle name="Titles 5 4 2 2 5" xfId="29829"/>
    <cellStyle name="Titles 5 4 2 2 5 2" xfId="29830"/>
    <cellStyle name="Titles 5 4 2 2 5 3" xfId="29831"/>
    <cellStyle name="Titles 5 4 2 2 5 4" xfId="29832"/>
    <cellStyle name="Titles 5 4 2 2 6" xfId="29833"/>
    <cellStyle name="Titles 5 4 2 2 7" xfId="29834"/>
    <cellStyle name="Titles 5 4 2 2 8" xfId="29835"/>
    <cellStyle name="Titles 5 4 2 3" xfId="29836"/>
    <cellStyle name="Titles 5 4 2 3 2" xfId="29837"/>
    <cellStyle name="Titles 5 4 2 3 2 2" xfId="29838"/>
    <cellStyle name="Titles 5 4 2 3 2 3" xfId="29839"/>
    <cellStyle name="Titles 5 4 2 3 2 4" xfId="29840"/>
    <cellStyle name="Titles 5 4 2 3 3" xfId="29841"/>
    <cellStyle name="Titles 5 4 2 3 3 2" xfId="29842"/>
    <cellStyle name="Titles 5 4 2 3 3 3" xfId="29843"/>
    <cellStyle name="Titles 5 4 2 3 3 4" xfId="29844"/>
    <cellStyle name="Titles 5 4 2 3 4" xfId="29845"/>
    <cellStyle name="Titles 5 4 2 3 5" xfId="29846"/>
    <cellStyle name="Titles 5 4 2 3 6" xfId="29847"/>
    <cellStyle name="Titles 5 4 2 4" xfId="29848"/>
    <cellStyle name="Titles 5 4 2 4 2" xfId="29849"/>
    <cellStyle name="Titles 5 4 2 4 2 2" xfId="29850"/>
    <cellStyle name="Titles 5 4 2 4 2 3" xfId="29851"/>
    <cellStyle name="Titles 5 4 2 4 2 4" xfId="29852"/>
    <cellStyle name="Titles 5 4 2 4 3" xfId="29853"/>
    <cellStyle name="Titles 5 4 2 4 3 2" xfId="29854"/>
    <cellStyle name="Titles 5 4 2 4 3 3" xfId="29855"/>
    <cellStyle name="Titles 5 4 2 4 3 4" xfId="29856"/>
    <cellStyle name="Titles 5 4 2 4 4" xfId="29857"/>
    <cellStyle name="Titles 5 4 2 4 5" xfId="29858"/>
    <cellStyle name="Titles 5 4 2 4 6" xfId="29859"/>
    <cellStyle name="Titles 5 4 2 5" xfId="29860"/>
    <cellStyle name="Titles 5 4 2 6" xfId="29861"/>
    <cellStyle name="Titles 5 4 2 7" xfId="29862"/>
    <cellStyle name="Titles 5 4 3" xfId="29863"/>
    <cellStyle name="Titles 5 4 3 2" xfId="29864"/>
    <cellStyle name="Titles 5 4 3 2 2" xfId="29865"/>
    <cellStyle name="Titles 5 4 3 2 2 2" xfId="29866"/>
    <cellStyle name="Titles 5 4 3 2 2 3" xfId="29867"/>
    <cellStyle name="Titles 5 4 3 2 2 4" xfId="29868"/>
    <cellStyle name="Titles 5 4 3 2 3" xfId="29869"/>
    <cellStyle name="Titles 5 4 3 2 3 2" xfId="29870"/>
    <cellStyle name="Titles 5 4 3 2 3 3" xfId="29871"/>
    <cellStyle name="Titles 5 4 3 2 3 4" xfId="29872"/>
    <cellStyle name="Titles 5 4 3 2 4" xfId="29873"/>
    <cellStyle name="Titles 5 4 3 2 5" xfId="29874"/>
    <cellStyle name="Titles 5 4 3 2 6" xfId="29875"/>
    <cellStyle name="Titles 5 4 3 3" xfId="29876"/>
    <cellStyle name="Titles 5 4 3 3 2" xfId="29877"/>
    <cellStyle name="Titles 5 4 3 3 3" xfId="29878"/>
    <cellStyle name="Titles 5 4 3 3 4" xfId="29879"/>
    <cellStyle name="Titles 5 4 3 4" xfId="29880"/>
    <cellStyle name="Titles 5 4 3 4 2" xfId="29881"/>
    <cellStyle name="Titles 5 4 3 4 3" xfId="29882"/>
    <cellStyle name="Titles 5 4 3 4 4" xfId="29883"/>
    <cellStyle name="Titles 5 4 3 5" xfId="29884"/>
    <cellStyle name="Titles 5 4 3 6" xfId="29885"/>
    <cellStyle name="Titles 5 4 3 7" xfId="29886"/>
    <cellStyle name="Titles 5 4 4" xfId="29887"/>
    <cellStyle name="Titles 5 4 4 2" xfId="29888"/>
    <cellStyle name="Titles 5 4 4 2 2" xfId="29889"/>
    <cellStyle name="Titles 5 4 4 2 3" xfId="29890"/>
    <cellStyle name="Titles 5 4 4 2 4" xfId="29891"/>
    <cellStyle name="Titles 5 4 4 3" xfId="29892"/>
    <cellStyle name="Titles 5 4 4 3 2" xfId="29893"/>
    <cellStyle name="Titles 5 4 4 3 3" xfId="29894"/>
    <cellStyle name="Titles 5 4 4 3 4" xfId="29895"/>
    <cellStyle name="Titles 5 4 4 4" xfId="29896"/>
    <cellStyle name="Titles 5 4 4 5" xfId="29897"/>
    <cellStyle name="Titles 5 4 4 6" xfId="29898"/>
    <cellStyle name="Titles 5 4 5" xfId="29899"/>
    <cellStyle name="Titles 5 4 5 2" xfId="29900"/>
    <cellStyle name="Titles 5 4 5 3" xfId="29901"/>
    <cellStyle name="Titles 5 4 5 4" xfId="29902"/>
    <cellStyle name="Titles 5 4 6" xfId="29903"/>
    <cellStyle name="Titles 5 4 7" xfId="29904"/>
    <cellStyle name="Titles 5 4 8" xfId="29905"/>
    <cellStyle name="Titles 5 5" xfId="29906"/>
    <cellStyle name="Titles 5 5 2" xfId="29907"/>
    <cellStyle name="Titles 5 5 2 2" xfId="29908"/>
    <cellStyle name="Titles 5 5 2 2 2" xfId="29909"/>
    <cellStyle name="Titles 5 5 2 2 2 2" xfId="29910"/>
    <cellStyle name="Titles 5 5 2 2 2 3" xfId="29911"/>
    <cellStyle name="Titles 5 5 2 2 2 4" xfId="29912"/>
    <cellStyle name="Titles 5 5 2 2 3" xfId="29913"/>
    <cellStyle name="Titles 5 5 2 2 3 2" xfId="29914"/>
    <cellStyle name="Titles 5 5 2 2 3 3" xfId="29915"/>
    <cellStyle name="Titles 5 5 2 2 3 4" xfId="29916"/>
    <cellStyle name="Titles 5 5 2 2 4" xfId="29917"/>
    <cellStyle name="Titles 5 5 2 2 5" xfId="29918"/>
    <cellStyle name="Titles 5 5 2 2 6" xfId="29919"/>
    <cellStyle name="Titles 5 5 2 3" xfId="29920"/>
    <cellStyle name="Titles 5 5 2 3 2" xfId="29921"/>
    <cellStyle name="Titles 5 5 2 3 2 2" xfId="29922"/>
    <cellStyle name="Titles 5 5 2 3 2 3" xfId="29923"/>
    <cellStyle name="Titles 5 5 2 3 2 4" xfId="29924"/>
    <cellStyle name="Titles 5 5 2 3 3" xfId="29925"/>
    <cellStyle name="Titles 5 5 2 3 3 2" xfId="29926"/>
    <cellStyle name="Titles 5 5 2 3 3 3" xfId="29927"/>
    <cellStyle name="Titles 5 5 2 3 3 4" xfId="29928"/>
    <cellStyle name="Titles 5 5 2 3 4" xfId="29929"/>
    <cellStyle name="Titles 5 5 2 3 5" xfId="29930"/>
    <cellStyle name="Titles 5 5 2 3 6" xfId="29931"/>
    <cellStyle name="Titles 5 5 2 4" xfId="29932"/>
    <cellStyle name="Titles 5 5 2 4 2" xfId="29933"/>
    <cellStyle name="Titles 5 5 2 4 3" xfId="29934"/>
    <cellStyle name="Titles 5 5 2 4 4" xfId="29935"/>
    <cellStyle name="Titles 5 5 2 5" xfId="29936"/>
    <cellStyle name="Titles 5 5 2 5 2" xfId="29937"/>
    <cellStyle name="Titles 5 5 2 5 3" xfId="29938"/>
    <cellStyle name="Titles 5 5 2 5 4" xfId="29939"/>
    <cellStyle name="Titles 5 5 2 6" xfId="29940"/>
    <cellStyle name="Titles 5 5 2 7" xfId="29941"/>
    <cellStyle name="Titles 5 5 2 8" xfId="29942"/>
    <cellStyle name="Titles 5 5 3" xfId="29943"/>
    <cellStyle name="Titles 5 5 3 2" xfId="29944"/>
    <cellStyle name="Titles 5 5 3 2 2" xfId="29945"/>
    <cellStyle name="Titles 5 5 3 2 3" xfId="29946"/>
    <cellStyle name="Titles 5 5 3 2 4" xfId="29947"/>
    <cellStyle name="Titles 5 5 3 3" xfId="29948"/>
    <cellStyle name="Titles 5 5 3 3 2" xfId="29949"/>
    <cellStyle name="Titles 5 5 3 3 3" xfId="29950"/>
    <cellStyle name="Titles 5 5 3 3 4" xfId="29951"/>
    <cellStyle name="Titles 5 5 3 4" xfId="29952"/>
    <cellStyle name="Titles 5 5 3 5" xfId="29953"/>
    <cellStyle name="Titles 5 5 3 6" xfId="29954"/>
    <cellStyle name="Titles 5 5 4" xfId="29955"/>
    <cellStyle name="Titles 5 5 4 2" xfId="29956"/>
    <cellStyle name="Titles 5 5 4 2 2" xfId="29957"/>
    <cellStyle name="Titles 5 5 4 2 3" xfId="29958"/>
    <cellStyle name="Titles 5 5 4 2 4" xfId="29959"/>
    <cellStyle name="Titles 5 5 4 3" xfId="29960"/>
    <cellStyle name="Titles 5 5 4 3 2" xfId="29961"/>
    <cellStyle name="Titles 5 5 4 3 3" xfId="29962"/>
    <cellStyle name="Titles 5 5 4 3 4" xfId="29963"/>
    <cellStyle name="Titles 5 5 4 4" xfId="29964"/>
    <cellStyle name="Titles 5 5 4 5" xfId="29965"/>
    <cellStyle name="Titles 5 5 4 6" xfId="29966"/>
    <cellStyle name="Titles 5 5 5" xfId="29967"/>
    <cellStyle name="Titles 5 5 6" xfId="29968"/>
    <cellStyle name="Titles 5 5 7" xfId="29969"/>
    <cellStyle name="Titles 5 6" xfId="29970"/>
    <cellStyle name="Titles 5 6 2" xfId="29971"/>
    <cellStyle name="Titles 5 6 2 2" xfId="29972"/>
    <cellStyle name="Titles 5 6 2 2 2" xfId="29973"/>
    <cellStyle name="Titles 5 6 2 2 3" xfId="29974"/>
    <cellStyle name="Titles 5 6 2 2 4" xfId="29975"/>
    <cellStyle name="Titles 5 6 2 3" xfId="29976"/>
    <cellStyle name="Titles 5 6 2 3 2" xfId="29977"/>
    <cellStyle name="Titles 5 6 2 3 3" xfId="29978"/>
    <cellStyle name="Titles 5 6 2 3 4" xfId="29979"/>
    <cellStyle name="Titles 5 6 2 4" xfId="29980"/>
    <cellStyle name="Titles 5 6 2 5" xfId="29981"/>
    <cellStyle name="Titles 5 6 2 6" xfId="29982"/>
    <cellStyle name="Titles 5 6 3" xfId="29983"/>
    <cellStyle name="Titles 5 6 3 2" xfId="29984"/>
    <cellStyle name="Titles 5 6 3 2 2" xfId="29985"/>
    <cellStyle name="Titles 5 6 3 2 3" xfId="29986"/>
    <cellStyle name="Titles 5 6 3 2 4" xfId="29987"/>
    <cellStyle name="Titles 5 6 3 3" xfId="29988"/>
    <cellStyle name="Titles 5 6 3 3 2" xfId="29989"/>
    <cellStyle name="Titles 5 6 3 3 3" xfId="29990"/>
    <cellStyle name="Titles 5 6 3 3 4" xfId="29991"/>
    <cellStyle name="Titles 5 6 3 4" xfId="29992"/>
    <cellStyle name="Titles 5 6 3 5" xfId="29993"/>
    <cellStyle name="Titles 5 6 3 6" xfId="29994"/>
    <cellStyle name="Titles 5 6 4" xfId="29995"/>
    <cellStyle name="Titles 5 6 4 2" xfId="29996"/>
    <cellStyle name="Titles 5 6 4 3" xfId="29997"/>
    <cellStyle name="Titles 5 6 4 4" xfId="29998"/>
    <cellStyle name="Titles 5 6 5" xfId="29999"/>
    <cellStyle name="Titles 5 6 5 2" xfId="30000"/>
    <cellStyle name="Titles 5 6 5 3" xfId="30001"/>
    <cellStyle name="Titles 5 6 5 4" xfId="30002"/>
    <cellStyle name="Titles 5 6 6" xfId="30003"/>
    <cellStyle name="Titles 5 6 7" xfId="30004"/>
    <cellStyle name="Titles 5 6 8" xfId="30005"/>
    <cellStyle name="Titles 6" xfId="30006"/>
    <cellStyle name="Titles 6 2" xfId="30007"/>
    <cellStyle name="Titles 6 2 2" xfId="30008"/>
    <cellStyle name="Titles 6 2 2 2" xfId="30009"/>
    <cellStyle name="Titles 6 2 2 2 2" xfId="30010"/>
    <cellStyle name="Titles 6 2 2 2 2 2" xfId="30011"/>
    <cellStyle name="Titles 6 2 2 2 2 2 2" xfId="30012"/>
    <cellStyle name="Titles 6 2 2 2 2 2 2 2" xfId="30013"/>
    <cellStyle name="Titles 6 2 2 2 2 2 2 3" xfId="30014"/>
    <cellStyle name="Titles 6 2 2 2 2 2 2 4" xfId="30015"/>
    <cellStyle name="Titles 6 2 2 2 2 2 3" xfId="30016"/>
    <cellStyle name="Titles 6 2 2 2 2 2 3 2" xfId="30017"/>
    <cellStyle name="Titles 6 2 2 2 2 2 3 3" xfId="30018"/>
    <cellStyle name="Titles 6 2 2 2 2 2 3 4" xfId="30019"/>
    <cellStyle name="Titles 6 2 2 2 2 2 4" xfId="30020"/>
    <cellStyle name="Titles 6 2 2 2 2 2 5" xfId="30021"/>
    <cellStyle name="Titles 6 2 2 2 2 2 6" xfId="30022"/>
    <cellStyle name="Titles 6 2 2 2 2 3" xfId="30023"/>
    <cellStyle name="Titles 6 2 2 2 2 3 2" xfId="30024"/>
    <cellStyle name="Titles 6 2 2 2 2 3 2 2" xfId="30025"/>
    <cellStyle name="Titles 6 2 2 2 2 3 2 3" xfId="30026"/>
    <cellStyle name="Titles 6 2 2 2 2 3 2 4" xfId="30027"/>
    <cellStyle name="Titles 6 2 2 2 2 3 3" xfId="30028"/>
    <cellStyle name="Titles 6 2 2 2 2 3 3 2" xfId="30029"/>
    <cellStyle name="Titles 6 2 2 2 2 3 3 3" xfId="30030"/>
    <cellStyle name="Titles 6 2 2 2 2 3 3 4" xfId="30031"/>
    <cellStyle name="Titles 6 2 2 2 2 3 4" xfId="30032"/>
    <cellStyle name="Titles 6 2 2 2 2 3 5" xfId="30033"/>
    <cellStyle name="Titles 6 2 2 2 2 3 6" xfId="30034"/>
    <cellStyle name="Titles 6 2 2 2 2 4" xfId="30035"/>
    <cellStyle name="Titles 6 2 2 2 2 4 2" xfId="30036"/>
    <cellStyle name="Titles 6 2 2 2 2 4 3" xfId="30037"/>
    <cellStyle name="Titles 6 2 2 2 2 4 4" xfId="30038"/>
    <cellStyle name="Titles 6 2 2 2 2 5" xfId="30039"/>
    <cellStyle name="Titles 6 2 2 2 2 5 2" xfId="30040"/>
    <cellStyle name="Titles 6 2 2 2 2 5 3" xfId="30041"/>
    <cellStyle name="Titles 6 2 2 2 2 5 4" xfId="30042"/>
    <cellStyle name="Titles 6 2 2 2 2 6" xfId="30043"/>
    <cellStyle name="Titles 6 2 2 2 2 7" xfId="30044"/>
    <cellStyle name="Titles 6 2 2 2 2 8" xfId="30045"/>
    <cellStyle name="Titles 6 2 2 2 3" xfId="30046"/>
    <cellStyle name="Titles 6 2 2 2 3 2" xfId="30047"/>
    <cellStyle name="Titles 6 2 2 2 3 2 2" xfId="30048"/>
    <cellStyle name="Titles 6 2 2 2 3 2 3" xfId="30049"/>
    <cellStyle name="Titles 6 2 2 2 3 2 4" xfId="30050"/>
    <cellStyle name="Titles 6 2 2 2 3 3" xfId="30051"/>
    <cellStyle name="Titles 6 2 2 2 3 3 2" xfId="30052"/>
    <cellStyle name="Titles 6 2 2 2 3 3 3" xfId="30053"/>
    <cellStyle name="Titles 6 2 2 2 3 3 4" xfId="30054"/>
    <cellStyle name="Titles 6 2 2 2 3 4" xfId="30055"/>
    <cellStyle name="Titles 6 2 2 2 3 5" xfId="30056"/>
    <cellStyle name="Titles 6 2 2 2 3 6" xfId="30057"/>
    <cellStyle name="Titles 6 2 2 2 4" xfId="30058"/>
    <cellStyle name="Titles 6 2 2 2 4 2" xfId="30059"/>
    <cellStyle name="Titles 6 2 2 2 4 2 2" xfId="30060"/>
    <cellStyle name="Titles 6 2 2 2 4 2 3" xfId="30061"/>
    <cellStyle name="Titles 6 2 2 2 4 2 4" xfId="30062"/>
    <cellStyle name="Titles 6 2 2 2 4 3" xfId="30063"/>
    <cellStyle name="Titles 6 2 2 2 4 3 2" xfId="30064"/>
    <cellStyle name="Titles 6 2 2 2 4 3 3" xfId="30065"/>
    <cellStyle name="Titles 6 2 2 2 4 3 4" xfId="30066"/>
    <cellStyle name="Titles 6 2 2 2 4 4" xfId="30067"/>
    <cellStyle name="Titles 6 2 2 2 4 5" xfId="30068"/>
    <cellStyle name="Titles 6 2 2 2 4 6" xfId="30069"/>
    <cellStyle name="Titles 6 2 2 2 5" xfId="30070"/>
    <cellStyle name="Titles 6 2 2 2 6" xfId="30071"/>
    <cellStyle name="Titles 6 2 2 2 7" xfId="30072"/>
    <cellStyle name="Titles 6 2 2 3" xfId="30073"/>
    <cellStyle name="Titles 6 2 2 3 2" xfId="30074"/>
    <cellStyle name="Titles 6 2 2 3 2 2" xfId="30075"/>
    <cellStyle name="Titles 6 2 2 3 2 2 2" xfId="30076"/>
    <cellStyle name="Titles 6 2 2 3 2 2 3" xfId="30077"/>
    <cellStyle name="Titles 6 2 2 3 2 2 4" xfId="30078"/>
    <cellStyle name="Titles 6 2 2 3 2 3" xfId="30079"/>
    <cellStyle name="Titles 6 2 2 3 2 3 2" xfId="30080"/>
    <cellStyle name="Titles 6 2 2 3 2 3 3" xfId="30081"/>
    <cellStyle name="Titles 6 2 2 3 2 3 4" xfId="30082"/>
    <cellStyle name="Titles 6 2 2 3 2 4" xfId="30083"/>
    <cellStyle name="Titles 6 2 2 3 2 5" xfId="30084"/>
    <cellStyle name="Titles 6 2 2 3 2 6" xfId="30085"/>
    <cellStyle name="Titles 6 2 2 3 3" xfId="30086"/>
    <cellStyle name="Titles 6 2 2 3 3 2" xfId="30087"/>
    <cellStyle name="Titles 6 2 2 3 3 3" xfId="30088"/>
    <cellStyle name="Titles 6 2 2 3 3 4" xfId="30089"/>
    <cellStyle name="Titles 6 2 2 3 4" xfId="30090"/>
    <cellStyle name="Titles 6 2 2 3 4 2" xfId="30091"/>
    <cellStyle name="Titles 6 2 2 3 4 3" xfId="30092"/>
    <cellStyle name="Titles 6 2 2 3 4 4" xfId="30093"/>
    <cellStyle name="Titles 6 2 2 3 5" xfId="30094"/>
    <cellStyle name="Titles 6 2 2 3 6" xfId="30095"/>
    <cellStyle name="Titles 6 2 2 3 7" xfId="30096"/>
    <cellStyle name="Titles 6 2 2 4" xfId="30097"/>
    <cellStyle name="Titles 6 2 2 4 2" xfId="30098"/>
    <cellStyle name="Titles 6 2 2 4 2 2" xfId="30099"/>
    <cellStyle name="Titles 6 2 2 4 2 3" xfId="30100"/>
    <cellStyle name="Titles 6 2 2 4 2 4" xfId="30101"/>
    <cellStyle name="Titles 6 2 2 4 3" xfId="30102"/>
    <cellStyle name="Titles 6 2 2 4 3 2" xfId="30103"/>
    <cellStyle name="Titles 6 2 2 4 3 3" xfId="30104"/>
    <cellStyle name="Titles 6 2 2 4 3 4" xfId="30105"/>
    <cellStyle name="Titles 6 2 2 4 4" xfId="30106"/>
    <cellStyle name="Titles 6 2 2 4 5" xfId="30107"/>
    <cellStyle name="Titles 6 2 2 4 6" xfId="30108"/>
    <cellStyle name="Titles 6 2 2 5" xfId="30109"/>
    <cellStyle name="Titles 6 2 2 5 2" xfId="30110"/>
    <cellStyle name="Titles 6 2 2 5 3" xfId="30111"/>
    <cellStyle name="Titles 6 2 2 5 4" xfId="30112"/>
    <cellStyle name="Titles 6 2 2 6" xfId="30113"/>
    <cellStyle name="Titles 6 2 2 7" xfId="30114"/>
    <cellStyle name="Titles 6 2 2 8" xfId="30115"/>
    <cellStyle name="Titles 6 2 3" xfId="30116"/>
    <cellStyle name="Titles 6 2 3 2" xfId="30117"/>
    <cellStyle name="Titles 6 2 3 2 2" xfId="30118"/>
    <cellStyle name="Titles 6 2 3 2 2 2" xfId="30119"/>
    <cellStyle name="Titles 6 2 3 2 2 2 2" xfId="30120"/>
    <cellStyle name="Titles 6 2 3 2 2 2 3" xfId="30121"/>
    <cellStyle name="Titles 6 2 3 2 2 2 4" xfId="30122"/>
    <cellStyle name="Titles 6 2 3 2 2 3" xfId="30123"/>
    <cellStyle name="Titles 6 2 3 2 2 3 2" xfId="30124"/>
    <cellStyle name="Titles 6 2 3 2 2 3 3" xfId="30125"/>
    <cellStyle name="Titles 6 2 3 2 2 3 4" xfId="30126"/>
    <cellStyle name="Titles 6 2 3 2 2 4" xfId="30127"/>
    <cellStyle name="Titles 6 2 3 2 2 5" xfId="30128"/>
    <cellStyle name="Titles 6 2 3 2 2 6" xfId="30129"/>
    <cellStyle name="Titles 6 2 3 2 3" xfId="30130"/>
    <cellStyle name="Titles 6 2 3 2 3 2" xfId="30131"/>
    <cellStyle name="Titles 6 2 3 2 3 2 2" xfId="30132"/>
    <cellStyle name="Titles 6 2 3 2 3 2 3" xfId="30133"/>
    <cellStyle name="Titles 6 2 3 2 3 2 4" xfId="30134"/>
    <cellStyle name="Titles 6 2 3 2 3 3" xfId="30135"/>
    <cellStyle name="Titles 6 2 3 2 3 3 2" xfId="30136"/>
    <cellStyle name="Titles 6 2 3 2 3 3 3" xfId="30137"/>
    <cellStyle name="Titles 6 2 3 2 3 3 4" xfId="30138"/>
    <cellStyle name="Titles 6 2 3 2 3 4" xfId="30139"/>
    <cellStyle name="Titles 6 2 3 2 3 5" xfId="30140"/>
    <cellStyle name="Titles 6 2 3 2 3 6" xfId="30141"/>
    <cellStyle name="Titles 6 2 3 2 4" xfId="30142"/>
    <cellStyle name="Titles 6 2 3 2 4 2" xfId="30143"/>
    <cellStyle name="Titles 6 2 3 2 4 3" xfId="30144"/>
    <cellStyle name="Titles 6 2 3 2 4 4" xfId="30145"/>
    <cellStyle name="Titles 6 2 3 2 5" xfId="30146"/>
    <cellStyle name="Titles 6 2 3 2 5 2" xfId="30147"/>
    <cellStyle name="Titles 6 2 3 2 5 3" xfId="30148"/>
    <cellStyle name="Titles 6 2 3 2 5 4" xfId="30149"/>
    <cellStyle name="Titles 6 2 3 2 6" xfId="30150"/>
    <cellStyle name="Titles 6 2 3 2 7" xfId="30151"/>
    <cellStyle name="Titles 6 2 3 2 8" xfId="30152"/>
    <cellStyle name="Titles 6 2 3 3" xfId="30153"/>
    <cellStyle name="Titles 6 2 3 3 2" xfId="30154"/>
    <cellStyle name="Titles 6 2 3 3 2 2" xfId="30155"/>
    <cellStyle name="Titles 6 2 3 3 2 3" xfId="30156"/>
    <cellStyle name="Titles 6 2 3 3 2 4" xfId="30157"/>
    <cellStyle name="Titles 6 2 3 3 3" xfId="30158"/>
    <cellStyle name="Titles 6 2 3 3 3 2" xfId="30159"/>
    <cellStyle name="Titles 6 2 3 3 3 3" xfId="30160"/>
    <cellStyle name="Titles 6 2 3 3 3 4" xfId="30161"/>
    <cellStyle name="Titles 6 2 3 3 4" xfId="30162"/>
    <cellStyle name="Titles 6 2 3 3 5" xfId="30163"/>
    <cellStyle name="Titles 6 2 3 3 6" xfId="30164"/>
    <cellStyle name="Titles 6 2 3 4" xfId="30165"/>
    <cellStyle name="Titles 6 2 3 4 2" xfId="30166"/>
    <cellStyle name="Titles 6 2 3 4 2 2" xfId="30167"/>
    <cellStyle name="Titles 6 2 3 4 2 3" xfId="30168"/>
    <cellStyle name="Titles 6 2 3 4 2 4" xfId="30169"/>
    <cellStyle name="Titles 6 2 3 4 3" xfId="30170"/>
    <cellStyle name="Titles 6 2 3 4 3 2" xfId="30171"/>
    <cellStyle name="Titles 6 2 3 4 3 3" xfId="30172"/>
    <cellStyle name="Titles 6 2 3 4 3 4" xfId="30173"/>
    <cellStyle name="Titles 6 2 3 4 4" xfId="30174"/>
    <cellStyle name="Titles 6 2 3 4 5" xfId="30175"/>
    <cellStyle name="Titles 6 2 3 4 6" xfId="30176"/>
    <cellStyle name="Titles 6 2 3 5" xfId="30177"/>
    <cellStyle name="Titles 6 2 3 6" xfId="30178"/>
    <cellStyle name="Titles 6 2 3 7" xfId="30179"/>
    <cellStyle name="Titles 6 2 4" xfId="30180"/>
    <cellStyle name="Titles 6 2 4 2" xfId="30181"/>
    <cellStyle name="Titles 6 2 4 2 2" xfId="30182"/>
    <cellStyle name="Titles 6 2 4 2 2 2" xfId="30183"/>
    <cellStyle name="Titles 6 2 4 2 2 3" xfId="30184"/>
    <cellStyle name="Titles 6 2 4 2 2 4" xfId="30185"/>
    <cellStyle name="Titles 6 2 4 2 3" xfId="30186"/>
    <cellStyle name="Titles 6 2 4 2 3 2" xfId="30187"/>
    <cellStyle name="Titles 6 2 4 2 3 3" xfId="30188"/>
    <cellStyle name="Titles 6 2 4 2 3 4" xfId="30189"/>
    <cellStyle name="Titles 6 2 4 2 4" xfId="30190"/>
    <cellStyle name="Titles 6 2 4 2 5" xfId="30191"/>
    <cellStyle name="Titles 6 2 4 2 6" xfId="30192"/>
    <cellStyle name="Titles 6 2 4 3" xfId="30193"/>
    <cellStyle name="Titles 6 2 4 3 2" xfId="30194"/>
    <cellStyle name="Titles 6 2 4 3 2 2" xfId="30195"/>
    <cellStyle name="Titles 6 2 4 3 2 3" xfId="30196"/>
    <cellStyle name="Titles 6 2 4 3 2 4" xfId="30197"/>
    <cellStyle name="Titles 6 2 4 3 3" xfId="30198"/>
    <cellStyle name="Titles 6 2 4 3 3 2" xfId="30199"/>
    <cellStyle name="Titles 6 2 4 3 3 3" xfId="30200"/>
    <cellStyle name="Titles 6 2 4 3 3 4" xfId="30201"/>
    <cellStyle name="Titles 6 2 4 3 4" xfId="30202"/>
    <cellStyle name="Titles 6 2 4 3 5" xfId="30203"/>
    <cellStyle name="Titles 6 2 4 3 6" xfId="30204"/>
    <cellStyle name="Titles 6 2 4 4" xfId="30205"/>
    <cellStyle name="Titles 6 2 4 4 2" xfId="30206"/>
    <cellStyle name="Titles 6 2 4 4 3" xfId="30207"/>
    <cellStyle name="Titles 6 2 4 4 4" xfId="30208"/>
    <cellStyle name="Titles 6 2 4 5" xfId="30209"/>
    <cellStyle name="Titles 6 2 4 5 2" xfId="30210"/>
    <cellStyle name="Titles 6 2 4 5 3" xfId="30211"/>
    <cellStyle name="Titles 6 2 4 5 4" xfId="30212"/>
    <cellStyle name="Titles 6 2 4 6" xfId="30213"/>
    <cellStyle name="Titles 6 2 4 7" xfId="30214"/>
    <cellStyle name="Titles 6 2 4 8" xfId="30215"/>
    <cellStyle name="Titles 6 3" xfId="30216"/>
    <cellStyle name="Titles 6 3 2" xfId="30217"/>
    <cellStyle name="Titles 6 3 2 2" xfId="30218"/>
    <cellStyle name="Titles 6 3 2 2 2" xfId="30219"/>
    <cellStyle name="Titles 6 3 2 2 2 2" xfId="30220"/>
    <cellStyle name="Titles 6 3 2 2 2 2 2" xfId="30221"/>
    <cellStyle name="Titles 6 3 2 2 2 2 2 2" xfId="30222"/>
    <cellStyle name="Titles 6 3 2 2 2 2 2 3" xfId="30223"/>
    <cellStyle name="Titles 6 3 2 2 2 2 2 4" xfId="30224"/>
    <cellStyle name="Titles 6 3 2 2 2 2 3" xfId="30225"/>
    <cellStyle name="Titles 6 3 2 2 2 2 3 2" xfId="30226"/>
    <cellStyle name="Titles 6 3 2 2 2 2 3 3" xfId="30227"/>
    <cellStyle name="Titles 6 3 2 2 2 2 3 4" xfId="30228"/>
    <cellStyle name="Titles 6 3 2 2 2 2 4" xfId="30229"/>
    <cellStyle name="Titles 6 3 2 2 2 2 5" xfId="30230"/>
    <cellStyle name="Titles 6 3 2 2 2 2 6" xfId="30231"/>
    <cellStyle name="Titles 6 3 2 2 2 3" xfId="30232"/>
    <cellStyle name="Titles 6 3 2 2 2 3 2" xfId="30233"/>
    <cellStyle name="Titles 6 3 2 2 2 3 2 2" xfId="30234"/>
    <cellStyle name="Titles 6 3 2 2 2 3 2 3" xfId="30235"/>
    <cellStyle name="Titles 6 3 2 2 2 3 2 4" xfId="30236"/>
    <cellStyle name="Titles 6 3 2 2 2 3 3" xfId="30237"/>
    <cellStyle name="Titles 6 3 2 2 2 3 3 2" xfId="30238"/>
    <cellStyle name="Titles 6 3 2 2 2 3 3 3" xfId="30239"/>
    <cellStyle name="Titles 6 3 2 2 2 3 3 4" xfId="30240"/>
    <cellStyle name="Titles 6 3 2 2 2 3 4" xfId="30241"/>
    <cellStyle name="Titles 6 3 2 2 2 3 5" xfId="30242"/>
    <cellStyle name="Titles 6 3 2 2 2 3 6" xfId="30243"/>
    <cellStyle name="Titles 6 3 2 2 2 4" xfId="30244"/>
    <cellStyle name="Titles 6 3 2 2 2 4 2" xfId="30245"/>
    <cellStyle name="Titles 6 3 2 2 2 4 3" xfId="30246"/>
    <cellStyle name="Titles 6 3 2 2 2 4 4" xfId="30247"/>
    <cellStyle name="Titles 6 3 2 2 2 5" xfId="30248"/>
    <cellStyle name="Titles 6 3 2 2 2 5 2" xfId="30249"/>
    <cellStyle name="Titles 6 3 2 2 2 5 3" xfId="30250"/>
    <cellStyle name="Titles 6 3 2 2 2 5 4" xfId="30251"/>
    <cellStyle name="Titles 6 3 2 2 2 6" xfId="30252"/>
    <cellStyle name="Titles 6 3 2 2 2 7" xfId="30253"/>
    <cellStyle name="Titles 6 3 2 2 2 8" xfId="30254"/>
    <cellStyle name="Titles 6 3 2 2 3" xfId="30255"/>
    <cellStyle name="Titles 6 3 2 2 3 2" xfId="30256"/>
    <cellStyle name="Titles 6 3 2 2 3 2 2" xfId="30257"/>
    <cellStyle name="Titles 6 3 2 2 3 2 3" xfId="30258"/>
    <cellStyle name="Titles 6 3 2 2 3 2 4" xfId="30259"/>
    <cellStyle name="Titles 6 3 2 2 3 3" xfId="30260"/>
    <cellStyle name="Titles 6 3 2 2 3 3 2" xfId="30261"/>
    <cellStyle name="Titles 6 3 2 2 3 3 3" xfId="30262"/>
    <cellStyle name="Titles 6 3 2 2 3 3 4" xfId="30263"/>
    <cellStyle name="Titles 6 3 2 2 3 4" xfId="30264"/>
    <cellStyle name="Titles 6 3 2 2 3 5" xfId="30265"/>
    <cellStyle name="Titles 6 3 2 2 3 6" xfId="30266"/>
    <cellStyle name="Titles 6 3 2 2 4" xfId="30267"/>
    <cellStyle name="Titles 6 3 2 2 4 2" xfId="30268"/>
    <cellStyle name="Titles 6 3 2 2 4 2 2" xfId="30269"/>
    <cellStyle name="Titles 6 3 2 2 4 2 3" xfId="30270"/>
    <cellStyle name="Titles 6 3 2 2 4 2 4" xfId="30271"/>
    <cellStyle name="Titles 6 3 2 2 4 3" xfId="30272"/>
    <cellStyle name="Titles 6 3 2 2 4 3 2" xfId="30273"/>
    <cellStyle name="Titles 6 3 2 2 4 3 3" xfId="30274"/>
    <cellStyle name="Titles 6 3 2 2 4 3 4" xfId="30275"/>
    <cellStyle name="Titles 6 3 2 2 4 4" xfId="30276"/>
    <cellStyle name="Titles 6 3 2 2 4 5" xfId="30277"/>
    <cellStyle name="Titles 6 3 2 2 4 6" xfId="30278"/>
    <cellStyle name="Titles 6 3 2 2 5" xfId="30279"/>
    <cellStyle name="Titles 6 3 2 2 6" xfId="30280"/>
    <cellStyle name="Titles 6 3 2 2 7" xfId="30281"/>
    <cellStyle name="Titles 6 3 2 3" xfId="30282"/>
    <cellStyle name="Titles 6 3 2 3 2" xfId="30283"/>
    <cellStyle name="Titles 6 3 2 3 2 2" xfId="30284"/>
    <cellStyle name="Titles 6 3 2 3 2 2 2" xfId="30285"/>
    <cellStyle name="Titles 6 3 2 3 2 2 3" xfId="30286"/>
    <cellStyle name="Titles 6 3 2 3 2 2 4" xfId="30287"/>
    <cellStyle name="Titles 6 3 2 3 2 3" xfId="30288"/>
    <cellStyle name="Titles 6 3 2 3 2 3 2" xfId="30289"/>
    <cellStyle name="Titles 6 3 2 3 2 3 3" xfId="30290"/>
    <cellStyle name="Titles 6 3 2 3 2 3 4" xfId="30291"/>
    <cellStyle name="Titles 6 3 2 3 2 4" xfId="30292"/>
    <cellStyle name="Titles 6 3 2 3 2 5" xfId="30293"/>
    <cellStyle name="Titles 6 3 2 3 2 6" xfId="30294"/>
    <cellStyle name="Titles 6 3 2 3 3" xfId="30295"/>
    <cellStyle name="Titles 6 3 2 3 3 2" xfId="30296"/>
    <cellStyle name="Titles 6 3 2 3 3 3" xfId="30297"/>
    <cellStyle name="Titles 6 3 2 3 3 4" xfId="30298"/>
    <cellStyle name="Titles 6 3 2 3 4" xfId="30299"/>
    <cellStyle name="Titles 6 3 2 3 4 2" xfId="30300"/>
    <cellStyle name="Titles 6 3 2 3 4 3" xfId="30301"/>
    <cellStyle name="Titles 6 3 2 3 4 4" xfId="30302"/>
    <cellStyle name="Titles 6 3 2 3 5" xfId="30303"/>
    <cellStyle name="Titles 6 3 2 3 6" xfId="30304"/>
    <cellStyle name="Titles 6 3 2 3 7" xfId="30305"/>
    <cellStyle name="Titles 6 3 2 4" xfId="30306"/>
    <cellStyle name="Titles 6 3 2 4 2" xfId="30307"/>
    <cellStyle name="Titles 6 3 2 4 2 2" xfId="30308"/>
    <cellStyle name="Titles 6 3 2 4 2 3" xfId="30309"/>
    <cellStyle name="Titles 6 3 2 4 2 4" xfId="30310"/>
    <cellStyle name="Titles 6 3 2 4 3" xfId="30311"/>
    <cellStyle name="Titles 6 3 2 4 3 2" xfId="30312"/>
    <cellStyle name="Titles 6 3 2 4 3 3" xfId="30313"/>
    <cellStyle name="Titles 6 3 2 4 3 4" xfId="30314"/>
    <cellStyle name="Titles 6 3 2 4 4" xfId="30315"/>
    <cellStyle name="Titles 6 3 2 4 5" xfId="30316"/>
    <cellStyle name="Titles 6 3 2 4 6" xfId="30317"/>
    <cellStyle name="Titles 6 3 2 5" xfId="30318"/>
    <cellStyle name="Titles 6 3 2 5 2" xfId="30319"/>
    <cellStyle name="Titles 6 3 2 5 3" xfId="30320"/>
    <cellStyle name="Titles 6 3 2 5 4" xfId="30321"/>
    <cellStyle name="Titles 6 3 2 6" xfId="30322"/>
    <cellStyle name="Titles 6 3 2 7" xfId="30323"/>
    <cellStyle name="Titles 6 3 2 8" xfId="30324"/>
    <cellStyle name="Titles 6 3 3" xfId="30325"/>
    <cellStyle name="Titles 6 3 3 2" xfId="30326"/>
    <cellStyle name="Titles 6 3 3 2 2" xfId="30327"/>
    <cellStyle name="Titles 6 3 3 2 2 2" xfId="30328"/>
    <cellStyle name="Titles 6 3 3 2 2 2 2" xfId="30329"/>
    <cellStyle name="Titles 6 3 3 2 2 2 3" xfId="30330"/>
    <cellStyle name="Titles 6 3 3 2 2 2 4" xfId="30331"/>
    <cellStyle name="Titles 6 3 3 2 2 3" xfId="30332"/>
    <cellStyle name="Titles 6 3 3 2 2 3 2" xfId="30333"/>
    <cellStyle name="Titles 6 3 3 2 2 3 3" xfId="30334"/>
    <cellStyle name="Titles 6 3 3 2 2 3 4" xfId="30335"/>
    <cellStyle name="Titles 6 3 3 2 2 4" xfId="30336"/>
    <cellStyle name="Titles 6 3 3 2 2 5" xfId="30337"/>
    <cellStyle name="Titles 6 3 3 2 2 6" xfId="30338"/>
    <cellStyle name="Titles 6 3 3 2 3" xfId="30339"/>
    <cellStyle name="Titles 6 3 3 2 3 2" xfId="30340"/>
    <cellStyle name="Titles 6 3 3 2 3 2 2" xfId="30341"/>
    <cellStyle name="Titles 6 3 3 2 3 2 3" xfId="30342"/>
    <cellStyle name="Titles 6 3 3 2 3 2 4" xfId="30343"/>
    <cellStyle name="Titles 6 3 3 2 3 3" xfId="30344"/>
    <cellStyle name="Titles 6 3 3 2 3 3 2" xfId="30345"/>
    <cellStyle name="Titles 6 3 3 2 3 3 3" xfId="30346"/>
    <cellStyle name="Titles 6 3 3 2 3 3 4" xfId="30347"/>
    <cellStyle name="Titles 6 3 3 2 3 4" xfId="30348"/>
    <cellStyle name="Titles 6 3 3 2 3 5" xfId="30349"/>
    <cellStyle name="Titles 6 3 3 2 3 6" xfId="30350"/>
    <cellStyle name="Titles 6 3 3 2 4" xfId="30351"/>
    <cellStyle name="Titles 6 3 3 2 4 2" xfId="30352"/>
    <cellStyle name="Titles 6 3 3 2 4 3" xfId="30353"/>
    <cellStyle name="Titles 6 3 3 2 4 4" xfId="30354"/>
    <cellStyle name="Titles 6 3 3 2 5" xfId="30355"/>
    <cellStyle name="Titles 6 3 3 2 5 2" xfId="30356"/>
    <cellStyle name="Titles 6 3 3 2 5 3" xfId="30357"/>
    <cellStyle name="Titles 6 3 3 2 5 4" xfId="30358"/>
    <cellStyle name="Titles 6 3 3 2 6" xfId="30359"/>
    <cellStyle name="Titles 6 3 3 2 7" xfId="30360"/>
    <cellStyle name="Titles 6 3 3 2 8" xfId="30361"/>
    <cellStyle name="Titles 6 3 3 3" xfId="30362"/>
    <cellStyle name="Titles 6 3 3 3 2" xfId="30363"/>
    <cellStyle name="Titles 6 3 3 3 2 2" xfId="30364"/>
    <cellStyle name="Titles 6 3 3 3 2 3" xfId="30365"/>
    <cellStyle name="Titles 6 3 3 3 2 4" xfId="30366"/>
    <cellStyle name="Titles 6 3 3 3 3" xfId="30367"/>
    <cellStyle name="Titles 6 3 3 3 3 2" xfId="30368"/>
    <cellStyle name="Titles 6 3 3 3 3 3" xfId="30369"/>
    <cellStyle name="Titles 6 3 3 3 3 4" xfId="30370"/>
    <cellStyle name="Titles 6 3 3 3 4" xfId="30371"/>
    <cellStyle name="Titles 6 3 3 3 5" xfId="30372"/>
    <cellStyle name="Titles 6 3 3 3 6" xfId="30373"/>
    <cellStyle name="Titles 6 3 3 4" xfId="30374"/>
    <cellStyle name="Titles 6 3 3 4 2" xfId="30375"/>
    <cellStyle name="Titles 6 3 3 4 2 2" xfId="30376"/>
    <cellStyle name="Titles 6 3 3 4 2 3" xfId="30377"/>
    <cellStyle name="Titles 6 3 3 4 2 4" xfId="30378"/>
    <cellStyle name="Titles 6 3 3 4 3" xfId="30379"/>
    <cellStyle name="Titles 6 3 3 4 3 2" xfId="30380"/>
    <cellStyle name="Titles 6 3 3 4 3 3" xfId="30381"/>
    <cellStyle name="Titles 6 3 3 4 3 4" xfId="30382"/>
    <cellStyle name="Titles 6 3 3 4 4" xfId="30383"/>
    <cellStyle name="Titles 6 3 3 4 5" xfId="30384"/>
    <cellStyle name="Titles 6 3 3 4 6" xfId="30385"/>
    <cellStyle name="Titles 6 3 3 5" xfId="30386"/>
    <cellStyle name="Titles 6 3 3 6" xfId="30387"/>
    <cellStyle name="Titles 6 3 3 7" xfId="30388"/>
    <cellStyle name="Titles 6 3 4" xfId="30389"/>
    <cellStyle name="Titles 6 3 4 2" xfId="30390"/>
    <cellStyle name="Titles 6 3 4 2 2" xfId="30391"/>
    <cellStyle name="Titles 6 3 4 2 2 2" xfId="30392"/>
    <cellStyle name="Titles 6 3 4 2 2 3" xfId="30393"/>
    <cellStyle name="Titles 6 3 4 2 2 4" xfId="30394"/>
    <cellStyle name="Titles 6 3 4 2 3" xfId="30395"/>
    <cellStyle name="Titles 6 3 4 2 3 2" xfId="30396"/>
    <cellStyle name="Titles 6 3 4 2 3 3" xfId="30397"/>
    <cellStyle name="Titles 6 3 4 2 3 4" xfId="30398"/>
    <cellStyle name="Titles 6 3 4 2 4" xfId="30399"/>
    <cellStyle name="Titles 6 3 4 2 5" xfId="30400"/>
    <cellStyle name="Titles 6 3 4 2 6" xfId="30401"/>
    <cellStyle name="Titles 6 3 4 3" xfId="30402"/>
    <cellStyle name="Titles 6 3 4 3 2" xfId="30403"/>
    <cellStyle name="Titles 6 3 4 3 2 2" xfId="30404"/>
    <cellStyle name="Titles 6 3 4 3 2 3" xfId="30405"/>
    <cellStyle name="Titles 6 3 4 3 2 4" xfId="30406"/>
    <cellStyle name="Titles 6 3 4 3 3" xfId="30407"/>
    <cellStyle name="Titles 6 3 4 3 3 2" xfId="30408"/>
    <cellStyle name="Titles 6 3 4 3 3 3" xfId="30409"/>
    <cellStyle name="Titles 6 3 4 3 3 4" xfId="30410"/>
    <cellStyle name="Titles 6 3 4 3 4" xfId="30411"/>
    <cellStyle name="Titles 6 3 4 3 5" xfId="30412"/>
    <cellStyle name="Titles 6 3 4 3 6" xfId="30413"/>
    <cellStyle name="Titles 6 3 4 4" xfId="30414"/>
    <cellStyle name="Titles 6 3 4 4 2" xfId="30415"/>
    <cellStyle name="Titles 6 3 4 4 3" xfId="30416"/>
    <cellStyle name="Titles 6 3 4 4 4" xfId="30417"/>
    <cellStyle name="Titles 6 3 4 5" xfId="30418"/>
    <cellStyle name="Titles 6 3 4 5 2" xfId="30419"/>
    <cellStyle name="Titles 6 3 4 5 3" xfId="30420"/>
    <cellStyle name="Titles 6 3 4 5 4" xfId="30421"/>
    <cellStyle name="Titles 6 3 4 6" xfId="30422"/>
    <cellStyle name="Titles 6 3 4 7" xfId="30423"/>
    <cellStyle name="Titles 6 3 4 8" xfId="30424"/>
    <cellStyle name="Titles 6 4" xfId="30425"/>
    <cellStyle name="Titles 6 4 2" xfId="30426"/>
    <cellStyle name="Titles 6 4 2 2" xfId="30427"/>
    <cellStyle name="Titles 6 4 2 2 2" xfId="30428"/>
    <cellStyle name="Titles 6 4 2 2 2 2" xfId="30429"/>
    <cellStyle name="Titles 6 4 2 2 2 2 2" xfId="30430"/>
    <cellStyle name="Titles 6 4 2 2 2 2 3" xfId="30431"/>
    <cellStyle name="Titles 6 4 2 2 2 2 4" xfId="30432"/>
    <cellStyle name="Titles 6 4 2 2 2 3" xfId="30433"/>
    <cellStyle name="Titles 6 4 2 2 2 3 2" xfId="30434"/>
    <cellStyle name="Titles 6 4 2 2 2 3 3" xfId="30435"/>
    <cellStyle name="Titles 6 4 2 2 2 3 4" xfId="30436"/>
    <cellStyle name="Titles 6 4 2 2 2 4" xfId="30437"/>
    <cellStyle name="Titles 6 4 2 2 2 5" xfId="30438"/>
    <cellStyle name="Titles 6 4 2 2 2 6" xfId="30439"/>
    <cellStyle name="Titles 6 4 2 2 3" xfId="30440"/>
    <cellStyle name="Titles 6 4 2 2 3 2" xfId="30441"/>
    <cellStyle name="Titles 6 4 2 2 3 2 2" xfId="30442"/>
    <cellStyle name="Titles 6 4 2 2 3 2 3" xfId="30443"/>
    <cellStyle name="Titles 6 4 2 2 3 2 4" xfId="30444"/>
    <cellStyle name="Titles 6 4 2 2 3 3" xfId="30445"/>
    <cellStyle name="Titles 6 4 2 2 3 3 2" xfId="30446"/>
    <cellStyle name="Titles 6 4 2 2 3 3 3" xfId="30447"/>
    <cellStyle name="Titles 6 4 2 2 3 3 4" xfId="30448"/>
    <cellStyle name="Titles 6 4 2 2 3 4" xfId="30449"/>
    <cellStyle name="Titles 6 4 2 2 3 5" xfId="30450"/>
    <cellStyle name="Titles 6 4 2 2 3 6" xfId="30451"/>
    <cellStyle name="Titles 6 4 2 2 4" xfId="30452"/>
    <cellStyle name="Titles 6 4 2 2 4 2" xfId="30453"/>
    <cellStyle name="Titles 6 4 2 2 4 3" xfId="30454"/>
    <cellStyle name="Titles 6 4 2 2 4 4" xfId="30455"/>
    <cellStyle name="Titles 6 4 2 2 5" xfId="30456"/>
    <cellStyle name="Titles 6 4 2 2 5 2" xfId="30457"/>
    <cellStyle name="Titles 6 4 2 2 5 3" xfId="30458"/>
    <cellStyle name="Titles 6 4 2 2 5 4" xfId="30459"/>
    <cellStyle name="Titles 6 4 2 2 6" xfId="30460"/>
    <cellStyle name="Titles 6 4 2 2 7" xfId="30461"/>
    <cellStyle name="Titles 6 4 2 2 8" xfId="30462"/>
    <cellStyle name="Titles 6 4 2 3" xfId="30463"/>
    <cellStyle name="Titles 6 4 2 3 2" xfId="30464"/>
    <cellStyle name="Titles 6 4 2 3 2 2" xfId="30465"/>
    <cellStyle name="Titles 6 4 2 3 2 3" xfId="30466"/>
    <cellStyle name="Titles 6 4 2 3 2 4" xfId="30467"/>
    <cellStyle name="Titles 6 4 2 3 3" xfId="30468"/>
    <cellStyle name="Titles 6 4 2 3 3 2" xfId="30469"/>
    <cellStyle name="Titles 6 4 2 3 3 3" xfId="30470"/>
    <cellStyle name="Titles 6 4 2 3 3 4" xfId="30471"/>
    <cellStyle name="Titles 6 4 2 3 4" xfId="30472"/>
    <cellStyle name="Titles 6 4 2 3 5" xfId="30473"/>
    <cellStyle name="Titles 6 4 2 3 6" xfId="30474"/>
    <cellStyle name="Titles 6 4 2 4" xfId="30475"/>
    <cellStyle name="Titles 6 4 2 4 2" xfId="30476"/>
    <cellStyle name="Titles 6 4 2 4 2 2" xfId="30477"/>
    <cellStyle name="Titles 6 4 2 4 2 3" xfId="30478"/>
    <cellStyle name="Titles 6 4 2 4 2 4" xfId="30479"/>
    <cellStyle name="Titles 6 4 2 4 3" xfId="30480"/>
    <cellStyle name="Titles 6 4 2 4 3 2" xfId="30481"/>
    <cellStyle name="Titles 6 4 2 4 3 3" xfId="30482"/>
    <cellStyle name="Titles 6 4 2 4 3 4" xfId="30483"/>
    <cellStyle name="Titles 6 4 2 4 4" xfId="30484"/>
    <cellStyle name="Titles 6 4 2 4 5" xfId="30485"/>
    <cellStyle name="Titles 6 4 2 4 6" xfId="30486"/>
    <cellStyle name="Titles 6 4 2 5" xfId="30487"/>
    <cellStyle name="Titles 6 4 2 6" xfId="30488"/>
    <cellStyle name="Titles 6 4 2 7" xfId="30489"/>
    <cellStyle name="Titles 6 4 3" xfId="30490"/>
    <cellStyle name="Titles 6 4 3 2" xfId="30491"/>
    <cellStyle name="Titles 6 4 3 2 2" xfId="30492"/>
    <cellStyle name="Titles 6 4 3 2 2 2" xfId="30493"/>
    <cellStyle name="Titles 6 4 3 2 2 3" xfId="30494"/>
    <cellStyle name="Titles 6 4 3 2 2 4" xfId="30495"/>
    <cellStyle name="Titles 6 4 3 2 3" xfId="30496"/>
    <cellStyle name="Titles 6 4 3 2 3 2" xfId="30497"/>
    <cellStyle name="Titles 6 4 3 2 3 3" xfId="30498"/>
    <cellStyle name="Titles 6 4 3 2 3 4" xfId="30499"/>
    <cellStyle name="Titles 6 4 3 2 4" xfId="30500"/>
    <cellStyle name="Titles 6 4 3 2 5" xfId="30501"/>
    <cellStyle name="Titles 6 4 3 2 6" xfId="30502"/>
    <cellStyle name="Titles 6 4 3 3" xfId="30503"/>
    <cellStyle name="Titles 6 4 3 3 2" xfId="30504"/>
    <cellStyle name="Titles 6 4 3 3 3" xfId="30505"/>
    <cellStyle name="Titles 6 4 3 3 4" xfId="30506"/>
    <cellStyle name="Titles 6 4 3 4" xfId="30507"/>
    <cellStyle name="Titles 6 4 3 4 2" xfId="30508"/>
    <cellStyle name="Titles 6 4 3 4 3" xfId="30509"/>
    <cellStyle name="Titles 6 4 3 4 4" xfId="30510"/>
    <cellStyle name="Titles 6 4 3 5" xfId="30511"/>
    <cellStyle name="Titles 6 4 3 6" xfId="30512"/>
    <cellStyle name="Titles 6 4 3 7" xfId="30513"/>
    <cellStyle name="Titles 6 4 4" xfId="30514"/>
    <cellStyle name="Titles 6 4 4 2" xfId="30515"/>
    <cellStyle name="Titles 6 4 4 2 2" xfId="30516"/>
    <cellStyle name="Titles 6 4 4 2 3" xfId="30517"/>
    <cellStyle name="Titles 6 4 4 2 4" xfId="30518"/>
    <cellStyle name="Titles 6 4 4 3" xfId="30519"/>
    <cellStyle name="Titles 6 4 4 3 2" xfId="30520"/>
    <cellStyle name="Titles 6 4 4 3 3" xfId="30521"/>
    <cellStyle name="Titles 6 4 4 3 4" xfId="30522"/>
    <cellStyle name="Titles 6 4 4 4" xfId="30523"/>
    <cellStyle name="Titles 6 4 4 5" xfId="30524"/>
    <cellStyle name="Titles 6 4 4 6" xfId="30525"/>
    <cellStyle name="Titles 6 4 5" xfId="30526"/>
    <cellStyle name="Titles 6 4 5 2" xfId="30527"/>
    <cellStyle name="Titles 6 4 5 3" xfId="30528"/>
    <cellStyle name="Titles 6 4 5 4" xfId="30529"/>
    <cellStyle name="Titles 6 4 6" xfId="30530"/>
    <cellStyle name="Titles 6 4 7" xfId="30531"/>
    <cellStyle name="Titles 6 4 8" xfId="30532"/>
    <cellStyle name="Titles 6 5" xfId="30533"/>
    <cellStyle name="Titles 6 5 2" xfId="30534"/>
    <cellStyle name="Titles 6 5 2 2" xfId="30535"/>
    <cellStyle name="Titles 6 5 2 2 2" xfId="30536"/>
    <cellStyle name="Titles 6 5 2 2 2 2" xfId="30537"/>
    <cellStyle name="Titles 6 5 2 2 2 3" xfId="30538"/>
    <cellStyle name="Titles 6 5 2 2 2 4" xfId="30539"/>
    <cellStyle name="Titles 6 5 2 2 3" xfId="30540"/>
    <cellStyle name="Titles 6 5 2 2 3 2" xfId="30541"/>
    <cellStyle name="Titles 6 5 2 2 3 3" xfId="30542"/>
    <cellStyle name="Titles 6 5 2 2 3 4" xfId="30543"/>
    <cellStyle name="Titles 6 5 2 2 4" xfId="30544"/>
    <cellStyle name="Titles 6 5 2 2 5" xfId="30545"/>
    <cellStyle name="Titles 6 5 2 2 6" xfId="30546"/>
    <cellStyle name="Titles 6 5 2 3" xfId="30547"/>
    <cellStyle name="Titles 6 5 2 3 2" xfId="30548"/>
    <cellStyle name="Titles 6 5 2 3 2 2" xfId="30549"/>
    <cellStyle name="Titles 6 5 2 3 2 3" xfId="30550"/>
    <cellStyle name="Titles 6 5 2 3 2 4" xfId="30551"/>
    <cellStyle name="Titles 6 5 2 3 3" xfId="30552"/>
    <cellStyle name="Titles 6 5 2 3 3 2" xfId="30553"/>
    <cellStyle name="Titles 6 5 2 3 3 3" xfId="30554"/>
    <cellStyle name="Titles 6 5 2 3 3 4" xfId="30555"/>
    <cellStyle name="Titles 6 5 2 3 4" xfId="30556"/>
    <cellStyle name="Titles 6 5 2 3 5" xfId="30557"/>
    <cellStyle name="Titles 6 5 2 3 6" xfId="30558"/>
    <cellStyle name="Titles 6 5 2 4" xfId="30559"/>
    <cellStyle name="Titles 6 5 2 4 2" xfId="30560"/>
    <cellStyle name="Titles 6 5 2 4 3" xfId="30561"/>
    <cellStyle name="Titles 6 5 2 4 4" xfId="30562"/>
    <cellStyle name="Titles 6 5 2 5" xfId="30563"/>
    <cellStyle name="Titles 6 5 2 5 2" xfId="30564"/>
    <cellStyle name="Titles 6 5 2 5 3" xfId="30565"/>
    <cellStyle name="Titles 6 5 2 5 4" xfId="30566"/>
    <cellStyle name="Titles 6 5 2 6" xfId="30567"/>
    <cellStyle name="Titles 6 5 2 7" xfId="30568"/>
    <cellStyle name="Titles 6 5 2 8" xfId="30569"/>
    <cellStyle name="Titles 6 5 3" xfId="30570"/>
    <cellStyle name="Titles 6 5 3 2" xfId="30571"/>
    <cellStyle name="Titles 6 5 3 2 2" xfId="30572"/>
    <cellStyle name="Titles 6 5 3 2 3" xfId="30573"/>
    <cellStyle name="Titles 6 5 3 2 4" xfId="30574"/>
    <cellStyle name="Titles 6 5 3 3" xfId="30575"/>
    <cellStyle name="Titles 6 5 3 3 2" xfId="30576"/>
    <cellStyle name="Titles 6 5 3 3 3" xfId="30577"/>
    <cellStyle name="Titles 6 5 3 3 4" xfId="30578"/>
    <cellStyle name="Titles 6 5 3 4" xfId="30579"/>
    <cellStyle name="Titles 6 5 3 5" xfId="30580"/>
    <cellStyle name="Titles 6 5 3 6" xfId="30581"/>
    <cellStyle name="Titles 6 5 4" xfId="30582"/>
    <cellStyle name="Titles 6 5 4 2" xfId="30583"/>
    <cellStyle name="Titles 6 5 4 2 2" xfId="30584"/>
    <cellStyle name="Titles 6 5 4 2 3" xfId="30585"/>
    <cellStyle name="Titles 6 5 4 2 4" xfId="30586"/>
    <cellStyle name="Titles 6 5 4 3" xfId="30587"/>
    <cellStyle name="Titles 6 5 4 3 2" xfId="30588"/>
    <cellStyle name="Titles 6 5 4 3 3" xfId="30589"/>
    <cellStyle name="Titles 6 5 4 3 4" xfId="30590"/>
    <cellStyle name="Titles 6 5 4 4" xfId="30591"/>
    <cellStyle name="Titles 6 5 4 5" xfId="30592"/>
    <cellStyle name="Titles 6 5 4 6" xfId="30593"/>
    <cellStyle name="Titles 6 5 5" xfId="30594"/>
    <cellStyle name="Titles 6 5 6" xfId="30595"/>
    <cellStyle name="Titles 6 5 7" xfId="30596"/>
    <cellStyle name="Titles 6 6" xfId="30597"/>
    <cellStyle name="Titles 6 6 2" xfId="30598"/>
    <cellStyle name="Titles 6 6 2 2" xfId="30599"/>
    <cellStyle name="Titles 6 6 2 2 2" xfId="30600"/>
    <cellStyle name="Titles 6 6 2 2 3" xfId="30601"/>
    <cellStyle name="Titles 6 6 2 2 4" xfId="30602"/>
    <cellStyle name="Titles 6 6 2 3" xfId="30603"/>
    <cellStyle name="Titles 6 6 2 3 2" xfId="30604"/>
    <cellStyle name="Titles 6 6 2 3 3" xfId="30605"/>
    <cellStyle name="Titles 6 6 2 3 4" xfId="30606"/>
    <cellStyle name="Titles 6 6 2 4" xfId="30607"/>
    <cellStyle name="Titles 6 6 2 5" xfId="30608"/>
    <cellStyle name="Titles 6 6 2 6" xfId="30609"/>
    <cellStyle name="Titles 6 6 3" xfId="30610"/>
    <cellStyle name="Titles 6 6 3 2" xfId="30611"/>
    <cellStyle name="Titles 6 6 3 2 2" xfId="30612"/>
    <cellStyle name="Titles 6 6 3 2 3" xfId="30613"/>
    <cellStyle name="Titles 6 6 3 2 4" xfId="30614"/>
    <cellStyle name="Titles 6 6 3 3" xfId="30615"/>
    <cellStyle name="Titles 6 6 3 3 2" xfId="30616"/>
    <cellStyle name="Titles 6 6 3 3 3" xfId="30617"/>
    <cellStyle name="Titles 6 6 3 3 4" xfId="30618"/>
    <cellStyle name="Titles 6 6 3 4" xfId="30619"/>
    <cellStyle name="Titles 6 6 3 5" xfId="30620"/>
    <cellStyle name="Titles 6 6 3 6" xfId="30621"/>
    <cellStyle name="Titles 6 6 4" xfId="30622"/>
    <cellStyle name="Titles 6 6 4 2" xfId="30623"/>
    <cellStyle name="Titles 6 6 4 3" xfId="30624"/>
    <cellStyle name="Titles 6 6 4 4" xfId="30625"/>
    <cellStyle name="Titles 6 6 5" xfId="30626"/>
    <cellStyle name="Titles 6 6 5 2" xfId="30627"/>
    <cellStyle name="Titles 6 6 5 3" xfId="30628"/>
    <cellStyle name="Titles 6 6 5 4" xfId="30629"/>
    <cellStyle name="Titles 6 6 6" xfId="30630"/>
    <cellStyle name="Titles 6 6 7" xfId="30631"/>
    <cellStyle name="Titles 6 6 8" xfId="30632"/>
    <cellStyle name="Titles 7" xfId="30633"/>
    <cellStyle name="Titles 7 2" xfId="30634"/>
    <cellStyle name="Titles 7 2 2" xfId="30635"/>
    <cellStyle name="Titles 7 2 2 2" xfId="30636"/>
    <cellStyle name="Titles 7 2 2 2 2" xfId="30637"/>
    <cellStyle name="Titles 7 2 2 2 2 2" xfId="30638"/>
    <cellStyle name="Titles 7 2 2 2 2 2 2" xfId="30639"/>
    <cellStyle name="Titles 7 2 2 2 2 2 3" xfId="30640"/>
    <cellStyle name="Titles 7 2 2 2 2 2 4" xfId="30641"/>
    <cellStyle name="Titles 7 2 2 2 2 3" xfId="30642"/>
    <cellStyle name="Titles 7 2 2 2 2 3 2" xfId="30643"/>
    <cellStyle name="Titles 7 2 2 2 2 3 3" xfId="30644"/>
    <cellStyle name="Titles 7 2 2 2 2 3 4" xfId="30645"/>
    <cellStyle name="Titles 7 2 2 2 2 4" xfId="30646"/>
    <cellStyle name="Titles 7 2 2 2 2 5" xfId="30647"/>
    <cellStyle name="Titles 7 2 2 2 2 6" xfId="30648"/>
    <cellStyle name="Titles 7 2 2 2 3" xfId="30649"/>
    <cellStyle name="Titles 7 2 2 2 3 2" xfId="30650"/>
    <cellStyle name="Titles 7 2 2 2 3 2 2" xfId="30651"/>
    <cellStyle name="Titles 7 2 2 2 3 2 3" xfId="30652"/>
    <cellStyle name="Titles 7 2 2 2 3 2 4" xfId="30653"/>
    <cellStyle name="Titles 7 2 2 2 3 3" xfId="30654"/>
    <cellStyle name="Titles 7 2 2 2 3 3 2" xfId="30655"/>
    <cellStyle name="Titles 7 2 2 2 3 3 3" xfId="30656"/>
    <cellStyle name="Titles 7 2 2 2 3 3 4" xfId="30657"/>
    <cellStyle name="Titles 7 2 2 2 3 4" xfId="30658"/>
    <cellStyle name="Titles 7 2 2 2 3 5" xfId="30659"/>
    <cellStyle name="Titles 7 2 2 2 3 6" xfId="30660"/>
    <cellStyle name="Titles 7 2 2 2 4" xfId="30661"/>
    <cellStyle name="Titles 7 2 2 2 4 2" xfId="30662"/>
    <cellStyle name="Titles 7 2 2 2 4 3" xfId="30663"/>
    <cellStyle name="Titles 7 2 2 2 4 4" xfId="30664"/>
    <cellStyle name="Titles 7 2 2 2 5" xfId="30665"/>
    <cellStyle name="Titles 7 2 2 2 5 2" xfId="30666"/>
    <cellStyle name="Titles 7 2 2 2 5 3" xfId="30667"/>
    <cellStyle name="Titles 7 2 2 2 5 4" xfId="30668"/>
    <cellStyle name="Titles 7 2 2 2 6" xfId="30669"/>
    <cellStyle name="Titles 7 2 2 2 7" xfId="30670"/>
    <cellStyle name="Titles 7 2 2 2 8" xfId="30671"/>
    <cellStyle name="Titles 7 2 2 3" xfId="30672"/>
    <cellStyle name="Titles 7 2 2 3 2" xfId="30673"/>
    <cellStyle name="Titles 7 2 2 3 2 2" xfId="30674"/>
    <cellStyle name="Titles 7 2 2 3 2 3" xfId="30675"/>
    <cellStyle name="Titles 7 2 2 3 2 4" xfId="30676"/>
    <cellStyle name="Titles 7 2 2 3 3" xfId="30677"/>
    <cellStyle name="Titles 7 2 2 3 3 2" xfId="30678"/>
    <cellStyle name="Titles 7 2 2 3 3 3" xfId="30679"/>
    <cellStyle name="Titles 7 2 2 3 3 4" xfId="30680"/>
    <cellStyle name="Titles 7 2 2 3 4" xfId="30681"/>
    <cellStyle name="Titles 7 2 2 3 5" xfId="30682"/>
    <cellStyle name="Titles 7 2 2 3 6" xfId="30683"/>
    <cellStyle name="Titles 7 2 2 4" xfId="30684"/>
    <cellStyle name="Titles 7 2 2 4 2" xfId="30685"/>
    <cellStyle name="Titles 7 2 2 4 2 2" xfId="30686"/>
    <cellStyle name="Titles 7 2 2 4 2 3" xfId="30687"/>
    <cellStyle name="Titles 7 2 2 4 2 4" xfId="30688"/>
    <cellStyle name="Titles 7 2 2 4 3" xfId="30689"/>
    <cellStyle name="Titles 7 2 2 4 3 2" xfId="30690"/>
    <cellStyle name="Titles 7 2 2 4 3 3" xfId="30691"/>
    <cellStyle name="Titles 7 2 2 4 3 4" xfId="30692"/>
    <cellStyle name="Titles 7 2 2 4 4" xfId="30693"/>
    <cellStyle name="Titles 7 2 2 4 5" xfId="30694"/>
    <cellStyle name="Titles 7 2 2 4 6" xfId="30695"/>
    <cellStyle name="Titles 7 2 2 5" xfId="30696"/>
    <cellStyle name="Titles 7 2 2 6" xfId="30697"/>
    <cellStyle name="Titles 7 2 2 7" xfId="30698"/>
    <cellStyle name="Titles 7 2 3" xfId="30699"/>
    <cellStyle name="Titles 7 2 3 2" xfId="30700"/>
    <cellStyle name="Titles 7 2 3 2 2" xfId="30701"/>
    <cellStyle name="Titles 7 2 3 2 2 2" xfId="30702"/>
    <cellStyle name="Titles 7 2 3 2 2 3" xfId="30703"/>
    <cellStyle name="Titles 7 2 3 2 2 4" xfId="30704"/>
    <cellStyle name="Titles 7 2 3 2 3" xfId="30705"/>
    <cellStyle name="Titles 7 2 3 2 3 2" xfId="30706"/>
    <cellStyle name="Titles 7 2 3 2 3 3" xfId="30707"/>
    <cellStyle name="Titles 7 2 3 2 3 4" xfId="30708"/>
    <cellStyle name="Titles 7 2 3 2 4" xfId="30709"/>
    <cellStyle name="Titles 7 2 3 2 5" xfId="30710"/>
    <cellStyle name="Titles 7 2 3 2 6" xfId="30711"/>
    <cellStyle name="Titles 7 2 3 3" xfId="30712"/>
    <cellStyle name="Titles 7 2 3 3 2" xfId="30713"/>
    <cellStyle name="Titles 7 2 3 3 3" xfId="30714"/>
    <cellStyle name="Titles 7 2 3 3 4" xfId="30715"/>
    <cellStyle name="Titles 7 2 3 4" xfId="30716"/>
    <cellStyle name="Titles 7 2 3 4 2" xfId="30717"/>
    <cellStyle name="Titles 7 2 3 4 3" xfId="30718"/>
    <cellStyle name="Titles 7 2 3 4 4" xfId="30719"/>
    <cellStyle name="Titles 7 2 3 5" xfId="30720"/>
    <cellStyle name="Titles 7 2 3 6" xfId="30721"/>
    <cellStyle name="Titles 7 2 3 7" xfId="30722"/>
    <cellStyle name="Titles 7 2 4" xfId="30723"/>
    <cellStyle name="Titles 7 2 4 2" xfId="30724"/>
    <cellStyle name="Titles 7 2 4 2 2" xfId="30725"/>
    <cellStyle name="Titles 7 2 4 2 3" xfId="30726"/>
    <cellStyle name="Titles 7 2 4 2 4" xfId="30727"/>
    <cellStyle name="Titles 7 2 4 3" xfId="30728"/>
    <cellStyle name="Titles 7 2 4 3 2" xfId="30729"/>
    <cellStyle name="Titles 7 2 4 3 3" xfId="30730"/>
    <cellStyle name="Titles 7 2 4 3 4" xfId="30731"/>
    <cellStyle name="Titles 7 2 4 4" xfId="30732"/>
    <cellStyle name="Titles 7 2 4 5" xfId="30733"/>
    <cellStyle name="Titles 7 2 4 6" xfId="30734"/>
    <cellStyle name="Titles 7 2 5" xfId="30735"/>
    <cellStyle name="Titles 7 2 5 2" xfId="30736"/>
    <cellStyle name="Titles 7 2 5 3" xfId="30737"/>
    <cellStyle name="Titles 7 2 5 4" xfId="30738"/>
    <cellStyle name="Titles 7 2 6" xfId="30739"/>
    <cellStyle name="Titles 7 2 7" xfId="30740"/>
    <cellStyle name="Titles 7 2 8" xfId="30741"/>
    <cellStyle name="Titles 7 3" xfId="30742"/>
    <cellStyle name="Titles 7 3 2" xfId="30743"/>
    <cellStyle name="Titles 7 3 2 2" xfId="30744"/>
    <cellStyle name="Titles 7 3 2 2 2" xfId="30745"/>
    <cellStyle name="Titles 7 3 2 2 2 2" xfId="30746"/>
    <cellStyle name="Titles 7 3 2 2 2 3" xfId="30747"/>
    <cellStyle name="Titles 7 3 2 2 2 4" xfId="30748"/>
    <cellStyle name="Titles 7 3 2 2 3" xfId="30749"/>
    <cellStyle name="Titles 7 3 2 2 3 2" xfId="30750"/>
    <cellStyle name="Titles 7 3 2 2 3 3" xfId="30751"/>
    <cellStyle name="Titles 7 3 2 2 3 4" xfId="30752"/>
    <cellStyle name="Titles 7 3 2 2 4" xfId="30753"/>
    <cellStyle name="Titles 7 3 2 2 5" xfId="30754"/>
    <cellStyle name="Titles 7 3 2 2 6" xfId="30755"/>
    <cellStyle name="Titles 7 3 2 3" xfId="30756"/>
    <cellStyle name="Titles 7 3 2 3 2" xfId="30757"/>
    <cellStyle name="Titles 7 3 2 3 2 2" xfId="30758"/>
    <cellStyle name="Titles 7 3 2 3 2 3" xfId="30759"/>
    <cellStyle name="Titles 7 3 2 3 2 4" xfId="30760"/>
    <cellStyle name="Titles 7 3 2 3 3" xfId="30761"/>
    <cellStyle name="Titles 7 3 2 3 3 2" xfId="30762"/>
    <cellStyle name="Titles 7 3 2 3 3 3" xfId="30763"/>
    <cellStyle name="Titles 7 3 2 3 3 4" xfId="30764"/>
    <cellStyle name="Titles 7 3 2 3 4" xfId="30765"/>
    <cellStyle name="Titles 7 3 2 3 5" xfId="30766"/>
    <cellStyle name="Titles 7 3 2 3 6" xfId="30767"/>
    <cellStyle name="Titles 7 3 2 4" xfId="30768"/>
    <cellStyle name="Titles 7 3 2 4 2" xfId="30769"/>
    <cellStyle name="Titles 7 3 2 4 3" xfId="30770"/>
    <cellStyle name="Titles 7 3 2 4 4" xfId="30771"/>
    <cellStyle name="Titles 7 3 2 5" xfId="30772"/>
    <cellStyle name="Titles 7 3 2 5 2" xfId="30773"/>
    <cellStyle name="Titles 7 3 2 5 3" xfId="30774"/>
    <cellStyle name="Titles 7 3 2 5 4" xfId="30775"/>
    <cellStyle name="Titles 7 3 2 6" xfId="30776"/>
    <cellStyle name="Titles 7 3 2 7" xfId="30777"/>
    <cellStyle name="Titles 7 3 2 8" xfId="30778"/>
    <cellStyle name="Titles 7 3 3" xfId="30779"/>
    <cellStyle name="Titles 7 3 3 2" xfId="30780"/>
    <cellStyle name="Titles 7 3 3 2 2" xfId="30781"/>
    <cellStyle name="Titles 7 3 3 2 3" xfId="30782"/>
    <cellStyle name="Titles 7 3 3 2 4" xfId="30783"/>
    <cellStyle name="Titles 7 3 3 3" xfId="30784"/>
    <cellStyle name="Titles 7 3 3 3 2" xfId="30785"/>
    <cellStyle name="Titles 7 3 3 3 3" xfId="30786"/>
    <cellStyle name="Titles 7 3 3 3 4" xfId="30787"/>
    <cellStyle name="Titles 7 3 3 4" xfId="30788"/>
    <cellStyle name="Titles 7 3 3 5" xfId="30789"/>
    <cellStyle name="Titles 7 3 3 6" xfId="30790"/>
    <cellStyle name="Titles 7 3 4" xfId="30791"/>
    <cellStyle name="Titles 7 3 4 2" xfId="30792"/>
    <cellStyle name="Titles 7 3 4 2 2" xfId="30793"/>
    <cellStyle name="Titles 7 3 4 2 3" xfId="30794"/>
    <cellStyle name="Titles 7 3 4 2 4" xfId="30795"/>
    <cellStyle name="Titles 7 3 4 3" xfId="30796"/>
    <cellStyle name="Titles 7 3 4 3 2" xfId="30797"/>
    <cellStyle name="Titles 7 3 4 3 3" xfId="30798"/>
    <cellStyle name="Titles 7 3 4 3 4" xfId="30799"/>
    <cellStyle name="Titles 7 3 4 4" xfId="30800"/>
    <cellStyle name="Titles 7 3 4 5" xfId="30801"/>
    <cellStyle name="Titles 7 3 4 6" xfId="30802"/>
    <cellStyle name="Titles 7 3 5" xfId="30803"/>
    <cellStyle name="Titles 7 3 6" xfId="30804"/>
    <cellStyle name="Titles 7 3 7" xfId="30805"/>
    <cellStyle name="Titles 7 4" xfId="30806"/>
    <cellStyle name="Titles 7 4 2" xfId="30807"/>
    <cellStyle name="Titles 7 4 2 2" xfId="30808"/>
    <cellStyle name="Titles 7 4 2 2 2" xfId="30809"/>
    <cellStyle name="Titles 7 4 2 2 3" xfId="30810"/>
    <cellStyle name="Titles 7 4 2 2 4" xfId="30811"/>
    <cellStyle name="Titles 7 4 2 3" xfId="30812"/>
    <cellStyle name="Titles 7 4 2 3 2" xfId="30813"/>
    <cellStyle name="Titles 7 4 2 3 3" xfId="30814"/>
    <cellStyle name="Titles 7 4 2 3 4" xfId="30815"/>
    <cellStyle name="Titles 7 4 2 4" xfId="30816"/>
    <cellStyle name="Titles 7 4 2 5" xfId="30817"/>
    <cellStyle name="Titles 7 4 2 6" xfId="30818"/>
    <cellStyle name="Titles 7 4 3" xfId="30819"/>
    <cellStyle name="Titles 7 4 3 2" xfId="30820"/>
    <cellStyle name="Titles 7 4 3 2 2" xfId="30821"/>
    <cellStyle name="Titles 7 4 3 2 3" xfId="30822"/>
    <cellStyle name="Titles 7 4 3 2 4" xfId="30823"/>
    <cellStyle name="Titles 7 4 3 3" xfId="30824"/>
    <cellStyle name="Titles 7 4 3 3 2" xfId="30825"/>
    <cellStyle name="Titles 7 4 3 3 3" xfId="30826"/>
    <cellStyle name="Titles 7 4 3 3 4" xfId="30827"/>
    <cellStyle name="Titles 7 4 3 4" xfId="30828"/>
    <cellStyle name="Titles 7 4 3 5" xfId="30829"/>
    <cellStyle name="Titles 7 4 3 6" xfId="30830"/>
    <cellStyle name="Titles 7 4 4" xfId="30831"/>
    <cellStyle name="Titles 7 4 4 2" xfId="30832"/>
    <cellStyle name="Titles 7 4 4 3" xfId="30833"/>
    <cellStyle name="Titles 7 4 4 4" xfId="30834"/>
    <cellStyle name="Titles 7 4 5" xfId="30835"/>
    <cellStyle name="Titles 7 4 5 2" xfId="30836"/>
    <cellStyle name="Titles 7 4 5 3" xfId="30837"/>
    <cellStyle name="Titles 7 4 5 4" xfId="30838"/>
    <cellStyle name="Titles 7 4 6" xfId="30839"/>
    <cellStyle name="Titles 7 4 7" xfId="30840"/>
    <cellStyle name="Titles 7 4 8" xfId="30841"/>
    <cellStyle name="Titles 8" xfId="30842"/>
    <cellStyle name="Titles 8 2" xfId="30843"/>
    <cellStyle name="Titles 8 2 2" xfId="30844"/>
    <cellStyle name="Titles 8 2 2 2" xfId="30845"/>
    <cellStyle name="Titles 8 2 2 2 2" xfId="30846"/>
    <cellStyle name="Titles 8 2 2 2 2 2" xfId="30847"/>
    <cellStyle name="Titles 8 2 2 2 2 2 2" xfId="30848"/>
    <cellStyle name="Titles 8 2 2 2 2 2 3" xfId="30849"/>
    <cellStyle name="Titles 8 2 2 2 2 2 4" xfId="30850"/>
    <cellStyle name="Titles 8 2 2 2 2 3" xfId="30851"/>
    <cellStyle name="Titles 8 2 2 2 2 3 2" xfId="30852"/>
    <cellStyle name="Titles 8 2 2 2 2 3 3" xfId="30853"/>
    <cellStyle name="Titles 8 2 2 2 2 3 4" xfId="30854"/>
    <cellStyle name="Titles 8 2 2 2 2 4" xfId="30855"/>
    <cellStyle name="Titles 8 2 2 2 2 5" xfId="30856"/>
    <cellStyle name="Titles 8 2 2 2 2 6" xfId="30857"/>
    <cellStyle name="Titles 8 2 2 2 3" xfId="30858"/>
    <cellStyle name="Titles 8 2 2 2 3 2" xfId="30859"/>
    <cellStyle name="Titles 8 2 2 2 3 2 2" xfId="30860"/>
    <cellStyle name="Titles 8 2 2 2 3 2 3" xfId="30861"/>
    <cellStyle name="Titles 8 2 2 2 3 2 4" xfId="30862"/>
    <cellStyle name="Titles 8 2 2 2 3 3" xfId="30863"/>
    <cellStyle name="Titles 8 2 2 2 3 3 2" xfId="30864"/>
    <cellStyle name="Titles 8 2 2 2 3 3 3" xfId="30865"/>
    <cellStyle name="Titles 8 2 2 2 3 3 4" xfId="30866"/>
    <cellStyle name="Titles 8 2 2 2 3 4" xfId="30867"/>
    <cellStyle name="Titles 8 2 2 2 3 5" xfId="30868"/>
    <cellStyle name="Titles 8 2 2 2 3 6" xfId="30869"/>
    <cellStyle name="Titles 8 2 2 2 4" xfId="30870"/>
    <cellStyle name="Titles 8 2 2 2 4 2" xfId="30871"/>
    <cellStyle name="Titles 8 2 2 2 4 3" xfId="30872"/>
    <cellStyle name="Titles 8 2 2 2 4 4" xfId="30873"/>
    <cellStyle name="Titles 8 2 2 2 5" xfId="30874"/>
    <cellStyle name="Titles 8 2 2 2 5 2" xfId="30875"/>
    <cellStyle name="Titles 8 2 2 2 5 3" xfId="30876"/>
    <cellStyle name="Titles 8 2 2 2 5 4" xfId="30877"/>
    <cellStyle name="Titles 8 2 2 2 6" xfId="30878"/>
    <cellStyle name="Titles 8 2 2 2 7" xfId="30879"/>
    <cellStyle name="Titles 8 2 2 2 8" xfId="30880"/>
    <cellStyle name="Titles 8 2 2 3" xfId="30881"/>
    <cellStyle name="Titles 8 2 2 3 2" xfId="30882"/>
    <cellStyle name="Titles 8 2 2 3 2 2" xfId="30883"/>
    <cellStyle name="Titles 8 2 2 3 2 3" xfId="30884"/>
    <cellStyle name="Titles 8 2 2 3 2 4" xfId="30885"/>
    <cellStyle name="Titles 8 2 2 3 3" xfId="30886"/>
    <cellStyle name="Titles 8 2 2 3 3 2" xfId="30887"/>
    <cellStyle name="Titles 8 2 2 3 3 3" xfId="30888"/>
    <cellStyle name="Titles 8 2 2 3 3 4" xfId="30889"/>
    <cellStyle name="Titles 8 2 2 3 4" xfId="30890"/>
    <cellStyle name="Titles 8 2 2 3 5" xfId="30891"/>
    <cellStyle name="Titles 8 2 2 3 6" xfId="30892"/>
    <cellStyle name="Titles 8 2 2 4" xfId="30893"/>
    <cellStyle name="Titles 8 2 2 4 2" xfId="30894"/>
    <cellStyle name="Titles 8 2 2 4 2 2" xfId="30895"/>
    <cellStyle name="Titles 8 2 2 4 2 3" xfId="30896"/>
    <cellStyle name="Titles 8 2 2 4 2 4" xfId="30897"/>
    <cellStyle name="Titles 8 2 2 4 3" xfId="30898"/>
    <cellStyle name="Titles 8 2 2 4 3 2" xfId="30899"/>
    <cellStyle name="Titles 8 2 2 4 3 3" xfId="30900"/>
    <cellStyle name="Titles 8 2 2 4 3 4" xfId="30901"/>
    <cellStyle name="Titles 8 2 2 4 4" xfId="30902"/>
    <cellStyle name="Titles 8 2 2 4 5" xfId="30903"/>
    <cellStyle name="Titles 8 2 2 4 6" xfId="30904"/>
    <cellStyle name="Titles 8 2 2 5" xfId="30905"/>
    <cellStyle name="Titles 8 2 2 6" xfId="30906"/>
    <cellStyle name="Titles 8 2 2 7" xfId="30907"/>
    <cellStyle name="Titles 8 2 3" xfId="30908"/>
    <cellStyle name="Titles 8 2 3 2" xfId="30909"/>
    <cellStyle name="Titles 8 2 3 2 2" xfId="30910"/>
    <cellStyle name="Titles 8 2 3 2 2 2" xfId="30911"/>
    <cellStyle name="Titles 8 2 3 2 2 3" xfId="30912"/>
    <cellStyle name="Titles 8 2 3 2 2 4" xfId="30913"/>
    <cellStyle name="Titles 8 2 3 2 3" xfId="30914"/>
    <cellStyle name="Titles 8 2 3 2 3 2" xfId="30915"/>
    <cellStyle name="Titles 8 2 3 2 3 3" xfId="30916"/>
    <cellStyle name="Titles 8 2 3 2 3 4" xfId="30917"/>
    <cellStyle name="Titles 8 2 3 2 4" xfId="30918"/>
    <cellStyle name="Titles 8 2 3 2 5" xfId="30919"/>
    <cellStyle name="Titles 8 2 3 2 6" xfId="30920"/>
    <cellStyle name="Titles 8 2 3 3" xfId="30921"/>
    <cellStyle name="Titles 8 2 3 3 2" xfId="30922"/>
    <cellStyle name="Titles 8 2 3 3 3" xfId="30923"/>
    <cellStyle name="Titles 8 2 3 3 4" xfId="30924"/>
    <cellStyle name="Titles 8 2 3 4" xfId="30925"/>
    <cellStyle name="Titles 8 2 3 4 2" xfId="30926"/>
    <cellStyle name="Titles 8 2 3 4 3" xfId="30927"/>
    <cellStyle name="Titles 8 2 3 4 4" xfId="30928"/>
    <cellStyle name="Titles 8 2 3 5" xfId="30929"/>
    <cellStyle name="Titles 8 2 3 6" xfId="30930"/>
    <cellStyle name="Titles 8 2 3 7" xfId="30931"/>
    <cellStyle name="Titles 8 2 4" xfId="30932"/>
    <cellStyle name="Titles 8 2 4 2" xfId="30933"/>
    <cellStyle name="Titles 8 2 4 2 2" xfId="30934"/>
    <cellStyle name="Titles 8 2 4 2 3" xfId="30935"/>
    <cellStyle name="Titles 8 2 4 2 4" xfId="30936"/>
    <cellStyle name="Titles 8 2 4 3" xfId="30937"/>
    <cellStyle name="Titles 8 2 4 3 2" xfId="30938"/>
    <cellStyle name="Titles 8 2 4 3 3" xfId="30939"/>
    <cellStyle name="Titles 8 2 4 3 4" xfId="30940"/>
    <cellStyle name="Titles 8 2 4 4" xfId="30941"/>
    <cellStyle name="Titles 8 2 4 5" xfId="30942"/>
    <cellStyle name="Titles 8 2 4 6" xfId="30943"/>
    <cellStyle name="Titles 8 2 5" xfId="30944"/>
    <cellStyle name="Titles 8 2 5 2" xfId="30945"/>
    <cellStyle name="Titles 8 2 5 3" xfId="30946"/>
    <cellStyle name="Titles 8 2 5 4" xfId="30947"/>
    <cellStyle name="Titles 8 2 6" xfId="30948"/>
    <cellStyle name="Titles 8 2 7" xfId="30949"/>
    <cellStyle name="Titles 8 2 8" xfId="30950"/>
    <cellStyle name="Titles 8 3" xfId="30951"/>
    <cellStyle name="Titles 8 3 2" xfId="30952"/>
    <cellStyle name="Titles 8 3 2 2" xfId="30953"/>
    <cellStyle name="Titles 8 3 2 2 2" xfId="30954"/>
    <cellStyle name="Titles 8 3 2 2 2 2" xfId="30955"/>
    <cellStyle name="Titles 8 3 2 2 2 3" xfId="30956"/>
    <cellStyle name="Titles 8 3 2 2 2 4" xfId="30957"/>
    <cellStyle name="Titles 8 3 2 2 3" xfId="30958"/>
    <cellStyle name="Titles 8 3 2 2 3 2" xfId="30959"/>
    <cellStyle name="Titles 8 3 2 2 3 3" xfId="30960"/>
    <cellStyle name="Titles 8 3 2 2 3 4" xfId="30961"/>
    <cellStyle name="Titles 8 3 2 2 4" xfId="30962"/>
    <cellStyle name="Titles 8 3 2 2 5" xfId="30963"/>
    <cellStyle name="Titles 8 3 2 2 6" xfId="30964"/>
    <cellStyle name="Titles 8 3 2 3" xfId="30965"/>
    <cellStyle name="Titles 8 3 2 3 2" xfId="30966"/>
    <cellStyle name="Titles 8 3 2 3 2 2" xfId="30967"/>
    <cellStyle name="Titles 8 3 2 3 2 3" xfId="30968"/>
    <cellStyle name="Titles 8 3 2 3 2 4" xfId="30969"/>
    <cellStyle name="Titles 8 3 2 3 3" xfId="30970"/>
    <cellStyle name="Titles 8 3 2 3 3 2" xfId="30971"/>
    <cellStyle name="Titles 8 3 2 3 3 3" xfId="30972"/>
    <cellStyle name="Titles 8 3 2 3 3 4" xfId="30973"/>
    <cellStyle name="Titles 8 3 2 3 4" xfId="30974"/>
    <cellStyle name="Titles 8 3 2 3 5" xfId="30975"/>
    <cellStyle name="Titles 8 3 2 3 6" xfId="30976"/>
    <cellStyle name="Titles 8 3 2 4" xfId="30977"/>
    <cellStyle name="Titles 8 3 2 4 2" xfId="30978"/>
    <cellStyle name="Titles 8 3 2 4 3" xfId="30979"/>
    <cellStyle name="Titles 8 3 2 4 4" xfId="30980"/>
    <cellStyle name="Titles 8 3 2 5" xfId="30981"/>
    <cellStyle name="Titles 8 3 2 5 2" xfId="30982"/>
    <cellStyle name="Titles 8 3 2 5 3" xfId="30983"/>
    <cellStyle name="Titles 8 3 2 5 4" xfId="30984"/>
    <cellStyle name="Titles 8 3 2 6" xfId="30985"/>
    <cellStyle name="Titles 8 3 2 7" xfId="30986"/>
    <cellStyle name="Titles 8 3 2 8" xfId="30987"/>
    <cellStyle name="Titles 8 3 3" xfId="30988"/>
    <cellStyle name="Titles 8 3 3 2" xfId="30989"/>
    <cellStyle name="Titles 8 3 3 2 2" xfId="30990"/>
    <cellStyle name="Titles 8 3 3 2 3" xfId="30991"/>
    <cellStyle name="Titles 8 3 3 2 4" xfId="30992"/>
    <cellStyle name="Titles 8 3 3 3" xfId="30993"/>
    <cellStyle name="Titles 8 3 3 3 2" xfId="30994"/>
    <cellStyle name="Titles 8 3 3 3 3" xfId="30995"/>
    <cellStyle name="Titles 8 3 3 3 4" xfId="30996"/>
    <cellStyle name="Titles 8 3 3 4" xfId="30997"/>
    <cellStyle name="Titles 8 3 3 5" xfId="30998"/>
    <cellStyle name="Titles 8 3 3 6" xfId="30999"/>
    <cellStyle name="Titles 8 3 4" xfId="31000"/>
    <cellStyle name="Titles 8 3 4 2" xfId="31001"/>
    <cellStyle name="Titles 8 3 4 2 2" xfId="31002"/>
    <cellStyle name="Titles 8 3 4 2 3" xfId="31003"/>
    <cellStyle name="Titles 8 3 4 2 4" xfId="31004"/>
    <cellStyle name="Titles 8 3 4 3" xfId="31005"/>
    <cellStyle name="Titles 8 3 4 3 2" xfId="31006"/>
    <cellStyle name="Titles 8 3 4 3 3" xfId="31007"/>
    <cellStyle name="Titles 8 3 4 3 4" xfId="31008"/>
    <cellStyle name="Titles 8 3 4 4" xfId="31009"/>
    <cellStyle name="Titles 8 3 4 5" xfId="31010"/>
    <cellStyle name="Titles 8 3 4 6" xfId="31011"/>
    <cellStyle name="Titles 8 3 5" xfId="31012"/>
    <cellStyle name="Titles 8 3 6" xfId="31013"/>
    <cellStyle name="Titles 8 3 7" xfId="31014"/>
    <cellStyle name="Titles 8 4" xfId="31015"/>
    <cellStyle name="Titles 8 4 2" xfId="31016"/>
    <cellStyle name="Titles 8 4 2 2" xfId="31017"/>
    <cellStyle name="Titles 8 4 2 2 2" xfId="31018"/>
    <cellStyle name="Titles 8 4 2 2 3" xfId="31019"/>
    <cellStyle name="Titles 8 4 2 2 4" xfId="31020"/>
    <cellStyle name="Titles 8 4 2 3" xfId="31021"/>
    <cellStyle name="Titles 8 4 2 3 2" xfId="31022"/>
    <cellStyle name="Titles 8 4 2 3 3" xfId="31023"/>
    <cellStyle name="Titles 8 4 2 3 4" xfId="31024"/>
    <cellStyle name="Titles 8 4 2 4" xfId="31025"/>
    <cellStyle name="Titles 8 4 2 5" xfId="31026"/>
    <cellStyle name="Titles 8 4 2 6" xfId="31027"/>
    <cellStyle name="Titles 8 4 3" xfId="31028"/>
    <cellStyle name="Titles 8 4 3 2" xfId="31029"/>
    <cellStyle name="Titles 8 4 3 2 2" xfId="31030"/>
    <cellStyle name="Titles 8 4 3 2 3" xfId="31031"/>
    <cellStyle name="Titles 8 4 3 2 4" xfId="31032"/>
    <cellStyle name="Titles 8 4 3 3" xfId="31033"/>
    <cellStyle name="Titles 8 4 3 3 2" xfId="31034"/>
    <cellStyle name="Titles 8 4 3 3 3" xfId="31035"/>
    <cellStyle name="Titles 8 4 3 3 4" xfId="31036"/>
    <cellStyle name="Titles 8 4 3 4" xfId="31037"/>
    <cellStyle name="Titles 8 4 3 5" xfId="31038"/>
    <cellStyle name="Titles 8 4 3 6" xfId="31039"/>
    <cellStyle name="Titles 8 4 4" xfId="31040"/>
    <cellStyle name="Titles 8 4 4 2" xfId="31041"/>
    <cellStyle name="Titles 8 4 4 3" xfId="31042"/>
    <cellStyle name="Titles 8 4 4 4" xfId="31043"/>
    <cellStyle name="Titles 8 4 5" xfId="31044"/>
    <cellStyle name="Titles 8 4 5 2" xfId="31045"/>
    <cellStyle name="Titles 8 4 5 3" xfId="31046"/>
    <cellStyle name="Titles 8 4 5 4" xfId="31047"/>
    <cellStyle name="Titles 8 4 6" xfId="31048"/>
    <cellStyle name="Titles 8 4 7" xfId="31049"/>
    <cellStyle name="Titles 8 4 8" xfId="31050"/>
    <cellStyle name="Titles 9" xfId="31051"/>
    <cellStyle name="Titles 9 2" xfId="31052"/>
    <cellStyle name="Titles 9 2 2" xfId="31053"/>
    <cellStyle name="Titles 9 2 2 2" xfId="31054"/>
    <cellStyle name="Titles 9 2 2 2 2" xfId="31055"/>
    <cellStyle name="Titles 9 2 2 2 2 2" xfId="31056"/>
    <cellStyle name="Titles 9 2 2 2 2 3" xfId="31057"/>
    <cellStyle name="Titles 9 2 2 2 2 4" xfId="31058"/>
    <cellStyle name="Titles 9 2 2 2 3" xfId="31059"/>
    <cellStyle name="Titles 9 2 2 2 3 2" xfId="31060"/>
    <cellStyle name="Titles 9 2 2 2 3 3" xfId="31061"/>
    <cellStyle name="Titles 9 2 2 2 3 4" xfId="31062"/>
    <cellStyle name="Titles 9 2 2 2 4" xfId="31063"/>
    <cellStyle name="Titles 9 2 2 2 5" xfId="31064"/>
    <cellStyle name="Titles 9 2 2 2 6" xfId="31065"/>
    <cellStyle name="Titles 9 2 2 3" xfId="31066"/>
    <cellStyle name="Titles 9 2 2 3 2" xfId="31067"/>
    <cellStyle name="Titles 9 2 2 3 2 2" xfId="31068"/>
    <cellStyle name="Titles 9 2 2 3 2 3" xfId="31069"/>
    <cellStyle name="Titles 9 2 2 3 2 4" xfId="31070"/>
    <cellStyle name="Titles 9 2 2 3 3" xfId="31071"/>
    <cellStyle name="Titles 9 2 2 3 3 2" xfId="31072"/>
    <cellStyle name="Titles 9 2 2 3 3 3" xfId="31073"/>
    <cellStyle name="Titles 9 2 2 3 3 4" xfId="31074"/>
    <cellStyle name="Titles 9 2 2 3 4" xfId="31075"/>
    <cellStyle name="Titles 9 2 2 3 5" xfId="31076"/>
    <cellStyle name="Titles 9 2 2 3 6" xfId="31077"/>
    <cellStyle name="Titles 9 2 2 4" xfId="31078"/>
    <cellStyle name="Titles 9 2 2 4 2" xfId="31079"/>
    <cellStyle name="Titles 9 2 2 4 3" xfId="31080"/>
    <cellStyle name="Titles 9 2 2 4 4" xfId="31081"/>
    <cellStyle name="Titles 9 2 2 5" xfId="31082"/>
    <cellStyle name="Titles 9 2 2 5 2" xfId="31083"/>
    <cellStyle name="Titles 9 2 2 5 3" xfId="31084"/>
    <cellStyle name="Titles 9 2 2 5 4" xfId="31085"/>
    <cellStyle name="Titles 9 2 2 6" xfId="31086"/>
    <cellStyle name="Titles 9 2 2 7" xfId="31087"/>
    <cellStyle name="Titles 9 2 2 8" xfId="31088"/>
    <cellStyle name="Titles 9 2 3" xfId="31089"/>
    <cellStyle name="Titles 9 2 3 2" xfId="31090"/>
    <cellStyle name="Titles 9 2 3 2 2" xfId="31091"/>
    <cellStyle name="Titles 9 2 3 2 3" xfId="31092"/>
    <cellStyle name="Titles 9 2 3 2 4" xfId="31093"/>
    <cellStyle name="Titles 9 2 3 3" xfId="31094"/>
    <cellStyle name="Titles 9 2 3 3 2" xfId="31095"/>
    <cellStyle name="Titles 9 2 3 3 3" xfId="31096"/>
    <cellStyle name="Titles 9 2 3 3 4" xfId="31097"/>
    <cellStyle name="Titles 9 2 3 4" xfId="31098"/>
    <cellStyle name="Titles 9 2 3 5" xfId="31099"/>
    <cellStyle name="Titles 9 2 3 6" xfId="31100"/>
    <cellStyle name="Titles 9 2 4" xfId="31101"/>
    <cellStyle name="Titles 9 2 4 2" xfId="31102"/>
    <cellStyle name="Titles 9 2 4 2 2" xfId="31103"/>
    <cellStyle name="Titles 9 2 4 2 3" xfId="31104"/>
    <cellStyle name="Titles 9 2 4 2 4" xfId="31105"/>
    <cellStyle name="Titles 9 2 4 3" xfId="31106"/>
    <cellStyle name="Titles 9 2 4 3 2" xfId="31107"/>
    <cellStyle name="Titles 9 2 4 3 3" xfId="31108"/>
    <cellStyle name="Titles 9 2 4 3 4" xfId="31109"/>
    <cellStyle name="Titles 9 2 4 4" xfId="31110"/>
    <cellStyle name="Titles 9 2 4 5" xfId="31111"/>
    <cellStyle name="Titles 9 2 4 6" xfId="31112"/>
    <cellStyle name="Titles 9 2 5" xfId="31113"/>
    <cellStyle name="Titles 9 2 6" xfId="31114"/>
    <cellStyle name="Titles 9 2 7" xfId="31115"/>
    <cellStyle name="Titles 9 3" xfId="31116"/>
    <cellStyle name="Titles 9 3 2" xfId="31117"/>
    <cellStyle name="Titles 9 3 2 2" xfId="31118"/>
    <cellStyle name="Titles 9 3 2 2 2" xfId="31119"/>
    <cellStyle name="Titles 9 3 2 2 3" xfId="31120"/>
    <cellStyle name="Titles 9 3 2 2 4" xfId="31121"/>
    <cellStyle name="Titles 9 3 2 3" xfId="31122"/>
    <cellStyle name="Titles 9 3 2 3 2" xfId="31123"/>
    <cellStyle name="Titles 9 3 2 3 3" xfId="31124"/>
    <cellStyle name="Titles 9 3 2 3 4" xfId="31125"/>
    <cellStyle name="Titles 9 3 2 4" xfId="31126"/>
    <cellStyle name="Titles 9 3 2 5" xfId="31127"/>
    <cellStyle name="Titles 9 3 2 6" xfId="31128"/>
    <cellStyle name="Titles 9 3 3" xfId="31129"/>
    <cellStyle name="Titles 9 3 3 2" xfId="31130"/>
    <cellStyle name="Titles 9 3 3 3" xfId="31131"/>
    <cellStyle name="Titles 9 3 3 4" xfId="31132"/>
    <cellStyle name="Titles 9 3 4" xfId="31133"/>
    <cellStyle name="Titles 9 3 4 2" xfId="31134"/>
    <cellStyle name="Titles 9 3 4 3" xfId="31135"/>
    <cellStyle name="Titles 9 3 4 4" xfId="31136"/>
    <cellStyle name="Titles 9 3 5" xfId="31137"/>
    <cellStyle name="Titles 9 3 6" xfId="31138"/>
    <cellStyle name="Titles 9 3 7" xfId="31139"/>
    <cellStyle name="Titles 9 4" xfId="31140"/>
    <cellStyle name="Titles 9 4 2" xfId="31141"/>
    <cellStyle name="Titles 9 4 2 2" xfId="31142"/>
    <cellStyle name="Titles 9 4 2 3" xfId="31143"/>
    <cellStyle name="Titles 9 4 2 4" xfId="31144"/>
    <cellStyle name="Titles 9 4 3" xfId="31145"/>
    <cellStyle name="Titles 9 4 3 2" xfId="31146"/>
    <cellStyle name="Titles 9 4 3 3" xfId="31147"/>
    <cellStyle name="Titles 9 4 3 4" xfId="31148"/>
    <cellStyle name="Titles 9 4 4" xfId="31149"/>
    <cellStyle name="Titles 9 4 5" xfId="31150"/>
    <cellStyle name="Titles 9 4 6" xfId="31151"/>
    <cellStyle name="Titles 9 5" xfId="31152"/>
    <cellStyle name="Titles 9 5 2" xfId="31153"/>
    <cellStyle name="Titles 9 5 3" xfId="31154"/>
    <cellStyle name="Titles 9 5 4" xfId="31155"/>
    <cellStyle name="Titles 9 6" xfId="31156"/>
    <cellStyle name="Titles 9 7" xfId="31157"/>
    <cellStyle name="Titles 9 8" xfId="31158"/>
    <cellStyle name="titoli" xfId="31159"/>
    <cellStyle name="titoli 2" xfId="31160"/>
    <cellStyle name="titoli 2 2" xfId="31161"/>
    <cellStyle name="titoli 2 2 10" xfId="31162"/>
    <cellStyle name="titoli 2 2 2" xfId="31163"/>
    <cellStyle name="titoli 2 2 2 2" xfId="31164"/>
    <cellStyle name="titoli 2 2 2 2 2" xfId="31165"/>
    <cellStyle name="titoli 2 2 2 2 2 2" xfId="31166"/>
    <cellStyle name="titoli 2 2 2 2 2 2 2" xfId="31167"/>
    <cellStyle name="titoli 2 2 2 2 2 2 2 2" xfId="31168"/>
    <cellStyle name="titoli 2 2 2 2 2 2 2 3" xfId="31169"/>
    <cellStyle name="titoli 2 2 2 2 2 2 3" xfId="31170"/>
    <cellStyle name="titoli 2 2 2 2 2 2 3 2" xfId="31171"/>
    <cellStyle name="titoli 2 2 2 2 2 2 3 3" xfId="31172"/>
    <cellStyle name="titoli 2 2 2 2 2 2 3 4" xfId="31173"/>
    <cellStyle name="titoli 2 2 2 2 2 2 4" xfId="31174"/>
    <cellStyle name="titoli 2 2 2 2 2 2 5" xfId="31175"/>
    <cellStyle name="titoli 2 2 2 2 2 3" xfId="31176"/>
    <cellStyle name="titoli 2 2 2 2 2 3 2" xfId="31177"/>
    <cellStyle name="titoli 2 2 2 2 2 3 2 2" xfId="31178"/>
    <cellStyle name="titoli 2 2 2 2 2 3 2 3" xfId="31179"/>
    <cellStyle name="titoli 2 2 2 2 2 3 3" xfId="31180"/>
    <cellStyle name="titoli 2 2 2 2 2 3 3 2" xfId="31181"/>
    <cellStyle name="titoli 2 2 2 2 2 3 3 3" xfId="31182"/>
    <cellStyle name="titoli 2 2 2 2 2 3 3 4" xfId="31183"/>
    <cellStyle name="titoli 2 2 2 2 2 3 4" xfId="31184"/>
    <cellStyle name="titoli 2 2 2 2 2 3 4 2" xfId="31185"/>
    <cellStyle name="titoli 2 2 2 2 2 3 4 3" xfId="31186"/>
    <cellStyle name="titoli 2 2 2 2 2 3 4 4" xfId="31187"/>
    <cellStyle name="titoli 2 2 2 2 2 3 5" xfId="31188"/>
    <cellStyle name="titoli 2 2 2 2 2 3 6" xfId="31189"/>
    <cellStyle name="titoli 2 2 2 2 2 4" xfId="31190"/>
    <cellStyle name="titoli 2 2 2 2 2 4 2" xfId="31191"/>
    <cellStyle name="titoli 2 2 2 2 2 4 3" xfId="31192"/>
    <cellStyle name="titoli 2 2 2 2 2 5" xfId="31193"/>
    <cellStyle name="titoli 2 2 2 2 2 5 2" xfId="31194"/>
    <cellStyle name="titoli 2 2 2 2 2 5 3" xfId="31195"/>
    <cellStyle name="titoli 2 2 2 2 2 5 4" xfId="31196"/>
    <cellStyle name="titoli 2 2 2 2 2 6" xfId="31197"/>
    <cellStyle name="titoli 2 2 2 2 2 7" xfId="31198"/>
    <cellStyle name="titoli 2 2 2 2 3" xfId="31199"/>
    <cellStyle name="titoli 2 2 2 2 3 2" xfId="31200"/>
    <cellStyle name="titoli 2 2 2 2 3 2 2" xfId="31201"/>
    <cellStyle name="titoli 2 2 2 2 3 2 3" xfId="31202"/>
    <cellStyle name="titoli 2 2 2 2 3 3" xfId="31203"/>
    <cellStyle name="titoli 2 2 2 2 3 3 2" xfId="31204"/>
    <cellStyle name="titoli 2 2 2 2 3 3 3" xfId="31205"/>
    <cellStyle name="titoli 2 2 2 2 3 3 4" xfId="31206"/>
    <cellStyle name="titoli 2 2 2 2 3 4" xfId="31207"/>
    <cellStyle name="titoli 2 2 2 2 3 5" xfId="31208"/>
    <cellStyle name="titoli 2 2 2 2 4" xfId="31209"/>
    <cellStyle name="titoli 2 2 2 2 4 2" xfId="31210"/>
    <cellStyle name="titoli 2 2 2 2 4 2 2" xfId="31211"/>
    <cellStyle name="titoli 2 2 2 2 4 2 3" xfId="31212"/>
    <cellStyle name="titoli 2 2 2 2 4 3" xfId="31213"/>
    <cellStyle name="titoli 2 2 2 2 4 3 2" xfId="31214"/>
    <cellStyle name="titoli 2 2 2 2 4 3 3" xfId="31215"/>
    <cellStyle name="titoli 2 2 2 2 4 3 4" xfId="31216"/>
    <cellStyle name="titoli 2 2 2 2 4 4" xfId="31217"/>
    <cellStyle name="titoli 2 2 2 2 4 4 2" xfId="31218"/>
    <cellStyle name="titoli 2 2 2 2 4 4 3" xfId="31219"/>
    <cellStyle name="titoli 2 2 2 2 4 4 4" xfId="31220"/>
    <cellStyle name="titoli 2 2 2 2 4 5" xfId="31221"/>
    <cellStyle name="titoli 2 2 2 2 4 6" xfId="31222"/>
    <cellStyle name="titoli 2 2 2 2 5" xfId="31223"/>
    <cellStyle name="titoli 2 2 2 2 6" xfId="31224"/>
    <cellStyle name="titoli 2 2 2 3" xfId="31225"/>
    <cellStyle name="titoli 2 2 2 3 2" xfId="31226"/>
    <cellStyle name="titoli 2 2 2 3 2 2" xfId="31227"/>
    <cellStyle name="titoli 2 2 2 3 2 2 2" xfId="31228"/>
    <cellStyle name="titoli 2 2 2 3 2 2 3" xfId="31229"/>
    <cellStyle name="titoli 2 2 2 3 2 3" xfId="31230"/>
    <cellStyle name="titoli 2 2 2 3 2 3 2" xfId="31231"/>
    <cellStyle name="titoli 2 2 2 3 2 3 3" xfId="31232"/>
    <cellStyle name="titoli 2 2 2 3 2 3 4" xfId="31233"/>
    <cellStyle name="titoli 2 2 2 3 2 4" xfId="31234"/>
    <cellStyle name="titoli 2 2 2 3 2 5" xfId="31235"/>
    <cellStyle name="titoli 2 2 2 3 3" xfId="31236"/>
    <cellStyle name="titoli 2 2 2 3 3 2" xfId="31237"/>
    <cellStyle name="titoli 2 2 2 3 3 2 2" xfId="31238"/>
    <cellStyle name="titoli 2 2 2 3 3 2 3" xfId="31239"/>
    <cellStyle name="titoli 2 2 2 3 3 3" xfId="31240"/>
    <cellStyle name="titoli 2 2 2 3 3 3 2" xfId="31241"/>
    <cellStyle name="titoli 2 2 2 3 3 3 3" xfId="31242"/>
    <cellStyle name="titoli 2 2 2 3 3 3 4" xfId="31243"/>
    <cellStyle name="titoli 2 2 2 3 3 4" xfId="31244"/>
    <cellStyle name="titoli 2 2 2 3 3 4 2" xfId="31245"/>
    <cellStyle name="titoli 2 2 2 3 3 4 3" xfId="31246"/>
    <cellStyle name="titoli 2 2 2 3 3 4 4" xfId="31247"/>
    <cellStyle name="titoli 2 2 2 3 3 5" xfId="31248"/>
    <cellStyle name="titoli 2 2 2 3 3 6" xfId="31249"/>
    <cellStyle name="titoli 2 2 2 3 4" xfId="31250"/>
    <cellStyle name="titoli 2 2 2 3 4 2" xfId="31251"/>
    <cellStyle name="titoli 2 2 2 3 4 3" xfId="31252"/>
    <cellStyle name="titoli 2 2 2 3 5" xfId="31253"/>
    <cellStyle name="titoli 2 2 2 3 5 2" xfId="31254"/>
    <cellStyle name="titoli 2 2 2 3 5 3" xfId="31255"/>
    <cellStyle name="titoli 2 2 2 3 5 4" xfId="31256"/>
    <cellStyle name="titoli 2 2 2 3 6" xfId="31257"/>
    <cellStyle name="titoli 2 2 2 3 7" xfId="31258"/>
    <cellStyle name="titoli 2 2 2 4" xfId="31259"/>
    <cellStyle name="titoli 2 2 2 4 2" xfId="31260"/>
    <cellStyle name="titoli 2 2 2 4 2 2" xfId="31261"/>
    <cellStyle name="titoli 2 2 2 4 2 3" xfId="31262"/>
    <cellStyle name="titoli 2 2 2 4 3" xfId="31263"/>
    <cellStyle name="titoli 2 2 2 4 3 2" xfId="31264"/>
    <cellStyle name="titoli 2 2 2 4 3 3" xfId="31265"/>
    <cellStyle name="titoli 2 2 2 4 3 4" xfId="31266"/>
    <cellStyle name="titoli 2 2 2 4 4" xfId="31267"/>
    <cellStyle name="titoli 2 2 2 4 4 2" xfId="31268"/>
    <cellStyle name="titoli 2 2 2 4 4 3" xfId="31269"/>
    <cellStyle name="titoli 2 2 2 4 4 4" xfId="31270"/>
    <cellStyle name="titoli 2 2 2 4 5" xfId="31271"/>
    <cellStyle name="titoli 2 2 2 4 6" xfId="31272"/>
    <cellStyle name="titoli 2 2 3" xfId="31273"/>
    <cellStyle name="titoli 2 2 3 2" xfId="31274"/>
    <cellStyle name="titoli 2 2 3 2 2" xfId="31275"/>
    <cellStyle name="titoli 2 2 3 2 2 2" xfId="31276"/>
    <cellStyle name="titoli 2 2 3 2 2 2 2" xfId="31277"/>
    <cellStyle name="titoli 2 2 3 2 2 2 2 2" xfId="31278"/>
    <cellStyle name="titoli 2 2 3 2 2 2 2 3" xfId="31279"/>
    <cellStyle name="titoli 2 2 3 2 2 2 3" xfId="31280"/>
    <cellStyle name="titoli 2 2 3 2 2 2 3 2" xfId="31281"/>
    <cellStyle name="titoli 2 2 3 2 2 2 3 3" xfId="31282"/>
    <cellStyle name="titoli 2 2 3 2 2 2 3 4" xfId="31283"/>
    <cellStyle name="titoli 2 2 3 2 2 2 4" xfId="31284"/>
    <cellStyle name="titoli 2 2 3 2 2 2 5" xfId="31285"/>
    <cellStyle name="titoli 2 2 3 2 2 3" xfId="31286"/>
    <cellStyle name="titoli 2 2 3 2 2 3 2" xfId="31287"/>
    <cellStyle name="titoli 2 2 3 2 2 3 2 2" xfId="31288"/>
    <cellStyle name="titoli 2 2 3 2 2 3 2 3" xfId="31289"/>
    <cellStyle name="titoli 2 2 3 2 2 3 3" xfId="31290"/>
    <cellStyle name="titoli 2 2 3 2 2 3 3 2" xfId="31291"/>
    <cellStyle name="titoli 2 2 3 2 2 3 3 3" xfId="31292"/>
    <cellStyle name="titoli 2 2 3 2 2 3 3 4" xfId="31293"/>
    <cellStyle name="titoli 2 2 3 2 2 3 4" xfId="31294"/>
    <cellStyle name="titoli 2 2 3 2 2 3 4 2" xfId="31295"/>
    <cellStyle name="titoli 2 2 3 2 2 3 4 3" xfId="31296"/>
    <cellStyle name="titoli 2 2 3 2 2 3 4 4" xfId="31297"/>
    <cellStyle name="titoli 2 2 3 2 2 3 5" xfId="31298"/>
    <cellStyle name="titoli 2 2 3 2 2 3 6" xfId="31299"/>
    <cellStyle name="titoli 2 2 3 2 2 4" xfId="31300"/>
    <cellStyle name="titoli 2 2 3 2 2 4 2" xfId="31301"/>
    <cellStyle name="titoli 2 2 3 2 2 4 3" xfId="31302"/>
    <cellStyle name="titoli 2 2 3 2 2 5" xfId="31303"/>
    <cellStyle name="titoli 2 2 3 2 2 5 2" xfId="31304"/>
    <cellStyle name="titoli 2 2 3 2 2 5 3" xfId="31305"/>
    <cellStyle name="titoli 2 2 3 2 2 5 4" xfId="31306"/>
    <cellStyle name="titoli 2 2 3 2 2 6" xfId="31307"/>
    <cellStyle name="titoli 2 2 3 2 2 7" xfId="31308"/>
    <cellStyle name="titoli 2 2 3 2 3" xfId="31309"/>
    <cellStyle name="titoli 2 2 3 2 3 2" xfId="31310"/>
    <cellStyle name="titoli 2 2 3 2 3 2 2" xfId="31311"/>
    <cellStyle name="titoli 2 2 3 2 3 2 3" xfId="31312"/>
    <cellStyle name="titoli 2 2 3 2 3 3" xfId="31313"/>
    <cellStyle name="titoli 2 2 3 2 3 3 2" xfId="31314"/>
    <cellStyle name="titoli 2 2 3 2 3 3 3" xfId="31315"/>
    <cellStyle name="titoli 2 2 3 2 3 3 4" xfId="31316"/>
    <cellStyle name="titoli 2 2 3 2 3 4" xfId="31317"/>
    <cellStyle name="titoli 2 2 3 2 3 5" xfId="31318"/>
    <cellStyle name="titoli 2 2 3 2 4" xfId="31319"/>
    <cellStyle name="titoli 2 2 3 2 4 2" xfId="31320"/>
    <cellStyle name="titoli 2 2 3 2 4 2 2" xfId="31321"/>
    <cellStyle name="titoli 2 2 3 2 4 2 3" xfId="31322"/>
    <cellStyle name="titoli 2 2 3 2 4 3" xfId="31323"/>
    <cellStyle name="titoli 2 2 3 2 4 3 2" xfId="31324"/>
    <cellStyle name="titoli 2 2 3 2 4 3 3" xfId="31325"/>
    <cellStyle name="titoli 2 2 3 2 4 3 4" xfId="31326"/>
    <cellStyle name="titoli 2 2 3 2 4 4" xfId="31327"/>
    <cellStyle name="titoli 2 2 3 2 4 4 2" xfId="31328"/>
    <cellStyle name="titoli 2 2 3 2 4 4 3" xfId="31329"/>
    <cellStyle name="titoli 2 2 3 2 4 4 4" xfId="31330"/>
    <cellStyle name="titoli 2 2 3 2 4 5" xfId="31331"/>
    <cellStyle name="titoli 2 2 3 2 4 6" xfId="31332"/>
    <cellStyle name="titoli 2 2 3 2 5" xfId="31333"/>
    <cellStyle name="titoli 2 2 3 2 6" xfId="31334"/>
    <cellStyle name="titoli 2 2 3 3" xfId="31335"/>
    <cellStyle name="titoli 2 2 3 3 2" xfId="31336"/>
    <cellStyle name="titoli 2 2 3 3 2 2" xfId="31337"/>
    <cellStyle name="titoli 2 2 3 3 2 2 2" xfId="31338"/>
    <cellStyle name="titoli 2 2 3 3 2 2 3" xfId="31339"/>
    <cellStyle name="titoli 2 2 3 3 2 3" xfId="31340"/>
    <cellStyle name="titoli 2 2 3 3 2 3 2" xfId="31341"/>
    <cellStyle name="titoli 2 2 3 3 2 3 3" xfId="31342"/>
    <cellStyle name="titoli 2 2 3 3 2 3 4" xfId="31343"/>
    <cellStyle name="titoli 2 2 3 3 2 4" xfId="31344"/>
    <cellStyle name="titoli 2 2 3 3 2 5" xfId="31345"/>
    <cellStyle name="titoli 2 2 3 3 3" xfId="31346"/>
    <cellStyle name="titoli 2 2 3 3 3 2" xfId="31347"/>
    <cellStyle name="titoli 2 2 3 3 3 2 2" xfId="31348"/>
    <cellStyle name="titoli 2 2 3 3 3 2 3" xfId="31349"/>
    <cellStyle name="titoli 2 2 3 3 3 3" xfId="31350"/>
    <cellStyle name="titoli 2 2 3 3 3 3 2" xfId="31351"/>
    <cellStyle name="titoli 2 2 3 3 3 3 3" xfId="31352"/>
    <cellStyle name="titoli 2 2 3 3 3 3 4" xfId="31353"/>
    <cellStyle name="titoli 2 2 3 3 3 4" xfId="31354"/>
    <cellStyle name="titoli 2 2 3 3 3 4 2" xfId="31355"/>
    <cellStyle name="titoli 2 2 3 3 3 4 3" xfId="31356"/>
    <cellStyle name="titoli 2 2 3 3 3 4 4" xfId="31357"/>
    <cellStyle name="titoli 2 2 3 3 3 5" xfId="31358"/>
    <cellStyle name="titoli 2 2 3 3 3 6" xfId="31359"/>
    <cellStyle name="titoli 2 2 3 3 4" xfId="31360"/>
    <cellStyle name="titoli 2 2 3 3 4 2" xfId="31361"/>
    <cellStyle name="titoli 2 2 3 3 4 3" xfId="31362"/>
    <cellStyle name="titoli 2 2 3 3 5" xfId="31363"/>
    <cellStyle name="titoli 2 2 3 3 5 2" xfId="31364"/>
    <cellStyle name="titoli 2 2 3 3 5 3" xfId="31365"/>
    <cellStyle name="titoli 2 2 3 3 5 4" xfId="31366"/>
    <cellStyle name="titoli 2 2 3 3 6" xfId="31367"/>
    <cellStyle name="titoli 2 2 3 3 7" xfId="31368"/>
    <cellStyle name="titoli 2 2 3 4" xfId="31369"/>
    <cellStyle name="titoli 2 2 3 4 2" xfId="31370"/>
    <cellStyle name="titoli 2 2 3 4 2 2" xfId="31371"/>
    <cellStyle name="titoli 2 2 3 4 2 3" xfId="31372"/>
    <cellStyle name="titoli 2 2 3 4 3" xfId="31373"/>
    <cellStyle name="titoli 2 2 3 4 3 2" xfId="31374"/>
    <cellStyle name="titoli 2 2 3 4 3 3" xfId="31375"/>
    <cellStyle name="titoli 2 2 3 4 3 4" xfId="31376"/>
    <cellStyle name="titoli 2 2 3 4 4" xfId="31377"/>
    <cellStyle name="titoli 2 2 3 4 4 2" xfId="31378"/>
    <cellStyle name="titoli 2 2 3 4 4 3" xfId="31379"/>
    <cellStyle name="titoli 2 2 3 4 4 4" xfId="31380"/>
    <cellStyle name="titoli 2 2 3 4 5" xfId="31381"/>
    <cellStyle name="titoli 2 2 3 4 6" xfId="31382"/>
    <cellStyle name="titoli 2 2 4" xfId="31383"/>
    <cellStyle name="titoli 2 2 4 2" xfId="31384"/>
    <cellStyle name="titoli 2 2 4 2 2" xfId="31385"/>
    <cellStyle name="titoli 2 2 4 2 2 2" xfId="31386"/>
    <cellStyle name="titoli 2 2 4 2 2 2 2" xfId="31387"/>
    <cellStyle name="titoli 2 2 4 2 2 2 3" xfId="31388"/>
    <cellStyle name="titoli 2 2 4 2 2 3" xfId="31389"/>
    <cellStyle name="titoli 2 2 4 2 2 3 2" xfId="31390"/>
    <cellStyle name="titoli 2 2 4 2 2 3 3" xfId="31391"/>
    <cellStyle name="titoli 2 2 4 2 2 3 4" xfId="31392"/>
    <cellStyle name="titoli 2 2 4 2 2 4" xfId="31393"/>
    <cellStyle name="titoli 2 2 4 2 2 5" xfId="31394"/>
    <cellStyle name="titoli 2 2 4 2 3" xfId="31395"/>
    <cellStyle name="titoli 2 2 4 2 3 2" xfId="31396"/>
    <cellStyle name="titoli 2 2 4 2 3 2 2" xfId="31397"/>
    <cellStyle name="titoli 2 2 4 2 3 2 3" xfId="31398"/>
    <cellStyle name="titoli 2 2 4 2 3 3" xfId="31399"/>
    <cellStyle name="titoli 2 2 4 2 3 3 2" xfId="31400"/>
    <cellStyle name="titoli 2 2 4 2 3 3 3" xfId="31401"/>
    <cellStyle name="titoli 2 2 4 2 3 3 4" xfId="31402"/>
    <cellStyle name="titoli 2 2 4 2 3 4" xfId="31403"/>
    <cellStyle name="titoli 2 2 4 2 3 4 2" xfId="31404"/>
    <cellStyle name="titoli 2 2 4 2 3 4 3" xfId="31405"/>
    <cellStyle name="titoli 2 2 4 2 3 4 4" xfId="31406"/>
    <cellStyle name="titoli 2 2 4 2 3 5" xfId="31407"/>
    <cellStyle name="titoli 2 2 4 2 3 6" xfId="31408"/>
    <cellStyle name="titoli 2 2 4 2 4" xfId="31409"/>
    <cellStyle name="titoli 2 2 4 2 4 2" xfId="31410"/>
    <cellStyle name="titoli 2 2 4 2 4 3" xfId="31411"/>
    <cellStyle name="titoli 2 2 4 2 5" xfId="31412"/>
    <cellStyle name="titoli 2 2 4 2 5 2" xfId="31413"/>
    <cellStyle name="titoli 2 2 4 2 5 3" xfId="31414"/>
    <cellStyle name="titoli 2 2 4 2 5 4" xfId="31415"/>
    <cellStyle name="titoli 2 2 4 2 6" xfId="31416"/>
    <cellStyle name="titoli 2 2 4 2 7" xfId="31417"/>
    <cellStyle name="titoli 2 2 4 3" xfId="31418"/>
    <cellStyle name="titoli 2 2 4 3 2" xfId="31419"/>
    <cellStyle name="titoli 2 2 4 3 2 2" xfId="31420"/>
    <cellStyle name="titoli 2 2 4 3 2 3" xfId="31421"/>
    <cellStyle name="titoli 2 2 4 3 3" xfId="31422"/>
    <cellStyle name="titoli 2 2 4 3 3 2" xfId="31423"/>
    <cellStyle name="titoli 2 2 4 3 3 3" xfId="31424"/>
    <cellStyle name="titoli 2 2 4 3 3 4" xfId="31425"/>
    <cellStyle name="titoli 2 2 4 3 4" xfId="31426"/>
    <cellStyle name="titoli 2 2 4 3 5" xfId="31427"/>
    <cellStyle name="titoli 2 2 4 4" xfId="31428"/>
    <cellStyle name="titoli 2 2 4 4 2" xfId="31429"/>
    <cellStyle name="titoli 2 2 4 4 2 2" xfId="31430"/>
    <cellStyle name="titoli 2 2 4 4 2 3" xfId="31431"/>
    <cellStyle name="titoli 2 2 4 4 3" xfId="31432"/>
    <cellStyle name="titoli 2 2 4 4 3 2" xfId="31433"/>
    <cellStyle name="titoli 2 2 4 4 3 3" xfId="31434"/>
    <cellStyle name="titoli 2 2 4 4 3 4" xfId="31435"/>
    <cellStyle name="titoli 2 2 4 4 4" xfId="31436"/>
    <cellStyle name="titoli 2 2 4 4 4 2" xfId="31437"/>
    <cellStyle name="titoli 2 2 4 4 4 3" xfId="31438"/>
    <cellStyle name="titoli 2 2 4 4 4 4" xfId="31439"/>
    <cellStyle name="titoli 2 2 4 4 5" xfId="31440"/>
    <cellStyle name="titoli 2 2 4 4 6" xfId="31441"/>
    <cellStyle name="titoli 2 2 4 5" xfId="31442"/>
    <cellStyle name="titoli 2 2 4 6" xfId="31443"/>
    <cellStyle name="titoli 2 2 5" xfId="31444"/>
    <cellStyle name="titoli 2 2 6" xfId="31445"/>
    <cellStyle name="titoli 2 2 6 2" xfId="31446"/>
    <cellStyle name="titoli 2 2 6 2 2" xfId="31447"/>
    <cellStyle name="titoli 2 2 6 2 2 2" xfId="31448"/>
    <cellStyle name="titoli 2 2 6 2 2 3" xfId="31449"/>
    <cellStyle name="titoli 2 2 6 2 3" xfId="31450"/>
    <cellStyle name="titoli 2 2 6 2 3 2" xfId="31451"/>
    <cellStyle name="titoli 2 2 6 2 3 3" xfId="31452"/>
    <cellStyle name="titoli 2 2 6 2 3 4" xfId="31453"/>
    <cellStyle name="titoli 2 2 6 2 4" xfId="31454"/>
    <cellStyle name="titoli 2 2 6 2 5" xfId="31455"/>
    <cellStyle name="titoli 2 2 6 3" xfId="31456"/>
    <cellStyle name="titoli 2 2 6 3 2" xfId="31457"/>
    <cellStyle name="titoli 2 2 6 3 2 2" xfId="31458"/>
    <cellStyle name="titoli 2 2 6 3 2 3" xfId="31459"/>
    <cellStyle name="titoli 2 2 6 3 3" xfId="31460"/>
    <cellStyle name="titoli 2 2 6 3 3 2" xfId="31461"/>
    <cellStyle name="titoli 2 2 6 3 3 3" xfId="31462"/>
    <cellStyle name="titoli 2 2 6 3 3 4" xfId="31463"/>
    <cellStyle name="titoli 2 2 6 3 4" xfId="31464"/>
    <cellStyle name="titoli 2 2 6 3 4 2" xfId="31465"/>
    <cellStyle name="titoli 2 2 6 3 4 3" xfId="31466"/>
    <cellStyle name="titoli 2 2 6 3 4 4" xfId="31467"/>
    <cellStyle name="titoli 2 2 6 3 5" xfId="31468"/>
    <cellStyle name="titoli 2 2 6 3 6" xfId="31469"/>
    <cellStyle name="titoli 2 2 6 4" xfId="31470"/>
    <cellStyle name="titoli 2 2 6 4 2" xfId="31471"/>
    <cellStyle name="titoli 2 2 6 4 3" xfId="31472"/>
    <cellStyle name="titoli 2 2 6 5" xfId="31473"/>
    <cellStyle name="titoli 2 2 6 5 2" xfId="31474"/>
    <cellStyle name="titoli 2 2 6 5 3" xfId="31475"/>
    <cellStyle name="titoli 2 2 6 5 4" xfId="31476"/>
    <cellStyle name="titoli 2 2 6 6" xfId="31477"/>
    <cellStyle name="titoli 2 2 6 7" xfId="31478"/>
    <cellStyle name="titoli 2 2 7" xfId="31479"/>
    <cellStyle name="titoli 2 2 7 2" xfId="31480"/>
    <cellStyle name="titoli 2 2 7 2 2" xfId="31481"/>
    <cellStyle name="titoli 2 2 7 2 3" xfId="31482"/>
    <cellStyle name="titoli 2 2 7 3" xfId="31483"/>
    <cellStyle name="titoli 2 2 7 3 2" xfId="31484"/>
    <cellStyle name="titoli 2 2 7 3 3" xfId="31485"/>
    <cellStyle name="titoli 2 2 7 3 4" xfId="31486"/>
    <cellStyle name="titoli 2 2 7 4" xfId="31487"/>
    <cellStyle name="titoli 2 2 7 5" xfId="31488"/>
    <cellStyle name="titoli 2 2 8" xfId="31489"/>
    <cellStyle name="titoli 2 2 8 2" xfId="31490"/>
    <cellStyle name="titoli 2 2 8 2 2" xfId="31491"/>
    <cellStyle name="titoli 2 2 8 2 3" xfId="31492"/>
    <cellStyle name="titoli 2 2 8 3" xfId="31493"/>
    <cellStyle name="titoli 2 2 8 3 2" xfId="31494"/>
    <cellStyle name="titoli 2 2 8 3 3" xfId="31495"/>
    <cellStyle name="titoli 2 2 8 3 4" xfId="31496"/>
    <cellStyle name="titoli 2 2 8 4" xfId="31497"/>
    <cellStyle name="titoli 2 2 8 4 2" xfId="31498"/>
    <cellStyle name="titoli 2 2 8 4 3" xfId="31499"/>
    <cellStyle name="titoli 2 2 8 4 4" xfId="31500"/>
    <cellStyle name="titoli 2 2 8 5" xfId="31501"/>
    <cellStyle name="titoli 2 2 8 6" xfId="31502"/>
    <cellStyle name="titoli 2 2 9" xfId="31503"/>
    <cellStyle name="titoli 2 3" xfId="31504"/>
    <cellStyle name="titoli 2 3 2" xfId="31505"/>
    <cellStyle name="titoli 2 3 2 2" xfId="31506"/>
    <cellStyle name="titoli 2 3 2 2 2" xfId="31507"/>
    <cellStyle name="titoli 2 3 2 2 2 2" xfId="31508"/>
    <cellStyle name="titoli 2 3 2 2 2 2 2" xfId="31509"/>
    <cellStyle name="titoli 2 3 2 2 2 2 2 2" xfId="31510"/>
    <cellStyle name="titoli 2 3 2 2 2 2 2 3" xfId="31511"/>
    <cellStyle name="titoli 2 3 2 2 2 2 3" xfId="31512"/>
    <cellStyle name="titoli 2 3 2 2 2 2 3 2" xfId="31513"/>
    <cellStyle name="titoli 2 3 2 2 2 2 3 3" xfId="31514"/>
    <cellStyle name="titoli 2 3 2 2 2 2 3 4" xfId="31515"/>
    <cellStyle name="titoli 2 3 2 2 2 2 4" xfId="31516"/>
    <cellStyle name="titoli 2 3 2 2 2 2 5" xfId="31517"/>
    <cellStyle name="titoli 2 3 2 2 2 3" xfId="31518"/>
    <cellStyle name="titoli 2 3 2 2 2 3 2" xfId="31519"/>
    <cellStyle name="titoli 2 3 2 2 2 3 2 2" xfId="31520"/>
    <cellStyle name="titoli 2 3 2 2 2 3 2 3" xfId="31521"/>
    <cellStyle name="titoli 2 3 2 2 2 3 3" xfId="31522"/>
    <cellStyle name="titoli 2 3 2 2 2 3 3 2" xfId="31523"/>
    <cellStyle name="titoli 2 3 2 2 2 3 3 3" xfId="31524"/>
    <cellStyle name="titoli 2 3 2 2 2 3 3 4" xfId="31525"/>
    <cellStyle name="titoli 2 3 2 2 2 3 4" xfId="31526"/>
    <cellStyle name="titoli 2 3 2 2 2 3 4 2" xfId="31527"/>
    <cellStyle name="titoli 2 3 2 2 2 3 4 3" xfId="31528"/>
    <cellStyle name="titoli 2 3 2 2 2 3 4 4" xfId="31529"/>
    <cellStyle name="titoli 2 3 2 2 2 3 5" xfId="31530"/>
    <cellStyle name="titoli 2 3 2 2 2 3 6" xfId="31531"/>
    <cellStyle name="titoli 2 3 2 2 2 4" xfId="31532"/>
    <cellStyle name="titoli 2 3 2 2 2 4 2" xfId="31533"/>
    <cellStyle name="titoli 2 3 2 2 2 4 3" xfId="31534"/>
    <cellStyle name="titoli 2 3 2 2 2 5" xfId="31535"/>
    <cellStyle name="titoli 2 3 2 2 2 5 2" xfId="31536"/>
    <cellStyle name="titoli 2 3 2 2 2 5 3" xfId="31537"/>
    <cellStyle name="titoli 2 3 2 2 2 5 4" xfId="31538"/>
    <cellStyle name="titoli 2 3 2 2 2 6" xfId="31539"/>
    <cellStyle name="titoli 2 3 2 2 2 7" xfId="31540"/>
    <cellStyle name="titoli 2 3 2 2 3" xfId="31541"/>
    <cellStyle name="titoli 2 3 2 2 3 2" xfId="31542"/>
    <cellStyle name="titoli 2 3 2 2 3 2 2" xfId="31543"/>
    <cellStyle name="titoli 2 3 2 2 3 2 3" xfId="31544"/>
    <cellStyle name="titoli 2 3 2 2 3 3" xfId="31545"/>
    <cellStyle name="titoli 2 3 2 2 3 3 2" xfId="31546"/>
    <cellStyle name="titoli 2 3 2 2 3 3 3" xfId="31547"/>
    <cellStyle name="titoli 2 3 2 2 3 3 4" xfId="31548"/>
    <cellStyle name="titoli 2 3 2 2 3 4" xfId="31549"/>
    <cellStyle name="titoli 2 3 2 2 3 5" xfId="31550"/>
    <cellStyle name="titoli 2 3 2 2 4" xfId="31551"/>
    <cellStyle name="titoli 2 3 2 2 4 2" xfId="31552"/>
    <cellStyle name="titoli 2 3 2 2 4 2 2" xfId="31553"/>
    <cellStyle name="titoli 2 3 2 2 4 2 3" xfId="31554"/>
    <cellStyle name="titoli 2 3 2 2 4 3" xfId="31555"/>
    <cellStyle name="titoli 2 3 2 2 4 3 2" xfId="31556"/>
    <cellStyle name="titoli 2 3 2 2 4 3 3" xfId="31557"/>
    <cellStyle name="titoli 2 3 2 2 4 3 4" xfId="31558"/>
    <cellStyle name="titoli 2 3 2 2 4 4" xfId="31559"/>
    <cellStyle name="titoli 2 3 2 2 4 4 2" xfId="31560"/>
    <cellStyle name="titoli 2 3 2 2 4 4 3" xfId="31561"/>
    <cellStyle name="titoli 2 3 2 2 4 4 4" xfId="31562"/>
    <cellStyle name="titoli 2 3 2 2 4 5" xfId="31563"/>
    <cellStyle name="titoli 2 3 2 2 4 6" xfId="31564"/>
    <cellStyle name="titoli 2 3 2 2 5" xfId="31565"/>
    <cellStyle name="titoli 2 3 2 2 6" xfId="31566"/>
    <cellStyle name="titoli 2 3 2 3" xfId="31567"/>
    <cellStyle name="titoli 2 3 2 3 2" xfId="31568"/>
    <cellStyle name="titoli 2 3 2 3 2 2" xfId="31569"/>
    <cellStyle name="titoli 2 3 2 3 2 2 2" xfId="31570"/>
    <cellStyle name="titoli 2 3 2 3 2 2 3" xfId="31571"/>
    <cellStyle name="titoli 2 3 2 3 2 3" xfId="31572"/>
    <cellStyle name="titoli 2 3 2 3 2 3 2" xfId="31573"/>
    <cellStyle name="titoli 2 3 2 3 2 3 3" xfId="31574"/>
    <cellStyle name="titoli 2 3 2 3 2 3 4" xfId="31575"/>
    <cellStyle name="titoli 2 3 2 3 2 4" xfId="31576"/>
    <cellStyle name="titoli 2 3 2 3 2 5" xfId="31577"/>
    <cellStyle name="titoli 2 3 2 3 3" xfId="31578"/>
    <cellStyle name="titoli 2 3 2 3 3 2" xfId="31579"/>
    <cellStyle name="titoli 2 3 2 3 3 2 2" xfId="31580"/>
    <cellStyle name="titoli 2 3 2 3 3 2 3" xfId="31581"/>
    <cellStyle name="titoli 2 3 2 3 3 3" xfId="31582"/>
    <cellStyle name="titoli 2 3 2 3 3 3 2" xfId="31583"/>
    <cellStyle name="titoli 2 3 2 3 3 3 3" xfId="31584"/>
    <cellStyle name="titoli 2 3 2 3 3 3 4" xfId="31585"/>
    <cellStyle name="titoli 2 3 2 3 3 4" xfId="31586"/>
    <cellStyle name="titoli 2 3 2 3 3 4 2" xfId="31587"/>
    <cellStyle name="titoli 2 3 2 3 3 4 3" xfId="31588"/>
    <cellStyle name="titoli 2 3 2 3 3 4 4" xfId="31589"/>
    <cellStyle name="titoli 2 3 2 3 3 5" xfId="31590"/>
    <cellStyle name="titoli 2 3 2 3 3 6" xfId="31591"/>
    <cellStyle name="titoli 2 3 2 3 4" xfId="31592"/>
    <cellStyle name="titoli 2 3 2 3 4 2" xfId="31593"/>
    <cellStyle name="titoli 2 3 2 3 4 3" xfId="31594"/>
    <cellStyle name="titoli 2 3 2 3 5" xfId="31595"/>
    <cellStyle name="titoli 2 3 2 3 5 2" xfId="31596"/>
    <cellStyle name="titoli 2 3 2 3 5 3" xfId="31597"/>
    <cellStyle name="titoli 2 3 2 3 5 4" xfId="31598"/>
    <cellStyle name="titoli 2 3 2 3 6" xfId="31599"/>
    <cellStyle name="titoli 2 3 2 3 7" xfId="31600"/>
    <cellStyle name="titoli 2 3 2 4" xfId="31601"/>
    <cellStyle name="titoli 2 3 2 4 2" xfId="31602"/>
    <cellStyle name="titoli 2 3 2 4 2 2" xfId="31603"/>
    <cellStyle name="titoli 2 3 2 4 2 3" xfId="31604"/>
    <cellStyle name="titoli 2 3 2 4 3" xfId="31605"/>
    <cellStyle name="titoli 2 3 2 4 3 2" xfId="31606"/>
    <cellStyle name="titoli 2 3 2 4 3 3" xfId="31607"/>
    <cellStyle name="titoli 2 3 2 4 3 4" xfId="31608"/>
    <cellStyle name="titoli 2 3 2 4 4" xfId="31609"/>
    <cellStyle name="titoli 2 3 2 4 4 2" xfId="31610"/>
    <cellStyle name="titoli 2 3 2 4 4 3" xfId="31611"/>
    <cellStyle name="titoli 2 3 2 4 4 4" xfId="31612"/>
    <cellStyle name="titoli 2 3 2 4 5" xfId="31613"/>
    <cellStyle name="titoli 2 3 2 4 6" xfId="31614"/>
    <cellStyle name="titoli 2 3 3" xfId="31615"/>
    <cellStyle name="titoli 2 3 3 2" xfId="31616"/>
    <cellStyle name="titoli 2 3 3 2 2" xfId="31617"/>
    <cellStyle name="titoli 2 3 3 2 2 2" xfId="31618"/>
    <cellStyle name="titoli 2 3 3 2 2 2 2" xfId="31619"/>
    <cellStyle name="titoli 2 3 3 2 2 2 2 2" xfId="31620"/>
    <cellStyle name="titoli 2 3 3 2 2 2 2 3" xfId="31621"/>
    <cellStyle name="titoli 2 3 3 2 2 2 3" xfId="31622"/>
    <cellStyle name="titoli 2 3 3 2 2 2 3 2" xfId="31623"/>
    <cellStyle name="titoli 2 3 3 2 2 2 3 3" xfId="31624"/>
    <cellStyle name="titoli 2 3 3 2 2 2 3 4" xfId="31625"/>
    <cellStyle name="titoli 2 3 3 2 2 2 4" xfId="31626"/>
    <cellStyle name="titoli 2 3 3 2 2 2 5" xfId="31627"/>
    <cellStyle name="titoli 2 3 3 2 2 3" xfId="31628"/>
    <cellStyle name="titoli 2 3 3 2 2 3 2" xfId="31629"/>
    <cellStyle name="titoli 2 3 3 2 2 3 2 2" xfId="31630"/>
    <cellStyle name="titoli 2 3 3 2 2 3 2 3" xfId="31631"/>
    <cellStyle name="titoli 2 3 3 2 2 3 3" xfId="31632"/>
    <cellStyle name="titoli 2 3 3 2 2 3 3 2" xfId="31633"/>
    <cellStyle name="titoli 2 3 3 2 2 3 3 3" xfId="31634"/>
    <cellStyle name="titoli 2 3 3 2 2 3 3 4" xfId="31635"/>
    <cellStyle name="titoli 2 3 3 2 2 3 4" xfId="31636"/>
    <cellStyle name="titoli 2 3 3 2 2 3 4 2" xfId="31637"/>
    <cellStyle name="titoli 2 3 3 2 2 3 4 3" xfId="31638"/>
    <cellStyle name="titoli 2 3 3 2 2 3 4 4" xfId="31639"/>
    <cellStyle name="titoli 2 3 3 2 2 3 5" xfId="31640"/>
    <cellStyle name="titoli 2 3 3 2 2 3 6" xfId="31641"/>
    <cellStyle name="titoli 2 3 3 2 2 4" xfId="31642"/>
    <cellStyle name="titoli 2 3 3 2 2 4 2" xfId="31643"/>
    <cellStyle name="titoli 2 3 3 2 2 4 3" xfId="31644"/>
    <cellStyle name="titoli 2 3 3 2 2 5" xfId="31645"/>
    <cellStyle name="titoli 2 3 3 2 2 5 2" xfId="31646"/>
    <cellStyle name="titoli 2 3 3 2 2 5 3" xfId="31647"/>
    <cellStyle name="titoli 2 3 3 2 2 5 4" xfId="31648"/>
    <cellStyle name="titoli 2 3 3 2 2 6" xfId="31649"/>
    <cellStyle name="titoli 2 3 3 2 2 7" xfId="31650"/>
    <cellStyle name="titoli 2 3 3 2 3" xfId="31651"/>
    <cellStyle name="titoli 2 3 3 2 3 2" xfId="31652"/>
    <cellStyle name="titoli 2 3 3 2 3 2 2" xfId="31653"/>
    <cellStyle name="titoli 2 3 3 2 3 2 3" xfId="31654"/>
    <cellStyle name="titoli 2 3 3 2 3 3" xfId="31655"/>
    <cellStyle name="titoli 2 3 3 2 3 3 2" xfId="31656"/>
    <cellStyle name="titoli 2 3 3 2 3 3 3" xfId="31657"/>
    <cellStyle name="titoli 2 3 3 2 3 3 4" xfId="31658"/>
    <cellStyle name="titoli 2 3 3 2 3 4" xfId="31659"/>
    <cellStyle name="titoli 2 3 3 2 3 5" xfId="31660"/>
    <cellStyle name="titoli 2 3 3 2 4" xfId="31661"/>
    <cellStyle name="titoli 2 3 3 2 4 2" xfId="31662"/>
    <cellStyle name="titoli 2 3 3 2 4 2 2" xfId="31663"/>
    <cellStyle name="titoli 2 3 3 2 4 2 3" xfId="31664"/>
    <cellStyle name="titoli 2 3 3 2 4 3" xfId="31665"/>
    <cellStyle name="titoli 2 3 3 2 4 3 2" xfId="31666"/>
    <cellStyle name="titoli 2 3 3 2 4 3 3" xfId="31667"/>
    <cellStyle name="titoli 2 3 3 2 4 3 4" xfId="31668"/>
    <cellStyle name="titoli 2 3 3 2 4 4" xfId="31669"/>
    <cellStyle name="titoli 2 3 3 2 4 4 2" xfId="31670"/>
    <cellStyle name="titoli 2 3 3 2 4 4 3" xfId="31671"/>
    <cellStyle name="titoli 2 3 3 2 4 4 4" xfId="31672"/>
    <cellStyle name="titoli 2 3 3 2 4 5" xfId="31673"/>
    <cellStyle name="titoli 2 3 3 2 4 6" xfId="31674"/>
    <cellStyle name="titoli 2 3 3 2 5" xfId="31675"/>
    <cellStyle name="titoli 2 3 3 2 6" xfId="31676"/>
    <cellStyle name="titoli 2 3 3 3" xfId="31677"/>
    <cellStyle name="titoli 2 3 3 3 2" xfId="31678"/>
    <cellStyle name="titoli 2 3 3 3 2 2" xfId="31679"/>
    <cellStyle name="titoli 2 3 3 3 2 2 2" xfId="31680"/>
    <cellStyle name="titoli 2 3 3 3 2 2 3" xfId="31681"/>
    <cellStyle name="titoli 2 3 3 3 2 3" xfId="31682"/>
    <cellStyle name="titoli 2 3 3 3 2 3 2" xfId="31683"/>
    <cellStyle name="titoli 2 3 3 3 2 3 3" xfId="31684"/>
    <cellStyle name="titoli 2 3 3 3 2 3 4" xfId="31685"/>
    <cellStyle name="titoli 2 3 3 3 2 4" xfId="31686"/>
    <cellStyle name="titoli 2 3 3 3 2 5" xfId="31687"/>
    <cellStyle name="titoli 2 3 3 3 3" xfId="31688"/>
    <cellStyle name="titoli 2 3 3 3 3 2" xfId="31689"/>
    <cellStyle name="titoli 2 3 3 3 3 2 2" xfId="31690"/>
    <cellStyle name="titoli 2 3 3 3 3 2 3" xfId="31691"/>
    <cellStyle name="titoli 2 3 3 3 3 3" xfId="31692"/>
    <cellStyle name="titoli 2 3 3 3 3 3 2" xfId="31693"/>
    <cellStyle name="titoli 2 3 3 3 3 3 3" xfId="31694"/>
    <cellStyle name="titoli 2 3 3 3 3 3 4" xfId="31695"/>
    <cellStyle name="titoli 2 3 3 3 3 4" xfId="31696"/>
    <cellStyle name="titoli 2 3 3 3 3 4 2" xfId="31697"/>
    <cellStyle name="titoli 2 3 3 3 3 4 3" xfId="31698"/>
    <cellStyle name="titoli 2 3 3 3 3 4 4" xfId="31699"/>
    <cellStyle name="titoli 2 3 3 3 3 5" xfId="31700"/>
    <cellStyle name="titoli 2 3 3 3 3 6" xfId="31701"/>
    <cellStyle name="titoli 2 3 3 3 4" xfId="31702"/>
    <cellStyle name="titoli 2 3 3 3 4 2" xfId="31703"/>
    <cellStyle name="titoli 2 3 3 3 4 3" xfId="31704"/>
    <cellStyle name="titoli 2 3 3 3 5" xfId="31705"/>
    <cellStyle name="titoli 2 3 3 3 5 2" xfId="31706"/>
    <cellStyle name="titoli 2 3 3 3 5 3" xfId="31707"/>
    <cellStyle name="titoli 2 3 3 3 5 4" xfId="31708"/>
    <cellStyle name="titoli 2 3 3 3 6" xfId="31709"/>
    <cellStyle name="titoli 2 3 3 3 7" xfId="31710"/>
    <cellStyle name="titoli 2 3 3 4" xfId="31711"/>
    <cellStyle name="titoli 2 3 3 4 2" xfId="31712"/>
    <cellStyle name="titoli 2 3 3 4 2 2" xfId="31713"/>
    <cellStyle name="titoli 2 3 3 4 2 3" xfId="31714"/>
    <cellStyle name="titoli 2 3 3 4 3" xfId="31715"/>
    <cellStyle name="titoli 2 3 3 4 3 2" xfId="31716"/>
    <cellStyle name="titoli 2 3 3 4 3 3" xfId="31717"/>
    <cellStyle name="titoli 2 3 3 4 3 4" xfId="31718"/>
    <cellStyle name="titoli 2 3 3 4 4" xfId="31719"/>
    <cellStyle name="titoli 2 3 3 4 4 2" xfId="31720"/>
    <cellStyle name="titoli 2 3 3 4 4 3" xfId="31721"/>
    <cellStyle name="titoli 2 3 3 4 4 4" xfId="31722"/>
    <cellStyle name="titoli 2 3 3 4 5" xfId="31723"/>
    <cellStyle name="titoli 2 3 3 4 6" xfId="31724"/>
    <cellStyle name="titoli 2 3 4" xfId="31725"/>
    <cellStyle name="titoli 2 3 4 2" xfId="31726"/>
    <cellStyle name="titoli 2 3 4 2 2" xfId="31727"/>
    <cellStyle name="titoli 2 3 4 2 2 2" xfId="31728"/>
    <cellStyle name="titoli 2 3 4 2 2 2 2" xfId="31729"/>
    <cellStyle name="titoli 2 3 4 2 2 2 3" xfId="31730"/>
    <cellStyle name="titoli 2 3 4 2 2 3" xfId="31731"/>
    <cellStyle name="titoli 2 3 4 2 2 3 2" xfId="31732"/>
    <cellStyle name="titoli 2 3 4 2 2 3 3" xfId="31733"/>
    <cellStyle name="titoli 2 3 4 2 2 3 4" xfId="31734"/>
    <cellStyle name="titoli 2 3 4 2 2 4" xfId="31735"/>
    <cellStyle name="titoli 2 3 4 2 2 5" xfId="31736"/>
    <cellStyle name="titoli 2 3 4 2 3" xfId="31737"/>
    <cellStyle name="titoli 2 3 4 2 3 2" xfId="31738"/>
    <cellStyle name="titoli 2 3 4 2 3 2 2" xfId="31739"/>
    <cellStyle name="titoli 2 3 4 2 3 2 3" xfId="31740"/>
    <cellStyle name="titoli 2 3 4 2 3 3" xfId="31741"/>
    <cellStyle name="titoli 2 3 4 2 3 3 2" xfId="31742"/>
    <cellStyle name="titoli 2 3 4 2 3 3 3" xfId="31743"/>
    <cellStyle name="titoli 2 3 4 2 3 3 4" xfId="31744"/>
    <cellStyle name="titoli 2 3 4 2 3 4" xfId="31745"/>
    <cellStyle name="titoli 2 3 4 2 3 4 2" xfId="31746"/>
    <cellStyle name="titoli 2 3 4 2 3 4 3" xfId="31747"/>
    <cellStyle name="titoli 2 3 4 2 3 4 4" xfId="31748"/>
    <cellStyle name="titoli 2 3 4 2 3 5" xfId="31749"/>
    <cellStyle name="titoli 2 3 4 2 3 6" xfId="31750"/>
    <cellStyle name="titoli 2 3 4 2 4" xfId="31751"/>
    <cellStyle name="titoli 2 3 4 2 4 2" xfId="31752"/>
    <cellStyle name="titoli 2 3 4 2 4 3" xfId="31753"/>
    <cellStyle name="titoli 2 3 4 2 5" xfId="31754"/>
    <cellStyle name="titoli 2 3 4 2 5 2" xfId="31755"/>
    <cellStyle name="titoli 2 3 4 2 5 3" xfId="31756"/>
    <cellStyle name="titoli 2 3 4 2 5 4" xfId="31757"/>
    <cellStyle name="titoli 2 3 4 2 6" xfId="31758"/>
    <cellStyle name="titoli 2 3 4 2 7" xfId="31759"/>
    <cellStyle name="titoli 2 3 4 3" xfId="31760"/>
    <cellStyle name="titoli 2 3 4 3 2" xfId="31761"/>
    <cellStyle name="titoli 2 3 4 3 2 2" xfId="31762"/>
    <cellStyle name="titoli 2 3 4 3 2 3" xfId="31763"/>
    <cellStyle name="titoli 2 3 4 3 3" xfId="31764"/>
    <cellStyle name="titoli 2 3 4 3 3 2" xfId="31765"/>
    <cellStyle name="titoli 2 3 4 3 3 3" xfId="31766"/>
    <cellStyle name="titoli 2 3 4 3 3 4" xfId="31767"/>
    <cellStyle name="titoli 2 3 4 3 4" xfId="31768"/>
    <cellStyle name="titoli 2 3 4 3 5" xfId="31769"/>
    <cellStyle name="titoli 2 3 4 4" xfId="31770"/>
    <cellStyle name="titoli 2 3 4 4 2" xfId="31771"/>
    <cellStyle name="titoli 2 3 4 4 2 2" xfId="31772"/>
    <cellStyle name="titoli 2 3 4 4 2 3" xfId="31773"/>
    <cellStyle name="titoli 2 3 4 4 3" xfId="31774"/>
    <cellStyle name="titoli 2 3 4 4 3 2" xfId="31775"/>
    <cellStyle name="titoli 2 3 4 4 3 3" xfId="31776"/>
    <cellStyle name="titoli 2 3 4 4 3 4" xfId="31777"/>
    <cellStyle name="titoli 2 3 4 4 4" xfId="31778"/>
    <cellStyle name="titoli 2 3 4 4 4 2" xfId="31779"/>
    <cellStyle name="titoli 2 3 4 4 4 3" xfId="31780"/>
    <cellStyle name="titoli 2 3 4 4 4 4" xfId="31781"/>
    <cellStyle name="titoli 2 3 4 4 5" xfId="31782"/>
    <cellStyle name="titoli 2 3 4 4 6" xfId="31783"/>
    <cellStyle name="titoli 2 3 4 5" xfId="31784"/>
    <cellStyle name="titoli 2 3 4 6" xfId="31785"/>
    <cellStyle name="titoli 2 3 5" xfId="31786"/>
    <cellStyle name="titoli 2 3 5 2" xfId="31787"/>
    <cellStyle name="titoli 2 3 5 2 2" xfId="31788"/>
    <cellStyle name="titoli 2 3 5 2 2 2" xfId="31789"/>
    <cellStyle name="titoli 2 3 5 2 2 3" xfId="31790"/>
    <cellStyle name="titoli 2 3 5 2 3" xfId="31791"/>
    <cellStyle name="titoli 2 3 5 2 3 2" xfId="31792"/>
    <cellStyle name="titoli 2 3 5 2 3 3" xfId="31793"/>
    <cellStyle name="titoli 2 3 5 2 3 4" xfId="31794"/>
    <cellStyle name="titoli 2 3 5 2 4" xfId="31795"/>
    <cellStyle name="titoli 2 3 5 2 5" xfId="31796"/>
    <cellStyle name="titoli 2 3 5 3" xfId="31797"/>
    <cellStyle name="titoli 2 3 5 3 2" xfId="31798"/>
    <cellStyle name="titoli 2 3 5 3 2 2" xfId="31799"/>
    <cellStyle name="titoli 2 3 5 3 2 3" xfId="31800"/>
    <cellStyle name="titoli 2 3 5 3 3" xfId="31801"/>
    <cellStyle name="titoli 2 3 5 3 3 2" xfId="31802"/>
    <cellStyle name="titoli 2 3 5 3 3 3" xfId="31803"/>
    <cellStyle name="titoli 2 3 5 3 3 4" xfId="31804"/>
    <cellStyle name="titoli 2 3 5 3 4" xfId="31805"/>
    <cellStyle name="titoli 2 3 5 3 4 2" xfId="31806"/>
    <cellStyle name="titoli 2 3 5 3 4 3" xfId="31807"/>
    <cellStyle name="titoli 2 3 5 3 4 4" xfId="31808"/>
    <cellStyle name="titoli 2 3 5 3 5" xfId="31809"/>
    <cellStyle name="titoli 2 3 5 3 6" xfId="31810"/>
    <cellStyle name="titoli 2 3 5 4" xfId="31811"/>
    <cellStyle name="titoli 2 3 5 4 2" xfId="31812"/>
    <cellStyle name="titoli 2 3 5 4 3" xfId="31813"/>
    <cellStyle name="titoli 2 3 5 5" xfId="31814"/>
    <cellStyle name="titoli 2 3 5 5 2" xfId="31815"/>
    <cellStyle name="titoli 2 3 5 5 3" xfId="31816"/>
    <cellStyle name="titoli 2 3 5 5 4" xfId="31817"/>
    <cellStyle name="titoli 2 3 5 6" xfId="31818"/>
    <cellStyle name="titoli 2 3 5 7" xfId="31819"/>
    <cellStyle name="titoli 2 3 6" xfId="31820"/>
    <cellStyle name="titoli 2 3 6 2" xfId="31821"/>
    <cellStyle name="titoli 2 3 6 2 2" xfId="31822"/>
    <cellStyle name="titoli 2 3 6 2 3" xfId="31823"/>
    <cellStyle name="titoli 2 3 6 3" xfId="31824"/>
    <cellStyle name="titoli 2 3 6 3 2" xfId="31825"/>
    <cellStyle name="titoli 2 3 6 3 3" xfId="31826"/>
    <cellStyle name="titoli 2 3 6 3 4" xfId="31827"/>
    <cellStyle name="titoli 2 3 6 4" xfId="31828"/>
    <cellStyle name="titoli 2 3 6 4 2" xfId="31829"/>
    <cellStyle name="titoli 2 3 6 4 3" xfId="31830"/>
    <cellStyle name="titoli 2 3 6 4 4" xfId="31831"/>
    <cellStyle name="titoli 2 3 6 5" xfId="31832"/>
    <cellStyle name="titoli 2 3 6 6" xfId="31833"/>
    <cellStyle name="titoli 2 4" xfId="31834"/>
    <cellStyle name="titoli 2 4 2" xfId="31835"/>
    <cellStyle name="titoli 2 4 2 2" xfId="31836"/>
    <cellStyle name="titoli 2 4 2 2 2" xfId="31837"/>
    <cellStyle name="titoli 2 4 2 2 2 2" xfId="31838"/>
    <cellStyle name="titoli 2 4 2 2 2 2 2" xfId="31839"/>
    <cellStyle name="titoli 2 4 2 2 2 2 2 2" xfId="31840"/>
    <cellStyle name="titoli 2 4 2 2 2 2 2 3" xfId="31841"/>
    <cellStyle name="titoli 2 4 2 2 2 2 3" xfId="31842"/>
    <cellStyle name="titoli 2 4 2 2 2 2 3 2" xfId="31843"/>
    <cellStyle name="titoli 2 4 2 2 2 2 3 3" xfId="31844"/>
    <cellStyle name="titoli 2 4 2 2 2 2 3 4" xfId="31845"/>
    <cellStyle name="titoli 2 4 2 2 2 2 4" xfId="31846"/>
    <cellStyle name="titoli 2 4 2 2 2 2 5" xfId="31847"/>
    <cellStyle name="titoli 2 4 2 2 2 3" xfId="31848"/>
    <cellStyle name="titoli 2 4 2 2 2 3 2" xfId="31849"/>
    <cellStyle name="titoli 2 4 2 2 2 3 2 2" xfId="31850"/>
    <cellStyle name="titoli 2 4 2 2 2 3 2 3" xfId="31851"/>
    <cellStyle name="titoli 2 4 2 2 2 3 3" xfId="31852"/>
    <cellStyle name="titoli 2 4 2 2 2 3 3 2" xfId="31853"/>
    <cellStyle name="titoli 2 4 2 2 2 3 3 3" xfId="31854"/>
    <cellStyle name="titoli 2 4 2 2 2 3 3 4" xfId="31855"/>
    <cellStyle name="titoli 2 4 2 2 2 3 4" xfId="31856"/>
    <cellStyle name="titoli 2 4 2 2 2 3 4 2" xfId="31857"/>
    <cellStyle name="titoli 2 4 2 2 2 3 4 3" xfId="31858"/>
    <cellStyle name="titoli 2 4 2 2 2 3 4 4" xfId="31859"/>
    <cellStyle name="titoli 2 4 2 2 2 3 5" xfId="31860"/>
    <cellStyle name="titoli 2 4 2 2 2 3 6" xfId="31861"/>
    <cellStyle name="titoli 2 4 2 2 2 4" xfId="31862"/>
    <cellStyle name="titoli 2 4 2 2 2 4 2" xfId="31863"/>
    <cellStyle name="titoli 2 4 2 2 2 4 3" xfId="31864"/>
    <cellStyle name="titoli 2 4 2 2 2 5" xfId="31865"/>
    <cellStyle name="titoli 2 4 2 2 2 5 2" xfId="31866"/>
    <cellStyle name="titoli 2 4 2 2 2 5 3" xfId="31867"/>
    <cellStyle name="titoli 2 4 2 2 2 5 4" xfId="31868"/>
    <cellStyle name="titoli 2 4 2 2 2 6" xfId="31869"/>
    <cellStyle name="titoli 2 4 2 2 2 7" xfId="31870"/>
    <cellStyle name="titoli 2 4 2 2 3" xfId="31871"/>
    <cellStyle name="titoli 2 4 2 2 3 2" xfId="31872"/>
    <cellStyle name="titoli 2 4 2 2 3 2 2" xfId="31873"/>
    <cellStyle name="titoli 2 4 2 2 3 2 3" xfId="31874"/>
    <cellStyle name="titoli 2 4 2 2 3 3" xfId="31875"/>
    <cellStyle name="titoli 2 4 2 2 3 3 2" xfId="31876"/>
    <cellStyle name="titoli 2 4 2 2 3 3 3" xfId="31877"/>
    <cellStyle name="titoli 2 4 2 2 3 3 4" xfId="31878"/>
    <cellStyle name="titoli 2 4 2 2 3 4" xfId="31879"/>
    <cellStyle name="titoli 2 4 2 2 3 5" xfId="31880"/>
    <cellStyle name="titoli 2 4 2 2 4" xfId="31881"/>
    <cellStyle name="titoli 2 4 2 2 4 2" xfId="31882"/>
    <cellStyle name="titoli 2 4 2 2 4 2 2" xfId="31883"/>
    <cellStyle name="titoli 2 4 2 2 4 2 3" xfId="31884"/>
    <cellStyle name="titoli 2 4 2 2 4 3" xfId="31885"/>
    <cellStyle name="titoli 2 4 2 2 4 3 2" xfId="31886"/>
    <cellStyle name="titoli 2 4 2 2 4 3 3" xfId="31887"/>
    <cellStyle name="titoli 2 4 2 2 4 3 4" xfId="31888"/>
    <cellStyle name="titoli 2 4 2 2 4 4" xfId="31889"/>
    <cellStyle name="titoli 2 4 2 2 4 4 2" xfId="31890"/>
    <cellStyle name="titoli 2 4 2 2 4 4 3" xfId="31891"/>
    <cellStyle name="titoli 2 4 2 2 4 4 4" xfId="31892"/>
    <cellStyle name="titoli 2 4 2 2 4 5" xfId="31893"/>
    <cellStyle name="titoli 2 4 2 2 4 6" xfId="31894"/>
    <cellStyle name="titoli 2 4 2 2 5" xfId="31895"/>
    <cellStyle name="titoli 2 4 2 2 6" xfId="31896"/>
    <cellStyle name="titoli 2 4 2 3" xfId="31897"/>
    <cellStyle name="titoli 2 4 2 3 2" xfId="31898"/>
    <cellStyle name="titoli 2 4 2 3 2 2" xfId="31899"/>
    <cellStyle name="titoli 2 4 2 3 2 2 2" xfId="31900"/>
    <cellStyle name="titoli 2 4 2 3 2 2 3" xfId="31901"/>
    <cellStyle name="titoli 2 4 2 3 2 3" xfId="31902"/>
    <cellStyle name="titoli 2 4 2 3 2 3 2" xfId="31903"/>
    <cellStyle name="titoli 2 4 2 3 2 3 3" xfId="31904"/>
    <cellStyle name="titoli 2 4 2 3 2 3 4" xfId="31905"/>
    <cellStyle name="titoli 2 4 2 3 2 4" xfId="31906"/>
    <cellStyle name="titoli 2 4 2 3 2 5" xfId="31907"/>
    <cellStyle name="titoli 2 4 2 3 3" xfId="31908"/>
    <cellStyle name="titoli 2 4 2 3 3 2" xfId="31909"/>
    <cellStyle name="titoli 2 4 2 3 3 2 2" xfId="31910"/>
    <cellStyle name="titoli 2 4 2 3 3 2 3" xfId="31911"/>
    <cellStyle name="titoli 2 4 2 3 3 3" xfId="31912"/>
    <cellStyle name="titoli 2 4 2 3 3 3 2" xfId="31913"/>
    <cellStyle name="titoli 2 4 2 3 3 3 3" xfId="31914"/>
    <cellStyle name="titoli 2 4 2 3 3 3 4" xfId="31915"/>
    <cellStyle name="titoli 2 4 2 3 3 4" xfId="31916"/>
    <cellStyle name="titoli 2 4 2 3 3 4 2" xfId="31917"/>
    <cellStyle name="titoli 2 4 2 3 3 4 3" xfId="31918"/>
    <cellStyle name="titoli 2 4 2 3 3 4 4" xfId="31919"/>
    <cellStyle name="titoli 2 4 2 3 3 5" xfId="31920"/>
    <cellStyle name="titoli 2 4 2 3 3 6" xfId="31921"/>
    <cellStyle name="titoli 2 4 2 3 4" xfId="31922"/>
    <cellStyle name="titoli 2 4 2 3 4 2" xfId="31923"/>
    <cellStyle name="titoli 2 4 2 3 4 3" xfId="31924"/>
    <cellStyle name="titoli 2 4 2 3 5" xfId="31925"/>
    <cellStyle name="titoli 2 4 2 3 5 2" xfId="31926"/>
    <cellStyle name="titoli 2 4 2 3 5 3" xfId="31927"/>
    <cellStyle name="titoli 2 4 2 3 5 4" xfId="31928"/>
    <cellStyle name="titoli 2 4 2 3 6" xfId="31929"/>
    <cellStyle name="titoli 2 4 2 3 7" xfId="31930"/>
    <cellStyle name="titoli 2 4 2 4" xfId="31931"/>
    <cellStyle name="titoli 2 4 2 4 2" xfId="31932"/>
    <cellStyle name="titoli 2 4 2 4 2 2" xfId="31933"/>
    <cellStyle name="titoli 2 4 2 4 2 3" xfId="31934"/>
    <cellStyle name="titoli 2 4 2 4 3" xfId="31935"/>
    <cellStyle name="titoli 2 4 2 4 3 2" xfId="31936"/>
    <cellStyle name="titoli 2 4 2 4 3 3" xfId="31937"/>
    <cellStyle name="titoli 2 4 2 4 3 4" xfId="31938"/>
    <cellStyle name="titoli 2 4 2 4 4" xfId="31939"/>
    <cellStyle name="titoli 2 4 2 4 4 2" xfId="31940"/>
    <cellStyle name="titoli 2 4 2 4 4 3" xfId="31941"/>
    <cellStyle name="titoli 2 4 2 4 4 4" xfId="31942"/>
    <cellStyle name="titoli 2 4 2 4 5" xfId="31943"/>
    <cellStyle name="titoli 2 4 2 4 6" xfId="31944"/>
    <cellStyle name="titoli 2 4 3" xfId="31945"/>
    <cellStyle name="titoli 2 4 3 2" xfId="31946"/>
    <cellStyle name="titoli 2 4 3 2 2" xfId="31947"/>
    <cellStyle name="titoli 2 4 3 2 2 2" xfId="31948"/>
    <cellStyle name="titoli 2 4 3 2 2 2 2" xfId="31949"/>
    <cellStyle name="titoli 2 4 3 2 2 2 2 2" xfId="31950"/>
    <cellStyle name="titoli 2 4 3 2 2 2 2 3" xfId="31951"/>
    <cellStyle name="titoli 2 4 3 2 2 2 3" xfId="31952"/>
    <cellStyle name="titoli 2 4 3 2 2 2 3 2" xfId="31953"/>
    <cellStyle name="titoli 2 4 3 2 2 2 3 3" xfId="31954"/>
    <cellStyle name="titoli 2 4 3 2 2 2 3 4" xfId="31955"/>
    <cellStyle name="titoli 2 4 3 2 2 2 4" xfId="31956"/>
    <cellStyle name="titoli 2 4 3 2 2 2 5" xfId="31957"/>
    <cellStyle name="titoli 2 4 3 2 2 3" xfId="31958"/>
    <cellStyle name="titoli 2 4 3 2 2 3 2" xfId="31959"/>
    <cellStyle name="titoli 2 4 3 2 2 3 2 2" xfId="31960"/>
    <cellStyle name="titoli 2 4 3 2 2 3 2 3" xfId="31961"/>
    <cellStyle name="titoli 2 4 3 2 2 3 3" xfId="31962"/>
    <cellStyle name="titoli 2 4 3 2 2 3 3 2" xfId="31963"/>
    <cellStyle name="titoli 2 4 3 2 2 3 3 3" xfId="31964"/>
    <cellStyle name="titoli 2 4 3 2 2 3 3 4" xfId="31965"/>
    <cellStyle name="titoli 2 4 3 2 2 3 4" xfId="31966"/>
    <cellStyle name="titoli 2 4 3 2 2 3 4 2" xfId="31967"/>
    <cellStyle name="titoli 2 4 3 2 2 3 4 3" xfId="31968"/>
    <cellStyle name="titoli 2 4 3 2 2 3 4 4" xfId="31969"/>
    <cellStyle name="titoli 2 4 3 2 2 3 5" xfId="31970"/>
    <cellStyle name="titoli 2 4 3 2 2 3 6" xfId="31971"/>
    <cellStyle name="titoli 2 4 3 2 2 4" xfId="31972"/>
    <cellStyle name="titoli 2 4 3 2 2 4 2" xfId="31973"/>
    <cellStyle name="titoli 2 4 3 2 2 4 3" xfId="31974"/>
    <cellStyle name="titoli 2 4 3 2 2 5" xfId="31975"/>
    <cellStyle name="titoli 2 4 3 2 2 5 2" xfId="31976"/>
    <cellStyle name="titoli 2 4 3 2 2 5 3" xfId="31977"/>
    <cellStyle name="titoli 2 4 3 2 2 5 4" xfId="31978"/>
    <cellStyle name="titoli 2 4 3 2 2 6" xfId="31979"/>
    <cellStyle name="titoli 2 4 3 2 2 7" xfId="31980"/>
    <cellStyle name="titoli 2 4 3 2 3" xfId="31981"/>
    <cellStyle name="titoli 2 4 3 2 3 2" xfId="31982"/>
    <cellStyle name="titoli 2 4 3 2 3 2 2" xfId="31983"/>
    <cellStyle name="titoli 2 4 3 2 3 2 3" xfId="31984"/>
    <cellStyle name="titoli 2 4 3 2 3 3" xfId="31985"/>
    <cellStyle name="titoli 2 4 3 2 3 3 2" xfId="31986"/>
    <cellStyle name="titoli 2 4 3 2 3 3 3" xfId="31987"/>
    <cellStyle name="titoli 2 4 3 2 3 3 4" xfId="31988"/>
    <cellStyle name="titoli 2 4 3 2 3 4" xfId="31989"/>
    <cellStyle name="titoli 2 4 3 2 3 5" xfId="31990"/>
    <cellStyle name="titoli 2 4 3 2 4" xfId="31991"/>
    <cellStyle name="titoli 2 4 3 2 4 2" xfId="31992"/>
    <cellStyle name="titoli 2 4 3 2 4 2 2" xfId="31993"/>
    <cellStyle name="titoli 2 4 3 2 4 2 3" xfId="31994"/>
    <cellStyle name="titoli 2 4 3 2 4 3" xfId="31995"/>
    <cellStyle name="titoli 2 4 3 2 4 3 2" xfId="31996"/>
    <cellStyle name="titoli 2 4 3 2 4 3 3" xfId="31997"/>
    <cellStyle name="titoli 2 4 3 2 4 3 4" xfId="31998"/>
    <cellStyle name="titoli 2 4 3 2 4 4" xfId="31999"/>
    <cellStyle name="titoli 2 4 3 2 4 4 2" xfId="32000"/>
    <cellStyle name="titoli 2 4 3 2 4 4 3" xfId="32001"/>
    <cellStyle name="titoli 2 4 3 2 4 4 4" xfId="32002"/>
    <cellStyle name="titoli 2 4 3 2 4 5" xfId="32003"/>
    <cellStyle name="titoli 2 4 3 2 4 6" xfId="32004"/>
    <cellStyle name="titoli 2 4 3 2 5" xfId="32005"/>
    <cellStyle name="titoli 2 4 3 2 6" xfId="32006"/>
    <cellStyle name="titoli 2 4 3 3" xfId="32007"/>
    <cellStyle name="titoli 2 4 3 3 2" xfId="32008"/>
    <cellStyle name="titoli 2 4 3 3 2 2" xfId="32009"/>
    <cellStyle name="titoli 2 4 3 3 2 2 2" xfId="32010"/>
    <cellStyle name="titoli 2 4 3 3 2 2 3" xfId="32011"/>
    <cellStyle name="titoli 2 4 3 3 2 3" xfId="32012"/>
    <cellStyle name="titoli 2 4 3 3 2 3 2" xfId="32013"/>
    <cellStyle name="titoli 2 4 3 3 2 3 3" xfId="32014"/>
    <cellStyle name="titoli 2 4 3 3 2 3 4" xfId="32015"/>
    <cellStyle name="titoli 2 4 3 3 2 4" xfId="32016"/>
    <cellStyle name="titoli 2 4 3 3 2 5" xfId="32017"/>
    <cellStyle name="titoli 2 4 3 3 3" xfId="32018"/>
    <cellStyle name="titoli 2 4 3 3 3 2" xfId="32019"/>
    <cellStyle name="titoli 2 4 3 3 3 2 2" xfId="32020"/>
    <cellStyle name="titoli 2 4 3 3 3 2 3" xfId="32021"/>
    <cellStyle name="titoli 2 4 3 3 3 3" xfId="32022"/>
    <cellStyle name="titoli 2 4 3 3 3 3 2" xfId="32023"/>
    <cellStyle name="titoli 2 4 3 3 3 3 3" xfId="32024"/>
    <cellStyle name="titoli 2 4 3 3 3 3 4" xfId="32025"/>
    <cellStyle name="titoli 2 4 3 3 3 4" xfId="32026"/>
    <cellStyle name="titoli 2 4 3 3 3 4 2" xfId="32027"/>
    <cellStyle name="titoli 2 4 3 3 3 4 3" xfId="32028"/>
    <cellStyle name="titoli 2 4 3 3 3 4 4" xfId="32029"/>
    <cellStyle name="titoli 2 4 3 3 3 5" xfId="32030"/>
    <cellStyle name="titoli 2 4 3 3 3 6" xfId="32031"/>
    <cellStyle name="titoli 2 4 3 3 4" xfId="32032"/>
    <cellStyle name="titoli 2 4 3 3 4 2" xfId="32033"/>
    <cellStyle name="titoli 2 4 3 3 4 3" xfId="32034"/>
    <cellStyle name="titoli 2 4 3 3 5" xfId="32035"/>
    <cellStyle name="titoli 2 4 3 3 5 2" xfId="32036"/>
    <cellStyle name="titoli 2 4 3 3 5 3" xfId="32037"/>
    <cellStyle name="titoli 2 4 3 3 5 4" xfId="32038"/>
    <cellStyle name="titoli 2 4 3 3 6" xfId="32039"/>
    <cellStyle name="titoli 2 4 3 3 7" xfId="32040"/>
    <cellStyle name="titoli 2 4 3 4" xfId="32041"/>
    <cellStyle name="titoli 2 4 3 4 2" xfId="32042"/>
    <cellStyle name="titoli 2 4 3 4 2 2" xfId="32043"/>
    <cellStyle name="titoli 2 4 3 4 2 3" xfId="32044"/>
    <cellStyle name="titoli 2 4 3 4 3" xfId="32045"/>
    <cellStyle name="titoli 2 4 3 4 3 2" xfId="32046"/>
    <cellStyle name="titoli 2 4 3 4 3 3" xfId="32047"/>
    <cellStyle name="titoli 2 4 3 4 3 4" xfId="32048"/>
    <cellStyle name="titoli 2 4 3 4 4" xfId="32049"/>
    <cellStyle name="titoli 2 4 3 4 4 2" xfId="32050"/>
    <cellStyle name="titoli 2 4 3 4 4 3" xfId="32051"/>
    <cellStyle name="titoli 2 4 3 4 4 4" xfId="32052"/>
    <cellStyle name="titoli 2 4 3 4 5" xfId="32053"/>
    <cellStyle name="titoli 2 4 3 4 6" xfId="32054"/>
    <cellStyle name="titoli 2 4 4" xfId="32055"/>
    <cellStyle name="titoli 2 4 4 2" xfId="32056"/>
    <cellStyle name="titoli 2 4 4 2 2" xfId="32057"/>
    <cellStyle name="titoli 2 4 4 2 2 2" xfId="32058"/>
    <cellStyle name="titoli 2 4 4 2 2 2 2" xfId="32059"/>
    <cellStyle name="titoli 2 4 4 2 2 2 3" xfId="32060"/>
    <cellStyle name="titoli 2 4 4 2 2 3" xfId="32061"/>
    <cellStyle name="titoli 2 4 4 2 2 3 2" xfId="32062"/>
    <cellStyle name="titoli 2 4 4 2 2 3 3" xfId="32063"/>
    <cellStyle name="titoli 2 4 4 2 2 3 4" xfId="32064"/>
    <cellStyle name="titoli 2 4 4 2 2 4" xfId="32065"/>
    <cellStyle name="titoli 2 4 4 2 2 5" xfId="32066"/>
    <cellStyle name="titoli 2 4 4 2 3" xfId="32067"/>
    <cellStyle name="titoli 2 4 4 2 3 2" xfId="32068"/>
    <cellStyle name="titoli 2 4 4 2 3 2 2" xfId="32069"/>
    <cellStyle name="titoli 2 4 4 2 3 2 3" xfId="32070"/>
    <cellStyle name="titoli 2 4 4 2 3 3" xfId="32071"/>
    <cellStyle name="titoli 2 4 4 2 3 3 2" xfId="32072"/>
    <cellStyle name="titoli 2 4 4 2 3 3 3" xfId="32073"/>
    <cellStyle name="titoli 2 4 4 2 3 3 4" xfId="32074"/>
    <cellStyle name="titoli 2 4 4 2 3 4" xfId="32075"/>
    <cellStyle name="titoli 2 4 4 2 3 4 2" xfId="32076"/>
    <cellStyle name="titoli 2 4 4 2 3 4 3" xfId="32077"/>
    <cellStyle name="titoli 2 4 4 2 3 4 4" xfId="32078"/>
    <cellStyle name="titoli 2 4 4 2 3 5" xfId="32079"/>
    <cellStyle name="titoli 2 4 4 2 3 6" xfId="32080"/>
    <cellStyle name="titoli 2 4 4 2 4" xfId="32081"/>
    <cellStyle name="titoli 2 4 4 2 4 2" xfId="32082"/>
    <cellStyle name="titoli 2 4 4 2 4 3" xfId="32083"/>
    <cellStyle name="titoli 2 4 4 2 5" xfId="32084"/>
    <cellStyle name="titoli 2 4 4 2 5 2" xfId="32085"/>
    <cellStyle name="titoli 2 4 4 2 5 3" xfId="32086"/>
    <cellStyle name="titoli 2 4 4 2 5 4" xfId="32087"/>
    <cellStyle name="titoli 2 4 4 2 6" xfId="32088"/>
    <cellStyle name="titoli 2 4 4 2 7" xfId="32089"/>
    <cellStyle name="titoli 2 4 4 3" xfId="32090"/>
    <cellStyle name="titoli 2 4 4 3 2" xfId="32091"/>
    <cellStyle name="titoli 2 4 4 3 2 2" xfId="32092"/>
    <cellStyle name="titoli 2 4 4 3 2 3" xfId="32093"/>
    <cellStyle name="titoli 2 4 4 3 3" xfId="32094"/>
    <cellStyle name="titoli 2 4 4 3 3 2" xfId="32095"/>
    <cellStyle name="titoli 2 4 4 3 3 3" xfId="32096"/>
    <cellStyle name="titoli 2 4 4 3 3 4" xfId="32097"/>
    <cellStyle name="titoli 2 4 4 3 4" xfId="32098"/>
    <cellStyle name="titoli 2 4 4 3 5" xfId="32099"/>
    <cellStyle name="titoli 2 4 4 4" xfId="32100"/>
    <cellStyle name="titoli 2 4 4 4 2" xfId="32101"/>
    <cellStyle name="titoli 2 4 4 4 2 2" xfId="32102"/>
    <cellStyle name="titoli 2 4 4 4 2 3" xfId="32103"/>
    <cellStyle name="titoli 2 4 4 4 3" xfId="32104"/>
    <cellStyle name="titoli 2 4 4 4 3 2" xfId="32105"/>
    <cellStyle name="titoli 2 4 4 4 3 3" xfId="32106"/>
    <cellStyle name="titoli 2 4 4 4 3 4" xfId="32107"/>
    <cellStyle name="titoli 2 4 4 4 4" xfId="32108"/>
    <cellStyle name="titoli 2 4 4 4 4 2" xfId="32109"/>
    <cellStyle name="titoli 2 4 4 4 4 3" xfId="32110"/>
    <cellStyle name="titoli 2 4 4 4 4 4" xfId="32111"/>
    <cellStyle name="titoli 2 4 4 4 5" xfId="32112"/>
    <cellStyle name="titoli 2 4 4 4 6" xfId="32113"/>
    <cellStyle name="titoli 2 4 4 5" xfId="32114"/>
    <cellStyle name="titoli 2 4 4 6" xfId="32115"/>
    <cellStyle name="titoli 2 4 5" xfId="32116"/>
    <cellStyle name="titoli 2 4 5 2" xfId="32117"/>
    <cellStyle name="titoli 2 4 5 2 2" xfId="32118"/>
    <cellStyle name="titoli 2 4 5 2 2 2" xfId="32119"/>
    <cellStyle name="titoli 2 4 5 2 2 3" xfId="32120"/>
    <cellStyle name="titoli 2 4 5 2 3" xfId="32121"/>
    <cellStyle name="titoli 2 4 5 2 3 2" xfId="32122"/>
    <cellStyle name="titoli 2 4 5 2 3 3" xfId="32123"/>
    <cellStyle name="titoli 2 4 5 2 3 4" xfId="32124"/>
    <cellStyle name="titoli 2 4 5 2 4" xfId="32125"/>
    <cellStyle name="titoli 2 4 5 2 5" xfId="32126"/>
    <cellStyle name="titoli 2 4 5 3" xfId="32127"/>
    <cellStyle name="titoli 2 4 5 3 2" xfId="32128"/>
    <cellStyle name="titoli 2 4 5 3 2 2" xfId="32129"/>
    <cellStyle name="titoli 2 4 5 3 2 3" xfId="32130"/>
    <cellStyle name="titoli 2 4 5 3 3" xfId="32131"/>
    <cellStyle name="titoli 2 4 5 3 3 2" xfId="32132"/>
    <cellStyle name="titoli 2 4 5 3 3 3" xfId="32133"/>
    <cellStyle name="titoli 2 4 5 3 3 4" xfId="32134"/>
    <cellStyle name="titoli 2 4 5 3 4" xfId="32135"/>
    <cellStyle name="titoli 2 4 5 3 4 2" xfId="32136"/>
    <cellStyle name="titoli 2 4 5 3 4 3" xfId="32137"/>
    <cellStyle name="titoli 2 4 5 3 4 4" xfId="32138"/>
    <cellStyle name="titoli 2 4 5 3 5" xfId="32139"/>
    <cellStyle name="titoli 2 4 5 3 6" xfId="32140"/>
    <cellStyle name="titoli 2 4 5 4" xfId="32141"/>
    <cellStyle name="titoli 2 4 5 4 2" xfId="32142"/>
    <cellStyle name="titoli 2 4 5 4 3" xfId="32143"/>
    <cellStyle name="titoli 2 4 5 5" xfId="32144"/>
    <cellStyle name="titoli 2 4 5 5 2" xfId="32145"/>
    <cellStyle name="titoli 2 4 5 5 3" xfId="32146"/>
    <cellStyle name="titoli 2 4 5 5 4" xfId="32147"/>
    <cellStyle name="titoli 2 4 5 6" xfId="32148"/>
    <cellStyle name="titoli 2 4 5 7" xfId="32149"/>
    <cellStyle name="titoli 2 4 6" xfId="32150"/>
    <cellStyle name="titoli 2 4 6 2" xfId="32151"/>
    <cellStyle name="titoli 2 4 6 2 2" xfId="32152"/>
    <cellStyle name="titoli 2 4 6 2 3" xfId="32153"/>
    <cellStyle name="titoli 2 4 6 3" xfId="32154"/>
    <cellStyle name="titoli 2 4 6 3 2" xfId="32155"/>
    <cellStyle name="titoli 2 4 6 3 3" xfId="32156"/>
    <cellStyle name="titoli 2 4 6 3 4" xfId="32157"/>
    <cellStyle name="titoli 2 4 6 4" xfId="32158"/>
    <cellStyle name="titoli 2 4 6 5" xfId="32159"/>
    <cellStyle name="titoli 2 4 7" xfId="32160"/>
    <cellStyle name="titoli 2 4 7 2" xfId="32161"/>
    <cellStyle name="titoli 2 4 7 2 2" xfId="32162"/>
    <cellStyle name="titoli 2 4 7 2 3" xfId="32163"/>
    <cellStyle name="titoli 2 4 7 3" xfId="32164"/>
    <cellStyle name="titoli 2 4 7 3 2" xfId="32165"/>
    <cellStyle name="titoli 2 4 7 3 3" xfId="32166"/>
    <cellStyle name="titoli 2 4 7 3 4" xfId="32167"/>
    <cellStyle name="titoli 2 4 7 4" xfId="32168"/>
    <cellStyle name="titoli 2 4 7 4 2" xfId="32169"/>
    <cellStyle name="titoli 2 4 7 4 3" xfId="32170"/>
    <cellStyle name="titoli 2 4 7 4 4" xfId="32171"/>
    <cellStyle name="titoli 2 4 7 5" xfId="32172"/>
    <cellStyle name="titoli 2 4 7 6" xfId="32173"/>
    <cellStyle name="titoli 2 4 8" xfId="32174"/>
    <cellStyle name="titoli 2 4 9" xfId="32175"/>
    <cellStyle name="titoli 2 5" xfId="32176"/>
    <cellStyle name="titoli 2 5 2" xfId="32177"/>
    <cellStyle name="titoli 2 5 2 2" xfId="32178"/>
    <cellStyle name="titoli 2 5 2 2 2" xfId="32179"/>
    <cellStyle name="titoli 2 5 2 2 2 2" xfId="32180"/>
    <cellStyle name="titoli 2 5 2 2 2 3" xfId="32181"/>
    <cellStyle name="titoli 2 5 2 2 3" xfId="32182"/>
    <cellStyle name="titoli 2 5 2 2 3 2" xfId="32183"/>
    <cellStyle name="titoli 2 5 2 2 3 3" xfId="32184"/>
    <cellStyle name="titoli 2 5 2 2 3 4" xfId="32185"/>
    <cellStyle name="titoli 2 5 2 2 4" xfId="32186"/>
    <cellStyle name="titoli 2 5 2 2 5" xfId="32187"/>
    <cellStyle name="titoli 2 5 2 3" xfId="32188"/>
    <cellStyle name="titoli 2 5 2 3 2" xfId="32189"/>
    <cellStyle name="titoli 2 5 2 3 2 2" xfId="32190"/>
    <cellStyle name="titoli 2 5 2 3 2 3" xfId="32191"/>
    <cellStyle name="titoli 2 5 2 3 3" xfId="32192"/>
    <cellStyle name="titoli 2 5 2 3 3 2" xfId="32193"/>
    <cellStyle name="titoli 2 5 2 3 3 3" xfId="32194"/>
    <cellStyle name="titoli 2 5 2 3 3 4" xfId="32195"/>
    <cellStyle name="titoli 2 5 2 3 4" xfId="32196"/>
    <cellStyle name="titoli 2 5 2 3 4 2" xfId="32197"/>
    <cellStyle name="titoli 2 5 2 3 4 3" xfId="32198"/>
    <cellStyle name="titoli 2 5 2 3 4 4" xfId="32199"/>
    <cellStyle name="titoli 2 5 2 3 5" xfId="32200"/>
    <cellStyle name="titoli 2 5 2 3 6" xfId="32201"/>
    <cellStyle name="titoli 2 5 2 4" xfId="32202"/>
    <cellStyle name="titoli 2 5 2 4 2" xfId="32203"/>
    <cellStyle name="titoli 2 5 2 4 3" xfId="32204"/>
    <cellStyle name="titoli 2 5 2 5" xfId="32205"/>
    <cellStyle name="titoli 2 5 2 5 2" xfId="32206"/>
    <cellStyle name="titoli 2 5 2 5 3" xfId="32207"/>
    <cellStyle name="titoli 2 5 2 5 4" xfId="32208"/>
    <cellStyle name="titoli 2 5 2 6" xfId="32209"/>
    <cellStyle name="titoli 2 5 2 7" xfId="32210"/>
    <cellStyle name="titoli 2 5 3" xfId="32211"/>
    <cellStyle name="titoli 2 5 3 2" xfId="32212"/>
    <cellStyle name="titoli 2 5 3 2 2" xfId="32213"/>
    <cellStyle name="titoli 2 5 3 2 3" xfId="32214"/>
    <cellStyle name="titoli 2 5 3 3" xfId="32215"/>
    <cellStyle name="titoli 2 5 3 3 2" xfId="32216"/>
    <cellStyle name="titoli 2 5 3 3 3" xfId="32217"/>
    <cellStyle name="titoli 2 5 3 3 4" xfId="32218"/>
    <cellStyle name="titoli 2 5 3 4" xfId="32219"/>
    <cellStyle name="titoli 2 5 3 5" xfId="32220"/>
    <cellStyle name="titoli 2 5 4" xfId="32221"/>
    <cellStyle name="titoli 2 5 4 2" xfId="32222"/>
    <cellStyle name="titoli 2 5 4 2 2" xfId="32223"/>
    <cellStyle name="titoli 2 5 4 2 3" xfId="32224"/>
    <cellStyle name="titoli 2 5 4 3" xfId="32225"/>
    <cellStyle name="titoli 2 5 4 3 2" xfId="32226"/>
    <cellStyle name="titoli 2 5 4 3 3" xfId="32227"/>
    <cellStyle name="titoli 2 5 4 3 4" xfId="32228"/>
    <cellStyle name="titoli 2 5 4 4" xfId="32229"/>
    <cellStyle name="titoli 2 5 4 4 2" xfId="32230"/>
    <cellStyle name="titoli 2 5 4 4 3" xfId="32231"/>
    <cellStyle name="titoli 2 5 4 4 4" xfId="32232"/>
    <cellStyle name="titoli 2 5 4 5" xfId="32233"/>
    <cellStyle name="titoli 2 5 4 6" xfId="32234"/>
    <cellStyle name="titoli 2 5 5" xfId="32235"/>
    <cellStyle name="titoli 2 5 6" xfId="32236"/>
    <cellStyle name="titoli 2 6" xfId="32237"/>
    <cellStyle name="titoli 2 6 2" xfId="32238"/>
    <cellStyle name="titoli 2 6 2 2" xfId="32239"/>
    <cellStyle name="titoli 2 6 2 2 2" xfId="32240"/>
    <cellStyle name="titoli 2 6 2 2 3" xfId="32241"/>
    <cellStyle name="titoli 2 6 2 3" xfId="32242"/>
    <cellStyle name="titoli 2 6 2 3 2" xfId="32243"/>
    <cellStyle name="titoli 2 6 2 3 3" xfId="32244"/>
    <cellStyle name="titoli 2 6 2 3 4" xfId="32245"/>
    <cellStyle name="titoli 2 6 2 4" xfId="32246"/>
    <cellStyle name="titoli 2 6 2 5" xfId="32247"/>
    <cellStyle name="titoli 2 6 3" xfId="32248"/>
    <cellStyle name="titoli 2 6 3 2" xfId="32249"/>
    <cellStyle name="titoli 2 6 3 2 2" xfId="32250"/>
    <cellStyle name="titoli 2 6 3 2 3" xfId="32251"/>
    <cellStyle name="titoli 2 6 3 3" xfId="32252"/>
    <cellStyle name="titoli 2 6 3 3 2" xfId="32253"/>
    <cellStyle name="titoli 2 6 3 3 3" xfId="32254"/>
    <cellStyle name="titoli 2 6 3 3 4" xfId="32255"/>
    <cellStyle name="titoli 2 6 3 4" xfId="32256"/>
    <cellStyle name="titoli 2 6 3 4 2" xfId="32257"/>
    <cellStyle name="titoli 2 6 3 4 3" xfId="32258"/>
    <cellStyle name="titoli 2 6 3 4 4" xfId="32259"/>
    <cellStyle name="titoli 2 6 3 5" xfId="32260"/>
    <cellStyle name="titoli 2 6 3 6" xfId="32261"/>
    <cellStyle name="titoli 2 6 4" xfId="32262"/>
    <cellStyle name="titoli 2 6 4 2" xfId="32263"/>
    <cellStyle name="titoli 2 6 4 3" xfId="32264"/>
    <cellStyle name="titoli 2 6 5" xfId="32265"/>
    <cellStyle name="titoli 2 6 5 2" xfId="32266"/>
    <cellStyle name="titoli 2 6 5 3" xfId="32267"/>
    <cellStyle name="titoli 2 6 5 4" xfId="32268"/>
    <cellStyle name="titoli 2 6 6" xfId="32269"/>
    <cellStyle name="titoli 2 6 7" xfId="32270"/>
    <cellStyle name="titoli 2 7" xfId="32271"/>
    <cellStyle name="titoli 2 7 2" xfId="32272"/>
    <cellStyle name="titoli 2 7 2 2" xfId="32273"/>
    <cellStyle name="titoli 2 7 2 2 2" xfId="32274"/>
    <cellStyle name="titoli 2 7 2 2 3" xfId="32275"/>
    <cellStyle name="titoli 2 7 2 3" xfId="32276"/>
    <cellStyle name="titoli 2 7 2 3 2" xfId="32277"/>
    <cellStyle name="titoli 2 7 2 3 3" xfId="32278"/>
    <cellStyle name="titoli 2 7 2 3 4" xfId="32279"/>
    <cellStyle name="titoli 2 7 2 4" xfId="32280"/>
    <cellStyle name="titoli 2 7 2 5" xfId="32281"/>
    <cellStyle name="titoli 2 7 3" xfId="32282"/>
    <cellStyle name="titoli 2 7 3 2" xfId="32283"/>
    <cellStyle name="titoli 2 7 3 3" xfId="32284"/>
    <cellStyle name="titoli 2 7 4" xfId="32285"/>
    <cellStyle name="titoli 2 7 4 2" xfId="32286"/>
    <cellStyle name="titoli 2 7 4 3" xfId="32287"/>
    <cellStyle name="titoli 2 7 4 4" xfId="32288"/>
    <cellStyle name="titoli 2 7 5" xfId="32289"/>
    <cellStyle name="titoli 2 7 6" xfId="32290"/>
    <cellStyle name="titoli 3" xfId="32291"/>
    <cellStyle name="titoli 3 2" xfId="32292"/>
    <cellStyle name="titoli 3 2 2" xfId="32293"/>
    <cellStyle name="titoli 3 2 2 2" xfId="32294"/>
    <cellStyle name="titoli 3 2 2 2 2" xfId="32295"/>
    <cellStyle name="titoli 3 2 2 2 2 2" xfId="32296"/>
    <cellStyle name="titoli 3 2 2 2 2 2 2" xfId="32297"/>
    <cellStyle name="titoli 3 2 2 2 2 2 3" xfId="32298"/>
    <cellStyle name="titoli 3 2 2 2 2 3" xfId="32299"/>
    <cellStyle name="titoli 3 2 2 2 2 3 2" xfId="32300"/>
    <cellStyle name="titoli 3 2 2 2 2 3 3" xfId="32301"/>
    <cellStyle name="titoli 3 2 2 2 2 3 4" xfId="32302"/>
    <cellStyle name="titoli 3 2 2 2 2 4" xfId="32303"/>
    <cellStyle name="titoli 3 2 2 2 2 5" xfId="32304"/>
    <cellStyle name="titoli 3 2 2 2 3" xfId="32305"/>
    <cellStyle name="titoli 3 2 2 2 3 2" xfId="32306"/>
    <cellStyle name="titoli 3 2 2 2 3 2 2" xfId="32307"/>
    <cellStyle name="titoli 3 2 2 2 3 2 3" xfId="32308"/>
    <cellStyle name="titoli 3 2 2 2 3 3" xfId="32309"/>
    <cellStyle name="titoli 3 2 2 2 3 3 2" xfId="32310"/>
    <cellStyle name="titoli 3 2 2 2 3 3 3" xfId="32311"/>
    <cellStyle name="titoli 3 2 2 2 3 3 4" xfId="32312"/>
    <cellStyle name="titoli 3 2 2 2 3 4" xfId="32313"/>
    <cellStyle name="titoli 3 2 2 2 3 4 2" xfId="32314"/>
    <cellStyle name="titoli 3 2 2 2 3 4 3" xfId="32315"/>
    <cellStyle name="titoli 3 2 2 2 3 4 4" xfId="32316"/>
    <cellStyle name="titoli 3 2 2 2 3 5" xfId="32317"/>
    <cellStyle name="titoli 3 2 2 2 3 6" xfId="32318"/>
    <cellStyle name="titoli 3 2 2 2 4" xfId="32319"/>
    <cellStyle name="titoli 3 2 2 2 4 2" xfId="32320"/>
    <cellStyle name="titoli 3 2 2 2 4 3" xfId="32321"/>
    <cellStyle name="titoli 3 2 2 2 5" xfId="32322"/>
    <cellStyle name="titoli 3 2 2 2 5 2" xfId="32323"/>
    <cellStyle name="titoli 3 2 2 2 5 3" xfId="32324"/>
    <cellStyle name="titoli 3 2 2 2 5 4" xfId="32325"/>
    <cellStyle name="titoli 3 2 2 2 6" xfId="32326"/>
    <cellStyle name="titoli 3 2 2 2 7" xfId="32327"/>
    <cellStyle name="titoli 3 2 2 3" xfId="32328"/>
    <cellStyle name="titoli 3 2 2 3 2" xfId="32329"/>
    <cellStyle name="titoli 3 2 2 3 2 2" xfId="32330"/>
    <cellStyle name="titoli 3 2 2 3 2 3" xfId="32331"/>
    <cellStyle name="titoli 3 2 2 3 3" xfId="32332"/>
    <cellStyle name="titoli 3 2 2 3 3 2" xfId="32333"/>
    <cellStyle name="titoli 3 2 2 3 3 3" xfId="32334"/>
    <cellStyle name="titoli 3 2 2 3 3 4" xfId="32335"/>
    <cellStyle name="titoli 3 2 2 3 4" xfId="32336"/>
    <cellStyle name="titoli 3 2 2 3 5" xfId="32337"/>
    <cellStyle name="titoli 3 2 2 4" xfId="32338"/>
    <cellStyle name="titoli 3 2 2 4 2" xfId="32339"/>
    <cellStyle name="titoli 3 2 2 4 2 2" xfId="32340"/>
    <cellStyle name="titoli 3 2 2 4 2 3" xfId="32341"/>
    <cellStyle name="titoli 3 2 2 4 3" xfId="32342"/>
    <cellStyle name="titoli 3 2 2 4 3 2" xfId="32343"/>
    <cellStyle name="titoli 3 2 2 4 3 3" xfId="32344"/>
    <cellStyle name="titoli 3 2 2 4 3 4" xfId="32345"/>
    <cellStyle name="titoli 3 2 2 4 4" xfId="32346"/>
    <cellStyle name="titoli 3 2 2 4 4 2" xfId="32347"/>
    <cellStyle name="titoli 3 2 2 4 4 3" xfId="32348"/>
    <cellStyle name="titoli 3 2 2 4 4 4" xfId="32349"/>
    <cellStyle name="titoli 3 2 2 4 5" xfId="32350"/>
    <cellStyle name="titoli 3 2 2 4 6" xfId="32351"/>
    <cellStyle name="titoli 3 2 2 5" xfId="32352"/>
    <cellStyle name="titoli 3 2 2 6" xfId="32353"/>
    <cellStyle name="titoli 3 2 3" xfId="32354"/>
    <cellStyle name="titoli 3 2 3 2" xfId="32355"/>
    <cellStyle name="titoli 3 2 3 2 2" xfId="32356"/>
    <cellStyle name="titoli 3 2 3 2 2 2" xfId="32357"/>
    <cellStyle name="titoli 3 2 3 2 2 3" xfId="32358"/>
    <cellStyle name="titoli 3 2 3 2 3" xfId="32359"/>
    <cellStyle name="titoli 3 2 3 2 3 2" xfId="32360"/>
    <cellStyle name="titoli 3 2 3 2 3 3" xfId="32361"/>
    <cellStyle name="titoli 3 2 3 2 3 4" xfId="32362"/>
    <cellStyle name="titoli 3 2 3 2 4" xfId="32363"/>
    <cellStyle name="titoli 3 2 3 2 5" xfId="32364"/>
    <cellStyle name="titoli 3 2 3 3" xfId="32365"/>
    <cellStyle name="titoli 3 2 3 3 2" xfId="32366"/>
    <cellStyle name="titoli 3 2 3 3 2 2" xfId="32367"/>
    <cellStyle name="titoli 3 2 3 3 2 3" xfId="32368"/>
    <cellStyle name="titoli 3 2 3 3 3" xfId="32369"/>
    <cellStyle name="titoli 3 2 3 3 3 2" xfId="32370"/>
    <cellStyle name="titoli 3 2 3 3 3 3" xfId="32371"/>
    <cellStyle name="titoli 3 2 3 3 3 4" xfId="32372"/>
    <cellStyle name="titoli 3 2 3 3 4" xfId="32373"/>
    <cellStyle name="titoli 3 2 3 3 4 2" xfId="32374"/>
    <cellStyle name="titoli 3 2 3 3 4 3" xfId="32375"/>
    <cellStyle name="titoli 3 2 3 3 4 4" xfId="32376"/>
    <cellStyle name="titoli 3 2 3 3 5" xfId="32377"/>
    <cellStyle name="titoli 3 2 3 3 6" xfId="32378"/>
    <cellStyle name="titoli 3 2 3 4" xfId="32379"/>
    <cellStyle name="titoli 3 2 3 4 2" xfId="32380"/>
    <cellStyle name="titoli 3 2 3 4 3" xfId="32381"/>
    <cellStyle name="titoli 3 2 3 5" xfId="32382"/>
    <cellStyle name="titoli 3 2 3 5 2" xfId="32383"/>
    <cellStyle name="titoli 3 2 3 5 3" xfId="32384"/>
    <cellStyle name="titoli 3 2 3 5 4" xfId="32385"/>
    <cellStyle name="titoli 3 2 3 6" xfId="32386"/>
    <cellStyle name="titoli 3 2 3 7" xfId="32387"/>
    <cellStyle name="titoli 3 2 4" xfId="32388"/>
    <cellStyle name="titoli 3 2 4 2" xfId="32389"/>
    <cellStyle name="titoli 3 2 4 2 2" xfId="32390"/>
    <cellStyle name="titoli 3 2 4 2 3" xfId="32391"/>
    <cellStyle name="titoli 3 2 4 3" xfId="32392"/>
    <cellStyle name="titoli 3 2 4 3 2" xfId="32393"/>
    <cellStyle name="titoli 3 2 4 3 3" xfId="32394"/>
    <cellStyle name="titoli 3 2 4 3 4" xfId="32395"/>
    <cellStyle name="titoli 3 2 4 4" xfId="32396"/>
    <cellStyle name="titoli 3 2 4 4 2" xfId="32397"/>
    <cellStyle name="titoli 3 2 4 4 3" xfId="32398"/>
    <cellStyle name="titoli 3 2 4 4 4" xfId="32399"/>
    <cellStyle name="titoli 3 2 4 5" xfId="32400"/>
    <cellStyle name="titoli 3 2 4 6" xfId="32401"/>
    <cellStyle name="titoli 3 3" xfId="32402"/>
    <cellStyle name="titoli 3 3 2" xfId="32403"/>
    <cellStyle name="titoli 3 3 2 2" xfId="32404"/>
    <cellStyle name="titoli 3 3 2 2 2" xfId="32405"/>
    <cellStyle name="titoli 3 3 2 2 2 2" xfId="32406"/>
    <cellStyle name="titoli 3 3 2 2 2 2 2" xfId="32407"/>
    <cellStyle name="titoli 3 3 2 2 2 2 3" xfId="32408"/>
    <cellStyle name="titoli 3 3 2 2 2 3" xfId="32409"/>
    <cellStyle name="titoli 3 3 2 2 2 3 2" xfId="32410"/>
    <cellStyle name="titoli 3 3 2 2 2 3 3" xfId="32411"/>
    <cellStyle name="titoli 3 3 2 2 2 3 4" xfId="32412"/>
    <cellStyle name="titoli 3 3 2 2 2 4" xfId="32413"/>
    <cellStyle name="titoli 3 3 2 2 2 5" xfId="32414"/>
    <cellStyle name="titoli 3 3 2 2 3" xfId="32415"/>
    <cellStyle name="titoli 3 3 2 2 3 2" xfId="32416"/>
    <cellStyle name="titoli 3 3 2 2 3 2 2" xfId="32417"/>
    <cellStyle name="titoli 3 3 2 2 3 2 3" xfId="32418"/>
    <cellStyle name="titoli 3 3 2 2 3 3" xfId="32419"/>
    <cellStyle name="titoli 3 3 2 2 3 3 2" xfId="32420"/>
    <cellStyle name="titoli 3 3 2 2 3 3 3" xfId="32421"/>
    <cellStyle name="titoli 3 3 2 2 3 3 4" xfId="32422"/>
    <cellStyle name="titoli 3 3 2 2 3 4" xfId="32423"/>
    <cellStyle name="titoli 3 3 2 2 3 4 2" xfId="32424"/>
    <cellStyle name="titoli 3 3 2 2 3 4 3" xfId="32425"/>
    <cellStyle name="titoli 3 3 2 2 3 4 4" xfId="32426"/>
    <cellStyle name="titoli 3 3 2 2 3 5" xfId="32427"/>
    <cellStyle name="titoli 3 3 2 2 3 6" xfId="32428"/>
    <cellStyle name="titoli 3 3 2 2 4" xfId="32429"/>
    <cellStyle name="titoli 3 3 2 2 4 2" xfId="32430"/>
    <cellStyle name="titoli 3 3 2 2 4 3" xfId="32431"/>
    <cellStyle name="titoli 3 3 2 2 5" xfId="32432"/>
    <cellStyle name="titoli 3 3 2 2 5 2" xfId="32433"/>
    <cellStyle name="titoli 3 3 2 2 5 3" xfId="32434"/>
    <cellStyle name="titoli 3 3 2 2 5 4" xfId="32435"/>
    <cellStyle name="titoli 3 3 2 2 6" xfId="32436"/>
    <cellStyle name="titoli 3 3 2 2 7" xfId="32437"/>
    <cellStyle name="titoli 3 3 2 3" xfId="32438"/>
    <cellStyle name="titoli 3 3 2 3 2" xfId="32439"/>
    <cellStyle name="titoli 3 3 2 3 2 2" xfId="32440"/>
    <cellStyle name="titoli 3 3 2 3 2 3" xfId="32441"/>
    <cellStyle name="titoli 3 3 2 3 3" xfId="32442"/>
    <cellStyle name="titoli 3 3 2 3 3 2" xfId="32443"/>
    <cellStyle name="titoli 3 3 2 3 3 3" xfId="32444"/>
    <cellStyle name="titoli 3 3 2 3 3 4" xfId="32445"/>
    <cellStyle name="titoli 3 3 2 3 4" xfId="32446"/>
    <cellStyle name="titoli 3 3 2 3 5" xfId="32447"/>
    <cellStyle name="titoli 3 3 2 4" xfId="32448"/>
    <cellStyle name="titoli 3 3 2 4 2" xfId="32449"/>
    <cellStyle name="titoli 3 3 2 4 2 2" xfId="32450"/>
    <cellStyle name="titoli 3 3 2 4 2 3" xfId="32451"/>
    <cellStyle name="titoli 3 3 2 4 3" xfId="32452"/>
    <cellStyle name="titoli 3 3 2 4 3 2" xfId="32453"/>
    <cellStyle name="titoli 3 3 2 4 3 3" xfId="32454"/>
    <cellStyle name="titoli 3 3 2 4 3 4" xfId="32455"/>
    <cellStyle name="titoli 3 3 2 4 4" xfId="32456"/>
    <cellStyle name="titoli 3 3 2 4 4 2" xfId="32457"/>
    <cellStyle name="titoli 3 3 2 4 4 3" xfId="32458"/>
    <cellStyle name="titoli 3 3 2 4 4 4" xfId="32459"/>
    <cellStyle name="titoli 3 3 2 4 5" xfId="32460"/>
    <cellStyle name="titoli 3 3 2 4 6" xfId="32461"/>
    <cellStyle name="titoli 3 3 2 5" xfId="32462"/>
    <cellStyle name="titoli 3 3 2 6" xfId="32463"/>
    <cellStyle name="titoli 3 3 3" xfId="32464"/>
    <cellStyle name="titoli 3 3 3 2" xfId="32465"/>
    <cellStyle name="titoli 3 3 3 2 2" xfId="32466"/>
    <cellStyle name="titoli 3 3 3 2 2 2" xfId="32467"/>
    <cellStyle name="titoli 3 3 3 2 2 3" xfId="32468"/>
    <cellStyle name="titoli 3 3 3 2 3" xfId="32469"/>
    <cellStyle name="titoli 3 3 3 2 3 2" xfId="32470"/>
    <cellStyle name="titoli 3 3 3 2 3 3" xfId="32471"/>
    <cellStyle name="titoli 3 3 3 2 3 4" xfId="32472"/>
    <cellStyle name="titoli 3 3 3 2 4" xfId="32473"/>
    <cellStyle name="titoli 3 3 3 2 5" xfId="32474"/>
    <cellStyle name="titoli 3 3 3 3" xfId="32475"/>
    <cellStyle name="titoli 3 3 3 3 2" xfId="32476"/>
    <cellStyle name="titoli 3 3 3 3 2 2" xfId="32477"/>
    <cellStyle name="titoli 3 3 3 3 2 3" xfId="32478"/>
    <cellStyle name="titoli 3 3 3 3 3" xfId="32479"/>
    <cellStyle name="titoli 3 3 3 3 3 2" xfId="32480"/>
    <cellStyle name="titoli 3 3 3 3 3 3" xfId="32481"/>
    <cellStyle name="titoli 3 3 3 3 3 4" xfId="32482"/>
    <cellStyle name="titoli 3 3 3 3 4" xfId="32483"/>
    <cellStyle name="titoli 3 3 3 3 4 2" xfId="32484"/>
    <cellStyle name="titoli 3 3 3 3 4 3" xfId="32485"/>
    <cellStyle name="titoli 3 3 3 3 4 4" xfId="32486"/>
    <cellStyle name="titoli 3 3 3 3 5" xfId="32487"/>
    <cellStyle name="titoli 3 3 3 3 6" xfId="32488"/>
    <cellStyle name="titoli 3 3 3 4" xfId="32489"/>
    <cellStyle name="titoli 3 3 3 4 2" xfId="32490"/>
    <cellStyle name="titoli 3 3 3 4 3" xfId="32491"/>
    <cellStyle name="titoli 3 3 3 5" xfId="32492"/>
    <cellStyle name="titoli 3 3 3 5 2" xfId="32493"/>
    <cellStyle name="titoli 3 3 3 5 3" xfId="32494"/>
    <cellStyle name="titoli 3 3 3 5 4" xfId="32495"/>
    <cellStyle name="titoli 3 3 3 6" xfId="32496"/>
    <cellStyle name="titoli 3 3 3 7" xfId="32497"/>
    <cellStyle name="titoli 3 3 4" xfId="32498"/>
    <cellStyle name="titoli 3 3 4 2" xfId="32499"/>
    <cellStyle name="titoli 3 3 4 2 2" xfId="32500"/>
    <cellStyle name="titoli 3 3 4 2 3" xfId="32501"/>
    <cellStyle name="titoli 3 3 4 3" xfId="32502"/>
    <cellStyle name="titoli 3 3 4 3 2" xfId="32503"/>
    <cellStyle name="titoli 3 3 4 3 3" xfId="32504"/>
    <cellStyle name="titoli 3 3 4 3 4" xfId="32505"/>
    <cellStyle name="titoli 3 3 4 4" xfId="32506"/>
    <cellStyle name="titoli 3 3 4 4 2" xfId="32507"/>
    <cellStyle name="titoli 3 3 4 4 3" xfId="32508"/>
    <cellStyle name="titoli 3 3 4 4 4" xfId="32509"/>
    <cellStyle name="titoli 3 3 4 5" xfId="32510"/>
    <cellStyle name="titoli 3 3 4 6" xfId="32511"/>
    <cellStyle name="titoli 3 4" xfId="32512"/>
    <cellStyle name="titoli 3 4 2" xfId="32513"/>
    <cellStyle name="titoli 3 4 2 2" xfId="32514"/>
    <cellStyle name="titoli 3 4 2 2 2" xfId="32515"/>
    <cellStyle name="titoli 3 4 2 2 2 2" xfId="32516"/>
    <cellStyle name="titoli 3 4 2 2 2 3" xfId="32517"/>
    <cellStyle name="titoli 3 4 2 2 3" xfId="32518"/>
    <cellStyle name="titoli 3 4 2 2 3 2" xfId="32519"/>
    <cellStyle name="titoli 3 4 2 2 3 3" xfId="32520"/>
    <cellStyle name="titoli 3 4 2 2 3 4" xfId="32521"/>
    <cellStyle name="titoli 3 4 2 2 4" xfId="32522"/>
    <cellStyle name="titoli 3 4 2 2 5" xfId="32523"/>
    <cellStyle name="titoli 3 4 2 3" xfId="32524"/>
    <cellStyle name="titoli 3 4 2 3 2" xfId="32525"/>
    <cellStyle name="titoli 3 4 2 3 2 2" xfId="32526"/>
    <cellStyle name="titoli 3 4 2 3 2 3" xfId="32527"/>
    <cellStyle name="titoli 3 4 2 3 3" xfId="32528"/>
    <cellStyle name="titoli 3 4 2 3 3 2" xfId="32529"/>
    <cellStyle name="titoli 3 4 2 3 3 3" xfId="32530"/>
    <cellStyle name="titoli 3 4 2 3 3 4" xfId="32531"/>
    <cellStyle name="titoli 3 4 2 3 4" xfId="32532"/>
    <cellStyle name="titoli 3 4 2 3 4 2" xfId="32533"/>
    <cellStyle name="titoli 3 4 2 3 4 3" xfId="32534"/>
    <cellStyle name="titoli 3 4 2 3 4 4" xfId="32535"/>
    <cellStyle name="titoli 3 4 2 3 5" xfId="32536"/>
    <cellStyle name="titoli 3 4 2 3 6" xfId="32537"/>
    <cellStyle name="titoli 3 4 2 4" xfId="32538"/>
    <cellStyle name="titoli 3 4 2 4 2" xfId="32539"/>
    <cellStyle name="titoli 3 4 2 4 3" xfId="32540"/>
    <cellStyle name="titoli 3 4 2 5" xfId="32541"/>
    <cellStyle name="titoli 3 4 2 5 2" xfId="32542"/>
    <cellStyle name="titoli 3 4 2 5 3" xfId="32543"/>
    <cellStyle name="titoli 3 4 2 5 4" xfId="32544"/>
    <cellStyle name="titoli 3 4 2 6" xfId="32545"/>
    <cellStyle name="titoli 3 4 2 7" xfId="32546"/>
    <cellStyle name="titoli 3 4 3" xfId="32547"/>
    <cellStyle name="titoli 3 4 3 2" xfId="32548"/>
    <cellStyle name="titoli 3 4 3 2 2" xfId="32549"/>
    <cellStyle name="titoli 3 4 3 2 3" xfId="32550"/>
    <cellStyle name="titoli 3 4 3 3" xfId="32551"/>
    <cellStyle name="titoli 3 4 3 3 2" xfId="32552"/>
    <cellStyle name="titoli 3 4 3 3 3" xfId="32553"/>
    <cellStyle name="titoli 3 4 3 3 4" xfId="32554"/>
    <cellStyle name="titoli 3 4 3 4" xfId="32555"/>
    <cellStyle name="titoli 3 4 3 5" xfId="32556"/>
    <cellStyle name="titoli 3 4 4" xfId="32557"/>
    <cellStyle name="titoli 3 4 4 2" xfId="32558"/>
    <cellStyle name="titoli 3 4 4 2 2" xfId="32559"/>
    <cellStyle name="titoli 3 4 4 2 3" xfId="32560"/>
    <cellStyle name="titoli 3 4 4 3" xfId="32561"/>
    <cellStyle name="titoli 3 4 4 3 2" xfId="32562"/>
    <cellStyle name="titoli 3 4 4 3 3" xfId="32563"/>
    <cellStyle name="titoli 3 4 4 3 4" xfId="32564"/>
    <cellStyle name="titoli 3 4 4 4" xfId="32565"/>
    <cellStyle name="titoli 3 4 4 4 2" xfId="32566"/>
    <cellStyle name="titoli 3 4 4 4 3" xfId="32567"/>
    <cellStyle name="titoli 3 4 4 4 4" xfId="32568"/>
    <cellStyle name="titoli 3 4 4 5" xfId="32569"/>
    <cellStyle name="titoli 3 4 4 6" xfId="32570"/>
    <cellStyle name="titoli 3 4 5" xfId="32571"/>
    <cellStyle name="titoli 3 4 6" xfId="32572"/>
    <cellStyle name="titoli 3 5" xfId="32573"/>
    <cellStyle name="titoli 3 5 2" xfId="32574"/>
    <cellStyle name="titoli 3 5 2 2" xfId="32575"/>
    <cellStyle name="titoli 3 5 2 2 2" xfId="32576"/>
    <cellStyle name="titoli 3 5 2 2 3" xfId="32577"/>
    <cellStyle name="titoli 3 5 2 3" xfId="32578"/>
    <cellStyle name="titoli 3 5 2 3 2" xfId="32579"/>
    <cellStyle name="titoli 3 5 2 3 3" xfId="32580"/>
    <cellStyle name="titoli 3 5 2 3 4" xfId="32581"/>
    <cellStyle name="titoli 3 5 2 4" xfId="32582"/>
    <cellStyle name="titoli 3 5 2 5" xfId="32583"/>
    <cellStyle name="titoli 3 5 3" xfId="32584"/>
    <cellStyle name="titoli 3 5 3 2" xfId="32585"/>
    <cellStyle name="titoli 3 5 3 2 2" xfId="32586"/>
    <cellStyle name="titoli 3 5 3 2 3" xfId="32587"/>
    <cellStyle name="titoli 3 5 3 3" xfId="32588"/>
    <cellStyle name="titoli 3 5 3 3 2" xfId="32589"/>
    <cellStyle name="titoli 3 5 3 3 3" xfId="32590"/>
    <cellStyle name="titoli 3 5 3 3 4" xfId="32591"/>
    <cellStyle name="titoli 3 5 3 4" xfId="32592"/>
    <cellStyle name="titoli 3 5 3 4 2" xfId="32593"/>
    <cellStyle name="titoli 3 5 3 4 3" xfId="32594"/>
    <cellStyle name="titoli 3 5 3 4 4" xfId="32595"/>
    <cellStyle name="titoli 3 5 3 5" xfId="32596"/>
    <cellStyle name="titoli 3 5 3 6" xfId="32597"/>
    <cellStyle name="titoli 3 5 4" xfId="32598"/>
    <cellStyle name="titoli 3 5 4 2" xfId="32599"/>
    <cellStyle name="titoli 3 5 4 3" xfId="32600"/>
    <cellStyle name="titoli 3 5 5" xfId="32601"/>
    <cellStyle name="titoli 3 5 5 2" xfId="32602"/>
    <cellStyle name="titoli 3 5 5 3" xfId="32603"/>
    <cellStyle name="titoli 3 5 5 4" xfId="32604"/>
    <cellStyle name="titoli 3 5 6" xfId="32605"/>
    <cellStyle name="titoli 3 5 7" xfId="32606"/>
    <cellStyle name="titoli 3 6" xfId="32607"/>
    <cellStyle name="titoli 3 6 2" xfId="32608"/>
    <cellStyle name="titoli 3 6 2 2" xfId="32609"/>
    <cellStyle name="titoli 3 6 2 2 2" xfId="32610"/>
    <cellStyle name="titoli 3 6 2 2 3" xfId="32611"/>
    <cellStyle name="titoli 3 6 2 3" xfId="32612"/>
    <cellStyle name="titoli 3 6 2 3 2" xfId="32613"/>
    <cellStyle name="titoli 3 6 2 3 3" xfId="32614"/>
    <cellStyle name="titoli 3 6 2 3 4" xfId="32615"/>
    <cellStyle name="titoli 3 6 2 4" xfId="32616"/>
    <cellStyle name="titoli 3 6 2 5" xfId="32617"/>
    <cellStyle name="titoli 3 6 3" xfId="32618"/>
    <cellStyle name="titoli 3 6 3 2" xfId="32619"/>
    <cellStyle name="titoli 3 6 3 3" xfId="32620"/>
    <cellStyle name="titoli 3 6 4" xfId="32621"/>
    <cellStyle name="titoli 3 6 4 2" xfId="32622"/>
    <cellStyle name="titoli 3 6 4 3" xfId="32623"/>
    <cellStyle name="titoli 3 6 4 4" xfId="32624"/>
    <cellStyle name="titoli 3 6 5" xfId="32625"/>
    <cellStyle name="titoli 3 6 6" xfId="32626"/>
    <cellStyle name="titoli 3 7" xfId="32627"/>
    <cellStyle name="titoli 3 7 2" xfId="32628"/>
    <cellStyle name="titoli 3 7 2 2" xfId="32629"/>
    <cellStyle name="titoli 3 7 2 3" xfId="32630"/>
    <cellStyle name="titoli 3 7 3" xfId="32631"/>
    <cellStyle name="titoli 3 7 3 2" xfId="32632"/>
    <cellStyle name="titoli 3 7 3 3" xfId="32633"/>
    <cellStyle name="titoli 3 7 3 4" xfId="32634"/>
    <cellStyle name="titoli 3 7 4" xfId="32635"/>
    <cellStyle name="titoli 3 7 5" xfId="32636"/>
    <cellStyle name="titoli 3 8" xfId="32637"/>
    <cellStyle name="titoli 3 9" xfId="32638"/>
    <cellStyle name="titoli 4" xfId="32639"/>
    <cellStyle name="titoli 4 2" xfId="32640"/>
    <cellStyle name="titoli 4 2 2" xfId="32641"/>
    <cellStyle name="titoli 4 2 2 2" xfId="32642"/>
    <cellStyle name="titoli 4 2 2 2 2" xfId="32643"/>
    <cellStyle name="titoli 4 2 2 2 2 2" xfId="32644"/>
    <cellStyle name="titoli 4 2 2 2 2 2 2" xfId="32645"/>
    <cellStyle name="titoli 4 2 2 2 2 2 3" xfId="32646"/>
    <cellStyle name="titoli 4 2 2 2 2 3" xfId="32647"/>
    <cellStyle name="titoli 4 2 2 2 2 3 2" xfId="32648"/>
    <cellStyle name="titoli 4 2 2 2 2 3 3" xfId="32649"/>
    <cellStyle name="titoli 4 2 2 2 2 3 4" xfId="32650"/>
    <cellStyle name="titoli 4 2 2 2 2 4" xfId="32651"/>
    <cellStyle name="titoli 4 2 2 2 2 5" xfId="32652"/>
    <cellStyle name="titoli 4 2 2 2 3" xfId="32653"/>
    <cellStyle name="titoli 4 2 2 2 3 2" xfId="32654"/>
    <cellStyle name="titoli 4 2 2 2 3 2 2" xfId="32655"/>
    <cellStyle name="titoli 4 2 2 2 3 2 3" xfId="32656"/>
    <cellStyle name="titoli 4 2 2 2 3 3" xfId="32657"/>
    <cellStyle name="titoli 4 2 2 2 3 3 2" xfId="32658"/>
    <cellStyle name="titoli 4 2 2 2 3 3 3" xfId="32659"/>
    <cellStyle name="titoli 4 2 2 2 3 3 4" xfId="32660"/>
    <cellStyle name="titoli 4 2 2 2 3 4" xfId="32661"/>
    <cellStyle name="titoli 4 2 2 2 3 4 2" xfId="32662"/>
    <cellStyle name="titoli 4 2 2 2 3 4 3" xfId="32663"/>
    <cellStyle name="titoli 4 2 2 2 3 4 4" xfId="32664"/>
    <cellStyle name="titoli 4 2 2 2 3 5" xfId="32665"/>
    <cellStyle name="titoli 4 2 2 2 3 6" xfId="32666"/>
    <cellStyle name="titoli 4 2 2 2 4" xfId="32667"/>
    <cellStyle name="titoli 4 2 2 2 4 2" xfId="32668"/>
    <cellStyle name="titoli 4 2 2 2 4 3" xfId="32669"/>
    <cellStyle name="titoli 4 2 2 2 5" xfId="32670"/>
    <cellStyle name="titoli 4 2 2 2 5 2" xfId="32671"/>
    <cellStyle name="titoli 4 2 2 2 5 3" xfId="32672"/>
    <cellStyle name="titoli 4 2 2 2 5 4" xfId="32673"/>
    <cellStyle name="titoli 4 2 2 2 6" xfId="32674"/>
    <cellStyle name="titoli 4 2 2 2 7" xfId="32675"/>
    <cellStyle name="titoli 4 2 2 3" xfId="32676"/>
    <cellStyle name="titoli 4 2 2 3 2" xfId="32677"/>
    <cellStyle name="titoli 4 2 2 3 2 2" xfId="32678"/>
    <cellStyle name="titoli 4 2 2 3 2 3" xfId="32679"/>
    <cellStyle name="titoli 4 2 2 3 3" xfId="32680"/>
    <cellStyle name="titoli 4 2 2 3 3 2" xfId="32681"/>
    <cellStyle name="titoli 4 2 2 3 3 3" xfId="32682"/>
    <cellStyle name="titoli 4 2 2 3 3 4" xfId="32683"/>
    <cellStyle name="titoli 4 2 2 3 4" xfId="32684"/>
    <cellStyle name="titoli 4 2 2 3 5" xfId="32685"/>
    <cellStyle name="titoli 4 2 2 4" xfId="32686"/>
    <cellStyle name="titoli 4 2 2 4 2" xfId="32687"/>
    <cellStyle name="titoli 4 2 2 4 2 2" xfId="32688"/>
    <cellStyle name="titoli 4 2 2 4 2 3" xfId="32689"/>
    <cellStyle name="titoli 4 2 2 4 3" xfId="32690"/>
    <cellStyle name="titoli 4 2 2 4 3 2" xfId="32691"/>
    <cellStyle name="titoli 4 2 2 4 3 3" xfId="32692"/>
    <cellStyle name="titoli 4 2 2 4 3 4" xfId="32693"/>
    <cellStyle name="titoli 4 2 2 4 4" xfId="32694"/>
    <cellStyle name="titoli 4 2 2 4 4 2" xfId="32695"/>
    <cellStyle name="titoli 4 2 2 4 4 3" xfId="32696"/>
    <cellStyle name="titoli 4 2 2 4 4 4" xfId="32697"/>
    <cellStyle name="titoli 4 2 2 4 5" xfId="32698"/>
    <cellStyle name="titoli 4 2 2 4 6" xfId="32699"/>
    <cellStyle name="titoli 4 2 2 5" xfId="32700"/>
    <cellStyle name="titoli 4 2 2 6" xfId="32701"/>
    <cellStyle name="titoli 4 2 3" xfId="32702"/>
    <cellStyle name="titoli 4 2 3 2" xfId="32703"/>
    <cellStyle name="titoli 4 2 3 2 2" xfId="32704"/>
    <cellStyle name="titoli 4 2 3 2 2 2" xfId="32705"/>
    <cellStyle name="titoli 4 2 3 2 2 3" xfId="32706"/>
    <cellStyle name="titoli 4 2 3 2 3" xfId="32707"/>
    <cellStyle name="titoli 4 2 3 2 3 2" xfId="32708"/>
    <cellStyle name="titoli 4 2 3 2 3 3" xfId="32709"/>
    <cellStyle name="titoli 4 2 3 2 3 4" xfId="32710"/>
    <cellStyle name="titoli 4 2 3 2 4" xfId="32711"/>
    <cellStyle name="titoli 4 2 3 2 5" xfId="32712"/>
    <cellStyle name="titoli 4 2 3 3" xfId="32713"/>
    <cellStyle name="titoli 4 2 3 3 2" xfId="32714"/>
    <cellStyle name="titoli 4 2 3 3 2 2" xfId="32715"/>
    <cellStyle name="titoli 4 2 3 3 2 3" xfId="32716"/>
    <cellStyle name="titoli 4 2 3 3 3" xfId="32717"/>
    <cellStyle name="titoli 4 2 3 3 3 2" xfId="32718"/>
    <cellStyle name="titoli 4 2 3 3 3 3" xfId="32719"/>
    <cellStyle name="titoli 4 2 3 3 3 4" xfId="32720"/>
    <cellStyle name="titoli 4 2 3 3 4" xfId="32721"/>
    <cellStyle name="titoli 4 2 3 3 4 2" xfId="32722"/>
    <cellStyle name="titoli 4 2 3 3 4 3" xfId="32723"/>
    <cellStyle name="titoli 4 2 3 3 4 4" xfId="32724"/>
    <cellStyle name="titoli 4 2 3 3 5" xfId="32725"/>
    <cellStyle name="titoli 4 2 3 3 6" xfId="32726"/>
    <cellStyle name="titoli 4 2 3 4" xfId="32727"/>
    <cellStyle name="titoli 4 2 3 4 2" xfId="32728"/>
    <cellStyle name="titoli 4 2 3 4 3" xfId="32729"/>
    <cellStyle name="titoli 4 2 3 5" xfId="32730"/>
    <cellStyle name="titoli 4 2 3 5 2" xfId="32731"/>
    <cellStyle name="titoli 4 2 3 5 3" xfId="32732"/>
    <cellStyle name="titoli 4 2 3 5 4" xfId="32733"/>
    <cellStyle name="titoli 4 2 3 6" xfId="32734"/>
    <cellStyle name="titoli 4 2 3 7" xfId="32735"/>
    <cellStyle name="titoli 4 2 4" xfId="32736"/>
    <cellStyle name="titoli 4 2 4 2" xfId="32737"/>
    <cellStyle name="titoli 4 2 4 2 2" xfId="32738"/>
    <cellStyle name="titoli 4 2 4 2 3" xfId="32739"/>
    <cellStyle name="titoli 4 2 4 3" xfId="32740"/>
    <cellStyle name="titoli 4 2 4 3 2" xfId="32741"/>
    <cellStyle name="titoli 4 2 4 3 3" xfId="32742"/>
    <cellStyle name="titoli 4 2 4 3 4" xfId="32743"/>
    <cellStyle name="titoli 4 2 4 4" xfId="32744"/>
    <cellStyle name="titoli 4 2 4 4 2" xfId="32745"/>
    <cellStyle name="titoli 4 2 4 4 3" xfId="32746"/>
    <cellStyle name="titoli 4 2 4 4 4" xfId="32747"/>
    <cellStyle name="titoli 4 2 4 5" xfId="32748"/>
    <cellStyle name="titoli 4 2 4 6" xfId="32749"/>
    <cellStyle name="titoli 4 3" xfId="32750"/>
    <cellStyle name="titoli 4 3 2" xfId="32751"/>
    <cellStyle name="titoli 4 3 2 2" xfId="32752"/>
    <cellStyle name="titoli 4 3 2 2 2" xfId="32753"/>
    <cellStyle name="titoli 4 3 2 2 2 2" xfId="32754"/>
    <cellStyle name="titoli 4 3 2 2 2 2 2" xfId="32755"/>
    <cellStyle name="titoli 4 3 2 2 2 2 3" xfId="32756"/>
    <cellStyle name="titoli 4 3 2 2 2 3" xfId="32757"/>
    <cellStyle name="titoli 4 3 2 2 2 3 2" xfId="32758"/>
    <cellStyle name="titoli 4 3 2 2 2 3 3" xfId="32759"/>
    <cellStyle name="titoli 4 3 2 2 2 3 4" xfId="32760"/>
    <cellStyle name="titoli 4 3 2 2 2 4" xfId="32761"/>
    <cellStyle name="titoli 4 3 2 2 2 5" xfId="32762"/>
    <cellStyle name="titoli 4 3 2 2 3" xfId="32763"/>
    <cellStyle name="titoli 4 3 2 2 3 2" xfId="32764"/>
    <cellStyle name="titoli 4 3 2 2 3 2 2" xfId="32765"/>
    <cellStyle name="titoli 4 3 2 2 3 2 3" xfId="32766"/>
    <cellStyle name="titoli 4 3 2 2 3 3" xfId="32767"/>
    <cellStyle name="titoli 4 3 2 2 3 3 2" xfId="32768"/>
    <cellStyle name="titoli 4 3 2 2 3 3 3" xfId="32769"/>
    <cellStyle name="titoli 4 3 2 2 3 3 4" xfId="32770"/>
    <cellStyle name="titoli 4 3 2 2 3 4" xfId="32771"/>
    <cellStyle name="titoli 4 3 2 2 3 4 2" xfId="32772"/>
    <cellStyle name="titoli 4 3 2 2 3 4 3" xfId="32773"/>
    <cellStyle name="titoli 4 3 2 2 3 4 4" xfId="32774"/>
    <cellStyle name="titoli 4 3 2 2 3 5" xfId="32775"/>
    <cellStyle name="titoli 4 3 2 2 3 6" xfId="32776"/>
    <cellStyle name="titoli 4 3 2 2 4" xfId="32777"/>
    <cellStyle name="titoli 4 3 2 2 4 2" xfId="32778"/>
    <cellStyle name="titoli 4 3 2 2 4 3" xfId="32779"/>
    <cellStyle name="titoli 4 3 2 2 5" xfId="32780"/>
    <cellStyle name="titoli 4 3 2 2 5 2" xfId="32781"/>
    <cellStyle name="titoli 4 3 2 2 5 3" xfId="32782"/>
    <cellStyle name="titoli 4 3 2 2 5 4" xfId="32783"/>
    <cellStyle name="titoli 4 3 2 2 6" xfId="32784"/>
    <cellStyle name="titoli 4 3 2 2 7" xfId="32785"/>
    <cellStyle name="titoli 4 3 2 3" xfId="32786"/>
    <cellStyle name="titoli 4 3 2 3 2" xfId="32787"/>
    <cellStyle name="titoli 4 3 2 3 2 2" xfId="32788"/>
    <cellStyle name="titoli 4 3 2 3 2 3" xfId="32789"/>
    <cellStyle name="titoli 4 3 2 3 3" xfId="32790"/>
    <cellStyle name="titoli 4 3 2 3 3 2" xfId="32791"/>
    <cellStyle name="titoli 4 3 2 3 3 3" xfId="32792"/>
    <cellStyle name="titoli 4 3 2 3 3 4" xfId="32793"/>
    <cellStyle name="titoli 4 3 2 3 4" xfId="32794"/>
    <cellStyle name="titoli 4 3 2 3 5" xfId="32795"/>
    <cellStyle name="titoli 4 3 2 4" xfId="32796"/>
    <cellStyle name="titoli 4 3 2 4 2" xfId="32797"/>
    <cellStyle name="titoli 4 3 2 4 2 2" xfId="32798"/>
    <cellStyle name="titoli 4 3 2 4 2 3" xfId="32799"/>
    <cellStyle name="titoli 4 3 2 4 3" xfId="32800"/>
    <cellStyle name="titoli 4 3 2 4 3 2" xfId="32801"/>
    <cellStyle name="titoli 4 3 2 4 3 3" xfId="32802"/>
    <cellStyle name="titoli 4 3 2 4 3 4" xfId="32803"/>
    <cellStyle name="titoli 4 3 2 4 4" xfId="32804"/>
    <cellStyle name="titoli 4 3 2 4 4 2" xfId="32805"/>
    <cellStyle name="titoli 4 3 2 4 4 3" xfId="32806"/>
    <cellStyle name="titoli 4 3 2 4 4 4" xfId="32807"/>
    <cellStyle name="titoli 4 3 2 4 5" xfId="32808"/>
    <cellStyle name="titoli 4 3 2 4 6" xfId="32809"/>
    <cellStyle name="titoli 4 3 2 5" xfId="32810"/>
    <cellStyle name="titoli 4 3 2 6" xfId="32811"/>
    <cellStyle name="titoli 4 3 3" xfId="32812"/>
    <cellStyle name="titoli 4 3 3 2" xfId="32813"/>
    <cellStyle name="titoli 4 3 3 2 2" xfId="32814"/>
    <cellStyle name="titoli 4 3 3 2 2 2" xfId="32815"/>
    <cellStyle name="titoli 4 3 3 2 2 3" xfId="32816"/>
    <cellStyle name="titoli 4 3 3 2 3" xfId="32817"/>
    <cellStyle name="titoli 4 3 3 2 3 2" xfId="32818"/>
    <cellStyle name="titoli 4 3 3 2 3 3" xfId="32819"/>
    <cellStyle name="titoli 4 3 3 2 3 4" xfId="32820"/>
    <cellStyle name="titoli 4 3 3 2 4" xfId="32821"/>
    <cellStyle name="titoli 4 3 3 2 5" xfId="32822"/>
    <cellStyle name="titoli 4 3 3 3" xfId="32823"/>
    <cellStyle name="titoli 4 3 3 3 2" xfId="32824"/>
    <cellStyle name="titoli 4 3 3 3 2 2" xfId="32825"/>
    <cellStyle name="titoli 4 3 3 3 2 3" xfId="32826"/>
    <cellStyle name="titoli 4 3 3 3 3" xfId="32827"/>
    <cellStyle name="titoli 4 3 3 3 3 2" xfId="32828"/>
    <cellStyle name="titoli 4 3 3 3 3 3" xfId="32829"/>
    <cellStyle name="titoli 4 3 3 3 3 4" xfId="32830"/>
    <cellStyle name="titoli 4 3 3 3 4" xfId="32831"/>
    <cellStyle name="titoli 4 3 3 3 4 2" xfId="32832"/>
    <cellStyle name="titoli 4 3 3 3 4 3" xfId="32833"/>
    <cellStyle name="titoli 4 3 3 3 4 4" xfId="32834"/>
    <cellStyle name="titoli 4 3 3 3 5" xfId="32835"/>
    <cellStyle name="titoli 4 3 3 3 6" xfId="32836"/>
    <cellStyle name="titoli 4 3 3 4" xfId="32837"/>
    <cellStyle name="titoli 4 3 3 4 2" xfId="32838"/>
    <cellStyle name="titoli 4 3 3 4 3" xfId="32839"/>
    <cellStyle name="titoli 4 3 3 5" xfId="32840"/>
    <cellStyle name="titoli 4 3 3 5 2" xfId="32841"/>
    <cellStyle name="titoli 4 3 3 5 3" xfId="32842"/>
    <cellStyle name="titoli 4 3 3 5 4" xfId="32843"/>
    <cellStyle name="titoli 4 3 3 6" xfId="32844"/>
    <cellStyle name="titoli 4 3 3 7" xfId="32845"/>
    <cellStyle name="titoli 4 3 4" xfId="32846"/>
    <cellStyle name="titoli 4 3 4 2" xfId="32847"/>
    <cellStyle name="titoli 4 3 4 2 2" xfId="32848"/>
    <cellStyle name="titoli 4 3 4 2 3" xfId="32849"/>
    <cellStyle name="titoli 4 3 4 3" xfId="32850"/>
    <cellStyle name="titoli 4 3 4 3 2" xfId="32851"/>
    <cellStyle name="titoli 4 3 4 3 3" xfId="32852"/>
    <cellStyle name="titoli 4 3 4 3 4" xfId="32853"/>
    <cellStyle name="titoli 4 3 4 4" xfId="32854"/>
    <cellStyle name="titoli 4 3 4 4 2" xfId="32855"/>
    <cellStyle name="titoli 4 3 4 4 3" xfId="32856"/>
    <cellStyle name="titoli 4 3 4 4 4" xfId="32857"/>
    <cellStyle name="titoli 4 3 4 5" xfId="32858"/>
    <cellStyle name="titoli 4 3 4 6" xfId="32859"/>
    <cellStyle name="titoli 4 4" xfId="32860"/>
    <cellStyle name="titoli 4 4 2" xfId="32861"/>
    <cellStyle name="titoli 4 4 2 2" xfId="32862"/>
    <cellStyle name="titoli 4 4 2 2 2" xfId="32863"/>
    <cellStyle name="titoli 4 4 2 2 2 2" xfId="32864"/>
    <cellStyle name="titoli 4 4 2 2 2 3" xfId="32865"/>
    <cellStyle name="titoli 4 4 2 2 3" xfId="32866"/>
    <cellStyle name="titoli 4 4 2 2 3 2" xfId="32867"/>
    <cellStyle name="titoli 4 4 2 2 3 3" xfId="32868"/>
    <cellStyle name="titoli 4 4 2 2 3 4" xfId="32869"/>
    <cellStyle name="titoli 4 4 2 2 4" xfId="32870"/>
    <cellStyle name="titoli 4 4 2 2 5" xfId="32871"/>
    <cellStyle name="titoli 4 4 2 3" xfId="32872"/>
    <cellStyle name="titoli 4 4 2 3 2" xfId="32873"/>
    <cellStyle name="titoli 4 4 2 3 2 2" xfId="32874"/>
    <cellStyle name="titoli 4 4 2 3 2 3" xfId="32875"/>
    <cellStyle name="titoli 4 4 2 3 3" xfId="32876"/>
    <cellStyle name="titoli 4 4 2 3 3 2" xfId="32877"/>
    <cellStyle name="titoli 4 4 2 3 3 3" xfId="32878"/>
    <cellStyle name="titoli 4 4 2 3 3 4" xfId="32879"/>
    <cellStyle name="titoli 4 4 2 3 4" xfId="32880"/>
    <cellStyle name="titoli 4 4 2 3 4 2" xfId="32881"/>
    <cellStyle name="titoli 4 4 2 3 4 3" xfId="32882"/>
    <cellStyle name="titoli 4 4 2 3 4 4" xfId="32883"/>
    <cellStyle name="titoli 4 4 2 3 5" xfId="32884"/>
    <cellStyle name="titoli 4 4 2 3 6" xfId="32885"/>
    <cellStyle name="titoli 4 4 2 4" xfId="32886"/>
    <cellStyle name="titoli 4 4 2 4 2" xfId="32887"/>
    <cellStyle name="titoli 4 4 2 4 3" xfId="32888"/>
    <cellStyle name="titoli 4 4 2 5" xfId="32889"/>
    <cellStyle name="titoli 4 4 2 5 2" xfId="32890"/>
    <cellStyle name="titoli 4 4 2 5 3" xfId="32891"/>
    <cellStyle name="titoli 4 4 2 5 4" xfId="32892"/>
    <cellStyle name="titoli 4 4 2 6" xfId="32893"/>
    <cellStyle name="titoli 4 4 2 7" xfId="32894"/>
    <cellStyle name="titoli 4 4 3" xfId="32895"/>
    <cellStyle name="titoli 4 4 3 2" xfId="32896"/>
    <cellStyle name="titoli 4 4 3 2 2" xfId="32897"/>
    <cellStyle name="titoli 4 4 3 2 3" xfId="32898"/>
    <cellStyle name="titoli 4 4 3 3" xfId="32899"/>
    <cellStyle name="titoli 4 4 3 3 2" xfId="32900"/>
    <cellStyle name="titoli 4 4 3 3 3" xfId="32901"/>
    <cellStyle name="titoli 4 4 3 3 4" xfId="32902"/>
    <cellStyle name="titoli 4 4 3 4" xfId="32903"/>
    <cellStyle name="titoli 4 4 3 5" xfId="32904"/>
    <cellStyle name="titoli 4 4 4" xfId="32905"/>
    <cellStyle name="titoli 4 4 4 2" xfId="32906"/>
    <cellStyle name="titoli 4 4 4 2 2" xfId="32907"/>
    <cellStyle name="titoli 4 4 4 2 3" xfId="32908"/>
    <cellStyle name="titoli 4 4 4 3" xfId="32909"/>
    <cellStyle name="titoli 4 4 4 3 2" xfId="32910"/>
    <cellStyle name="titoli 4 4 4 3 3" xfId="32911"/>
    <cellStyle name="titoli 4 4 4 3 4" xfId="32912"/>
    <cellStyle name="titoli 4 4 4 4" xfId="32913"/>
    <cellStyle name="titoli 4 4 4 4 2" xfId="32914"/>
    <cellStyle name="titoli 4 4 4 4 3" xfId="32915"/>
    <cellStyle name="titoli 4 4 4 4 4" xfId="32916"/>
    <cellStyle name="titoli 4 4 4 5" xfId="32917"/>
    <cellStyle name="titoli 4 4 4 6" xfId="32918"/>
    <cellStyle name="titoli 4 4 5" xfId="32919"/>
    <cellStyle name="titoli 4 4 6" xfId="32920"/>
    <cellStyle name="titoli 4 5" xfId="32921"/>
    <cellStyle name="titoli 4 5 2" xfId="32922"/>
    <cellStyle name="titoli 4 5 2 2" xfId="32923"/>
    <cellStyle name="titoli 4 5 2 2 2" xfId="32924"/>
    <cellStyle name="titoli 4 5 2 2 3" xfId="32925"/>
    <cellStyle name="titoli 4 5 2 3" xfId="32926"/>
    <cellStyle name="titoli 4 5 2 3 2" xfId="32927"/>
    <cellStyle name="titoli 4 5 2 3 3" xfId="32928"/>
    <cellStyle name="titoli 4 5 2 3 4" xfId="32929"/>
    <cellStyle name="titoli 4 5 2 4" xfId="32930"/>
    <cellStyle name="titoli 4 5 2 5" xfId="32931"/>
    <cellStyle name="titoli 4 5 3" xfId="32932"/>
    <cellStyle name="titoli 4 5 3 2" xfId="32933"/>
    <cellStyle name="titoli 4 5 3 2 2" xfId="32934"/>
    <cellStyle name="titoli 4 5 3 2 3" xfId="32935"/>
    <cellStyle name="titoli 4 5 3 3" xfId="32936"/>
    <cellStyle name="titoli 4 5 3 3 2" xfId="32937"/>
    <cellStyle name="titoli 4 5 3 3 3" xfId="32938"/>
    <cellStyle name="titoli 4 5 3 3 4" xfId="32939"/>
    <cellStyle name="titoli 4 5 3 4" xfId="32940"/>
    <cellStyle name="titoli 4 5 3 4 2" xfId="32941"/>
    <cellStyle name="titoli 4 5 3 4 3" xfId="32942"/>
    <cellStyle name="titoli 4 5 3 4 4" xfId="32943"/>
    <cellStyle name="titoli 4 5 3 5" xfId="32944"/>
    <cellStyle name="titoli 4 5 3 6" xfId="32945"/>
    <cellStyle name="titoli 4 5 4" xfId="32946"/>
    <cellStyle name="titoli 4 5 4 2" xfId="32947"/>
    <cellStyle name="titoli 4 5 4 3" xfId="32948"/>
    <cellStyle name="titoli 4 5 5" xfId="32949"/>
    <cellStyle name="titoli 4 5 5 2" xfId="32950"/>
    <cellStyle name="titoli 4 5 5 3" xfId="32951"/>
    <cellStyle name="titoli 4 5 5 4" xfId="32952"/>
    <cellStyle name="titoli 4 5 6" xfId="32953"/>
    <cellStyle name="titoli 4 5 7" xfId="32954"/>
    <cellStyle name="titoli 4 6" xfId="32955"/>
    <cellStyle name="titoli 4 6 2" xfId="32956"/>
    <cellStyle name="titoli 4 6 2 2" xfId="32957"/>
    <cellStyle name="titoli 4 6 2 3" xfId="32958"/>
    <cellStyle name="titoli 4 6 3" xfId="32959"/>
    <cellStyle name="titoli 4 6 3 2" xfId="32960"/>
    <cellStyle name="titoli 4 6 3 3" xfId="32961"/>
    <cellStyle name="titoli 4 6 3 4" xfId="32962"/>
    <cellStyle name="titoli 4 6 4" xfId="32963"/>
    <cellStyle name="titoli 4 6 4 2" xfId="32964"/>
    <cellStyle name="titoli 4 6 4 3" xfId="32965"/>
    <cellStyle name="titoli 4 6 4 4" xfId="32966"/>
    <cellStyle name="titoli 4 6 5" xfId="32967"/>
    <cellStyle name="titoli 4 6 6" xfId="32968"/>
    <cellStyle name="titoli 5" xfId="32969"/>
    <cellStyle name="titoli 5 2" xfId="32970"/>
    <cellStyle name="titoli 5 2 2" xfId="32971"/>
    <cellStyle name="titoli 5 2 2 2" xfId="32972"/>
    <cellStyle name="titoli 5 2 2 2 2" xfId="32973"/>
    <cellStyle name="titoli 5 2 2 2 2 2" xfId="32974"/>
    <cellStyle name="titoli 5 2 2 2 2 2 2" xfId="32975"/>
    <cellStyle name="titoli 5 2 2 2 2 2 3" xfId="32976"/>
    <cellStyle name="titoli 5 2 2 2 2 3" xfId="32977"/>
    <cellStyle name="titoli 5 2 2 2 2 3 2" xfId="32978"/>
    <cellStyle name="titoli 5 2 2 2 2 3 3" xfId="32979"/>
    <cellStyle name="titoli 5 2 2 2 2 3 4" xfId="32980"/>
    <cellStyle name="titoli 5 2 2 2 2 4" xfId="32981"/>
    <cellStyle name="titoli 5 2 2 2 2 5" xfId="32982"/>
    <cellStyle name="titoli 5 2 2 2 3" xfId="32983"/>
    <cellStyle name="titoli 5 2 2 2 3 2" xfId="32984"/>
    <cellStyle name="titoli 5 2 2 2 3 2 2" xfId="32985"/>
    <cellStyle name="titoli 5 2 2 2 3 2 3" xfId="32986"/>
    <cellStyle name="titoli 5 2 2 2 3 3" xfId="32987"/>
    <cellStyle name="titoli 5 2 2 2 3 3 2" xfId="32988"/>
    <cellStyle name="titoli 5 2 2 2 3 3 3" xfId="32989"/>
    <cellStyle name="titoli 5 2 2 2 3 3 4" xfId="32990"/>
    <cellStyle name="titoli 5 2 2 2 3 4" xfId="32991"/>
    <cellStyle name="titoli 5 2 2 2 3 4 2" xfId="32992"/>
    <cellStyle name="titoli 5 2 2 2 3 4 3" xfId="32993"/>
    <cellStyle name="titoli 5 2 2 2 3 4 4" xfId="32994"/>
    <cellStyle name="titoli 5 2 2 2 3 5" xfId="32995"/>
    <cellStyle name="titoli 5 2 2 2 3 6" xfId="32996"/>
    <cellStyle name="titoli 5 2 2 2 4" xfId="32997"/>
    <cellStyle name="titoli 5 2 2 2 4 2" xfId="32998"/>
    <cellStyle name="titoli 5 2 2 2 4 3" xfId="32999"/>
    <cellStyle name="titoli 5 2 2 2 5" xfId="33000"/>
    <cellStyle name="titoli 5 2 2 2 5 2" xfId="33001"/>
    <cellStyle name="titoli 5 2 2 2 5 3" xfId="33002"/>
    <cellStyle name="titoli 5 2 2 2 5 4" xfId="33003"/>
    <cellStyle name="titoli 5 2 2 2 6" xfId="33004"/>
    <cellStyle name="titoli 5 2 2 2 7" xfId="33005"/>
    <cellStyle name="titoli 5 2 2 3" xfId="33006"/>
    <cellStyle name="titoli 5 2 2 3 2" xfId="33007"/>
    <cellStyle name="titoli 5 2 2 3 2 2" xfId="33008"/>
    <cellStyle name="titoli 5 2 2 3 2 3" xfId="33009"/>
    <cellStyle name="titoli 5 2 2 3 3" xfId="33010"/>
    <cellStyle name="titoli 5 2 2 3 3 2" xfId="33011"/>
    <cellStyle name="titoli 5 2 2 3 3 3" xfId="33012"/>
    <cellStyle name="titoli 5 2 2 3 3 4" xfId="33013"/>
    <cellStyle name="titoli 5 2 2 3 4" xfId="33014"/>
    <cellStyle name="titoli 5 2 2 3 5" xfId="33015"/>
    <cellStyle name="titoli 5 2 2 4" xfId="33016"/>
    <cellStyle name="titoli 5 2 2 4 2" xfId="33017"/>
    <cellStyle name="titoli 5 2 2 4 2 2" xfId="33018"/>
    <cellStyle name="titoli 5 2 2 4 2 3" xfId="33019"/>
    <cellStyle name="titoli 5 2 2 4 3" xfId="33020"/>
    <cellStyle name="titoli 5 2 2 4 3 2" xfId="33021"/>
    <cellStyle name="titoli 5 2 2 4 3 3" xfId="33022"/>
    <cellStyle name="titoli 5 2 2 4 3 4" xfId="33023"/>
    <cellStyle name="titoli 5 2 2 4 4" xfId="33024"/>
    <cellStyle name="titoli 5 2 2 4 4 2" xfId="33025"/>
    <cellStyle name="titoli 5 2 2 4 4 3" xfId="33026"/>
    <cellStyle name="titoli 5 2 2 4 4 4" xfId="33027"/>
    <cellStyle name="titoli 5 2 2 4 5" xfId="33028"/>
    <cellStyle name="titoli 5 2 2 4 6" xfId="33029"/>
    <cellStyle name="titoli 5 2 2 5" xfId="33030"/>
    <cellStyle name="titoli 5 2 2 6" xfId="33031"/>
    <cellStyle name="titoli 5 2 3" xfId="33032"/>
    <cellStyle name="titoli 5 2 3 2" xfId="33033"/>
    <cellStyle name="titoli 5 2 3 2 2" xfId="33034"/>
    <cellStyle name="titoli 5 2 3 2 2 2" xfId="33035"/>
    <cellStyle name="titoli 5 2 3 2 2 3" xfId="33036"/>
    <cellStyle name="titoli 5 2 3 2 3" xfId="33037"/>
    <cellStyle name="titoli 5 2 3 2 3 2" xfId="33038"/>
    <cellStyle name="titoli 5 2 3 2 3 3" xfId="33039"/>
    <cellStyle name="titoli 5 2 3 2 3 4" xfId="33040"/>
    <cellStyle name="titoli 5 2 3 2 4" xfId="33041"/>
    <cellStyle name="titoli 5 2 3 2 5" xfId="33042"/>
    <cellStyle name="titoli 5 2 3 3" xfId="33043"/>
    <cellStyle name="titoli 5 2 3 3 2" xfId="33044"/>
    <cellStyle name="titoli 5 2 3 3 2 2" xfId="33045"/>
    <cellStyle name="titoli 5 2 3 3 2 3" xfId="33046"/>
    <cellStyle name="titoli 5 2 3 3 3" xfId="33047"/>
    <cellStyle name="titoli 5 2 3 3 3 2" xfId="33048"/>
    <cellStyle name="titoli 5 2 3 3 3 3" xfId="33049"/>
    <cellStyle name="titoli 5 2 3 3 3 4" xfId="33050"/>
    <cellStyle name="titoli 5 2 3 3 4" xfId="33051"/>
    <cellStyle name="titoli 5 2 3 3 4 2" xfId="33052"/>
    <cellStyle name="titoli 5 2 3 3 4 3" xfId="33053"/>
    <cellStyle name="titoli 5 2 3 3 4 4" xfId="33054"/>
    <cellStyle name="titoli 5 2 3 3 5" xfId="33055"/>
    <cellStyle name="titoli 5 2 3 3 6" xfId="33056"/>
    <cellStyle name="titoli 5 2 3 4" xfId="33057"/>
    <cellStyle name="titoli 5 2 3 4 2" xfId="33058"/>
    <cellStyle name="titoli 5 2 3 4 3" xfId="33059"/>
    <cellStyle name="titoli 5 2 3 5" xfId="33060"/>
    <cellStyle name="titoli 5 2 3 5 2" xfId="33061"/>
    <cellStyle name="titoli 5 2 3 5 3" xfId="33062"/>
    <cellStyle name="titoli 5 2 3 5 4" xfId="33063"/>
    <cellStyle name="titoli 5 2 3 6" xfId="33064"/>
    <cellStyle name="titoli 5 2 3 7" xfId="33065"/>
    <cellStyle name="titoli 5 2 4" xfId="33066"/>
    <cellStyle name="titoli 5 2 4 2" xfId="33067"/>
    <cellStyle name="titoli 5 2 4 2 2" xfId="33068"/>
    <cellStyle name="titoli 5 2 4 2 3" xfId="33069"/>
    <cellStyle name="titoli 5 2 4 3" xfId="33070"/>
    <cellStyle name="titoli 5 2 4 3 2" xfId="33071"/>
    <cellStyle name="titoli 5 2 4 3 3" xfId="33072"/>
    <cellStyle name="titoli 5 2 4 3 4" xfId="33073"/>
    <cellStyle name="titoli 5 2 4 4" xfId="33074"/>
    <cellStyle name="titoli 5 2 4 4 2" xfId="33075"/>
    <cellStyle name="titoli 5 2 4 4 3" xfId="33076"/>
    <cellStyle name="titoli 5 2 4 4 4" xfId="33077"/>
    <cellStyle name="titoli 5 2 4 5" xfId="33078"/>
    <cellStyle name="titoli 5 2 4 6" xfId="33079"/>
    <cellStyle name="titoli 5 3" xfId="33080"/>
    <cellStyle name="titoli 5 3 2" xfId="33081"/>
    <cellStyle name="titoli 5 3 2 2" xfId="33082"/>
    <cellStyle name="titoli 5 3 2 2 2" xfId="33083"/>
    <cellStyle name="titoli 5 3 2 2 2 2" xfId="33084"/>
    <cellStyle name="titoli 5 3 2 2 2 2 2" xfId="33085"/>
    <cellStyle name="titoli 5 3 2 2 2 2 3" xfId="33086"/>
    <cellStyle name="titoli 5 3 2 2 2 3" xfId="33087"/>
    <cellStyle name="titoli 5 3 2 2 2 3 2" xfId="33088"/>
    <cellStyle name="titoli 5 3 2 2 2 3 3" xfId="33089"/>
    <cellStyle name="titoli 5 3 2 2 2 3 4" xfId="33090"/>
    <cellStyle name="titoli 5 3 2 2 2 4" xfId="33091"/>
    <cellStyle name="titoli 5 3 2 2 2 5" xfId="33092"/>
    <cellStyle name="titoli 5 3 2 2 3" xfId="33093"/>
    <cellStyle name="titoli 5 3 2 2 3 2" xfId="33094"/>
    <cellStyle name="titoli 5 3 2 2 3 2 2" xfId="33095"/>
    <cellStyle name="titoli 5 3 2 2 3 2 3" xfId="33096"/>
    <cellStyle name="titoli 5 3 2 2 3 3" xfId="33097"/>
    <cellStyle name="titoli 5 3 2 2 3 3 2" xfId="33098"/>
    <cellStyle name="titoli 5 3 2 2 3 3 3" xfId="33099"/>
    <cellStyle name="titoli 5 3 2 2 3 3 4" xfId="33100"/>
    <cellStyle name="titoli 5 3 2 2 3 4" xfId="33101"/>
    <cellStyle name="titoli 5 3 2 2 3 4 2" xfId="33102"/>
    <cellStyle name="titoli 5 3 2 2 3 4 3" xfId="33103"/>
    <cellStyle name="titoli 5 3 2 2 3 4 4" xfId="33104"/>
    <cellStyle name="titoli 5 3 2 2 3 5" xfId="33105"/>
    <cellStyle name="titoli 5 3 2 2 3 6" xfId="33106"/>
    <cellStyle name="titoli 5 3 2 2 4" xfId="33107"/>
    <cellStyle name="titoli 5 3 2 2 4 2" xfId="33108"/>
    <cellStyle name="titoli 5 3 2 2 4 3" xfId="33109"/>
    <cellStyle name="titoli 5 3 2 2 5" xfId="33110"/>
    <cellStyle name="titoli 5 3 2 2 5 2" xfId="33111"/>
    <cellStyle name="titoli 5 3 2 2 5 3" xfId="33112"/>
    <cellStyle name="titoli 5 3 2 2 5 4" xfId="33113"/>
    <cellStyle name="titoli 5 3 2 2 6" xfId="33114"/>
    <cellStyle name="titoli 5 3 2 2 7" xfId="33115"/>
    <cellStyle name="titoli 5 3 2 3" xfId="33116"/>
    <cellStyle name="titoli 5 3 2 3 2" xfId="33117"/>
    <cellStyle name="titoli 5 3 2 3 2 2" xfId="33118"/>
    <cellStyle name="titoli 5 3 2 3 2 3" xfId="33119"/>
    <cellStyle name="titoli 5 3 2 3 3" xfId="33120"/>
    <cellStyle name="titoli 5 3 2 3 3 2" xfId="33121"/>
    <cellStyle name="titoli 5 3 2 3 3 3" xfId="33122"/>
    <cellStyle name="titoli 5 3 2 3 3 4" xfId="33123"/>
    <cellStyle name="titoli 5 3 2 3 4" xfId="33124"/>
    <cellStyle name="titoli 5 3 2 3 5" xfId="33125"/>
    <cellStyle name="titoli 5 3 2 4" xfId="33126"/>
    <cellStyle name="titoli 5 3 2 4 2" xfId="33127"/>
    <cellStyle name="titoli 5 3 2 4 2 2" xfId="33128"/>
    <cellStyle name="titoli 5 3 2 4 2 3" xfId="33129"/>
    <cellStyle name="titoli 5 3 2 4 3" xfId="33130"/>
    <cellStyle name="titoli 5 3 2 4 3 2" xfId="33131"/>
    <cellStyle name="titoli 5 3 2 4 3 3" xfId="33132"/>
    <cellStyle name="titoli 5 3 2 4 3 4" xfId="33133"/>
    <cellStyle name="titoli 5 3 2 4 4" xfId="33134"/>
    <cellStyle name="titoli 5 3 2 4 4 2" xfId="33135"/>
    <cellStyle name="titoli 5 3 2 4 4 3" xfId="33136"/>
    <cellStyle name="titoli 5 3 2 4 4 4" xfId="33137"/>
    <cellStyle name="titoli 5 3 2 4 5" xfId="33138"/>
    <cellStyle name="titoli 5 3 2 4 6" xfId="33139"/>
    <cellStyle name="titoli 5 3 2 5" xfId="33140"/>
    <cellStyle name="titoli 5 3 2 6" xfId="33141"/>
    <cellStyle name="titoli 5 3 3" xfId="33142"/>
    <cellStyle name="titoli 5 3 3 2" xfId="33143"/>
    <cellStyle name="titoli 5 3 3 2 2" xfId="33144"/>
    <cellStyle name="titoli 5 3 3 2 2 2" xfId="33145"/>
    <cellStyle name="titoli 5 3 3 2 2 3" xfId="33146"/>
    <cellStyle name="titoli 5 3 3 2 3" xfId="33147"/>
    <cellStyle name="titoli 5 3 3 2 3 2" xfId="33148"/>
    <cellStyle name="titoli 5 3 3 2 3 3" xfId="33149"/>
    <cellStyle name="titoli 5 3 3 2 3 4" xfId="33150"/>
    <cellStyle name="titoli 5 3 3 2 4" xfId="33151"/>
    <cellStyle name="titoli 5 3 3 2 5" xfId="33152"/>
    <cellStyle name="titoli 5 3 3 3" xfId="33153"/>
    <cellStyle name="titoli 5 3 3 3 2" xfId="33154"/>
    <cellStyle name="titoli 5 3 3 3 2 2" xfId="33155"/>
    <cellStyle name="titoli 5 3 3 3 2 3" xfId="33156"/>
    <cellStyle name="titoli 5 3 3 3 3" xfId="33157"/>
    <cellStyle name="titoli 5 3 3 3 3 2" xfId="33158"/>
    <cellStyle name="titoli 5 3 3 3 3 3" xfId="33159"/>
    <cellStyle name="titoli 5 3 3 3 3 4" xfId="33160"/>
    <cellStyle name="titoli 5 3 3 3 4" xfId="33161"/>
    <cellStyle name="titoli 5 3 3 3 4 2" xfId="33162"/>
    <cellStyle name="titoli 5 3 3 3 4 3" xfId="33163"/>
    <cellStyle name="titoli 5 3 3 3 4 4" xfId="33164"/>
    <cellStyle name="titoli 5 3 3 3 5" xfId="33165"/>
    <cellStyle name="titoli 5 3 3 3 6" xfId="33166"/>
    <cellStyle name="titoli 5 3 3 4" xfId="33167"/>
    <cellStyle name="titoli 5 3 3 4 2" xfId="33168"/>
    <cellStyle name="titoli 5 3 3 4 3" xfId="33169"/>
    <cellStyle name="titoli 5 3 3 5" xfId="33170"/>
    <cellStyle name="titoli 5 3 3 5 2" xfId="33171"/>
    <cellStyle name="titoli 5 3 3 5 3" xfId="33172"/>
    <cellStyle name="titoli 5 3 3 5 4" xfId="33173"/>
    <cellStyle name="titoli 5 3 3 6" xfId="33174"/>
    <cellStyle name="titoli 5 3 3 7" xfId="33175"/>
    <cellStyle name="titoli 5 3 4" xfId="33176"/>
    <cellStyle name="titoli 5 3 4 2" xfId="33177"/>
    <cellStyle name="titoli 5 3 4 2 2" xfId="33178"/>
    <cellStyle name="titoli 5 3 4 2 3" xfId="33179"/>
    <cellStyle name="titoli 5 3 4 3" xfId="33180"/>
    <cellStyle name="titoli 5 3 4 3 2" xfId="33181"/>
    <cellStyle name="titoli 5 3 4 3 3" xfId="33182"/>
    <cellStyle name="titoli 5 3 4 3 4" xfId="33183"/>
    <cellStyle name="titoli 5 3 4 4" xfId="33184"/>
    <cellStyle name="titoli 5 3 4 4 2" xfId="33185"/>
    <cellStyle name="titoli 5 3 4 4 3" xfId="33186"/>
    <cellStyle name="titoli 5 3 4 4 4" xfId="33187"/>
    <cellStyle name="titoli 5 3 4 5" xfId="33188"/>
    <cellStyle name="titoli 5 3 4 6" xfId="33189"/>
    <cellStyle name="titoli 5 4" xfId="33190"/>
    <cellStyle name="titoli 5 4 2" xfId="33191"/>
    <cellStyle name="titoli 5 4 2 2" xfId="33192"/>
    <cellStyle name="titoli 5 4 2 2 2" xfId="33193"/>
    <cellStyle name="titoli 5 4 2 2 2 2" xfId="33194"/>
    <cellStyle name="titoli 5 4 2 2 2 3" xfId="33195"/>
    <cellStyle name="titoli 5 4 2 2 3" xfId="33196"/>
    <cellStyle name="titoli 5 4 2 2 3 2" xfId="33197"/>
    <cellStyle name="titoli 5 4 2 2 3 3" xfId="33198"/>
    <cellStyle name="titoli 5 4 2 2 3 4" xfId="33199"/>
    <cellStyle name="titoli 5 4 2 2 4" xfId="33200"/>
    <cellStyle name="titoli 5 4 2 2 5" xfId="33201"/>
    <cellStyle name="titoli 5 4 2 3" xfId="33202"/>
    <cellStyle name="titoli 5 4 2 3 2" xfId="33203"/>
    <cellStyle name="titoli 5 4 2 3 2 2" xfId="33204"/>
    <cellStyle name="titoli 5 4 2 3 2 3" xfId="33205"/>
    <cellStyle name="titoli 5 4 2 3 3" xfId="33206"/>
    <cellStyle name="titoli 5 4 2 3 3 2" xfId="33207"/>
    <cellStyle name="titoli 5 4 2 3 3 3" xfId="33208"/>
    <cellStyle name="titoli 5 4 2 3 3 4" xfId="33209"/>
    <cellStyle name="titoli 5 4 2 3 4" xfId="33210"/>
    <cellStyle name="titoli 5 4 2 3 4 2" xfId="33211"/>
    <cellStyle name="titoli 5 4 2 3 4 3" xfId="33212"/>
    <cellStyle name="titoli 5 4 2 3 4 4" xfId="33213"/>
    <cellStyle name="titoli 5 4 2 3 5" xfId="33214"/>
    <cellStyle name="titoli 5 4 2 3 6" xfId="33215"/>
    <cellStyle name="titoli 5 4 2 4" xfId="33216"/>
    <cellStyle name="titoli 5 4 2 4 2" xfId="33217"/>
    <cellStyle name="titoli 5 4 2 4 3" xfId="33218"/>
    <cellStyle name="titoli 5 4 2 5" xfId="33219"/>
    <cellStyle name="titoli 5 4 2 5 2" xfId="33220"/>
    <cellStyle name="titoli 5 4 2 5 3" xfId="33221"/>
    <cellStyle name="titoli 5 4 2 5 4" xfId="33222"/>
    <cellStyle name="titoli 5 4 2 6" xfId="33223"/>
    <cellStyle name="titoli 5 4 2 7" xfId="33224"/>
    <cellStyle name="titoli 5 4 3" xfId="33225"/>
    <cellStyle name="titoli 5 4 3 2" xfId="33226"/>
    <cellStyle name="titoli 5 4 3 2 2" xfId="33227"/>
    <cellStyle name="titoli 5 4 3 2 3" xfId="33228"/>
    <cellStyle name="titoli 5 4 3 3" xfId="33229"/>
    <cellStyle name="titoli 5 4 3 3 2" xfId="33230"/>
    <cellStyle name="titoli 5 4 3 3 3" xfId="33231"/>
    <cellStyle name="titoli 5 4 3 3 4" xfId="33232"/>
    <cellStyle name="titoli 5 4 3 4" xfId="33233"/>
    <cellStyle name="titoli 5 4 3 5" xfId="33234"/>
    <cellStyle name="titoli 5 4 4" xfId="33235"/>
    <cellStyle name="titoli 5 4 4 2" xfId="33236"/>
    <cellStyle name="titoli 5 4 4 2 2" xfId="33237"/>
    <cellStyle name="titoli 5 4 4 2 3" xfId="33238"/>
    <cellStyle name="titoli 5 4 4 3" xfId="33239"/>
    <cellStyle name="titoli 5 4 4 3 2" xfId="33240"/>
    <cellStyle name="titoli 5 4 4 3 3" xfId="33241"/>
    <cellStyle name="titoli 5 4 4 3 4" xfId="33242"/>
    <cellStyle name="titoli 5 4 4 4" xfId="33243"/>
    <cellStyle name="titoli 5 4 4 4 2" xfId="33244"/>
    <cellStyle name="titoli 5 4 4 4 3" xfId="33245"/>
    <cellStyle name="titoli 5 4 4 4 4" xfId="33246"/>
    <cellStyle name="titoli 5 4 4 5" xfId="33247"/>
    <cellStyle name="titoli 5 4 4 6" xfId="33248"/>
    <cellStyle name="titoli 5 4 5" xfId="33249"/>
    <cellStyle name="titoli 5 4 6" xfId="33250"/>
    <cellStyle name="titoli 5 5" xfId="33251"/>
    <cellStyle name="titoli 5 5 2" xfId="33252"/>
    <cellStyle name="titoli 5 5 2 2" xfId="33253"/>
    <cellStyle name="titoli 5 5 2 2 2" xfId="33254"/>
    <cellStyle name="titoli 5 5 2 2 3" xfId="33255"/>
    <cellStyle name="titoli 5 5 2 3" xfId="33256"/>
    <cellStyle name="titoli 5 5 2 3 2" xfId="33257"/>
    <cellStyle name="titoli 5 5 2 3 3" xfId="33258"/>
    <cellStyle name="titoli 5 5 2 3 4" xfId="33259"/>
    <cellStyle name="titoli 5 5 2 4" xfId="33260"/>
    <cellStyle name="titoli 5 5 2 5" xfId="33261"/>
    <cellStyle name="titoli 5 5 3" xfId="33262"/>
    <cellStyle name="titoli 5 5 3 2" xfId="33263"/>
    <cellStyle name="titoli 5 5 3 2 2" xfId="33264"/>
    <cellStyle name="titoli 5 5 3 2 3" xfId="33265"/>
    <cellStyle name="titoli 5 5 3 3" xfId="33266"/>
    <cellStyle name="titoli 5 5 3 3 2" xfId="33267"/>
    <cellStyle name="titoli 5 5 3 3 3" xfId="33268"/>
    <cellStyle name="titoli 5 5 3 3 4" xfId="33269"/>
    <cellStyle name="titoli 5 5 3 4" xfId="33270"/>
    <cellStyle name="titoli 5 5 3 4 2" xfId="33271"/>
    <cellStyle name="titoli 5 5 3 4 3" xfId="33272"/>
    <cellStyle name="titoli 5 5 3 4 4" xfId="33273"/>
    <cellStyle name="titoli 5 5 3 5" xfId="33274"/>
    <cellStyle name="titoli 5 5 3 6" xfId="33275"/>
    <cellStyle name="titoli 5 5 4" xfId="33276"/>
    <cellStyle name="titoli 5 5 4 2" xfId="33277"/>
    <cellStyle name="titoli 5 5 4 3" xfId="33278"/>
    <cellStyle name="titoli 5 5 5" xfId="33279"/>
    <cellStyle name="titoli 5 5 5 2" xfId="33280"/>
    <cellStyle name="titoli 5 5 5 3" xfId="33281"/>
    <cellStyle name="titoli 5 5 5 4" xfId="33282"/>
    <cellStyle name="titoli 5 5 6" xfId="33283"/>
    <cellStyle name="titoli 5 5 7" xfId="33284"/>
    <cellStyle name="titoli 5 6" xfId="33285"/>
    <cellStyle name="titoli 5 6 2" xfId="33286"/>
    <cellStyle name="titoli 5 6 2 2" xfId="33287"/>
    <cellStyle name="titoli 5 6 2 3" xfId="33288"/>
    <cellStyle name="titoli 5 6 3" xfId="33289"/>
    <cellStyle name="titoli 5 6 3 2" xfId="33290"/>
    <cellStyle name="titoli 5 6 3 3" xfId="33291"/>
    <cellStyle name="titoli 5 6 3 4" xfId="33292"/>
    <cellStyle name="titoli 5 6 4" xfId="33293"/>
    <cellStyle name="titoli 5 6 5" xfId="33294"/>
    <cellStyle name="titoli 5 7" xfId="33295"/>
    <cellStyle name="titoli 5 7 2" xfId="33296"/>
    <cellStyle name="titoli 5 7 2 2" xfId="33297"/>
    <cellStyle name="titoli 5 7 2 3" xfId="33298"/>
    <cellStyle name="titoli 5 7 3" xfId="33299"/>
    <cellStyle name="titoli 5 7 3 2" xfId="33300"/>
    <cellStyle name="titoli 5 7 3 3" xfId="33301"/>
    <cellStyle name="titoli 5 7 3 4" xfId="33302"/>
    <cellStyle name="titoli 5 7 4" xfId="33303"/>
    <cellStyle name="titoli 5 7 4 2" xfId="33304"/>
    <cellStyle name="titoli 5 7 4 3" xfId="33305"/>
    <cellStyle name="titoli 5 7 4 4" xfId="33306"/>
    <cellStyle name="titoli 5 7 5" xfId="33307"/>
    <cellStyle name="titoli 5 7 6" xfId="33308"/>
    <cellStyle name="titoli 5 8" xfId="33309"/>
    <cellStyle name="titoli 5 9" xfId="33310"/>
    <cellStyle name="titoli 6" xfId="33311"/>
    <cellStyle name="titoli 6 2" xfId="33312"/>
    <cellStyle name="titoli 6 2 2" xfId="33313"/>
    <cellStyle name="titoli 6 2 2 2" xfId="33314"/>
    <cellStyle name="titoli 6 2 2 2 2" xfId="33315"/>
    <cellStyle name="titoli 6 2 2 2 3" xfId="33316"/>
    <cellStyle name="titoli 6 2 2 3" xfId="33317"/>
    <cellStyle name="titoli 6 2 2 3 2" xfId="33318"/>
    <cellStyle name="titoli 6 2 2 3 3" xfId="33319"/>
    <cellStyle name="titoli 6 2 2 3 4" xfId="33320"/>
    <cellStyle name="titoli 6 2 2 4" xfId="33321"/>
    <cellStyle name="titoli 6 2 2 5" xfId="33322"/>
    <cellStyle name="titoli 6 2 3" xfId="33323"/>
    <cellStyle name="titoli 6 2 3 2" xfId="33324"/>
    <cellStyle name="titoli 6 2 3 2 2" xfId="33325"/>
    <cellStyle name="titoli 6 2 3 2 3" xfId="33326"/>
    <cellStyle name="titoli 6 2 3 3" xfId="33327"/>
    <cellStyle name="titoli 6 2 3 3 2" xfId="33328"/>
    <cellStyle name="titoli 6 2 3 3 3" xfId="33329"/>
    <cellStyle name="titoli 6 2 3 3 4" xfId="33330"/>
    <cellStyle name="titoli 6 2 3 4" xfId="33331"/>
    <cellStyle name="titoli 6 2 3 4 2" xfId="33332"/>
    <cellStyle name="titoli 6 2 3 4 3" xfId="33333"/>
    <cellStyle name="titoli 6 2 3 4 4" xfId="33334"/>
    <cellStyle name="titoli 6 2 3 5" xfId="33335"/>
    <cellStyle name="titoli 6 2 3 6" xfId="33336"/>
    <cellStyle name="titoli 6 2 4" xfId="33337"/>
    <cellStyle name="titoli 6 2 4 2" xfId="33338"/>
    <cellStyle name="titoli 6 2 4 3" xfId="33339"/>
    <cellStyle name="titoli 6 2 5" xfId="33340"/>
    <cellStyle name="titoli 6 2 5 2" xfId="33341"/>
    <cellStyle name="titoli 6 2 5 3" xfId="33342"/>
    <cellStyle name="titoli 6 2 5 4" xfId="33343"/>
    <cellStyle name="titoli 6 2 6" xfId="33344"/>
    <cellStyle name="titoli 6 2 7" xfId="33345"/>
    <cellStyle name="titoli 6 3" xfId="33346"/>
    <cellStyle name="titoli 6 3 2" xfId="33347"/>
    <cellStyle name="titoli 6 3 2 2" xfId="33348"/>
    <cellStyle name="titoli 6 3 2 3" xfId="33349"/>
    <cellStyle name="titoli 6 3 3" xfId="33350"/>
    <cellStyle name="titoli 6 3 3 2" xfId="33351"/>
    <cellStyle name="titoli 6 3 3 3" xfId="33352"/>
    <cellStyle name="titoli 6 3 3 4" xfId="33353"/>
    <cellStyle name="titoli 6 3 4" xfId="33354"/>
    <cellStyle name="titoli 6 3 5" xfId="33355"/>
    <cellStyle name="titoli 6 4" xfId="33356"/>
    <cellStyle name="titoli 6 4 2" xfId="33357"/>
    <cellStyle name="titoli 6 4 2 2" xfId="33358"/>
    <cellStyle name="titoli 6 4 2 3" xfId="33359"/>
    <cellStyle name="titoli 6 4 3" xfId="33360"/>
    <cellStyle name="titoli 6 4 3 2" xfId="33361"/>
    <cellStyle name="titoli 6 4 3 3" xfId="33362"/>
    <cellStyle name="titoli 6 4 3 4" xfId="33363"/>
    <cellStyle name="titoli 6 4 4" xfId="33364"/>
    <cellStyle name="titoli 6 4 4 2" xfId="33365"/>
    <cellStyle name="titoli 6 4 4 3" xfId="33366"/>
    <cellStyle name="titoli 6 4 4 4" xfId="33367"/>
    <cellStyle name="titoli 6 4 5" xfId="33368"/>
    <cellStyle name="titoli 6 4 6" xfId="33369"/>
    <cellStyle name="titoli 6 5" xfId="33370"/>
    <cellStyle name="titoli 6 6" xfId="33371"/>
    <cellStyle name="titoli 7" xfId="33372"/>
    <cellStyle name="titoli 7 2" xfId="33373"/>
    <cellStyle name="titoli 7 2 2" xfId="33374"/>
    <cellStyle name="titoli 7 2 2 2" xfId="33375"/>
    <cellStyle name="titoli 7 2 2 3" xfId="33376"/>
    <cellStyle name="titoli 7 2 3" xfId="33377"/>
    <cellStyle name="titoli 7 2 3 2" xfId="33378"/>
    <cellStyle name="titoli 7 2 3 3" xfId="33379"/>
    <cellStyle name="titoli 7 2 3 4" xfId="33380"/>
    <cellStyle name="titoli 7 2 4" xfId="33381"/>
    <cellStyle name="titoli 7 2 5" xfId="33382"/>
    <cellStyle name="titoli 7 3" xfId="33383"/>
    <cellStyle name="titoli 7 3 2" xfId="33384"/>
    <cellStyle name="titoli 7 3 2 2" xfId="33385"/>
    <cellStyle name="titoli 7 3 2 3" xfId="33386"/>
    <cellStyle name="titoli 7 3 3" xfId="33387"/>
    <cellStyle name="titoli 7 3 3 2" xfId="33388"/>
    <cellStyle name="titoli 7 3 3 3" xfId="33389"/>
    <cellStyle name="titoli 7 3 3 4" xfId="33390"/>
    <cellStyle name="titoli 7 3 4" xfId="33391"/>
    <cellStyle name="titoli 7 3 4 2" xfId="33392"/>
    <cellStyle name="titoli 7 3 4 3" xfId="33393"/>
    <cellStyle name="titoli 7 3 4 4" xfId="33394"/>
    <cellStyle name="titoli 7 3 5" xfId="33395"/>
    <cellStyle name="titoli 7 3 6" xfId="33396"/>
    <cellStyle name="titoli 7 4" xfId="33397"/>
    <cellStyle name="titoli 7 4 2" xfId="33398"/>
    <cellStyle name="titoli 7 4 3" xfId="33399"/>
    <cellStyle name="titoli 7 5" xfId="33400"/>
    <cellStyle name="titoli 7 5 2" xfId="33401"/>
    <cellStyle name="titoli 7 5 3" xfId="33402"/>
    <cellStyle name="titoli 7 5 4" xfId="33403"/>
    <cellStyle name="titoli 7 6" xfId="33404"/>
    <cellStyle name="titoli 7 7" xfId="33405"/>
    <cellStyle name="titoli 8" xfId="33406"/>
    <cellStyle name="titoli 8 2" xfId="33407"/>
    <cellStyle name="titoli 8 2 2" xfId="33408"/>
    <cellStyle name="titoli 8 2 2 2" xfId="33409"/>
    <cellStyle name="titoli 8 2 2 3" xfId="33410"/>
    <cellStyle name="titoli 8 2 3" xfId="33411"/>
    <cellStyle name="titoli 8 2 3 2" xfId="33412"/>
    <cellStyle name="titoli 8 2 3 3" xfId="33413"/>
    <cellStyle name="titoli 8 2 3 4" xfId="33414"/>
    <cellStyle name="titoli 8 2 4" xfId="33415"/>
    <cellStyle name="titoli 8 2 5" xfId="33416"/>
    <cellStyle name="titoli 8 3" xfId="33417"/>
    <cellStyle name="titoli 8 3 2" xfId="33418"/>
    <cellStyle name="titoli 8 3 3" xfId="33419"/>
    <cellStyle name="titoli 8 4" xfId="33420"/>
    <cellStyle name="titoli 8 4 2" xfId="33421"/>
    <cellStyle name="titoli 8 4 3" xfId="33422"/>
    <cellStyle name="titoli 8 4 4" xfId="33423"/>
    <cellStyle name="titoli 8 5" xfId="33424"/>
    <cellStyle name="titoli 8 6" xfId="33425"/>
    <cellStyle name="Titolo 1 2" xfId="33426"/>
    <cellStyle name="Titolo 2 2" xfId="33427"/>
    <cellStyle name="Titolo 3 2" xfId="33428"/>
    <cellStyle name="Titolo 4 2" xfId="33429"/>
    <cellStyle name="Top_Double_Bottom" xfId="33430"/>
    <cellStyle name="Total 2" xfId="33431"/>
    <cellStyle name="Totale 2" xfId="33432"/>
    <cellStyle name="Totale 2 2" xfId="33433"/>
    <cellStyle name="Totale 2 3" xfId="33434"/>
    <cellStyle name="Valore non valido 2" xfId="33435"/>
    <cellStyle name="Valore non valido 2 2" xfId="33436"/>
    <cellStyle name="Valore non valido 2 3" xfId="33437"/>
    <cellStyle name="Valore valido 2" xfId="33438"/>
    <cellStyle name="Valore valido 2 2" xfId="33439"/>
    <cellStyle name="Valore valido 2 3" xfId="33440"/>
    <cellStyle name="Valuta (0)_03-OVER50 (def)" xfId="33441"/>
    <cellStyle name="Valuta 2" xfId="33471"/>
    <cellStyle name="Virgül [0]_RESULTS" xfId="33442"/>
    <cellStyle name="Virgül_RESULTS" xfId="33443"/>
    <cellStyle name="Währung [0]_Aktuell - Vertragsverlängerungen etc" xfId="33444"/>
    <cellStyle name="Währung_Aktuell - Vertragsverlängerungen etc" xfId="33445"/>
    <cellStyle name="Walutowy [0]_Arkusz1" xfId="33446"/>
    <cellStyle name="Walutowy_Arkusz1" xfId="33447"/>
    <cellStyle name="Warning Text 2" xfId="33448"/>
    <cellStyle name="Year" xfId="33449"/>
    <cellStyle name="Обычный_$$$" xfId="33450"/>
  </cellStyles>
  <dxfs count="13"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8"/>
      </font>
    </dxf>
    <dxf>
      <numFmt numFmtId="213" formatCode="_-* #,##0_-;\(#,##0\)\ ;\-\ \ ;\-@_-"/>
    </dxf>
    <dxf>
      <alignment horizontal="left" readingOrder="0"/>
    </dxf>
    <dxf>
      <numFmt numFmtId="167" formatCode="_-* #,##0_-;\-* #,##0_-;_-* &quot;-&quot;??_-;_-@_-"/>
    </dxf>
  </dxfs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TANTIRA%2031_12_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Bilancio%20al%203112%2007%20Sigla%20sr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Documents%20and%20Settings\TARTAGLIA\Documenti\consuntivo%202005\bilancio%20finanziaria%20agosto%2020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1&#176;%20Forecast%202007\DEFINITIVO\Forecast%20con%20CQS%20pro%20solvendo\forecast%202007%20con%20CQS%20pro%20solvendo%20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glio%20di%20lavoro%20in%20C%20%20Users%20simona.alletto%20AppData%20Local%20Microsoft%20Windows%20Temporary%20Internet%20Files%20Content.Outlook%20Y0UU8C2G%20Intructions%202012.do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UserDocuments\neil.gordon\My%20Documents\SFT\Budget\SFT%20Model%20%20Budget%202008%202012%206.7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SRL%20BILANCIO\BILANCINI\2008\sigla%20srl%20300608_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HOLDING%20SRL%20BILANCIO\BILANCINI\2008\sigla%20hdg%203108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ervicing%20&amp;%20Technology\Suppliers\Noemalife\Data,%20Pricing%20&amp;%20DSO\2009.12.09%20Pricing%20Noemalife%20with%20Mezz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taff%20Members%20Personal%20Directories\Simone%20Russo\PROJECT\Pricing%20XXX%20v13.1_vS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CHIUSURE%202008\09_Settembre%202008\Intercompany%203009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035\GG\IMM\IM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HE"/>
      <sheetName val="CANALE"/>
      <sheetName val="ASSUMPTION"/>
      <sheetName val="MIX PRODOTTO"/>
      <sheetName val="PORTAFO GESTITO"/>
      <sheetName val="P&amp;L CONSOL SIGLA"/>
      <sheetName val="SIGLA SRL CE"/>
      <sheetName val="BGT personale 07"/>
      <sheetName val="CE FINANZIARIA"/>
      <sheetName val="SP FINANZIARIA"/>
      <sheetName val=" Sigla Srl Costi "/>
      <sheetName val="SIGLA SRL SP"/>
      <sheetName val="funding finanz"/>
      <sheetName val="2007"/>
      <sheetName val="OVER2"/>
      <sheetName val="2007 (b)"/>
      <sheetName val="dett 2007"/>
      <sheetName val="OVER2 OLD"/>
      <sheetName val="OVERDUE"/>
      <sheetName val="Balance Sheet"/>
      <sheetName val="sigla holding CE"/>
      <sheetName val="SP TANT"/>
      <sheetName val="CE TANT"/>
      <sheetName val="ASS TANTIRA"/>
      <sheetName val="OUTS lordo"/>
      <sheetName val="OUTS netto"/>
      <sheetName val="uneard income"/>
      <sheetName val="INT ATTIVI"/>
      <sheetName val="amm finanziaria"/>
      <sheetName val="amm holding"/>
      <sheetName val="costi holding"/>
      <sheetName val="pa12"/>
      <sheetName val="pa24"/>
      <sheetName val="pa36"/>
      <sheetName val="pa48"/>
      <sheetName val="pa42"/>
      <sheetName val="pa60"/>
      <sheetName val="pa72"/>
      <sheetName val="RATE new"/>
      <sheetName val="RATE capitale new"/>
      <sheetName val="RATE interessi new"/>
      <sheetName val="COSTI BOLLI"/>
      <sheetName val="SGL"/>
      <sheetName val="OPEN FEES cns"/>
      <sheetName val="% Insoluti per Rata"/>
      <sheetName val="costi finanziaria"/>
      <sheetName val="INC MEDIATORI"/>
      <sheetName val="RECUPERO SPESE INCASSO"/>
      <sheetName val="banche dati"/>
      <sheetName val="default ratio"/>
      <sheetName val="rete commerciale"/>
      <sheetName val="sigla holding SP"/>
      <sheetName val="CASH FLOW TOTALE"/>
      <sheetName val="Cash Flow solo Finanziaria"/>
      <sheetName val="Cash Flow solo SRL"/>
      <sheetName val="Cash Flow solo Tantira"/>
      <sheetName val="Cash Flow solo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CCONTO</v>
          </cell>
          <cell r="B1" t="str">
            <v>DCONTO</v>
          </cell>
          <cell r="C1" t="str">
            <v>31.12.2006</v>
          </cell>
        </row>
        <row r="2">
          <cell r="A2" t="str">
            <v>00</v>
          </cell>
          <cell r="B2" t="str">
            <v>CONTI TRANSITORI E DI ATTESA</v>
          </cell>
          <cell r="C2">
            <v>5751746.3099999996</v>
          </cell>
        </row>
        <row r="3">
          <cell r="A3" t="str">
            <v>00 20</v>
          </cell>
          <cell r="B3" t="str">
            <v>CLIENTI</v>
          </cell>
          <cell r="C3">
            <v>5920376.1900000004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5901823.8600000003</v>
          </cell>
        </row>
        <row r="5">
          <cell r="A5" t="str">
            <v>00 20    00010</v>
          </cell>
          <cell r="B5" t="str">
            <v>Clienti c/incassi sconosciuti</v>
          </cell>
          <cell r="C5">
            <v>2495.96</v>
          </cell>
        </row>
        <row r="6">
          <cell r="A6" t="str">
            <v>00 20    00015</v>
          </cell>
          <cell r="B6" t="str">
            <v>Clienti c/estinzioni future</v>
          </cell>
          <cell r="C6">
            <v>16056.37</v>
          </cell>
        </row>
        <row r="7">
          <cell r="A7" t="str">
            <v>00 30</v>
          </cell>
          <cell r="B7" t="str">
            <v>BANCHE</v>
          </cell>
          <cell r="C7">
            <v>168629.88</v>
          </cell>
        </row>
        <row r="8">
          <cell r="A8" t="str">
            <v>00 30    00010</v>
          </cell>
          <cell r="B8" t="str">
            <v>Sanpaolo Imi spa c/trans. D.I.</v>
          </cell>
          <cell r="C8">
            <v>0</v>
          </cell>
        </row>
        <row r="9">
          <cell r="A9" t="str">
            <v>00 30    00011</v>
          </cell>
          <cell r="B9" t="str">
            <v>Sanpaolo c/trans. Rinegoziati D.I.</v>
          </cell>
          <cell r="C9">
            <v>200</v>
          </cell>
        </row>
        <row r="10">
          <cell r="A10" t="str">
            <v>00 30    01010</v>
          </cell>
          <cell r="B10" t="str">
            <v>Sanpaolo Imi spa c/trans cambiali sbf</v>
          </cell>
          <cell r="C10">
            <v>154036.99</v>
          </cell>
        </row>
        <row r="11">
          <cell r="A11" t="str">
            <v>00 30    02010</v>
          </cell>
          <cell r="B11" t="str">
            <v>Sanpaolo Imi spa c/trans Rid sbf</v>
          </cell>
          <cell r="C11">
            <v>5950.89</v>
          </cell>
        </row>
        <row r="12">
          <cell r="A12" t="str">
            <v>00 30    03010</v>
          </cell>
          <cell r="B12" t="str">
            <v>Sanpaolo Imi spa c/trans. Riba sbf</v>
          </cell>
          <cell r="C12">
            <v>8442</v>
          </cell>
        </row>
        <row r="13">
          <cell r="A13" t="str">
            <v>01</v>
          </cell>
          <cell r="B13" t="str">
            <v>CASSA E DISPONIBILITA'</v>
          </cell>
          <cell r="C13">
            <v>74505.27</v>
          </cell>
        </row>
        <row r="14">
          <cell r="A14" t="str">
            <v>01 10</v>
          </cell>
          <cell r="B14" t="str">
            <v>DENARO E VALORI IN CASSA</v>
          </cell>
          <cell r="C14">
            <v>50185.23</v>
          </cell>
        </row>
        <row r="15">
          <cell r="A15" t="str">
            <v>01 10    00010</v>
          </cell>
          <cell r="B15" t="str">
            <v>Cassa</v>
          </cell>
          <cell r="C15">
            <v>327.62</v>
          </cell>
        </row>
        <row r="16">
          <cell r="A16" t="str">
            <v>01 10    00040</v>
          </cell>
          <cell r="B16" t="str">
            <v>Valori bollati per cambiali</v>
          </cell>
          <cell r="C16">
            <v>45238.93</v>
          </cell>
        </row>
        <row r="17">
          <cell r="A17" t="str">
            <v>01 10    00050</v>
          </cell>
          <cell r="B17" t="str">
            <v>Valori bollati per contratti</v>
          </cell>
          <cell r="C17">
            <v>0</v>
          </cell>
        </row>
        <row r="18">
          <cell r="A18" t="str">
            <v>01 10    00060</v>
          </cell>
          <cell r="B18" t="str">
            <v>Valori bollati per cambiali recupero</v>
          </cell>
          <cell r="C18">
            <v>4618.68</v>
          </cell>
        </row>
        <row r="19">
          <cell r="A19" t="str">
            <v>01 15</v>
          </cell>
          <cell r="B19" t="str">
            <v>CONTO CORRENTE POSTALE</v>
          </cell>
          <cell r="C19">
            <v>24320.04</v>
          </cell>
        </row>
        <row r="20">
          <cell r="C20">
            <v>0</v>
          </cell>
        </row>
        <row r="21">
          <cell r="A21" t="str">
            <v>02</v>
          </cell>
          <cell r="B21" t="str">
            <v>CREDITI VERSO ENTI CREDITIZI</v>
          </cell>
          <cell r="C21">
            <v>126597.59</v>
          </cell>
        </row>
        <row r="22">
          <cell r="A22" t="str">
            <v>02 10</v>
          </cell>
          <cell r="B22" t="str">
            <v>BANCHE C/C ORDINARIO</v>
          </cell>
          <cell r="C22">
            <v>126597.59</v>
          </cell>
        </row>
        <row r="23">
          <cell r="A23" t="str">
            <v>02 10    00015</v>
          </cell>
          <cell r="B23" t="str">
            <v>Barclays Bank PLC c/c 361372</v>
          </cell>
          <cell r="C23">
            <v>0</v>
          </cell>
        </row>
        <row r="24">
          <cell r="A24" t="str">
            <v>02 10    00020</v>
          </cell>
          <cell r="B24" t="str">
            <v>SPI unrestricted c/c 1000/00010808</v>
          </cell>
          <cell r="C24">
            <v>10242.719999999999</v>
          </cell>
        </row>
        <row r="25">
          <cell r="A25" t="str">
            <v>02 10    00050</v>
          </cell>
          <cell r="B25" t="str">
            <v>SPI funding c/c 1000/00010809</v>
          </cell>
          <cell r="C25">
            <v>0</v>
          </cell>
        </row>
        <row r="26">
          <cell r="A26" t="str">
            <v>02 10    00055</v>
          </cell>
          <cell r="B26" t="str">
            <v>SPI funding nr 100000011626</v>
          </cell>
          <cell r="C26">
            <v>2990817</v>
          </cell>
        </row>
        <row r="27">
          <cell r="A27" t="str">
            <v>02 10    00080</v>
          </cell>
          <cell r="B27" t="str">
            <v>SPI collection c/c 1000/00010810</v>
          </cell>
          <cell r="C27">
            <v>0</v>
          </cell>
        </row>
        <row r="28">
          <cell r="A28" t="str">
            <v>02 10    00085</v>
          </cell>
          <cell r="B28" t="str">
            <v>SPI collection nr 100000011627</v>
          </cell>
          <cell r="C28">
            <v>3107171.87</v>
          </cell>
        </row>
        <row r="29">
          <cell r="A29" t="str">
            <v>03</v>
          </cell>
          <cell r="B29" t="str">
            <v>CREDITI V/ ENTI FINANZIARI</v>
          </cell>
          <cell r="C29">
            <v>344065.27</v>
          </cell>
        </row>
        <row r="30">
          <cell r="A30" t="str">
            <v>03 50</v>
          </cell>
          <cell r="B30" t="str">
            <v>CREDITI V/SOCIETA' CONTROLLANTI</v>
          </cell>
          <cell r="C30">
            <v>344065.27</v>
          </cell>
        </row>
        <row r="31">
          <cell r="A31" t="str">
            <v>03 50    00020</v>
          </cell>
          <cell r="B31" t="str">
            <v>Sigla Luxembourg c/anticipi</v>
          </cell>
          <cell r="C31">
            <v>344065.27</v>
          </cell>
        </row>
        <row r="32">
          <cell r="A32" t="str">
            <v>04 A</v>
          </cell>
          <cell r="B32" t="str">
            <v>CREDITI VERSO CLIENTELA</v>
          </cell>
          <cell r="C32">
            <v>106819514.68000001</v>
          </cell>
        </row>
        <row r="33">
          <cell r="A33" t="str">
            <v>04 B</v>
          </cell>
          <cell r="B33" t="str">
            <v>CREDITI SCADUTI CLIENTELA</v>
          </cell>
        </row>
        <row r="34">
          <cell r="A34" t="str">
            <v>04 C</v>
          </cell>
          <cell r="B34" t="str">
            <v>CREDITI IN DEFAULT VS CLIENTELA</v>
          </cell>
        </row>
        <row r="35">
          <cell r="A35" t="str">
            <v>04 10</v>
          </cell>
          <cell r="B35" t="str">
            <v>CLIENTI C/VERSAMENTI</v>
          </cell>
          <cell r="C35">
            <v>46371457.859999999</v>
          </cell>
        </row>
        <row r="36">
          <cell r="A36" t="str">
            <v>04 10    00015</v>
          </cell>
          <cell r="B36" t="str">
            <v>Portafoglio cessione V°</v>
          </cell>
          <cell r="C36">
            <v>305083.49</v>
          </cell>
        </row>
        <row r="37">
          <cell r="A37" t="str">
            <v>04 10    00030</v>
          </cell>
          <cell r="B37" t="str">
            <v>Portafoglio RID</v>
          </cell>
          <cell r="C37">
            <v>46066374.369999997</v>
          </cell>
        </row>
        <row r="38">
          <cell r="A38" t="str">
            <v>04 15</v>
          </cell>
          <cell r="B38" t="str">
            <v>EFFETTI ATTIVI</v>
          </cell>
          <cell r="C38">
            <v>54870118.43</v>
          </cell>
        </row>
        <row r="39">
          <cell r="A39" t="str">
            <v>04 15    00010</v>
          </cell>
          <cell r="B39" t="str">
            <v>Cambiali attive</v>
          </cell>
          <cell r="C39">
            <v>7154317.6100000003</v>
          </cell>
        </row>
        <row r="40">
          <cell r="A40" t="str">
            <v>04 15    00050</v>
          </cell>
          <cell r="B40" t="str">
            <v>Portafoglio RI.BA</v>
          </cell>
          <cell r="C40">
            <v>44269700</v>
          </cell>
        </row>
        <row r="41">
          <cell r="A41" t="str">
            <v>04 15    01010</v>
          </cell>
          <cell r="B41" t="str">
            <v>Sanpaolo Imi Dopo Incasso</v>
          </cell>
          <cell r="C41">
            <v>0</v>
          </cell>
        </row>
        <row r="42">
          <cell r="A42" t="str">
            <v>04 15    01011</v>
          </cell>
          <cell r="B42" t="str">
            <v>Sanpaolo Rinegoziati Dopo Incasso</v>
          </cell>
          <cell r="C42">
            <v>286.33</v>
          </cell>
        </row>
        <row r="43">
          <cell r="A43" t="str">
            <v>04 15    02010</v>
          </cell>
          <cell r="B43" t="str">
            <v>Sanpaolo Imi cambiali sbf</v>
          </cell>
          <cell r="C43">
            <v>0</v>
          </cell>
        </row>
        <row r="44">
          <cell r="A44" t="str">
            <v>04 15    02015</v>
          </cell>
          <cell r="B44" t="str">
            <v>Sanpaolo cambiali sbf 11627</v>
          </cell>
          <cell r="C44">
            <v>201889.73</v>
          </cell>
        </row>
        <row r="45">
          <cell r="A45" t="str">
            <v>04 15    03010</v>
          </cell>
          <cell r="B45" t="str">
            <v>Sanpaolo Imi Riba/Rid sbf</v>
          </cell>
          <cell r="C45">
            <v>0</v>
          </cell>
        </row>
        <row r="46">
          <cell r="A46" t="str">
            <v>04 15    03015</v>
          </cell>
          <cell r="B46" t="str">
            <v>Sanpaolo Riba/Rid sbf 11627</v>
          </cell>
          <cell r="C46">
            <v>3243924.76</v>
          </cell>
        </row>
        <row r="47">
          <cell r="A47" t="str">
            <v>04 30</v>
          </cell>
          <cell r="B47" t="str">
            <v>CREDITI DUBBI</v>
          </cell>
          <cell r="C47">
            <v>24510.639999999999</v>
          </cell>
        </row>
        <row r="48">
          <cell r="A48" t="str">
            <v>04 30    00010</v>
          </cell>
          <cell r="B48" t="str">
            <v>Clienti per interessi di mora</v>
          </cell>
          <cell r="C48">
            <v>24510.639999999999</v>
          </cell>
        </row>
        <row r="49">
          <cell r="A49" t="str">
            <v>04 90</v>
          </cell>
          <cell r="B49" t="str">
            <v>CLIENTI C/TRANSITORIO</v>
          </cell>
          <cell r="C49">
            <v>5553427.75</v>
          </cell>
        </row>
        <row r="50">
          <cell r="A50" t="str">
            <v>04 90    00030</v>
          </cell>
          <cell r="B50" t="str">
            <v>Clienti c/assegni in circolazione</v>
          </cell>
          <cell r="C50">
            <v>5901823.8600000003</v>
          </cell>
        </row>
        <row r="51">
          <cell r="A51" t="str">
            <v>04 90    00040</v>
          </cell>
          <cell r="B51" t="str">
            <v>Portafoglio c/ritiro effetti</v>
          </cell>
          <cell r="C51">
            <v>306574.59999999998</v>
          </cell>
        </row>
        <row r="52">
          <cell r="A52" t="str">
            <v>04 90    00060</v>
          </cell>
          <cell r="B52" t="str">
            <v>Effetti richiamati non pervenuti</v>
          </cell>
          <cell r="C52">
            <v>8771.0400000000009</v>
          </cell>
        </row>
        <row r="53">
          <cell r="A53" t="str">
            <v>04 90    00061</v>
          </cell>
          <cell r="B53" t="str">
            <v>Ri.ba richiamate non pervenute</v>
          </cell>
          <cell r="C53">
            <v>15319.09</v>
          </cell>
        </row>
        <row r="54">
          <cell r="A54" t="str">
            <v>04 90    00062</v>
          </cell>
          <cell r="B54" t="str">
            <v>Rid richiamati non pervenuti</v>
          </cell>
          <cell r="C54">
            <v>17731.38</v>
          </cell>
        </row>
        <row r="55">
          <cell r="A55" t="str">
            <v>09</v>
          </cell>
          <cell r="B55" t="str">
            <v>IMMOBILIZZAZIONI IMMATERIALI</v>
          </cell>
          <cell r="C55">
            <v>252669.22</v>
          </cell>
        </row>
        <row r="56">
          <cell r="A56" t="str">
            <v>09 10</v>
          </cell>
          <cell r="B56" t="str">
            <v>COSTI D' IMPIANTO E AMPLIAMENTO</v>
          </cell>
          <cell r="C56">
            <v>140238.03</v>
          </cell>
        </row>
        <row r="57">
          <cell r="A57" t="str">
            <v>09 10    00010</v>
          </cell>
          <cell r="B57" t="str">
            <v>Costi d'impianto</v>
          </cell>
          <cell r="C57">
            <v>217261.83</v>
          </cell>
        </row>
        <row r="58">
          <cell r="A58" t="str">
            <v>09 10    00020</v>
          </cell>
          <cell r="B58" t="str">
            <v>Fondo ammort.costi d'impianto e ampl.</v>
          </cell>
          <cell r="C58">
            <v>77023.8</v>
          </cell>
        </row>
        <row r="59">
          <cell r="A59" t="str">
            <v>09 60</v>
          </cell>
          <cell r="B59" t="str">
            <v>ALTRE IMMOBILIZZAZIONI IMMATERIALI</v>
          </cell>
          <cell r="C59">
            <v>112431.19</v>
          </cell>
        </row>
        <row r="60">
          <cell r="A60" t="str">
            <v>09 60    00060</v>
          </cell>
          <cell r="B60" t="str">
            <v>Oneri pluriennali</v>
          </cell>
          <cell r="C60">
            <v>168638.36</v>
          </cell>
        </row>
        <row r="61">
          <cell r="A61" t="str">
            <v>09 60    00061</v>
          </cell>
          <cell r="B61" t="str">
            <v>Fondo ammortamento oneri pluriennali</v>
          </cell>
          <cell r="C61">
            <v>56207.17</v>
          </cell>
        </row>
        <row r="62">
          <cell r="A62" t="str">
            <v>13</v>
          </cell>
          <cell r="B62" t="str">
            <v>ALTRE ATTIVITA'</v>
          </cell>
          <cell r="C62">
            <v>5771607.2000000002</v>
          </cell>
        </row>
        <row r="63">
          <cell r="A63" t="str">
            <v>13 30</v>
          </cell>
          <cell r="B63" t="str">
            <v>CREDITI VERSO ERARIO</v>
          </cell>
          <cell r="C63">
            <v>1072219.28</v>
          </cell>
        </row>
        <row r="64">
          <cell r="A64" t="str">
            <v>13 30    00010</v>
          </cell>
          <cell r="B64" t="str">
            <v>Erario c/ritenute su interessi bancari</v>
          </cell>
          <cell r="C64">
            <v>6682.09</v>
          </cell>
        </row>
        <row r="65">
          <cell r="A65" t="str">
            <v>13 30    00098</v>
          </cell>
          <cell r="B65" t="str">
            <v>Crediti v/erario per imposte anticipate</v>
          </cell>
          <cell r="C65">
            <v>1065537.19</v>
          </cell>
        </row>
        <row r="66">
          <cell r="A66" t="str">
            <v>13 35</v>
          </cell>
          <cell r="B66" t="str">
            <v>ANTICIPI BOLLO VIRTUALE</v>
          </cell>
          <cell r="C66">
            <v>12833.92</v>
          </cell>
        </row>
        <row r="67">
          <cell r="A67" t="str">
            <v>13 35    00030</v>
          </cell>
          <cell r="B67" t="str">
            <v>Bolli per contratti</v>
          </cell>
          <cell r="C67">
            <v>12833.92</v>
          </cell>
        </row>
        <row r="68">
          <cell r="A68" t="str">
            <v>13 60</v>
          </cell>
          <cell r="B68" t="str">
            <v>FORNITORI</v>
          </cell>
          <cell r="C68">
            <v>12452.22</v>
          </cell>
        </row>
        <row r="69">
          <cell r="A69" t="str">
            <v>13 60    00010</v>
          </cell>
          <cell r="B69" t="str">
            <v>Fornitori c/anticipi</v>
          </cell>
          <cell r="C69">
            <v>12452.22</v>
          </cell>
        </row>
        <row r="70">
          <cell r="A70" t="str">
            <v>13 90</v>
          </cell>
          <cell r="B70" t="str">
            <v>CREDITI DIVERSI</v>
          </cell>
          <cell r="C70">
            <v>4699769.62</v>
          </cell>
        </row>
        <row r="71">
          <cell r="A71" t="str">
            <v>13 90    00050</v>
          </cell>
          <cell r="B71" t="str">
            <v>Sigla srl c/anticipi</v>
          </cell>
          <cell r="C71">
            <v>4699769.62</v>
          </cell>
        </row>
        <row r="72">
          <cell r="A72" t="str">
            <v>14</v>
          </cell>
          <cell r="B72" t="str">
            <v>RATEI E RISCONTI ATTIVI</v>
          </cell>
          <cell r="C72">
            <v>3839936.68</v>
          </cell>
        </row>
        <row r="73">
          <cell r="A73" t="str">
            <v>14 50</v>
          </cell>
          <cell r="B73" t="str">
            <v>RISCONTI ATTIVI</v>
          </cell>
          <cell r="C73">
            <v>3839936.68</v>
          </cell>
        </row>
        <row r="74">
          <cell r="A74" t="str">
            <v>14 50    00030</v>
          </cell>
          <cell r="B74" t="str">
            <v>Risconti attivi su compensi di intermed.</v>
          </cell>
          <cell r="C74">
            <v>3647751.5</v>
          </cell>
        </row>
        <row r="75">
          <cell r="A75" t="str">
            <v>14 50    00040</v>
          </cell>
          <cell r="B75" t="str">
            <v>Risconti attivi diversi</v>
          </cell>
          <cell r="C75">
            <v>192185.18</v>
          </cell>
        </row>
        <row r="76">
          <cell r="A76" t="str">
            <v>14 50    00050</v>
          </cell>
          <cell r="B76" t="str">
            <v>Costi esercizi futuri</v>
          </cell>
          <cell r="C76">
            <v>0</v>
          </cell>
        </row>
        <row r="77">
          <cell r="A77" t="str">
            <v>19</v>
          </cell>
          <cell r="B77" t="str">
            <v>CLIENTI</v>
          </cell>
          <cell r="C77">
            <v>9695557.0399999991</v>
          </cell>
        </row>
        <row r="78">
          <cell r="A78" t="str">
            <v>19 10</v>
          </cell>
          <cell r="B78" t="str">
            <v>CLIENTI</v>
          </cell>
          <cell r="C78">
            <v>9695254</v>
          </cell>
        </row>
        <row r="79">
          <cell r="A79" t="str">
            <v>19 50</v>
          </cell>
          <cell r="B79" t="str">
            <v>MEDIATORI</v>
          </cell>
          <cell r="C79">
            <v>303.04000000000002</v>
          </cell>
        </row>
        <row r="80">
          <cell r="A80" t="str">
            <v>19 60</v>
          </cell>
          <cell r="B80" t="str">
            <v>ALTRI</v>
          </cell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A85" t="str">
            <v>21</v>
          </cell>
          <cell r="B85" t="str">
            <v>DEBITI VERSO ENTI CREDITIZI</v>
          </cell>
          <cell r="C85">
            <v>78759261.5</v>
          </cell>
        </row>
        <row r="86">
          <cell r="A86" t="str">
            <v>21 50</v>
          </cell>
          <cell r="B86" t="str">
            <v>DEBITI A MEDIO/LUNGO TERMINE</v>
          </cell>
          <cell r="C86">
            <v>78759261.5</v>
          </cell>
        </row>
        <row r="87">
          <cell r="A87" t="str">
            <v>21 50    00020</v>
          </cell>
          <cell r="B87" t="str">
            <v>Finanziamento Merrill Lynch</v>
          </cell>
          <cell r="C87">
            <v>78759261.5</v>
          </cell>
        </row>
        <row r="88">
          <cell r="A88" t="str">
            <v>22</v>
          </cell>
          <cell r="B88" t="str">
            <v>DEBITI V/ENTI FINANZIARI</v>
          </cell>
          <cell r="C88">
            <v>6017850.2699999996</v>
          </cell>
        </row>
        <row r="89">
          <cell r="A89" t="str">
            <v>22 10</v>
          </cell>
          <cell r="B89" t="str">
            <v>DEBITI V/SOCIETA' COLLEGATE</v>
          </cell>
          <cell r="C89">
            <v>0</v>
          </cell>
        </row>
        <row r="90">
          <cell r="A90" t="str">
            <v>22 10    00051</v>
          </cell>
          <cell r="B90" t="str">
            <v>Sigla srl c/fatt. da ricevere</v>
          </cell>
          <cell r="C90">
            <v>0</v>
          </cell>
        </row>
        <row r="91">
          <cell r="A91" t="str">
            <v>22 50</v>
          </cell>
          <cell r="B91" t="str">
            <v>DEBITI V/SOCIETA' CONTROLLANTI</v>
          </cell>
          <cell r="C91">
            <v>6017850.2699999996</v>
          </cell>
        </row>
        <row r="92">
          <cell r="A92" t="str">
            <v>22 50    00030</v>
          </cell>
          <cell r="B92" t="str">
            <v>Sigla Holding srl c/approvvigionamento</v>
          </cell>
          <cell r="C92">
            <v>6017850.2699999996</v>
          </cell>
        </row>
        <row r="93">
          <cell r="A93" t="str">
            <v>25</v>
          </cell>
          <cell r="B93" t="str">
            <v>ALTRE PASSIVITA'</v>
          </cell>
          <cell r="C93">
            <v>6631403.7800000003</v>
          </cell>
        </row>
        <row r="94">
          <cell r="A94" t="str">
            <v>25 02</v>
          </cell>
          <cell r="B94" t="str">
            <v>DEBITI VERSO ENTI PREVIDENZIALI</v>
          </cell>
          <cell r="C94">
            <v>0</v>
          </cell>
        </row>
        <row r="95">
          <cell r="A95" t="str">
            <v>25 02    00020</v>
          </cell>
          <cell r="B95" t="str">
            <v>Inps co.co.pro</v>
          </cell>
          <cell r="C95">
            <v>0</v>
          </cell>
        </row>
        <row r="96">
          <cell r="A96" t="str">
            <v>25 02    00030</v>
          </cell>
          <cell r="B96" t="str">
            <v>Inail</v>
          </cell>
          <cell r="C96">
            <v>0</v>
          </cell>
        </row>
        <row r="97">
          <cell r="A97" t="str">
            <v>25 04</v>
          </cell>
          <cell r="B97" t="str">
            <v>ERARIO C/RITENUTE</v>
          </cell>
          <cell r="C97">
            <v>0</v>
          </cell>
        </row>
        <row r="98">
          <cell r="C98">
            <v>0</v>
          </cell>
        </row>
        <row r="99">
          <cell r="A99" t="str">
            <v>25 04    00015</v>
          </cell>
          <cell r="B99" t="str">
            <v>Ritenute compensi co.co.pro</v>
          </cell>
          <cell r="C99">
            <v>0</v>
          </cell>
        </row>
        <row r="100">
          <cell r="A100" t="str">
            <v>25 04    00030</v>
          </cell>
          <cell r="B100" t="str">
            <v>Ritenute su provvigioni</v>
          </cell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A103" t="str">
            <v>25 50</v>
          </cell>
          <cell r="B103" t="str">
            <v>ALTRI DEBITI</v>
          </cell>
          <cell r="C103">
            <v>0</v>
          </cell>
        </row>
        <row r="104">
          <cell r="A104" t="str">
            <v>25 50    00030</v>
          </cell>
          <cell r="B104" t="str">
            <v>Fabbian Giorgio (valori bollati)</v>
          </cell>
          <cell r="C104">
            <v>0</v>
          </cell>
        </row>
        <row r="105">
          <cell r="A105" t="str">
            <v>25 80</v>
          </cell>
          <cell r="B105" t="str">
            <v>FORNITORI</v>
          </cell>
          <cell r="C105">
            <v>0</v>
          </cell>
        </row>
        <row r="106">
          <cell r="A106" t="str">
            <v>25 80    20001</v>
          </cell>
          <cell r="B106" t="str">
            <v>Experian Information Services spa</v>
          </cell>
          <cell r="C106">
            <v>0</v>
          </cell>
        </row>
        <row r="107">
          <cell r="A107" t="str">
            <v>25 80    20002</v>
          </cell>
          <cell r="B107" t="str">
            <v>Crif spa</v>
          </cell>
          <cell r="C107">
            <v>0</v>
          </cell>
        </row>
        <row r="108">
          <cell r="A108" t="str">
            <v>25 80    50007</v>
          </cell>
          <cell r="B108" t="str">
            <v>Tantira srl</v>
          </cell>
          <cell r="C108">
            <v>0</v>
          </cell>
        </row>
        <row r="109">
          <cell r="A109" t="str">
            <v>25 80    50011</v>
          </cell>
          <cell r="B109" t="str">
            <v>Gaiotti rag.Mauro</v>
          </cell>
          <cell r="C109">
            <v>0</v>
          </cell>
        </row>
        <row r="110">
          <cell r="A110" t="str">
            <v>25 85</v>
          </cell>
          <cell r="B110" t="str">
            <v>FATTURE DA RICEVERE</v>
          </cell>
        </row>
        <row r="111">
          <cell r="A111" t="str">
            <v>25 85    00010</v>
          </cell>
          <cell r="B111" t="str">
            <v>Fornitori c/fatture da ricevere</v>
          </cell>
        </row>
        <row r="112">
          <cell r="A112" t="str">
            <v>25 85    00020</v>
          </cell>
          <cell r="B112" t="str">
            <v>Sigla srl c/fatture da ricevere</v>
          </cell>
        </row>
        <row r="113">
          <cell r="A113" t="str">
            <v>25 85    00030</v>
          </cell>
          <cell r="B113" t="str">
            <v>Tantira srl c/fatture da ricevere</v>
          </cell>
        </row>
        <row r="114">
          <cell r="A114" t="str">
            <v>25 90</v>
          </cell>
          <cell r="B114" t="str">
            <v>ALTRI DEBITI</v>
          </cell>
        </row>
        <row r="115">
          <cell r="A115" t="str">
            <v>25 90    00010</v>
          </cell>
          <cell r="B115" t="str">
            <v>Amministratori c/compensi</v>
          </cell>
        </row>
        <row r="116">
          <cell r="A116" t="str">
            <v>26</v>
          </cell>
          <cell r="B116" t="str">
            <v>RATEI E RISCONTI PASSIVI</v>
          </cell>
          <cell r="C116">
            <v>25731502.300000001</v>
          </cell>
        </row>
        <row r="117">
          <cell r="A117" t="str">
            <v>26 20</v>
          </cell>
          <cell r="B117" t="str">
            <v>RATEI PASSIVI</v>
          </cell>
          <cell r="C117">
            <v>301734.24</v>
          </cell>
        </row>
        <row r="118">
          <cell r="A118" t="str">
            <v>26 20    00030</v>
          </cell>
          <cell r="B118" t="str">
            <v>Ratei passivi per commiss.banca passive</v>
          </cell>
          <cell r="C118">
            <v>301734.24</v>
          </cell>
        </row>
        <row r="119">
          <cell r="A119" t="str">
            <v>26 20    00040</v>
          </cell>
          <cell r="B119" t="str">
            <v>Ratei passivi diversi</v>
          </cell>
          <cell r="C119">
            <v>0</v>
          </cell>
        </row>
        <row r="120">
          <cell r="A120" t="str">
            <v>26 50</v>
          </cell>
          <cell r="B120" t="str">
            <v>RISCONTI PASSIVI</v>
          </cell>
          <cell r="C120">
            <v>25429768.059999999</v>
          </cell>
        </row>
        <row r="121">
          <cell r="A121" t="str">
            <v>26 50    00030</v>
          </cell>
          <cell r="B121" t="str">
            <v>Risconti passivi su interessi clienti</v>
          </cell>
          <cell r="C121">
            <v>25315271.059999999</v>
          </cell>
        </row>
        <row r="122">
          <cell r="A122" t="str">
            <v>26 50    00050</v>
          </cell>
          <cell r="B122" t="str">
            <v>Risconti passivi diversi</v>
          </cell>
          <cell r="C122">
            <v>114497</v>
          </cell>
        </row>
        <row r="123">
          <cell r="A123" t="str">
            <v>29 10    00015</v>
          </cell>
          <cell r="B123" t="str">
            <v>Fondo svalutazione crediti forfettario</v>
          </cell>
          <cell r="C123">
            <v>1622074.19</v>
          </cell>
        </row>
        <row r="124">
          <cell r="A124" t="str">
            <v>29 10    00020</v>
          </cell>
          <cell r="B124" t="str">
            <v>Fondo svalutaz. interessi di mora</v>
          </cell>
          <cell r="C124">
            <v>25243.5</v>
          </cell>
        </row>
        <row r="125">
          <cell r="A125" t="str">
            <v>32</v>
          </cell>
          <cell r="B125" t="str">
            <v>CAPITALE</v>
          </cell>
          <cell r="C125">
            <v>905117</v>
          </cell>
        </row>
        <row r="126">
          <cell r="A126" t="str">
            <v>32 10</v>
          </cell>
          <cell r="B126" t="str">
            <v>CAPITALE SOCIALE</v>
          </cell>
          <cell r="C126">
            <v>600000</v>
          </cell>
        </row>
        <row r="127">
          <cell r="A127" t="str">
            <v>32 10    00010</v>
          </cell>
          <cell r="B127" t="str">
            <v>Capitale sociale</v>
          </cell>
          <cell r="C127">
            <v>600000</v>
          </cell>
        </row>
        <row r="128">
          <cell r="A128" t="str">
            <v>32 60</v>
          </cell>
          <cell r="B128" t="str">
            <v>PERDITE PORTATE A NUOVO</v>
          </cell>
          <cell r="C128">
            <v>1505117</v>
          </cell>
        </row>
        <row r="129">
          <cell r="A129" t="str">
            <v>32 60    00010</v>
          </cell>
          <cell r="B129" t="str">
            <v>Perdita d'esercizio  portata a nuovo</v>
          </cell>
          <cell r="C129">
            <v>1505117</v>
          </cell>
        </row>
        <row r="130">
          <cell r="A130" t="str">
            <v>34</v>
          </cell>
          <cell r="B130" t="str">
            <v>RISERVE</v>
          </cell>
          <cell r="C130">
            <v>4000000</v>
          </cell>
        </row>
        <row r="131">
          <cell r="A131" t="str">
            <v>34 20</v>
          </cell>
          <cell r="B131" t="str">
            <v>ALTRE RISERVE</v>
          </cell>
          <cell r="C131">
            <v>4000000</v>
          </cell>
        </row>
        <row r="132">
          <cell r="A132" t="str">
            <v>34 20    00010</v>
          </cell>
          <cell r="B132" t="str">
            <v>Riserva in c/futuro aumento di capitale</v>
          </cell>
          <cell r="C132">
            <v>4000000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rrado Morana" refreshedDate="41712.714265625" createdVersion="4" refreshedVersion="4" minRefreshableVersion="3" recordCount="942">
  <cacheSource type="worksheet">
    <worksheetSource ref="A1:M943" sheet="DB"/>
  </cacheSource>
  <cacheFields count="13">
    <cacheField name="Class" numFmtId="0">
      <sharedItems containsBlank="1" count="2">
        <s v="CE"/>
        <m/>
      </sharedItems>
    </cacheField>
    <cacheField name="Conto" numFmtId="0">
      <sharedItems containsBlank="1" containsMixedTypes="1" containsNumber="1" containsInteger="1" minValue="33114" maxValue="4300001"/>
    </cacheField>
    <cacheField name="Descr conto" numFmtId="0">
      <sharedItems containsBlank="1" containsMixedTypes="1" containsNumber="1" containsInteger="1" minValue="0" maxValue="0"/>
    </cacheField>
    <cacheField name="Mese" numFmtId="0">
      <sharedItems containsString="0" containsBlank="1" containsNumber="1" minValue="-4198276.08" maxValue="12235495.91"/>
    </cacheField>
    <cacheField name="Voce consolidata" numFmtId="0">
      <sharedItems containsBlank="1" containsMixedTypes="1" containsNumber="1" containsInteger="1" minValue="10" maxValue="290" count="19">
        <n v="240"/>
        <n v="20"/>
        <n v="80"/>
        <n v="50"/>
        <s v="180b"/>
        <s v="180a"/>
        <n v="200"/>
        <n v="210"/>
        <s v="130a"/>
        <n v="220"/>
        <n v="10"/>
        <s v="100 c"/>
        <n v="40"/>
        <n v="290"/>
        <s v="100 b"/>
        <s v="100 d"/>
        <n v="70"/>
        <s v="270"/>
        <m/>
      </sharedItems>
    </cacheField>
    <cacheField name="DIC 13" numFmtId="0">
      <sharedItems containsString="0" containsBlank="1" containsNumber="1" minValue="-25854621.780000001" maxValue="37029357.530000001"/>
    </cacheField>
    <cacheField name="FSC" numFmtId="0">
      <sharedItems containsBlank="1" count="17">
        <s v="Utile (perdita) delle partecipazioni"/>
        <s v="Interessi passivi ed oneri assimilati"/>
        <s v="Risultato netto delle attività di negoziazione"/>
        <s v="Commissioni passive"/>
        <s v="Spese amministrative "/>
        <s v="Rettifiche/riprese di valore su attività materiali"/>
        <s v="Rettifiche/riprese di valore su attività immateriali"/>
        <s v="Rettifiche di valore nette per deterioramento di crediti"/>
        <s v="Altri oneri /proventi di gestione"/>
        <s v="Interessi attivi e proventi assimilati"/>
        <s v="Utile (perditae) da cessione o riacquisto"/>
        <s v="Commissioni attive"/>
        <s v="Imposte sul reddito d'eserciizo"/>
        <s v="Utili (perdite) da cessione o riacquisto di:"/>
        <s v="Dividendi e proventi simili"/>
        <s v="Utili (Perdite) da cessione di investimenti"/>
        <m/>
      </sharedItems>
    </cacheField>
    <cacheField name="Account" numFmtId="0">
      <sharedItems containsBlank="1"/>
    </cacheField>
    <cacheField name="Società" numFmtId="0">
      <sharedItems containsBlank="1"/>
    </cacheField>
    <cacheField name="c" numFmtId="0">
      <sharedItems containsNonDate="0" containsString="0" containsBlank="1"/>
    </cacheField>
    <cacheField name="Voce consolidata 2012" numFmtId="0">
      <sharedItems containsBlank="1" containsMixedTypes="1" containsNumber="1" containsInteger="1" minValue="10" maxValue="290"/>
    </cacheField>
    <cacheField name="c2" numFmtId="0">
      <sharedItems containsNonDate="0" containsString="0" containsBlank="1"/>
    </cacheField>
    <cacheField name="Spese amm.tiv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">
  <r>
    <x v="0"/>
    <s v="4059 14 0002"/>
    <s v="Utile (perdita) delle partecipazioni"/>
    <n v="0"/>
    <x v="0"/>
    <n v="-386613"/>
    <x v="0"/>
    <s v="Utile (perdita) delle partecipazioni"/>
    <s v="Banca Sistema"/>
    <m/>
    <n v="240"/>
    <m/>
    <m/>
  </r>
  <r>
    <x v="0"/>
    <s v="4001 02 0001"/>
    <s v="INT. PASS. DEP. LIB. CL. R/E           (M"/>
    <n v="0"/>
    <x v="1"/>
    <n v="0"/>
    <x v="1"/>
    <s v="Interessi passivi ed oneri assimilati - Debiti verso clientela - cc e depositi liberi"/>
    <s v="Banca Sistema"/>
    <m/>
    <n v="20"/>
    <m/>
    <m/>
  </r>
  <r>
    <x v="0"/>
    <s v="4001 06 0001"/>
    <s v="INT. PASS. C/C CL. R/E                 "/>
    <n v="-958123.08"/>
    <x v="1"/>
    <n v="-794796"/>
    <x v="1"/>
    <s v="Interessi passivi ed oneri assimilati - Debiti verso clientela - cc e depositi liberi"/>
    <s v="Banca Sistema"/>
    <m/>
    <n v="20"/>
    <m/>
    <m/>
  </r>
  <r>
    <x v="0"/>
    <s v="4001 06 0002"/>
    <s v="INT. PASS. C/C CL. R/E ESENTI RIT. FIS "/>
    <n v="0"/>
    <x v="1"/>
    <n v="-2.25"/>
    <x v="1"/>
    <s v="Interessi passivi ed oneri assimilati - Debiti verso clientela - cc e depositi liberi"/>
    <s v="Banca Sistema"/>
    <m/>
    <n v="20"/>
    <m/>
    <m/>
  </r>
  <r>
    <x v="0"/>
    <s v="4001 06 0004"/>
    <s v="INT. PASS. C/C CL. NR/E                "/>
    <n v="-5667.93"/>
    <x v="1"/>
    <n v="-8869.3700000000008"/>
    <x v="1"/>
    <s v="Interessi passivi ed oneri assimilati - Debiti verso clientela - cc e depositi liberi"/>
    <s v="Banca Sistema"/>
    <m/>
    <n v="20"/>
    <m/>
    <m/>
  </r>
  <r>
    <x v="0"/>
    <s v="4007 12 0004"/>
    <s v="INT. PASS. DEP. LIB. NR/V BANCHE       (M"/>
    <n v="0"/>
    <x v="1"/>
    <n v="0"/>
    <x v="1"/>
    <s v="Interessi passivi ed oneri assimilati - Debiti verso banche - cc e depositi liberi"/>
    <s v="Banca Sistema"/>
    <m/>
    <n v="20"/>
    <m/>
    <m/>
  </r>
  <r>
    <x v="0"/>
    <s v="4007 15 0001"/>
    <s v="INT. PASS. DEP. VINC. R/E BANCHE       (M"/>
    <n v="-6766.66"/>
    <x v="1"/>
    <n v="-3263.88"/>
    <x v="1"/>
    <s v="Interessi passivi ed oneri assimilati - Debiti verso banche - depositi vincolati"/>
    <s v="Banca Sistema"/>
    <m/>
    <n v="20"/>
    <m/>
    <m/>
  </r>
  <r>
    <x v="0"/>
    <s v="4007 02 0001"/>
    <s v="INT. PASS. C/BANCHE"/>
    <n v="-41840.68"/>
    <x v="1"/>
    <n v="-19791.55"/>
    <x v="1"/>
    <s v="Interessi passivi ed oneri assimilati - Debiti verso banche - cc e depositi liberi"/>
    <s v="Banca Sistema"/>
    <m/>
    <n v="20"/>
    <m/>
    <m/>
  </r>
  <r>
    <x v="0"/>
    <s v="4011 02 1001"/>
    <s v="INT. PASS. PCT PROPR. R/E              (M"/>
    <n v="-485758.06"/>
    <x v="1"/>
    <n v="-308262.8"/>
    <x v="1"/>
    <s v="Interessi passivi ed oneri assimilati - Debiti verso clientela - Pct passivi"/>
    <s v="Banca Sistema"/>
    <m/>
    <n v="20"/>
    <m/>
    <m/>
  </r>
  <r>
    <x v="0"/>
    <s v="4011 06 1001"/>
    <s v="INT. PASS. PCT IST. CRED. R/E          "/>
    <n v="-14761.08"/>
    <x v="1"/>
    <n v="0"/>
    <x v="1"/>
    <s v="Interessi passivi ed oneri assimilati - Debiti verso banche - finanziamenti  - pct passivi"/>
    <s v="Banca Sistema"/>
    <m/>
    <n v="20"/>
    <m/>
    <m/>
  </r>
  <r>
    <x v="0"/>
    <s v="4014 62 1801"/>
    <s v="INT. PASS. NS. OBBLIG. PCA R/E         "/>
    <n v="-1865726.29"/>
    <x v="1"/>
    <n v="-1478463.56"/>
    <x v="1"/>
    <s v="Interessi passivi ed oneri assimilati su titoli di debito - obbligazioni - altre"/>
    <s v="Banca Sistema"/>
    <m/>
    <n v="20"/>
    <m/>
    <m/>
  </r>
  <r>
    <x v="0"/>
    <s v="4014 64 1801"/>
    <s v="INT. PASS. NS. OBBLIG. SUB. PCA R/E    (M"/>
    <n v="-288774"/>
    <x v="1"/>
    <n v="-948354.16"/>
    <x v="1"/>
    <s v="Interessi passivi ed oneri assimilati su titoli di debito - obbligazioni - subordinate"/>
    <s v="Banca Sistema"/>
    <m/>
    <n v="20"/>
    <m/>
    <m/>
  </r>
  <r>
    <x v="0"/>
    <s v="4019 02 0401"/>
    <s v="PERDITE NEGOZ. TIT. DEBITO TRA R/E     "/>
    <n v="-1271.5"/>
    <x v="2"/>
    <n v="0"/>
    <x v="2"/>
    <s v="Risultato netto delle attività di negoziazione - AF di negoz. - Tit. debito - PERDITE DA NEGOZIAZIONE"/>
    <s v="Banca Sistema"/>
    <m/>
    <n v="80"/>
    <m/>
    <m/>
  </r>
  <r>
    <x v="0"/>
    <s v="4019 12 0401"/>
    <s v="MINUSVALENZE TIT. DEBITO TRA R/E       "/>
    <n v="-708.23"/>
    <x v="2"/>
    <n v="0"/>
    <x v="2"/>
    <s v="Risultato netto delle attività di negoziazione - AF di negoz. - Tit. debito - MINUSVALENZE"/>
    <s v="Banca Sistema"/>
    <m/>
    <n v="80"/>
    <m/>
    <m/>
  </r>
  <r>
    <x v="0"/>
    <s v="4025 32 0005"/>
    <s v="SPESE BANCARIE BONIFICI ASL DA RECUPER "/>
    <n v="-19105.32"/>
    <x v="3"/>
    <n v="-23745.27"/>
    <x v="3"/>
    <s v="Commissioni passive - Servizi incasso e pagamento"/>
    <s v="Banca Sistema"/>
    <m/>
    <n v="50"/>
    <m/>
    <m/>
  </r>
  <r>
    <x v="0"/>
    <s v="4025 42 0002"/>
    <s v="COMMISSIONI COLL.TO E MANTEN. SI CONTO (M"/>
    <n v="-128036.34"/>
    <x v="3"/>
    <n v="-235521.79"/>
    <x v="3"/>
    <s v="Commissioni passive - Collocamento di strumenti finanziari"/>
    <s v="Banca Sistema"/>
    <m/>
    <n v="50"/>
    <m/>
    <m/>
  </r>
  <r>
    <x v="0"/>
    <s v="4025 32 0009"/>
    <s v="COMM. INTERB. E-MID                    (M"/>
    <n v="-770"/>
    <x v="3"/>
    <n v="0"/>
    <x v="3"/>
    <s v="Commissioni passive - Servizi incasso e pagamento"/>
    <s v="Banca Sistema"/>
    <m/>
    <n v="50"/>
    <m/>
    <m/>
  </r>
  <r>
    <x v="0"/>
    <s v="4025 32 0007"/>
    <s v="COMM. INTERB. ICBPI                    (M"/>
    <n v="-15106.41"/>
    <x v="3"/>
    <n v="-54774.14"/>
    <x v="3"/>
    <s v="Commissioni passive - Servizi incasso e pagamento"/>
    <s v="Banca Sistema"/>
    <m/>
    <n v="50"/>
    <m/>
    <m/>
  </r>
  <r>
    <x v="0"/>
    <s v="4025 32 0008"/>
    <s v="COMM. INTERB. BANCOMAT/POS/EUROPAY     "/>
    <n v="-249.93"/>
    <x v="3"/>
    <n v="-1524.92"/>
    <x v="3"/>
    <s v="Commissioni passive - Servizi incasso e pagamento"/>
    <s v="Banca Sistema"/>
    <m/>
    <n v="50"/>
    <m/>
    <m/>
  </r>
  <r>
    <x v="0"/>
    <s v="4025 32 0010"/>
    <s v="COMM. INTERB. DETTAGLIO (ALTRE PROCEDU "/>
    <n v="-0.84"/>
    <x v="3"/>
    <n v="-4"/>
    <x v="3"/>
    <s v="Commissioni passive - Servizi incasso e pagamento"/>
    <s v="Banca Sistema"/>
    <m/>
    <n v="50"/>
    <m/>
    <m/>
  </r>
  <r>
    <x v="0"/>
    <s v="4025 32 0012"/>
    <s v="TARIFFAZIONI BANCA D'ITALIA            (M"/>
    <n v="-1324.32"/>
    <x v="3"/>
    <n v="-4722.1400000000003"/>
    <x v="3"/>
    <s v="Commissioni passive - Servizi incasso e pagamento"/>
    <s v="Banca Sistema"/>
    <m/>
    <n v="50"/>
    <m/>
    <m/>
  </r>
  <r>
    <x v="0"/>
    <s v="4025 48 0007"/>
    <s v="COMM. PASS. INCASSO - SOLVI            (M"/>
    <n v="-1337124.18"/>
    <x v="4"/>
    <n v="0"/>
    <x v="4"/>
    <s v="Altre Spese amministrative - Consulenze"/>
    <s v="Banca Sistema"/>
    <m/>
    <s v="180b"/>
    <m/>
    <s v="Commissioni passive - SOLVI"/>
  </r>
  <r>
    <x v="0"/>
    <s v="4025 32 0011"/>
    <s v="ONERI INTERB. DETTAGLIO (ALTRE PROCEDU "/>
    <n v="-363.05"/>
    <x v="3"/>
    <n v="-271.52"/>
    <x v="3"/>
    <s v="Commissioni passive - Servizi incasso e pagamento"/>
    <s v="Banca Sistema"/>
    <m/>
    <n v="50"/>
    <m/>
    <m/>
  </r>
  <r>
    <x v="0"/>
    <s v="4025 34 0001"/>
    <s v="COMM. NEGOZIAZIONE TITOLI              "/>
    <n v="-7461.06"/>
    <x v="3"/>
    <n v="-14129.88"/>
    <x v="3"/>
    <s v="Commissioni passive - Servizi di gestione e intermediazione - Negoziazione di strumenti finanziari"/>
    <s v="Banca Sistema"/>
    <m/>
    <n v="50"/>
    <m/>
    <m/>
  </r>
  <r>
    <x v="0"/>
    <s v="4025 34 0003"/>
    <s v="COMMISSIONI PASSIVE DA DISAGGIO DI EMISSIONE"/>
    <n v="-218939.13"/>
    <x v="1"/>
    <n v="0"/>
    <x v="1"/>
    <s v="Interessi passivi ed oneri assimilati su titoli di debito - obbligazioni - altre"/>
    <s v="Banca Sistema"/>
    <m/>
    <n v="20"/>
    <m/>
    <m/>
  </r>
  <r>
    <x v="0"/>
    <s v="4025 34 0004"/>
    <s v="INT. PASSIVO - QUOTA RICONOSCIUTA AI SOCI"/>
    <n v="0"/>
    <x v="1"/>
    <n v="0"/>
    <x v="1"/>
    <s v="Interessi passivi ed oneri assimilati su titoli di debito - obbligazioni - subordinate"/>
    <s v="Banca Sistema"/>
    <m/>
    <n v="20"/>
    <m/>
    <m/>
  </r>
  <r>
    <x v="0"/>
    <s v="4025 42 0001"/>
    <s v="COLLOCAMENTO DI TITOLI                 "/>
    <n v="-26796.959999999999"/>
    <x v="3"/>
    <n v="0"/>
    <x v="3"/>
    <s v="Commissioni passive - Collocamento di strumenti finanziari"/>
    <s v="Banca Sistema"/>
    <m/>
    <n v="50"/>
    <m/>
    <m/>
  </r>
  <r>
    <x v="0"/>
    <s v="4025 48 0001"/>
    <s v="COMM./SPESE/ONERI ESTERO               "/>
    <n v="-283.8"/>
    <x v="3"/>
    <n v="-6"/>
    <x v="3"/>
    <s v="Commissioni passive - Altri servizi"/>
    <s v="Banca Sistema"/>
    <m/>
    <n v="50"/>
    <m/>
    <m/>
  </r>
  <r>
    <x v="0"/>
    <s v="4025 48 0008"/>
    <s v="COMM. PASS. PF 615                     (M"/>
    <n v="-15.8"/>
    <x v="3"/>
    <n v="0"/>
    <x v="3"/>
    <s v="Commissioni passive - Altri servizi"/>
    <s v="Banca Sistema"/>
    <m/>
    <n v="50"/>
    <m/>
    <m/>
  </r>
  <r>
    <x v="0"/>
    <s v="4071 04 0017"/>
    <s v="COMPENSI SEGNALATORI                   (M"/>
    <n v="-326722.88"/>
    <x v="4"/>
    <n v="-302665.08"/>
    <x v="4"/>
    <s v="Altre Spese amministrative - Consulenze"/>
    <s v="Banca Sistema"/>
    <m/>
    <s v="180b"/>
    <m/>
    <s v="Commissioni passive - Introducing factoring"/>
  </r>
  <r>
    <x v="0"/>
    <s v="4025 48 0003"/>
    <s v="COMMISSIONI/SPESE/ONERI/VARIE          "/>
    <n v="-6383.28"/>
    <x v="3"/>
    <n v="-41360.01"/>
    <x v="3"/>
    <s v="Commissioni passive - Altri servizi"/>
    <s v="Banca Sistema"/>
    <m/>
    <n v="50"/>
    <m/>
    <m/>
  </r>
  <r>
    <x v="0"/>
    <s v="4025 48 0004"/>
    <s v="COMM.NI PRATICHE CREDITIZIE            "/>
    <n v="0"/>
    <x v="3"/>
    <n v="0"/>
    <x v="3"/>
    <s v="Commissioni passive - Servizi incasso e pagamento"/>
    <s v="Banca Sistema"/>
    <m/>
    <n v="50"/>
    <m/>
    <m/>
  </r>
  <r>
    <x v="0"/>
    <s v="4033 02 0001"/>
    <s v="STIPENDI E INDENNITA' VARIE            "/>
    <n v="-2483043.69"/>
    <x v="5"/>
    <n v="-4141652.75"/>
    <x v="4"/>
    <s v="Spese per il personale - Salari e Stipendi"/>
    <s v="Banca Sistema"/>
    <m/>
    <s v="180a"/>
    <m/>
    <m/>
  </r>
  <r>
    <x v="0"/>
    <s v="4033 02 0009"/>
    <s v="RETRIBUZIONI - STRAORDINARI            (M"/>
    <n v="-35514.699999999997"/>
    <x v="5"/>
    <n v="-77931.11"/>
    <x v="4"/>
    <s v="Spese per il personale - Salari e Stipendi"/>
    <s v="Banca Sistema"/>
    <m/>
    <s v="180a"/>
    <m/>
    <m/>
  </r>
  <r>
    <x v="0"/>
    <s v="4033 02 0002"/>
    <s v="COMPENSI VARI AL PERSONALE             "/>
    <n v="-75330.55"/>
    <x v="5"/>
    <n v="-91511.39"/>
    <x v="4"/>
    <s v="Spese per il personale - Salari e Stipendi"/>
    <s v="Banca Sistema"/>
    <m/>
    <s v="180a"/>
    <m/>
    <m/>
  </r>
  <r>
    <x v="0"/>
    <s v="4033 02 0008"/>
    <s v="RETRIBUZIONI - TRASFERTE E MISSIONI    (M"/>
    <n v="-370"/>
    <x v="5"/>
    <n v="0"/>
    <x v="4"/>
    <s v="Spese per il personale - Salari e Stipendi"/>
    <s v="Banca Sistema"/>
    <m/>
    <s v="180a"/>
    <m/>
    <m/>
  </r>
  <r>
    <x v="0"/>
    <s v="4033 02 0017"/>
    <s v="RIMBORSI SPESE AMEX DIRETTORE GENERALE "/>
    <n v="0"/>
    <x v="4"/>
    <n v="0"/>
    <x v="4"/>
    <s v="Altre Spese amministrative - Altre"/>
    <s v="Banca Sistema"/>
    <m/>
    <s v="180b"/>
    <m/>
    <s v="Altre Spese amministrative - Altre"/>
  </r>
  <r>
    <x v="0"/>
    <s v="4033 04 0001"/>
    <s v="CONTRIBUTI SOCIALI (INPS/GESCAL/ALTRO) "/>
    <n v="-723952.42"/>
    <x v="5"/>
    <n v="-1155454.45"/>
    <x v="4"/>
    <s v="Spese per il personale - Oneri Sociali"/>
    <s v="Banca Sistema"/>
    <m/>
    <s v="180a"/>
    <m/>
    <m/>
  </r>
  <r>
    <x v="0"/>
    <s v="4033 04 0002"/>
    <s v="CONTRIBUTI I.N.A.I.L.                  "/>
    <n v="-7083.86"/>
    <x v="5"/>
    <n v="-9577.36"/>
    <x v="4"/>
    <s v="Spese per il personale - Oneri Sociali"/>
    <s v="Banca Sistema"/>
    <m/>
    <s v="180a"/>
    <m/>
    <m/>
  </r>
  <r>
    <x v="0"/>
    <s v="4033 04 0007"/>
    <s v="CONTRIBUTI SOCIALI BESUSSO             "/>
    <n v="-31950.75"/>
    <x v="5"/>
    <n v="-48088.57"/>
    <x v="4"/>
    <s v="Spese per il personale - Versamenti ai fondi di previdenza complementare esterni"/>
    <s v="Banca Sistema"/>
    <m/>
    <s v="180a"/>
    <m/>
    <m/>
  </r>
  <r>
    <x v="0"/>
    <s v="4033 04 0008"/>
    <s v="CONTRIBUTI SOCIALI PASTORE             "/>
    <n v="-37604.300000000003"/>
    <x v="5"/>
    <n v="-53702.17"/>
    <x v="4"/>
    <s v="Spese per il personale - Versamenti ai fondi di previdenza complementare esterni"/>
    <s v="Banca Sistema"/>
    <m/>
    <s v="180a"/>
    <m/>
    <m/>
  </r>
  <r>
    <x v="0"/>
    <s v="4033 04 0009"/>
    <s v="CONTRIBUTI SOCIALI NEGRI               "/>
    <n v="-67010.27"/>
    <x v="5"/>
    <n v="-94742.85"/>
    <x v="4"/>
    <s v="Spese per il personale - Versamenti ai fondi di previdenza complementare esterni"/>
    <s v="Banca Sistema"/>
    <m/>
    <s v="180a"/>
    <m/>
    <m/>
  </r>
  <r>
    <x v="0"/>
    <s v="4033 10 0001"/>
    <s v="ACC.TO F.DO INDENNITA' DI FINE RAPPORT "/>
    <n v="-171757.54"/>
    <x v="5"/>
    <n v="-291207.23"/>
    <x v="4"/>
    <s v="Spese per il personale - accantonamento al trattamento di fine rapporto"/>
    <s v="Banca Sistema"/>
    <m/>
    <s v="180a"/>
    <m/>
    <m/>
  </r>
  <r>
    <x v="0"/>
    <s v="4033 02 0010"/>
    <s v="RETRIBUZIONI - INCENTIVI ALL'ESODO     (M"/>
    <n v="-65472.85"/>
    <x v="5"/>
    <n v="-138299.32"/>
    <x v="4"/>
    <s v="Spese per il personale - Altri benefici a favore dipendenti"/>
    <s v="Banca Sistema"/>
    <m/>
    <s v="180a"/>
    <m/>
    <m/>
  </r>
  <r>
    <x v="0"/>
    <s v="4033 42 0005"/>
    <s v="GITE E RIMBORSO SPESE                  "/>
    <n v="0"/>
    <x v="5"/>
    <n v="0"/>
    <x v="4"/>
    <s v="Spese per il personale - Altri benefici a favore dipendenti"/>
    <s v="Banca Sistema"/>
    <m/>
    <s v="180a"/>
    <m/>
    <m/>
  </r>
  <r>
    <x v="0"/>
    <s v="4071 02 0007"/>
    <s v="SP. LINEE TRASMISSIONE DATI            (M"/>
    <n v="-63593.06"/>
    <x v="4"/>
    <n v="-130420.98"/>
    <x v="4"/>
    <s v="Altre Spese amministrative - Linee trasmissione dati"/>
    <s v="Banca Sistema"/>
    <m/>
    <s v="180b"/>
    <m/>
    <s v="Altre Spese amministrative - Linee trasmissione dati"/>
  </r>
  <r>
    <x v="0"/>
    <s v="4033 16 0002"/>
    <s v="TICKETS RESTAURANT                     (M"/>
    <n v="-53202.239999999998"/>
    <x v="5"/>
    <n v="-85245.29"/>
    <x v="4"/>
    <s v="Spese per il personale - Altri benefici a favore dipendenti"/>
    <s v="Banca Sistema"/>
    <m/>
    <s v="180a"/>
    <m/>
    <m/>
  </r>
  <r>
    <x v="0"/>
    <s v="4033 42 0007"/>
    <s v="ALTRE SPESE PER IL PERSONALE           "/>
    <n v="0"/>
    <x v="5"/>
    <n v="0"/>
    <x v="4"/>
    <s v="Spese per il personale - Altri benefici a favore dipendenti"/>
    <s v="Banca Sistema"/>
    <m/>
    <s v="180a"/>
    <m/>
    <m/>
  </r>
  <r>
    <x v="0"/>
    <s v="4033 02 0006"/>
    <s v="RETRIBUZIONI - BONUS                   (M"/>
    <n v="-896640.76"/>
    <x v="5"/>
    <n v="-1002877.75"/>
    <x v="4"/>
    <s v="Spese per il personale - Salari e Stipendi"/>
    <s v="Banca Sistema"/>
    <m/>
    <s v="180a"/>
    <m/>
    <m/>
  </r>
  <r>
    <x v="0"/>
    <s v="4033 42 0011"/>
    <s v="INDENNITA' DI TRASFERTA                "/>
    <n v="0"/>
    <x v="5"/>
    <n v="0"/>
    <x v="4"/>
    <s v="Spese per il personale - Altri benefici a favore dipendenti"/>
    <s v="Banca Sistema"/>
    <m/>
    <s v="180a"/>
    <m/>
    <m/>
  </r>
  <r>
    <x v="0"/>
    <s v="4043 46 0005"/>
    <s v="IMPOSTA SOSTITUTIVA SU FINANZIAMENTI   "/>
    <n v="0"/>
    <x v="4"/>
    <n v="-25"/>
    <x v="4"/>
    <s v="Altre Spese amministrative - imposte indirette e tasse"/>
    <s v="Banca Sistema"/>
    <m/>
    <s v="180b"/>
    <m/>
    <s v="Altre Spese amministrative - imposte indirette e tasse"/>
  </r>
  <r>
    <x v="0"/>
    <s v="4043 46 0009"/>
    <s v="DIRITTI CAMERALI                       "/>
    <n v="-758"/>
    <x v="4"/>
    <n v="-2434"/>
    <x v="4"/>
    <s v="Altre Spese amministrative - imposte indirette e tasse"/>
    <s v="Banca Sistema"/>
    <m/>
    <s v="180b"/>
    <m/>
    <s v="Altre Spese amministrative - imposte indirette e tasse"/>
  </r>
  <r>
    <x v="0"/>
    <s v="4043 46 0013"/>
    <s v="IMPOSTE INDIRETTE E TASSE - ALTRE      "/>
    <n v="-84876.85"/>
    <x v="4"/>
    <n v="-117526.15"/>
    <x v="4"/>
    <s v="Altre Spese amministrative - imposte indirette e tasse"/>
    <s v="Banca Sistema"/>
    <m/>
    <s v="180b"/>
    <m/>
    <s v="Altre Spese amministrative - imposte indirette e tasse"/>
  </r>
  <r>
    <x v="0"/>
    <s v="4043 46 0015"/>
    <s v="BOLLI (STIMA)"/>
    <n v="-24927.7"/>
    <x v="4"/>
    <n v="-56857.98"/>
    <x v="4"/>
    <s v="Altre Spese amministrative - imposte indirette e tasse"/>
    <s v="Banca Sistema"/>
    <m/>
    <s v="180b"/>
    <m/>
    <s v="Altre Spese amministrative - imposte indirette e tasse"/>
  </r>
  <r>
    <x v="0"/>
    <s v="4043 46 0014"/>
    <s v="IMP.BOLLO VIRT. SU CC-CT-DR CARICO BAN (M"/>
    <n v="-305883.01"/>
    <x v="4"/>
    <n v="-890099.02"/>
    <x v="4"/>
    <s v="Altre Spese amministrative - imposte indirette e tasse"/>
    <s v="Banca Sistema"/>
    <m/>
    <s v="180b"/>
    <m/>
    <s v="Altre Spese amministrative - imposte indirette e tasse"/>
  </r>
  <r>
    <x v="0"/>
    <s v="4065 12 0001"/>
    <s v="AMMORTAMENTO BENI MATERIALI"/>
    <n v="-18565.57"/>
    <x v="6"/>
    <n v="-17749.12"/>
    <x v="5"/>
    <s v="Rettifiche/riprese di valore su attività materiali"/>
    <s v="Banca Sistema"/>
    <m/>
    <n v="200"/>
    <m/>
    <m/>
  </r>
  <r>
    <x v="0"/>
    <s v="4073 14 0001"/>
    <s v="PERDITE DA REALIZZI - DI ALTRI BENI MO (M"/>
    <n v="-2327.9"/>
    <x v="6"/>
    <n v="-8323.61"/>
    <x v="5"/>
    <s v="Rettifiche/riprese di valore su attività materiali"/>
    <s v="Banca Sistema"/>
    <m/>
    <n v="200"/>
    <m/>
    <m/>
  </r>
  <r>
    <x v="0"/>
    <s v="4065 20 0001"/>
    <s v="AMMORTAMENTO BENI IMMATERIALI"/>
    <n v="0"/>
    <x v="7"/>
    <n v="0"/>
    <x v="6"/>
    <s v="Rettifiche/riprese di valore su attività immateriali"/>
    <s v="Banca Sistema"/>
    <m/>
    <n v="210"/>
    <m/>
    <m/>
  </r>
  <r>
    <x v="0"/>
    <s v="4065 12 0004"/>
    <s v="AMM.TO BENI INFERIORI A 516 EURO M.02. (M"/>
    <n v="-3351.77"/>
    <x v="6"/>
    <n v="-14688.49"/>
    <x v="5"/>
    <s v="Rettifiche/riprese di valore su attività materiali"/>
    <s v="Banca Sistema"/>
    <m/>
    <n v="200"/>
    <m/>
    <m/>
  </r>
  <r>
    <x v="0"/>
    <s v="4065 12 0005"/>
    <s v="AMM.TO ARREDAMENTI M.02.07             (M"/>
    <n v="-843.71"/>
    <x v="6"/>
    <n v="-5713.14"/>
    <x v="5"/>
    <s v="Rettifiche/riprese di valore su attività materiali"/>
    <s v="Banca Sistema"/>
    <m/>
    <n v="200"/>
    <m/>
    <m/>
  </r>
  <r>
    <x v="0"/>
    <s v="4069 02 0001"/>
    <s v="RETT. VAL. CRED. SOFF. Q. CAP. NUOVE P "/>
    <n v="0"/>
    <x v="8"/>
    <n v="0"/>
    <x v="7"/>
    <s v="Rettifiche di valore nette per deterioramento di crediti"/>
    <s v="Banca Sistema"/>
    <m/>
    <s v="130a"/>
    <m/>
    <m/>
  </r>
  <r>
    <x v="0"/>
    <s v="4071 02 0001"/>
    <s v="SPESE TELEFONIA FISSA                  "/>
    <n v="-48661.03"/>
    <x v="4"/>
    <n v="-33499.230000000003"/>
    <x v="4"/>
    <s v="Altre Spese amministrative - Telefoniche"/>
    <s v="Banca Sistema"/>
    <m/>
    <s v="180b"/>
    <m/>
    <s v="Altre Spese amministrative - Telefoniche"/>
  </r>
  <r>
    <x v="0"/>
    <s v="4071 02 0003"/>
    <s v="SPESE TELEFONIA MOBILE                 "/>
    <n v="-43485.94"/>
    <x v="4"/>
    <n v="-38011.49"/>
    <x v="4"/>
    <s v="Altre Spese amministrative - Telefoniche"/>
    <s v="Banca Sistema"/>
    <m/>
    <s v="180b"/>
    <m/>
    <s v="Altre Spese amministrative - Telefoniche"/>
  </r>
  <r>
    <x v="0"/>
    <s v="4071 02 0012"/>
    <s v="CANONI ABBONAMENTI SERVIZI SATELLITARI "/>
    <n v="-845.74"/>
    <x v="4"/>
    <n v="-1114.95"/>
    <x v="4"/>
    <s v="Altre Spese amministrative - Altre"/>
    <s v="Banca Sistema"/>
    <m/>
    <s v="180b"/>
    <m/>
    <s v="Altre Spese amministrative - Spese informatiche "/>
  </r>
  <r>
    <x v="0"/>
    <s v="4071 06 0002"/>
    <s v="CANONI LIC. SOFTWARE                   (M"/>
    <n v="-232.32"/>
    <x v="4"/>
    <n v="-22300.1"/>
    <x v="4"/>
    <s v="Altre Spese amministrative - Spese informatiche"/>
    <s v="Banca Sistema"/>
    <m/>
    <s v="180b"/>
    <m/>
    <s v="Altre Spese amministrative - Spese informatiche "/>
  </r>
  <r>
    <x v="0"/>
    <s v="4071 02 0118"/>
    <s v="VISURE CAMERALI E IPOCATASTALI         "/>
    <n v="0"/>
    <x v="4"/>
    <n v="0"/>
    <x v="4"/>
    <s v="Altre Spese amministrative - Altre"/>
    <s v="Banca Sistema"/>
    <m/>
    <s v="180b"/>
    <m/>
    <s v="Altre Spese amministrative - Altre"/>
  </r>
  <r>
    <x v="0"/>
    <s v="4071 06 0001"/>
    <s v="CANONI LIC. IT-SOFTWARE - UTILIZZO DIR (M"/>
    <n v="0"/>
    <x v="4"/>
    <n v="-150"/>
    <x v="4"/>
    <s v="Altre Spese amministrative - Altre"/>
    <s v="Banca Sistema"/>
    <m/>
    <s v="180b"/>
    <m/>
    <s v="Altre Spese amministrative - Spese informatiche "/>
  </r>
  <r>
    <x v="0"/>
    <s v="4071 02 0200"/>
    <s v="SPESE ACQUA                            "/>
    <n v="-6629.61"/>
    <x v="4"/>
    <n v="-9016.6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400"/>
    <s v="SPESE ENERGIA ELETTRICA - GAS          "/>
    <n v="-16540.61"/>
    <x v="4"/>
    <n v="-31384.46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1"/>
    <s v="MANUTENZIONE AREE VERDI                (M"/>
    <n v="-4582.6000000000004"/>
    <x v="4"/>
    <n v="-3643.4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0"/>
    <s v="SPESE PULIZIA LOCALI E AREE VERDI      "/>
    <n v="-61766.2"/>
    <x v="4"/>
    <n v="-76495.8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6"/>
    <s v="COMPENSI CONSUL.PAGHE-CONTRIBUTI       (M"/>
    <n v="-82344.47"/>
    <x v="4"/>
    <n v="-61171.65"/>
    <x v="4"/>
    <s v="Altre Spese amministrative - Consulenze"/>
    <s v="Banca Sistema"/>
    <m/>
    <s v="180b"/>
    <m/>
    <s v="Altre Spese amministrative - Consulenze"/>
  </r>
  <r>
    <x v="0"/>
    <s v="4071 04 0005"/>
    <s v="COMPENSI CONSUL. FISCALE               "/>
    <n v="-45852.95"/>
    <x v="4"/>
    <n v="-43936.56"/>
    <x v="4"/>
    <s v="Altre Spese amministrative - Consulenze"/>
    <s v="Banca Sistema"/>
    <m/>
    <s v="180b"/>
    <m/>
    <s v="Altre Spese amministrative - Consulenze"/>
  </r>
  <r>
    <x v="0"/>
    <s v="4071 04 0018"/>
    <s v="Contratto service SFTS"/>
    <n v="-830544"/>
    <x v="4"/>
    <n v="-1096332.1000000001"/>
    <x v="4"/>
    <s v="Altre Spese amministrative - Services SFTS"/>
    <s v="Banca Sistema"/>
    <m/>
    <s v="180b"/>
    <m/>
    <s v="Altre Spese amministrative - Services SFTS"/>
  </r>
  <r>
    <x v="0"/>
    <s v="4071 04 0007"/>
    <s v="COMPENSI CONTRATTI SERVICE CRSM"/>
    <n v="-116375.99"/>
    <x v="4"/>
    <n v="0"/>
    <x v="4"/>
    <s v="Altre Spese amministrative - Services CRSM"/>
    <s v="Banca Sistema"/>
    <m/>
    <s v="180b"/>
    <m/>
    <s v="Altre Spese amministrative - Services CRSM"/>
  </r>
  <r>
    <x v="0"/>
    <s v="4071 04 0010"/>
    <s v="COMPENSI CONSULENZA LEGALE             "/>
    <n v="-59254.46"/>
    <x v="4"/>
    <n v="-15492.15"/>
    <x v="4"/>
    <s v="Altre Spese amministrative - Consulenze"/>
    <s v="Banca Sistema"/>
    <m/>
    <s v="180b"/>
    <m/>
    <s v="Altre Spese amministrative - Consulenze"/>
  </r>
  <r>
    <x v="0"/>
    <s v="4071 04 0011"/>
    <s v="SPESE NOTARILI E SPESE LEGALI          "/>
    <n v="-674816.58"/>
    <x v="4"/>
    <n v="-201099.26"/>
    <x v="4"/>
    <s v="Altre Spese amministrative - Spese Legali"/>
    <s v="Banca Sistema"/>
    <m/>
    <s v="180b"/>
    <m/>
    <s v="Altre Spese amministrative - Spese Legali"/>
  </r>
  <r>
    <x v="0"/>
    <s v="4071 04 0014"/>
    <s v="COMPENSI CONSULENZA SVILUPPO ORGANIZZA "/>
    <n v="-93490.42"/>
    <x v="4"/>
    <n v="-301425.2"/>
    <x v="4"/>
    <s v="Altre Spese amministrative - Consulenze"/>
    <s v="Banca Sistema"/>
    <m/>
    <s v="180b"/>
    <m/>
    <s v="Altre Spese amministrative - Consulenze"/>
  </r>
  <r>
    <x v="0"/>
    <s v="4071 04 0015"/>
    <s v="COMPENSI SOCIETA' DI REVISIONE         "/>
    <n v="-495440.8"/>
    <x v="4"/>
    <n v="-187078.9"/>
    <x v="4"/>
    <s v="Altre Spese amministrative - Spese di revisione contabile"/>
    <s v="Banca Sistema"/>
    <m/>
    <s v="180b"/>
    <m/>
    <s v="Altre Spese amministrative - Spese di revisione contabile"/>
  </r>
  <r>
    <x v="0"/>
    <s v="4071 06 0003"/>
    <s v="CANONI PASSIVI-INFOPROVIDER E ALTRI    "/>
    <n v="-117728.37"/>
    <x v="4"/>
    <n v="-166505.72"/>
    <x v="4"/>
    <s v="Altre Spese amministrative - Spese infoprovider "/>
    <s v="Banca Sistema"/>
    <m/>
    <s v="180b"/>
    <m/>
    <s v="Altre Spese amministrative - Spese infoprovider "/>
  </r>
  <r>
    <x v="0"/>
    <s v="4071 06 0004"/>
    <s v="CANONI PASSIVI- MERCATI E-MID          (M"/>
    <n v="-58559.24"/>
    <x v="4"/>
    <n v="-60878.97"/>
    <x v="4"/>
    <s v="Altre Spese amministrative - Spese infoprovider "/>
    <s v="Banca Sistema"/>
    <m/>
    <s v="180b"/>
    <m/>
    <s v="Altre Spese amministrative - Spese infoprovider "/>
  </r>
  <r>
    <x v="0"/>
    <s v="4071 38 0033"/>
    <s v="MATERIALE ELETTRONICO E INFORMATICO    (M"/>
    <n v="-19112.95"/>
    <x v="4"/>
    <n v="-32162.92"/>
    <x v="4"/>
    <s v="Altre Spese amministrative - Spese informatiche"/>
    <s v="Banca Sistema"/>
    <m/>
    <s v="180b"/>
    <m/>
    <s v="Altre Spese amministrative - Spese informatiche "/>
  </r>
  <r>
    <x v="0"/>
    <s v="4071 06 0007"/>
    <s v="CANONI PASSIVI- ICBPI -                (M"/>
    <n v="-14423.22"/>
    <x v="4"/>
    <n v="0"/>
    <x v="4"/>
    <s v="Altre Spese amministrative - Spese informatiche"/>
    <s v="Banca Sistema"/>
    <m/>
    <s v="180b"/>
    <m/>
    <s v="Altre Spese amministrative - Spese informatiche "/>
  </r>
  <r>
    <x v="0"/>
    <s v="4071 06 0005"/>
    <s v="CANONI PASSIVI-ALTRI-CSE               "/>
    <n v="-1201916.6000000001"/>
    <x v="4"/>
    <n v="-1020523.28"/>
    <x v="4"/>
    <s v="Altre Spese amministrative - Spese informatiche - CSE"/>
    <s v="Banca Sistema"/>
    <m/>
    <s v="180b"/>
    <m/>
    <s v="Altre Spese amministrative - Spese informatiche - CSE"/>
  </r>
  <r>
    <x v="0"/>
    <s v="4071 08 0002"/>
    <s v="MANUT. NON CONTRAT. IMMOBILI           (M"/>
    <n v="-13737.74"/>
    <x v="4"/>
    <n v="-15181.27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2 0013"/>
    <s v="SERVIZI DI TRASLOCO                    (M"/>
    <n v="-20604.419999999998"/>
    <x v="4"/>
    <n v="-488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6"/>
    <s v="CANONI PASSIVI ASS. TECNICA MACCHINE   "/>
    <n v="-19987.349999999999"/>
    <x v="4"/>
    <n v="-96331.7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3"/>
    <s v="MANUT. ORDIN. IMMOBILI NON STRUMENTALI "/>
    <n v="-289.26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15"/>
    <s v="MANUT. NON CONTRATT. ORD. TRASMISSIONE "/>
    <n v="-937.39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2"/>
    <s v=" MANUT. NON CONTRATT. ORD. MOBIL"/>
    <n v="-617.1"/>
    <x v="4"/>
    <n v="-48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1"/>
    <s v="MANUT. CONTRATT. ORDIN. MOBILI E ARRED (M"/>
    <n v="-292.7"/>
    <x v="4"/>
    <n v="-97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2"/>
    <s v="POL. ASSIC. RESP. CIVILI VARIE         "/>
    <n v="-91034.93"/>
    <x v="4"/>
    <n v="-67857.69"/>
    <x v="4"/>
    <s v="Altre Spese amministrative - Assicurazioni"/>
    <s v="Banca Sistema"/>
    <m/>
    <s v="180b"/>
    <m/>
    <s v="Altre Spese amministrative - Assicurazioni"/>
  </r>
  <r>
    <x v="0"/>
    <s v="4071 14 0001"/>
    <s v="EROGAZIONI LIBERALI DEDUCIBILI         "/>
    <n v="-66761.86"/>
    <x v="4"/>
    <n v="-59800"/>
    <x v="4"/>
    <s v="Altre Spese amministrative - Erogazioni liberali"/>
    <s v="Banca Sistema"/>
    <m/>
    <s v="180b"/>
    <m/>
    <s v="Altre Spese amministrative - Erogazioni liberali"/>
  </r>
  <r>
    <x v="0"/>
    <s v="4071 14 5001"/>
    <s v="SPESE VARIE INDEDUCIBILI               "/>
    <n v="-3100.21"/>
    <x v="4"/>
    <n v="-4050.1"/>
    <x v="4"/>
    <s v="Altre Spese amministrative - Altre"/>
    <s v="Banca Sistema"/>
    <m/>
    <s v="180b"/>
    <m/>
    <s v="Altre Spese amministrative - Altre"/>
  </r>
  <r>
    <x v="0"/>
    <s v="4071 16 0002"/>
    <s v="MANUT.ORD.IMMOBILI IN LOCAZ. NON STRUM "/>
    <n v="0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8"/>
    <s v="CANONI PASSIVI- CARICESE -             (M"/>
    <n v="-82078.45"/>
    <x v="4"/>
    <n v="-19280.3"/>
    <x v="4"/>
    <s v="Altre Spese amministrative - Altri servizi professionali"/>
    <s v="Banca Sistema"/>
    <m/>
    <s v="180b"/>
    <m/>
    <s v="Altre Spese amministrative - Spese informatiche "/>
  </r>
  <r>
    <x v="0"/>
    <s v="4071 16 0003"/>
    <s v="MANUT. STRAORDINARIA UFF. STRUMENTALI  "/>
    <n v="-41557.199999999997"/>
    <x v="4"/>
    <n v="-85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6 0007"/>
    <s v="ALTRE SPESE/ MATERIALI DI CONSUMO      "/>
    <n v="-22009.07"/>
    <x v="4"/>
    <n v="-15944.64"/>
    <x v="4"/>
    <s v="Altre Spese amministrative - Altre"/>
    <s v="Banca Sistema"/>
    <m/>
    <s v="180b"/>
    <m/>
    <s v="Altre Spese amministrative - Altre"/>
  </r>
  <r>
    <x v="0"/>
    <s v="4071 04 0013"/>
    <s v="COMPENSI CONSUL.SICUREZZA              (M"/>
    <n v="-28384.04"/>
    <x v="4"/>
    <n v="-17185.73"/>
    <x v="4"/>
    <s v="Altre Spese amministrative - Consulenze"/>
    <s v="Banca Sistema"/>
    <m/>
    <s v="180b"/>
    <m/>
    <s v="Altre Spese amministrative - Consulenze"/>
  </r>
  <r>
    <x v="0"/>
    <s v="4071 16 0008"/>
    <s v="ALTRE SPESE/SERVIZI VARI               "/>
    <n v="-25506.15"/>
    <x v="4"/>
    <n v="-347658.09"/>
    <x v="4"/>
    <s v="Altre Spese amministrative - Altre"/>
    <s v="Banca Sistema"/>
    <m/>
    <s v="180b"/>
    <m/>
    <s v="Altre Spese amministrative - Altre"/>
  </r>
  <r>
    <x v="0"/>
    <s v="4071 16 0053"/>
    <s v="ALTRE SPESE GEST.SERV.BANCOMAT         (M"/>
    <n v="-39912.410000000003"/>
    <x v="4"/>
    <n v="-19533.36"/>
    <x v="4"/>
    <s v="Altre Spese amministrative - Bancomat/carte"/>
    <s v="Banca Sistema"/>
    <m/>
    <s v="180b"/>
    <m/>
    <s v="Altre Spese amministrative - Bancomat/carte"/>
  </r>
  <r>
    <x v="0"/>
    <s v="4071 16 0009"/>
    <s v="RIMOBORSO SPESE TRASFERTE (VITTO E ALLOGGIO)"/>
    <n v="-53260.63"/>
    <x v="4"/>
    <n v="-33085.339999999997"/>
    <x v="4"/>
    <s v="Altre Spese amministrative - Rimborsi spese dipendenti"/>
    <s v="Banca Sistema"/>
    <m/>
    <s v="180b"/>
    <m/>
    <s v="Altre Spese amministrative - Rimborsi spese dipendenti"/>
  </r>
  <r>
    <x v="0"/>
    <s v="4071 16 0010"/>
    <s v="RIMOBORSO SPESE TRASFERTE (VIAGGI E TRASPORTI)"/>
    <n v="-61464.75"/>
    <x v="4"/>
    <n v="-107335.08"/>
    <x v="4"/>
    <s v="Altre Spese amministrative - Rimborsi spese dipendenti"/>
    <s v="Banca Sistema"/>
    <m/>
    <s v="180b"/>
    <m/>
    <s v="Altre Spese amministrative - Rimborsi spese dipendenti"/>
  </r>
  <r>
    <x v="0"/>
    <s v="4071 16 0014"/>
    <s v="COMPENSI AMMINISTRATORI E RIMB. SPESE  "/>
    <n v="-276392.24"/>
    <x v="5"/>
    <n v="-372282.66"/>
    <x v="4"/>
    <s v="Spese per il personale - Amministratori"/>
    <s v="Banca Sistema"/>
    <m/>
    <s v="180a"/>
    <m/>
    <m/>
  </r>
  <r>
    <x v="0"/>
    <s v="4071 16 0016"/>
    <s v="COMPENSI SINDACI E RIMBORSI SPESE SIND "/>
    <n v="-74273.38"/>
    <x v="5"/>
    <n v="-96212.79"/>
    <x v="4"/>
    <s v="Spese per il personale - Sindaci"/>
    <s v="Banca Sistema"/>
    <m/>
    <s v="180a"/>
    <m/>
    <m/>
  </r>
  <r>
    <x v="0"/>
    <s v="4071 16 0017"/>
    <s v="COMPENSI COLLABORATORI A PROGETTO      "/>
    <n v="-169699.54"/>
    <x v="5"/>
    <n v="-151077.16"/>
    <x v="4"/>
    <s v="Spese per il personale - Altro personale in attività"/>
    <s v="Banca Sistema"/>
    <m/>
    <s v="180a"/>
    <m/>
    <m/>
  </r>
  <r>
    <x v="0"/>
    <s v="4071 20 0001"/>
    <s v="COSTO PERSONALE DISTACCATO             "/>
    <n v="0"/>
    <x v="5"/>
    <n v="-41254.199999999997"/>
    <x v="4"/>
    <s v="Spese per il personale - Rimborsi di spese per dipendenti di terzi distaccati presso la società"/>
    <s v="Banca Sistema"/>
    <m/>
    <s v="180a"/>
    <m/>
    <m/>
  </r>
  <r>
    <x v="0"/>
    <s v="4071 22 0004"/>
    <s v="NOLEGGIO AUTOVETTURE USO DIPENDENTI-AL "/>
    <n v="-273266.34000000003"/>
    <x v="4"/>
    <n v="-385525.64"/>
    <x v="4"/>
    <s v="Altre Spese amministrative - Noleggio e spese inerenti auto"/>
    <s v="Banca Sistema"/>
    <m/>
    <s v="180b"/>
    <m/>
    <s v="Altre Spese amministrative - Noleggio e spese inerenti auto"/>
  </r>
  <r>
    <x v="0"/>
    <s v="4071 04 0012"/>
    <s v="COMPENSI PROGETTAZIONE UFFICI          (M"/>
    <n v="-55708.4"/>
    <x v="4"/>
    <n v="-26872.1"/>
    <x v="4"/>
    <s v="Altre Spese amministrative - Altri servizi professionali"/>
    <s v="Banca Sistema"/>
    <m/>
    <s v="180b"/>
    <m/>
    <s v="Altre Spese amministrative - Affitti e spese inerenti"/>
  </r>
  <r>
    <x v="0"/>
    <s v="4071 02 0600"/>
    <s v="SPESE VIGILANZA                        (M"/>
    <n v="-10228.129999999999"/>
    <x v="4"/>
    <n v="-19877.82"/>
    <x v="4"/>
    <s v="Altre Spese amministrative - Altri servizi professionali"/>
    <s v="Banca Sistema"/>
    <m/>
    <s v="180b"/>
    <m/>
    <s v="Altre Spese amministrative - Affitti e spese inerenti"/>
  </r>
  <r>
    <x v="0"/>
    <s v="4071 24 0001"/>
    <s v="CANONI FITTI PASS. IMM. TERZI - USO ST "/>
    <n v="-595908.57999999996"/>
    <x v="4"/>
    <n v="-753307.32"/>
    <x v="4"/>
    <s v="Altre Spese amministrative - Affitti e spese inerenti"/>
    <s v="Banca Sistema"/>
    <m/>
    <s v="180b"/>
    <m/>
    <s v="Altre Spese amministrative - Affitti e spese inerenti"/>
  </r>
  <r>
    <x v="0"/>
    <s v="4071 34 0001"/>
    <s v="SPESE POSTALI - MARCHE DA BOLLO        "/>
    <n v="-113164.56"/>
    <x v="4"/>
    <n v="-53337.11"/>
    <x v="4"/>
    <s v="Altre Spese amministrative - Postali"/>
    <s v="Banca Sistema"/>
    <m/>
    <s v="180b"/>
    <m/>
    <s v="Altre Spese amministrative - Postali"/>
  </r>
  <r>
    <x v="0"/>
    <s v="4071 36 0035"/>
    <s v="SPESE CONDOMINIALI                     "/>
    <n v="-45713.09"/>
    <x v="4"/>
    <n v="-72211.679999999993"/>
    <x v="4"/>
    <s v="Altre Spese amministrative - Affitti e spese inerenti"/>
    <s v="Banca Sistema"/>
    <m/>
    <s v="180b"/>
    <m/>
    <s v="Altre Spese amministrative - Affitti e spese inerenti"/>
  </r>
  <r>
    <x v="0"/>
    <s v="4071 38 0001"/>
    <s v="CANCELLERIA                            "/>
    <n v="-33647.42"/>
    <x v="4"/>
    <n v="-32444.99"/>
    <x v="4"/>
    <s v="Altre Spese amministrative - Cancelleria e stampati"/>
    <s v="Banca Sistema"/>
    <m/>
    <s v="180b"/>
    <m/>
    <s v="Altre Spese amministrative - Cancelleria e stampati"/>
  </r>
  <r>
    <x v="0"/>
    <s v="4071 38 0005"/>
    <s v="STAMPATI/MODULI                        "/>
    <n v="-78778.89"/>
    <x v="4"/>
    <n v="-28449.1"/>
    <x v="4"/>
    <s v="Altre Spese amministrative - Cancelleria e stampati"/>
    <s v="Banca Sistema"/>
    <m/>
    <s v="180b"/>
    <m/>
    <s v="Altre Spese amministrative - Cancelleria e stampati"/>
  </r>
  <r>
    <x v="0"/>
    <s v="4071 38 0031"/>
    <s v="LIBRI/GIORNALI/VARIE                   "/>
    <n v="-22188.77"/>
    <x v="4"/>
    <n v="-31972.74"/>
    <x v="4"/>
    <s v="Altre Spese amministrative - Giornali/libri"/>
    <s v="Banca Sistema"/>
    <m/>
    <s v="180b"/>
    <m/>
    <s v="Altre Spese amministrative - Giornali/libri"/>
  </r>
  <r>
    <x v="0"/>
    <s v="4071 50 0001"/>
    <s v="CONTRIBUTI ASSOCIATIVI                 "/>
    <n v="-80204.289999999994"/>
    <x v="4"/>
    <n v="-119458.9"/>
    <x v="4"/>
    <s v="Altre Spese amministrative - Contributi associativi"/>
    <s v="Banca Sistema"/>
    <m/>
    <s v="180b"/>
    <m/>
    <s v="Altre Spese amministrative - Contributi associativi"/>
  </r>
  <r>
    <x v="0"/>
    <s v="4071 52 0001"/>
    <s v="SPESE DI RAPPRESENTANZA                "/>
    <n v="-22808.55"/>
    <x v="4"/>
    <n v="-31660.39"/>
    <x v="4"/>
    <s v="Altre Spese amministrative - Spese di rappresentanza"/>
    <s v="Banca Sistema"/>
    <m/>
    <s v="180b"/>
    <m/>
    <s v="Altre Spese amministrative - Spese di rappresentanza"/>
  </r>
  <r>
    <x v="0"/>
    <s v="4071 52 0004"/>
    <s v="SPESE PER EVENTI                       (M"/>
    <n v="-61754.02"/>
    <x v="4"/>
    <n v="-65176.03"/>
    <x v="4"/>
    <s v="Altre Spese amministrative - Pubblicità"/>
    <s v="Banca Sistema"/>
    <m/>
    <s v="180b"/>
    <m/>
    <s v="Altre Spese amministrative - Pubblicità"/>
  </r>
  <r>
    <x v="0"/>
    <s v="4071 52 0003"/>
    <s v="SPESE DI PUBBLICITA'-INTERNET          (M"/>
    <n v="-12610.65"/>
    <x v="4"/>
    <n v="-172.51"/>
    <x v="4"/>
    <s v="Altre Spese amministrative - Pubblicità"/>
    <s v="Banca Sistema"/>
    <m/>
    <s v="180b"/>
    <m/>
    <s v="Altre Spese amministrative - Pubblicità"/>
  </r>
  <r>
    <x v="0"/>
    <s v="4071 52 0002"/>
    <s v="SPESE DI PUBBLICITA'                   "/>
    <n v="-529382.84"/>
    <x v="4"/>
    <n v="-664265.17000000004"/>
    <x v="4"/>
    <s v="Altre Spese amministrative - Pubblicità"/>
    <s v="Banca Sistema"/>
    <m/>
    <s v="180b"/>
    <m/>
    <s v="Altre Spese amministrative - Pubblicità"/>
  </r>
  <r>
    <x v="0"/>
    <s v="4072 14 0003"/>
    <s v="REFUSIONE INT. BANCOMAT/POS            "/>
    <n v="-0.02"/>
    <x v="9"/>
    <n v="0"/>
    <x v="8"/>
    <s v="Altri oneri di gestione"/>
    <s v="Banca Sistema"/>
    <m/>
    <n v="220"/>
    <m/>
    <m/>
  </r>
  <r>
    <x v="0"/>
    <s v="4185 00 0008"/>
    <s v="SOPR. ATT.: ARROT. E PARTITE MINIME    (M"/>
    <n v="0.02"/>
    <x v="9"/>
    <n v="41.05"/>
    <x v="8"/>
    <s v="Altri oneri di gestione"/>
    <s v="Banca Sistema"/>
    <m/>
    <n v="220"/>
    <m/>
    <m/>
  </r>
  <r>
    <x v="0"/>
    <s v="4072 14 0005"/>
    <s v="REFUSIONE INT. DETTAGLIO (ALTRE PROCED "/>
    <n v="-97.44"/>
    <x v="9"/>
    <n v="-23"/>
    <x v="8"/>
    <s v="Altri oneri di gestione"/>
    <s v="Banca Sistema"/>
    <m/>
    <n v="220"/>
    <m/>
    <m/>
  </r>
  <r>
    <x v="0"/>
    <s v="4072 14 0006"/>
    <s v="PENALI INTERB. DETTAGLIO (ALTRE PROCED "/>
    <n v="0"/>
    <x v="9"/>
    <n v="-90"/>
    <x v="8"/>
    <s v="Altri oneri di gestione"/>
    <s v="Banca Sistema"/>
    <m/>
    <n v="220"/>
    <m/>
    <m/>
  </r>
  <r>
    <x v="0"/>
    <s v="4072 14 0008"/>
    <s v="ONERI PER INTERVENTI EROGATI DA F.I.T. "/>
    <n v="-2847.84"/>
    <x v="9"/>
    <n v="0"/>
    <x v="8"/>
    <s v="Altri oneri di gestione"/>
    <s v="Banca Sistema"/>
    <m/>
    <n v="220"/>
    <m/>
    <m/>
  </r>
  <r>
    <x v="0"/>
    <s v="4075 00 0006"/>
    <s v="SOPRAVVENIENZE PASSIVE                 "/>
    <n v="-24808.06"/>
    <x v="9"/>
    <n v="-41034.629999999997"/>
    <x v="8"/>
    <s v="Altri oneri di gestione"/>
    <s v="Banca Sistema"/>
    <m/>
    <n v="220"/>
    <m/>
    <m/>
  </r>
  <r>
    <x v="0"/>
    <s v="4075 00 0008"/>
    <s v="SOPR. PASS.: ARROT. E PARTITE MINIME   (M"/>
    <n v="-0.01"/>
    <x v="9"/>
    <n v="-2.78"/>
    <x v="8"/>
    <s v="Altri oneri di gestione"/>
    <s v="Banca Sistema"/>
    <m/>
    <n v="220"/>
    <m/>
    <m/>
  </r>
  <r>
    <x v="0"/>
    <s v="4075 00 0009"/>
    <s v="SOPR. PASS.: PARTITE VARIE NON RILEV.  "/>
    <n v="-0.09"/>
    <x v="9"/>
    <n v="0"/>
    <x v="8"/>
    <s v="Altri oneri di gestione"/>
    <s v="Banca Sistema"/>
    <m/>
    <n v="220"/>
    <m/>
    <m/>
  </r>
  <r>
    <x v="0"/>
    <s v="4101 04 0001"/>
    <s v="INT. ATT. C/C CL. R/E                  "/>
    <n v="199975.31"/>
    <x v="10"/>
    <n v="159620.6"/>
    <x v="9"/>
    <s v="Interessi attivi e proventi assimilati - Crediti verso clientela - c/c e depositi"/>
    <s v="Banca Sistema"/>
    <m/>
    <n v="10"/>
    <m/>
    <m/>
  </r>
  <r>
    <x v="0"/>
    <s v="4101 04 0003"/>
    <s v="INT. ATT. C/C CL. NR/E                 "/>
    <n v="62812.25"/>
    <x v="10"/>
    <n v="68797.02"/>
    <x v="9"/>
    <s v="Interessi attivi e proventi assimilati - Crediti verso clientela - c/c e depositi"/>
    <s v="Banca Sistema"/>
    <m/>
    <n v="10"/>
    <m/>
    <m/>
  </r>
  <r>
    <x v="0"/>
    <s v="4101 04 0005"/>
    <s v="COMMISSIONI MAX SCOPERTO               "/>
    <n v="8.27"/>
    <x v="10"/>
    <n v="139.16999999999999"/>
    <x v="9"/>
    <s v="Interessi attivi e proventi assimilati - Crediti verso clientela - c/c e depositi"/>
    <s v="Banca Sistema"/>
    <m/>
    <n v="10"/>
    <m/>
    <m/>
  </r>
  <r>
    <x v="0"/>
    <s v="4101 04 0009"/>
    <s v="INT. ATT. C/C DENARO CALDO             (M"/>
    <n v="41249.17"/>
    <x v="10"/>
    <n v="582258.75"/>
    <x v="9"/>
    <s v="Interessi attivi e proventi assimilati - Crediti verso clientela - altri finanziamenti"/>
    <s v="Banca Sistema"/>
    <m/>
    <n v="10"/>
    <m/>
    <m/>
  </r>
  <r>
    <x v="0"/>
    <s v="4101 16 0026"/>
    <s v="INT. ATT. INCASSI PAGAMENTI DA CEDENTI (M"/>
    <n v="24625.62"/>
    <x v="10"/>
    <n v="2270.54"/>
    <x v="9"/>
    <s v="Interessi attivi e proventi assimilati - Crediti verso clientela - operazioni di factoring"/>
    <s v="Banca Sistema"/>
    <m/>
    <n v="10"/>
    <m/>
    <m/>
  </r>
  <r>
    <x v="0"/>
    <s v="4101 16 0005"/>
    <s v="INT. ATT. MORA A.C. PF SENZA EFFETTI  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7"/>
    <s v="INT. ATT. MUTUI IP. TV ML/T NON AGEVOL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8"/>
    <s v="INT. ATT. MUTUI CH. TF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09"/>
    <s v="INT. ATT. MUTUI CH. TV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12"/>
    <s v="INT. ATT. PR. PERS. TF ML/T NON AGEVOL "/>
    <n v="0"/>
    <x v="10"/>
    <n v="0"/>
    <x v="9"/>
    <s v="Interessi attivi e proventi assimilati - Crediti verso clientela - carte di credito, prestiti personali e cessioni del quinto"/>
    <s v="Banca Sistema"/>
    <m/>
    <n v="10"/>
    <m/>
    <m/>
  </r>
  <r>
    <x v="0"/>
    <s v="4101 16 0023"/>
    <s v="INT. ATT.CESSIONI ML/T PF 615 COMM. ME (M"/>
    <n v="41668.54"/>
    <x v="10"/>
    <n v="0"/>
    <x v="9"/>
    <s v="Interessi attivi e proventi assimilati - Crediti verso clientela - operazioni di factoring"/>
    <s v="Banca Sistema"/>
    <m/>
    <n v="10"/>
    <m/>
    <m/>
  </r>
  <r>
    <x v="0"/>
    <s v="4101 16 0020"/>
    <s v="INT. ATT. CESSIONI ASL B/T NON AGEVOLA "/>
    <n v="7906920.96"/>
    <x v="10"/>
    <n v="0"/>
    <x v="9"/>
    <s v="Interessi attivi e proventi assimilati - Crediti verso clientela - operazioni di factoring"/>
    <s v="Banca Sistema"/>
    <m/>
    <n v="10"/>
    <m/>
    <m/>
  </r>
  <r>
    <x v="0"/>
    <s v="4101 16 0021"/>
    <s v="INT. ATT. CESSIONI ASL ML/T NON AGEVOL "/>
    <n v="12235495.91"/>
    <x v="10"/>
    <n v="0"/>
    <x v="9"/>
    <s v="Interessi attivi e proventi assimilati - Crediti verso clientela - operazioni di factoring"/>
    <s v="Banca Sistema"/>
    <m/>
    <n v="10"/>
    <m/>
    <m/>
  </r>
  <r>
    <x v="0"/>
    <s v="4101 16 0022"/>
    <s v="INT. ATT. CESSIONI B/T PF 615 COMM. ME (M"/>
    <n v="548.75"/>
    <x v="10"/>
    <n v="0"/>
    <x v="9"/>
    <s v="Interessi attivi e proventi assimilati - Crediti verso clientela - operazioni di factoring"/>
    <s v="Banca Sistema"/>
    <m/>
    <n v="10"/>
    <m/>
    <m/>
  </r>
  <r>
    <x v="0"/>
    <s v="4107 02 0001"/>
    <s v="INT. ATT. C/C BANCHE R/E               "/>
    <n v="10823.8"/>
    <x v="10"/>
    <n v="6746.35"/>
    <x v="9"/>
    <s v="Interessi attivi e proventi assimilati - Crediti verso banche -  cc e depositi"/>
    <s v="Banca Sistema"/>
    <m/>
    <n v="10"/>
    <m/>
    <m/>
  </r>
  <r>
    <x v="0"/>
    <s v="4107 16 0001"/>
    <s v="INT. ATT. DEP. LIB. R/E BANCHE         "/>
    <n v="14522.98"/>
    <x v="10"/>
    <n v="283.33999999999997"/>
    <x v="9"/>
    <s v="Interessi attivi e proventi assimilati - Crediti verso banche -  cc e depositi"/>
    <s v="Banca Sistema"/>
    <m/>
    <n v="10"/>
    <m/>
    <m/>
  </r>
  <r>
    <x v="0"/>
    <s v="4007 12 0001"/>
    <s v="INT. PASS. DEP. LIB. R/E BANCHE        (M"/>
    <n v="-9937.34"/>
    <x v="1"/>
    <n v="-14663.13"/>
    <x v="1"/>
    <s v="Interessi passivi ed oneri assimilati - Debiti verso banche - cc e depositi liberi"/>
    <s v="Banca Sistema"/>
    <m/>
    <n v="20"/>
    <m/>
    <m/>
  </r>
  <r>
    <x v="0"/>
    <s v="4107 19 0001"/>
    <s v="INT. ATT. DEP. VINC. R/E BANCHE        "/>
    <n v="533.33000000000004"/>
    <x v="10"/>
    <n v="0"/>
    <x v="9"/>
    <s v="Interessi attivi e proventi assimilati - Crediti verso banche -  cc e depositi"/>
    <s v="Banca Sistema"/>
    <m/>
    <n v="10"/>
    <m/>
    <m/>
  </r>
  <r>
    <x v="0"/>
    <s v="4101 16 0030"/>
    <s v="INTERESSI DEPOSITI MARGINATURA ICBPI   (M"/>
    <n v="416.84"/>
    <x v="10"/>
    <n v="4690.88"/>
    <x v="9"/>
    <s v="Interessi attivi e proventi assimilati - Crediti verso clientela - altri finanziamenti"/>
    <s v="Banca Sistema"/>
    <m/>
    <n v="10"/>
    <m/>
    <m/>
  </r>
  <r>
    <x v="0"/>
    <s v="4113 02 0001"/>
    <s v="INT. ATT. BANKIT C/RISERVA OBBLIGATORI "/>
    <n v="13213.71"/>
    <x v="10"/>
    <n v="31094.89"/>
    <x v="9"/>
    <s v="Interessi attivi e proventi assimilati - Crediti verso banche centrali - riserva obbligatoria"/>
    <s v="Banca Sistema"/>
    <m/>
    <n v="10"/>
    <m/>
    <m/>
  </r>
  <r>
    <x v="0"/>
    <s v="4119 14 0401"/>
    <s v="INT. ATT. TIT. STATO TRA R/E           "/>
    <n v="0"/>
    <x v="10"/>
    <n v="383.61"/>
    <x v="9"/>
    <s v="Interessi attivi e proventi assimilati - TITOLI DI STATO - trading"/>
    <s v="Banca Sistema"/>
    <m/>
    <n v="10"/>
    <m/>
    <m/>
  </r>
  <r>
    <x v="0"/>
    <s v="4119 18 0401"/>
    <s v="INT. ATT. TIT. BANCHE TRA R/E          "/>
    <n v="18328.28"/>
    <x v="10"/>
    <n v="2314.84"/>
    <x v="9"/>
    <s v="Interessi attivi e proventi assimilati - Titoli emessi da banche - trading"/>
    <s v="Banca Sistema"/>
    <m/>
    <n v="10"/>
    <m/>
    <m/>
  </r>
  <r>
    <x v="0"/>
    <s v="4119 18 0403"/>
    <s v="INT. ATT. TIT. BANCHE TRA NR/E         "/>
    <n v="0"/>
    <x v="10"/>
    <n v="0"/>
    <x v="9"/>
    <s v="Interessi attivi e proventi assimilati - Titoli emessi da banche - trading"/>
    <s v="Banca Sistema"/>
    <m/>
    <n v="10"/>
    <m/>
    <m/>
  </r>
  <r>
    <x v="0"/>
    <s v="4119 24 0401"/>
    <s v="INT. ATT. TIT. ALTRI SOGG. TRA R/E     "/>
    <n v="0"/>
    <x v="10"/>
    <n v="0"/>
    <x v="9"/>
    <s v="Interessi attivi e proventi assimilati - TRA"/>
    <s v="Banca Sistema"/>
    <m/>
    <n v="10"/>
    <m/>
    <m/>
  </r>
  <r>
    <x v="0"/>
    <s v="4119 64 0401"/>
    <s v="INT. ATT. NS. OBBLIG. SUB. TRA R/E     (M"/>
    <n v="0"/>
    <x v="10"/>
    <n v="0"/>
    <x v="9"/>
    <s v="Interessi attivi e proventi assimilati - TRA"/>
    <s v="Banca Sistema"/>
    <m/>
    <n v="10"/>
    <m/>
    <m/>
  </r>
  <r>
    <x v="0"/>
    <s v="4131 10 0001"/>
    <s v="INTERESSI DI MORA SU SOFFERENZE        "/>
    <n v="0"/>
    <x v="10"/>
    <n v="0"/>
    <x v="9"/>
    <s v="Interessi attivi e proventi assimilati - Crediti verso clientela - sofferenze non ripartite"/>
    <s v="Banca Sistema"/>
    <m/>
    <n v="10"/>
    <m/>
    <m/>
  </r>
  <r>
    <x v="0"/>
    <s v="4133 06 1001"/>
    <s v="INT. ATT. PCT IST. CRED. R/E           (M"/>
    <n v="0"/>
    <x v="10"/>
    <n v="0"/>
    <x v="9"/>
    <s v="Interessi attivi e proventi assimilati - Crediti verso banche - pronti conti termine attivi"/>
    <s v="Banca Sistema"/>
    <m/>
    <n v="10"/>
    <m/>
    <m/>
  </r>
  <r>
    <x v="0"/>
    <s v="4011 02 1201"/>
    <s v="DIFF. PRZ. PCT CL. ORD. R/E            (M"/>
    <n v="0"/>
    <x v="1"/>
    <n v="0"/>
    <x v="1"/>
    <s v="Interessi passivi ed oneri assimilati - Debiti verso clientela - Pct passivi"/>
    <s v="Banca Sistema"/>
    <m/>
    <n v="20"/>
    <m/>
    <m/>
  </r>
  <r>
    <x v="0"/>
    <s v="4011 02 1101"/>
    <s v="SCAR. EM. PCT CL. ORD. R/E             (M"/>
    <n v="-2585.98"/>
    <x v="1"/>
    <n v="0"/>
    <x v="1"/>
    <s v="Interessi passivi ed oneri assimilati - Debiti verso clientela - Pct passivi"/>
    <s v="Banca Sistema"/>
    <m/>
    <n v="20"/>
    <m/>
    <m/>
  </r>
  <r>
    <x v="0"/>
    <s v="4133 02 1001"/>
    <s v="INT. ATT. PCT CL. ORD. R/E             "/>
    <n v="19417.3"/>
    <x v="10"/>
    <n v="409964.99"/>
    <x v="9"/>
    <s v="Interessi attivi e proventi assimilati - Crediti verso clientela - pronti contro termine attivi"/>
    <s v="Banca Sistema"/>
    <m/>
    <n v="10"/>
    <m/>
    <m/>
  </r>
  <r>
    <x v="0"/>
    <s v="4143 02 0401"/>
    <s v="UTILI NEGOZ. TIT. DEBITO TRA R/E       "/>
    <n v="11933.95"/>
    <x v="2"/>
    <n v="689700.45"/>
    <x v="2"/>
    <s v="Risultato netto delle attività di negoziazione - AF di negoz. - Tit. debito - UTILI DA NEGOZIAZIONE"/>
    <s v="Banca Sistema"/>
    <m/>
    <n v="80"/>
    <m/>
    <m/>
  </r>
  <r>
    <x v="0"/>
    <s v="4143 02 1001"/>
    <s v="UTILI CESSIONE TIT. DEBITO HTM R/E     (M"/>
    <n v="1992153"/>
    <x v="11"/>
    <n v="0"/>
    <x v="10"/>
    <s v="Utili da cessione/riacquisto - Attività finanziarie detenute sino alla scadenza"/>
    <s v="Banca Sistema"/>
    <m/>
    <s v="100 c"/>
    <m/>
    <m/>
  </r>
  <r>
    <x v="0"/>
    <s v="4143 02 0403"/>
    <s v="UTILI NEGOZ. TIT. DEBITO TRA NR/E      "/>
    <n v="140500"/>
    <x v="2"/>
    <n v="0"/>
    <x v="2"/>
    <s v="Risultato netto delle attività di negoziazione - AF di negoz. - Tit. debito - UTILI DA NEGOZIAZIONE"/>
    <s v="Banca Sistema"/>
    <m/>
    <n v="80"/>
    <m/>
    <m/>
  </r>
  <r>
    <x v="0"/>
    <s v="4143 06 0001"/>
    <s v="UTILE SU CAMBI PER RIVALUTAZIONE       "/>
    <n v="-1.69"/>
    <x v="2"/>
    <n v="0"/>
    <x v="2"/>
    <s v="Risultato netto delle attività di negoziazione - A e P di negoz. - DIFFERENZE CAMBIO"/>
    <s v="Banca Sistema"/>
    <m/>
    <n v="80"/>
    <m/>
    <m/>
  </r>
  <r>
    <x v="0"/>
    <s v="4143 12 0401"/>
    <s v="PLUSVALENZE TIT. DEBITO TRA R/E        "/>
    <n v="0"/>
    <x v="2"/>
    <n v="0"/>
    <x v="2"/>
    <s v="Risultato netto delle attività di negoziazione - AF di negoz. - Tit. debito - PLUSVALENZE"/>
    <s v="Banca Sistema"/>
    <m/>
    <n v="80"/>
    <m/>
    <m/>
  </r>
  <r>
    <x v="0"/>
    <s v="4166 02 0002"/>
    <s v="COMM. CREDITI DI FIRMA ITALIA          "/>
    <n v="627.72"/>
    <x v="12"/>
    <n v="555"/>
    <x v="11"/>
    <s v="Commissioni attive - Garanzie rilasciate"/>
    <s v="Banca Sistema"/>
    <m/>
    <n v="40"/>
    <m/>
    <m/>
  </r>
  <r>
    <x v="0"/>
    <s v="4166 04 0003"/>
    <s v="COMM. E SPESE C/C DEB. ESTERO          "/>
    <n v="0"/>
    <x v="12"/>
    <n v="0"/>
    <x v="11"/>
    <s v="Commissioni attive - Tenuta e gestione conti correnti"/>
    <s v="Banca Sistema"/>
    <m/>
    <n v="40"/>
    <m/>
    <m/>
  </r>
  <r>
    <x v="0"/>
    <s v="4166 04 0004"/>
    <s v="COMM. E SPESE LIQ. C/C DEB. ITALIA     "/>
    <n v="800.5"/>
    <x v="12"/>
    <n v="4912.8"/>
    <x v="11"/>
    <s v="Commissioni attive - Tenuta e gestione conti correnti"/>
    <s v="Banca Sistema"/>
    <m/>
    <n v="40"/>
    <m/>
    <m/>
  </r>
  <r>
    <x v="0"/>
    <s v="4166 06 0005"/>
    <s v="COMM. SERVICING PF 615 COMM. MENSILI   (M"/>
    <n v="290705.18"/>
    <x v="12"/>
    <n v="0"/>
    <x v="11"/>
    <s v="Commissioni attive - Servizi di incasso e pagamento"/>
    <s v="Banca Sistema"/>
    <m/>
    <n v="40"/>
    <m/>
    <m/>
  </r>
  <r>
    <x v="0"/>
    <s v="4166 06 0001"/>
    <s v="COMM. INCASSO RATE FINANZIAMENTI ITALI "/>
    <n v="0"/>
    <x v="12"/>
    <n v="0"/>
    <x v="11"/>
    <s v="Commissioni attive - Servizi di incasso e pagamento"/>
    <s v="Banca Sistema"/>
    <m/>
    <n v="40"/>
    <m/>
    <m/>
  </r>
  <r>
    <x v="0"/>
    <s v="4166 06 0002"/>
    <s v="COMM. EST. ANT. FINANZIAMENTI ITALIA   "/>
    <n v="0"/>
    <x v="12"/>
    <n v="0"/>
    <x v="11"/>
    <s v="Commissioni attive - Servizi di incasso e pagamento"/>
    <s v="Banca Sistema"/>
    <m/>
    <n v="40"/>
    <m/>
    <m/>
  </r>
  <r>
    <x v="0"/>
    <s v="4166 06 0004"/>
    <s v="COMM. SERVICING CESSIONI ASL           "/>
    <n v="0"/>
    <x v="10"/>
    <n v="5382591.6399999997"/>
    <x v="9"/>
    <s v="Interessi attivi e proventi assimilati - Crediti verso clientela - operazioni di factoring"/>
    <s v="Banca Sistema"/>
    <m/>
    <n v="40"/>
    <m/>
    <m/>
  </r>
  <r>
    <x v="0"/>
    <s v="4166 16 0006"/>
    <s v="CANONI HOME BANKING                    "/>
    <n v="57.53"/>
    <x v="12"/>
    <n v="13.98"/>
    <x v="11"/>
    <s v="Commissioni attive - Altri servizi"/>
    <s v="Banca Sistema"/>
    <m/>
    <n v="40"/>
    <m/>
    <m/>
  </r>
  <r>
    <x v="0"/>
    <s v="4166 16 0013"/>
    <s v="COMM. TRASF. TITOLI AD ALTRE BANCHE    "/>
    <n v="0"/>
    <x v="12"/>
    <n v="0"/>
    <x v="11"/>
    <s v="Commissioni attive - Servizi di gestione, intermediazione e consulenza - Custodia e Amministrazione titoli"/>
    <s v="Banca Sistema"/>
    <m/>
    <n v="40"/>
    <m/>
    <m/>
  </r>
  <r>
    <x v="0"/>
    <s v="4166 16 0024"/>
    <s v="COMM. VARIE - CORPORATE FINANCE        "/>
    <n v="0"/>
    <x v="12"/>
    <n v="52672.58"/>
    <x v="11"/>
    <s v="Commissioni attive - Altri servizi"/>
    <s v="Banca Sistema"/>
    <m/>
    <n v="40"/>
    <m/>
    <m/>
  </r>
  <r>
    <x v="0"/>
    <s v="4166 16 0026"/>
    <s v="COMM. INTERB. BANCOMAT/POS/EUROPAY     "/>
    <n v="171.23"/>
    <x v="12"/>
    <n v="184.69"/>
    <x v="11"/>
    <s v="Commissioni attive - Servizi di incasso e pagamento"/>
    <s v="Banca Sistema"/>
    <m/>
    <n v="40"/>
    <m/>
    <m/>
  </r>
  <r>
    <x v="0"/>
    <s v="4166 16 0028"/>
    <s v="COMM. INTERB. DETTAGLIO (ALTRE PROCEDU "/>
    <n v="90.05"/>
    <x v="12"/>
    <n v="664.99"/>
    <x v="11"/>
    <s v="Commissioni attive - Servizi di incasso e pagamento"/>
    <s v="Banca Sistema"/>
    <m/>
    <n v="40"/>
    <m/>
    <m/>
  </r>
  <r>
    <x v="0"/>
    <s v="4166 18 0002"/>
    <s v="COMM. BONIFICI/PAGAMENTI/DOCUMENTATE   "/>
    <n v="229.85"/>
    <x v="12"/>
    <n v="210.35"/>
    <x v="11"/>
    <s v="Commissioni attive - Servizi di incasso e pagamento"/>
    <s v="Banca Sistema"/>
    <m/>
    <n v="40"/>
    <m/>
    <m/>
  </r>
  <r>
    <x v="0"/>
    <s v="4166 18 0005"/>
    <s v="COMM. SERVIZIO BANCOMAT                "/>
    <n v="20.6"/>
    <x v="12"/>
    <n v="0"/>
    <x v="11"/>
    <s v="Commissioni attive - Servizi di incasso e pagamento"/>
    <s v="Banca Sistema"/>
    <m/>
    <n v="40"/>
    <m/>
    <m/>
  </r>
  <r>
    <x v="0"/>
    <s v="4166 18 0015"/>
    <s v="COMM. INCASSO RAV/BOLL.BANCARI         (M"/>
    <n v="9.3000000000000007"/>
    <x v="12"/>
    <n v="0"/>
    <x v="11"/>
    <s v="Commissioni attive - Servizi di incasso e pagamento"/>
    <s v="Banca Sistema"/>
    <m/>
    <n v="40"/>
    <m/>
    <m/>
  </r>
  <r>
    <x v="0"/>
    <s v="4166 18 0014"/>
    <s v="COMM. UTENZE/SETIF/RID                 "/>
    <n v="90.91"/>
    <x v="12"/>
    <n v="6.76"/>
    <x v="11"/>
    <s v="Commissioni attive - Servizi di incasso e pagamento"/>
    <s v="Banca Sistema"/>
    <m/>
    <n v="40"/>
    <m/>
    <m/>
  </r>
  <r>
    <x v="0"/>
    <s v="4166 18 0017"/>
    <s v="COMM. SERVIZIO PAG.TO PENSIONI INPS    "/>
    <n v="32.86"/>
    <x v="12"/>
    <n v="61.44"/>
    <x v="11"/>
    <s v="Commissioni attive - Servizi di incasso e pagamento"/>
    <s v="Banca Sistema"/>
    <m/>
    <n v="40"/>
    <m/>
    <m/>
  </r>
  <r>
    <x v="0"/>
    <s v="4166 18 0021"/>
    <s v="COMM. INCASSO F24                      (M"/>
    <n v="20.45"/>
    <x v="12"/>
    <n v="361.8"/>
    <x v="11"/>
    <s v="Commissioni attive - Servizi di incasso e pagamento"/>
    <s v="Banca Sistema"/>
    <m/>
    <n v="40"/>
    <m/>
    <m/>
  </r>
  <r>
    <x v="0"/>
    <s v="4166 22 0001"/>
    <s v="COMM. VALUTARIE                        "/>
    <n v="547.85"/>
    <x v="12"/>
    <n v="410.28"/>
    <x v="11"/>
    <s v="Commissioni attive - Servizi di incasso e pagamento"/>
    <s v="Banca Sistema"/>
    <m/>
    <n v="40"/>
    <m/>
    <m/>
  </r>
  <r>
    <x v="0"/>
    <s v="4166 16 0005"/>
    <s v="COMM. POSSESSO PAGOBANCOMAT            (M"/>
    <n v="0"/>
    <x v="12"/>
    <n v="0"/>
    <x v="11"/>
    <s v="Commissioni attive - Servizi di incasso e pagamento"/>
    <s v="Banca Sistema"/>
    <m/>
    <n v="40"/>
    <m/>
    <m/>
  </r>
  <r>
    <x v="0"/>
    <s v="4166 28 0001"/>
    <s v="COMM. GESTIONE GPM                     "/>
    <n v="0"/>
    <x v="12"/>
    <n v="0"/>
    <x v="11"/>
    <s v="Commissioni attive - Servizi di incasso e pagamento"/>
    <s v="Banca Sistema"/>
    <m/>
    <n v="40"/>
    <m/>
    <m/>
  </r>
  <r>
    <x v="0"/>
    <s v="4166 44 0001"/>
    <s v="DIRITTI CUSTODIA/AMM.NE TITOLI         "/>
    <n v="1150.43"/>
    <x v="12"/>
    <n v="2187.06"/>
    <x v="11"/>
    <s v="Commissioni attive - Servizi di gestione, intermediazione e consulenza - Custodia e Amministrazione titoli"/>
    <s v="Banca Sistema"/>
    <m/>
    <n v="40"/>
    <m/>
    <m/>
  </r>
  <r>
    <x v="0"/>
    <s v="4166 44 0002"/>
    <s v="COMM. TRASF. TITOLI AD ALTRE BANCHE    "/>
    <n v="0"/>
    <x v="12"/>
    <n v="982.06"/>
    <x v="11"/>
    <s v="Commissioni attive - Servizi di gestione, intermediazione e consulenza - Custodia e Amministrazione titoli"/>
    <s v="Banca Sistema"/>
    <m/>
    <n v="40"/>
    <m/>
    <m/>
  </r>
  <r>
    <x v="0"/>
    <s v="4166 46 0003"/>
    <s v="COMM. ATT. MANTENIMENTO TITOLI E MT    "/>
    <n v="9393.7199999999993"/>
    <x v="12"/>
    <n v="2597.62"/>
    <x v="11"/>
    <s v="Commissioni attive - Servizi di gestione, intermediazione e consulenza - Collocamento di titoli"/>
    <s v="Banca Sistema"/>
    <m/>
    <n v="40"/>
    <m/>
    <m/>
  </r>
  <r>
    <x v="0"/>
    <s v="4166 54 0002"/>
    <s v="COMM. RACC. ORDINI TITOLI              "/>
    <n v="10710.78"/>
    <x v="12"/>
    <n v="16339.19"/>
    <x v="11"/>
    <s v="Commissioni attive - Servizi di gestione, intermediazione e consulenza - Attività di ricezione e trasmissione ordini"/>
    <s v="Banca Sistema"/>
    <m/>
    <n v="40"/>
    <m/>
    <m/>
  </r>
  <r>
    <x v="0"/>
    <s v="4167 26 0001"/>
    <s v="REC. BOLLI SERVIZIO ESTERO             "/>
    <n v="0"/>
    <x v="9"/>
    <n v="6259.95"/>
    <x v="8"/>
    <s v="Recupero imposte e tasse"/>
    <s v="Banca Sistema"/>
    <m/>
    <n v="220"/>
    <m/>
    <m/>
  </r>
  <r>
    <x v="0"/>
    <s v="4167 26 0005"/>
    <s v="REC. BOLLI SU ESTRATTI C/TITOLI        "/>
    <n v="42401.26"/>
    <x v="9"/>
    <n v="39598.15"/>
    <x v="8"/>
    <s v="Recupero imposte e tasse"/>
    <s v="Banca Sistema"/>
    <m/>
    <n v="220"/>
    <m/>
    <m/>
  </r>
  <r>
    <x v="0"/>
    <s v="4167 26 0006"/>
    <s v="REC. BOLLI SU ESTRATTI C/C             "/>
    <n v="12802.44"/>
    <x v="9"/>
    <n v="10819.87"/>
    <x v="8"/>
    <s v="Recupero imposte e tasse"/>
    <s v="Banca Sistema"/>
    <m/>
    <n v="220"/>
    <m/>
    <m/>
  </r>
  <r>
    <x v="0"/>
    <s v="4167 26 0011"/>
    <s v="REC. IMP. SOSTITUTIVA FINANZIAMENTI    "/>
    <n v="0"/>
    <x v="9"/>
    <n v="25"/>
    <x v="8"/>
    <s v="Recupero imposte e tasse"/>
    <s v="Banca Sistema"/>
    <m/>
    <n v="220"/>
    <m/>
    <m/>
  </r>
  <r>
    <x v="0"/>
    <s v="4167 26 0012"/>
    <s v="REC. BOLLI SU ESTRATTI C/GPM           "/>
    <n v="0"/>
    <x v="9"/>
    <n v="0"/>
    <x v="8"/>
    <s v="Recupero imposte e tasse"/>
    <s v="Banca Sistema"/>
    <m/>
    <n v="220"/>
    <m/>
    <m/>
  </r>
  <r>
    <x v="0"/>
    <s v="4167 30 0002"/>
    <s v="REC. PREMI ASS.NE C/C                  "/>
    <n v="4.25"/>
    <x v="9"/>
    <n v="11.09"/>
    <x v="8"/>
    <s v="Altri proventi di gestione"/>
    <s v="Banca Sistema"/>
    <m/>
    <n v="220"/>
    <m/>
    <m/>
  </r>
  <r>
    <x v="0"/>
    <s v="4167 34 0002"/>
    <s v="REC. SPESE SERVIZIO ESTERO             "/>
    <n v="207.2"/>
    <x v="9"/>
    <n v="50.08"/>
    <x v="8"/>
    <s v="Recupero di spese su depositi e cc"/>
    <s v="Banca Sistema"/>
    <m/>
    <n v="220"/>
    <m/>
    <m/>
  </r>
  <r>
    <x v="0"/>
    <s v="4167 34 0005"/>
    <s v="REC. SPESE DEP. ITALIA                 (M"/>
    <n v="1932.85"/>
    <x v="9"/>
    <n v="0"/>
    <x v="8"/>
    <s v="Interessi passivi ed oneri assimilati - Debiti verso clientela - depositi vincolati"/>
    <s v="Banca Sistema"/>
    <m/>
    <n v="20"/>
    <m/>
    <m/>
  </r>
  <r>
    <x v="0"/>
    <s v="4167 34 0003"/>
    <s v="REC. SPESE OP. C/C CRED. ITALIA        "/>
    <n v="7852.73"/>
    <x v="12"/>
    <n v="11834.91"/>
    <x v="11"/>
    <s v="Commissioni attive - Tenuta e gestione conti correnti"/>
    <s v="Banca Sistema"/>
    <m/>
    <n v="40"/>
    <m/>
    <m/>
  </r>
  <r>
    <x v="0"/>
    <s v="4167 34 0004"/>
    <s v="REC. SPESE LIQ. C/C CRED. ITALIA       "/>
    <n v="20"/>
    <x v="12"/>
    <n v="33"/>
    <x v="11"/>
    <s v="Commissioni attive - Tenuta e gestione conti correnti"/>
    <s v="Banca Sistema"/>
    <m/>
    <n v="40"/>
    <m/>
    <m/>
  </r>
  <r>
    <x v="0"/>
    <s v="4167 42 0009"/>
    <s v="REC. SPESE VARIE                       "/>
    <n v="71214.36"/>
    <x v="9"/>
    <n v="26778.27"/>
    <x v="8"/>
    <s v="Altri proventi di gestione"/>
    <s v="Banca Sistema"/>
    <m/>
    <n v="220"/>
    <m/>
    <m/>
  </r>
  <r>
    <x v="0"/>
    <s v="4167 42 0015"/>
    <s v="REC. SPESE ISTRUTTORIA FINANZIAMENTI   "/>
    <n v="0"/>
    <x v="9"/>
    <n v="0"/>
    <x v="8"/>
    <s v="Recupero di spese su depositi e cc - altri"/>
    <s v="Banca Sistema"/>
    <m/>
    <n v="220"/>
    <m/>
    <m/>
  </r>
  <r>
    <x v="0"/>
    <s v="4167 42 0016"/>
    <s v="REC. SPESE SOLLECITI SU FINANZIARIO    "/>
    <n v="0"/>
    <x v="9"/>
    <n v="0"/>
    <x v="8"/>
    <s v="Recupero di spese su depositi e cc - altri"/>
    <s v="Banca Sistema"/>
    <m/>
    <n v="220"/>
    <m/>
    <m/>
  </r>
  <r>
    <x v="0"/>
    <s v="4167 42 0029"/>
    <s v="RIFUSIONE INTERESSI DETTAGLIO (ALTRE P "/>
    <n v="98.18"/>
    <x v="9"/>
    <n v="38.409999999999997"/>
    <x v="8"/>
    <s v="Altri proventi di gestione"/>
    <s v="Banca Sistema"/>
    <m/>
    <n v="220"/>
    <m/>
    <m/>
  </r>
  <r>
    <x v="0"/>
    <s v="4167 42 0031"/>
    <s v="PENALI INTERB. DETTAGLIO (ALTRE PROCED "/>
    <n v="0"/>
    <x v="9"/>
    <n v="0"/>
    <x v="8"/>
    <s v="Altri proventi di gestione"/>
    <s v="Banca Sistema"/>
    <m/>
    <n v="220"/>
    <m/>
    <m/>
  </r>
  <r>
    <x v="0"/>
    <s v="4167 42 0035"/>
    <s v="RECUPERO SPESE SU OPERAZIONI COMPRAV.  "/>
    <n v="343.91"/>
    <x v="9"/>
    <n v="188.8"/>
    <x v="8"/>
    <s v="Recupero di spese su depositi e cc - altri"/>
    <s v="Banca Sistema"/>
    <m/>
    <n v="220"/>
    <m/>
    <m/>
  </r>
  <r>
    <x v="0"/>
    <s v="4169 02 0003"/>
    <s v="RIPR. VAL. SOFF. Q. CAP. DA VALUTAZION "/>
    <n v="0"/>
    <x v="8"/>
    <n v="0"/>
    <x v="7"/>
    <s v="Rettifiche di valore nette per deterioramento di crediti"/>
    <s v="Banca Sistema"/>
    <m/>
    <s v="130a"/>
    <m/>
    <m/>
  </r>
  <r>
    <x v="0"/>
    <s v="4169 02 0006"/>
    <s v="RIPR. VAL. SOFF. Q. INT. DA INCASSO    "/>
    <n v="0"/>
    <x v="8"/>
    <n v="0"/>
    <x v="7"/>
    <s v="Rettifiche di valore nette per deterioramento di crediti"/>
    <s v="Banca Sistema"/>
    <m/>
    <s v="130a"/>
    <m/>
    <m/>
  </r>
  <r>
    <x v="0"/>
    <s v="4173 02 0001"/>
    <s v="RICAVI PER IMPOSTE ANTICIPATE"/>
    <n v="20343"/>
    <x v="13"/>
    <n v="701858"/>
    <x v="12"/>
    <s v="Imposte sul reddito d'eserciizo"/>
    <s v="Banca Sistema"/>
    <m/>
    <n v="290"/>
    <m/>
    <m/>
  </r>
  <r>
    <x v="0"/>
    <s v="4043 38 0001"/>
    <s v="irap"/>
    <n v="-712161"/>
    <x v="13"/>
    <n v="-1299771"/>
    <x v="12"/>
    <s v="Imposte sul reddito d'eserciizo - ires"/>
    <s v="Banca Sistema"/>
    <m/>
    <n v="290"/>
    <m/>
    <m/>
  </r>
  <r>
    <x v="0"/>
    <s v="4043 36 0001"/>
    <s v="ires"/>
    <n v="-1616573"/>
    <x v="13"/>
    <n v="-4498959"/>
    <x v="12"/>
    <s v="Imposte sul reddito d'eserciizo - irap"/>
    <s v="Banca Sistema"/>
    <m/>
    <n v="290"/>
    <m/>
    <m/>
  </r>
  <r>
    <x v="0"/>
    <s v="4185 00 0003"/>
    <s v="SOPR. ATT.: ARROTONDAMENTI F24         "/>
    <n v="1.89"/>
    <x v="9"/>
    <n v="0"/>
    <x v="8"/>
    <s v="Altri proventi di gestione"/>
    <s v="Banca Sistema"/>
    <m/>
    <n v="220"/>
    <m/>
    <m/>
  </r>
  <r>
    <x v="0"/>
    <s v="4185 00 0010"/>
    <s v="SOPRAVVENIENZE ATTIVE                  "/>
    <n v="6361.78"/>
    <x v="9"/>
    <n v="114744.8"/>
    <x v="8"/>
    <s v="Altri proventi di gestione"/>
    <s v="Banca Sistema"/>
    <m/>
    <n v="220"/>
    <m/>
    <m/>
  </r>
  <r>
    <x v="0"/>
    <s v="4166 26 0001"/>
    <s v="RIMBORSI SPESE PER PERSONALE DISTACCAT "/>
    <n v="0"/>
    <x v="5"/>
    <n v="0"/>
    <x v="4"/>
    <s v="Spese per il personale - Recuperi di spese per dipendenti distaccati presso altre aziende"/>
    <s v="Banca Sistema"/>
    <m/>
    <s v="180a"/>
    <m/>
    <m/>
  </r>
  <r>
    <x v="0"/>
    <s v="4119 14 0801"/>
    <s v="INT. ATT. TIT. STATO AFS R/E           "/>
    <n v="5360321.63"/>
    <x v="10"/>
    <n v="5527140.4500000002"/>
    <x v="9"/>
    <s v="Interessi attivi e proventi assimilati - TITOLI DI STATO - afs"/>
    <s v="Banca Sistema"/>
    <m/>
    <n v="10"/>
    <m/>
    <m/>
  </r>
  <r>
    <x v="0"/>
    <s v="4119 24 1003"/>
    <s v="INT. ATT. TIT. ALTRI SOGG. HTM NR/E    (M"/>
    <n v="4213.6000000000004"/>
    <x v="10"/>
    <n v="0"/>
    <x v="9"/>
    <s v="Interessi attivi e proventi assimilati - Titoli emessi da altri soggetti - HTM"/>
    <s v="Banca Sistema"/>
    <m/>
    <n v="10"/>
    <m/>
    <m/>
  </r>
  <r>
    <x v="0"/>
    <s v="4119 14 1001"/>
    <s v="INT. ATT. TIT. STATO HTM R/E           (M"/>
    <n v="2095433.1"/>
    <x v="10"/>
    <n v="0"/>
    <x v="9"/>
    <s v="Interessi attivi e proventi assimilati - TITOLI DI STATO - HTM"/>
    <s v="Banca Sistema"/>
    <m/>
    <n v="10"/>
    <m/>
    <m/>
  </r>
  <r>
    <x v="0"/>
    <s v="4119 20 0403"/>
    <s v="INT. ATT. TIT. SOC. FIN. TRA NR/E      "/>
    <n v="0"/>
    <x v="10"/>
    <n v="0"/>
    <x v="9"/>
    <s v="Interessi attivi e proventi assimilati - Titoli emessi da società finanziarie - trading"/>
    <s v="Banca Sistema"/>
    <m/>
    <n v="10"/>
    <m/>
    <m/>
  </r>
  <r>
    <x v="0"/>
    <s v="4033 04 0010"/>
    <s v="CONTRIBUTI SECONDA PENSIONE"/>
    <n v="-3954.21"/>
    <x v="5"/>
    <n v="-1239.1600000000001"/>
    <x v="4"/>
    <s v="Spese per il personale - Versamenti ai fondi di previdenza complementare esterni"/>
    <s v="Banca Sistema"/>
    <m/>
    <s v="180a"/>
    <m/>
    <m/>
  </r>
  <r>
    <x v="0"/>
    <s v="4001 02 0010"/>
    <s v="INT. PASS. DEP. VINC. 3 MESI RETAIL-BU "/>
    <n v="-898649.36"/>
    <x v="1"/>
    <n v="0"/>
    <x v="1"/>
    <s v="Interessi passivi ed oneri assimilati - Debiti verso clientela - depositi vincolati"/>
    <s v="Banca Sistema"/>
    <m/>
    <n v="20"/>
    <m/>
    <m/>
  </r>
  <r>
    <x v="0"/>
    <s v="4001 02 0016"/>
    <s v="INT. PASS. DEP. VINC. 30M RETAIL-BUSIN (M"/>
    <n v="-40347.120000000003"/>
    <x v="1"/>
    <n v="0"/>
    <x v="1"/>
    <s v="Interessi passivi ed oneri assimilati - Debiti verso clientela - depositi vincolati"/>
    <s v="Banca Sistema"/>
    <m/>
    <n v="20"/>
    <m/>
    <m/>
  </r>
  <r>
    <x v="0"/>
    <s v="4001 02 0017"/>
    <s v="INT. PASS. DEP. VINC. 36M RETAIL-BUSIN (M"/>
    <n v="-823645.11"/>
    <x v="1"/>
    <n v="0"/>
    <x v="1"/>
    <s v="Interessi passivi ed oneri assimilati - Debiti verso clientela - depositi vincolati"/>
    <s v="Banca Sistema"/>
    <m/>
    <n v="20"/>
    <m/>
    <m/>
  </r>
  <r>
    <x v="0"/>
    <s v="4001 02 0011"/>
    <s v="INT. PASS. DEP. VINC. 6 MESI RETAIL-BU "/>
    <n v="-1105244.76"/>
    <x v="1"/>
    <n v="0"/>
    <x v="1"/>
    <s v="Interessi passivi ed oneri assimilati - Debiti verso clientela - depositi vincolati"/>
    <s v="Banca Sistema"/>
    <m/>
    <n v="20"/>
    <m/>
    <m/>
  </r>
  <r>
    <x v="0"/>
    <s v="4001 02 0012"/>
    <s v="INT. PASS. DEP. VINC. 9 MESI RETAIL-BU "/>
    <n v="-434482.26"/>
    <x v="1"/>
    <n v="0"/>
    <x v="1"/>
    <s v="Interessi passivi ed oneri assimilati - Debiti verso clientela - depositi vincolati"/>
    <s v="Banca Sistema"/>
    <m/>
    <n v="20"/>
    <m/>
    <m/>
  </r>
  <r>
    <x v="0"/>
    <s v="4001 02 0013"/>
    <s v="INT. PASS. DEP. VINC. 12 MESI RETAIL-B "/>
    <n v="-4198276.08"/>
    <x v="1"/>
    <n v="0"/>
    <x v="1"/>
    <s v="Interessi passivi ed oneri assimilati - Debiti verso clientela - depositi vincolati"/>
    <s v="Banca Sistema"/>
    <m/>
    <n v="20"/>
    <m/>
    <m/>
  </r>
  <r>
    <x v="0"/>
    <s v="4001 02 0014"/>
    <s v="INT. PASS. DEP. VINC. 18 MESI RETAIL-B "/>
    <n v="-752604.69"/>
    <x v="1"/>
    <n v="0"/>
    <x v="1"/>
    <s v="Interessi passivi ed oneri assimilati - Debiti verso clientela - depositi vincolati"/>
    <s v="Banca Sistema"/>
    <m/>
    <n v="20"/>
    <m/>
    <m/>
  </r>
  <r>
    <x v="0"/>
    <s v="4001 02 0115"/>
    <s v="INT. PASS. DEP. VINC. 24 MESI ESENTI R (M"/>
    <n v="-52.28"/>
    <x v="1"/>
    <n v="0"/>
    <x v="1"/>
    <s v="Interessi passivi ed oneri assimilati - Debiti verso clientela - depositi vincolati"/>
    <s v="Banca Sistema"/>
    <m/>
    <n v="20"/>
    <m/>
    <m/>
  </r>
  <r>
    <x v="0"/>
    <s v="4001 02 0110"/>
    <s v="INT. PASS. DEP. VINC. 3 MESI ESENTI RI (M"/>
    <n v="-0.03"/>
    <x v="1"/>
    <n v="0"/>
    <x v="1"/>
    <s v="Interessi passivi ed oneri assimilati - Debiti verso clientela - depositi vincolati"/>
    <s v="Banca Sistema"/>
    <m/>
    <n v="20"/>
    <m/>
    <m/>
  </r>
  <r>
    <x v="0"/>
    <s v="4001 02 0015"/>
    <s v="INT. PASS. DEP. VINC. 24 MESI RETAIL-B "/>
    <n v="-2632466.2400000002"/>
    <x v="1"/>
    <n v="0"/>
    <x v="1"/>
    <s v="Interessi passivi ed oneri assimilati - Debiti verso clientela - depositi vincolati"/>
    <s v="Banca Sistema"/>
    <m/>
    <n v="20"/>
    <m/>
    <m/>
  </r>
  <r>
    <x v="0"/>
    <s v="4007 02 0002"/>
    <s v="INT. PASS. C/C BANCHE R/V              "/>
    <n v="0"/>
    <x v="1"/>
    <n v="0"/>
    <x v="1"/>
    <s v="Interessi passivi ed oneri assimilati - Debiti verso banche - cc e depositi liberi"/>
    <s v="Banca Sistema"/>
    <m/>
    <n v="20"/>
    <m/>
    <m/>
  </r>
  <r>
    <x v="0"/>
    <s v="4025 34 0005"/>
    <s v="DISAGGIO DI EMISSIONE - PRESTITO SUBOR "/>
    <n v="-230692.07"/>
    <x v="1"/>
    <n v="0"/>
    <x v="1"/>
    <s v="Interessi passivi ed oneri assimilati su titoli di debito - obbligazioni - subordinate"/>
    <s v="Banca Sistema"/>
    <m/>
    <n v="20"/>
    <m/>
    <m/>
  </r>
  <r>
    <x v="0"/>
    <s v="4033 02 0007"/>
    <s v="MENSILITA' SUPPLEMENTARI E GRATIFICHE  "/>
    <n v="-384129.57"/>
    <x v="5"/>
    <n v="-429146.91"/>
    <x v="4"/>
    <s v="Spese per il personale - Salari e Stipendi"/>
    <s v="Banca Sistema"/>
    <m/>
    <s v="180a"/>
    <m/>
    <m/>
  </r>
  <r>
    <x v="0"/>
    <s v="4033 04 0011"/>
    <s v="CONTR. SOLIDARIETA' F. BESUSSO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2"/>
    <s v="CONTR. SOLIDARIETA' F. PASTORE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3"/>
    <s v="CONTR. SOLIDARIETA' F. NEGRI  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4"/>
    <s v="CONTR. SOLIDARIETA' SECONDA PENSIONE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5"/>
    <s v="CONTRIBUTI AMMINISTRATORI              "/>
    <n v="0"/>
    <x v="5"/>
    <n v="0"/>
    <x v="4"/>
    <s v="Spese per il personale - Amministratori e sindaci"/>
    <s v="Banca Sistema"/>
    <m/>
    <s v="180a"/>
    <m/>
    <m/>
  </r>
  <r>
    <x v="0"/>
    <s v="4033 04 0017"/>
    <s v="CONTRIBUTI CO.CO.PRO                   "/>
    <n v="0"/>
    <x v="5"/>
    <n v="0"/>
    <x v="4"/>
    <s v="Spese per il personale - Oneri Sociali"/>
    <s v="Banca Sistema"/>
    <m/>
    <s v="180a"/>
    <m/>
    <m/>
  </r>
  <r>
    <x v="0"/>
    <s v="4033 42 0012"/>
    <s v="CORSI DI FORMAZIONE                    "/>
    <n v="-3206.5"/>
    <x v="5"/>
    <m/>
    <x v="4"/>
    <s v="Spese per il personale - Salari e Stipendi"/>
    <s v="Banca Sistema"/>
    <m/>
    <s v="180a"/>
    <m/>
    <m/>
  </r>
  <r>
    <x v="0"/>
    <s v="4065 12 0002"/>
    <s v="AMM.TO MACCHINE ELETTRONICHE M.02.65   "/>
    <n v="-20122.73"/>
    <x v="6"/>
    <n v="-42565.52"/>
    <x v="5"/>
    <s v="Rettifiche/riprese di valore su attività materiali"/>
    <s v="Banca Sistema"/>
    <m/>
    <n v="200"/>
    <m/>
    <m/>
  </r>
  <r>
    <x v="0"/>
    <s v="4065 12 0006"/>
    <s v="AMM.TO MACCHINARI APPAR. E ATTREZZ. VA "/>
    <n v="-7549.85"/>
    <x v="6"/>
    <n v="-23599.96"/>
    <x v="5"/>
    <s v="Rettifiche/riprese di valore su attività materiali"/>
    <s v="Banca Sistema"/>
    <m/>
    <n v="200"/>
    <m/>
    <m/>
  </r>
  <r>
    <x v="0"/>
    <s v="4065 20 0002"/>
    <s v="AMM.TO SOFTWARE 33% P.02.21            "/>
    <n v="-11205.69"/>
    <x v="7"/>
    <n v="-22688.45"/>
    <x v="6"/>
    <s v="Rettifiche/riprese di valore su attività immateriali"/>
    <s v="Banca Sistema"/>
    <m/>
    <n v="210"/>
    <m/>
    <m/>
  </r>
  <r>
    <x v="0"/>
    <s v="4065 20 0008_1"/>
    <s v="AMM.TO ALTRI ONERI PLURIENNALI P.02.34 "/>
    <n v="0"/>
    <x v="7"/>
    <n v="0"/>
    <x v="6"/>
    <s v="Rettifiche/riprese di valore su attività immateriali"/>
    <s v="Banca Sistema"/>
    <m/>
    <n v="210"/>
    <m/>
    <m/>
  </r>
  <r>
    <x v="0"/>
    <s v="4065 20 0008"/>
    <s v="AMM.TO ALTRI ONERI PLURIENNALI P.02.34 "/>
    <n v="-47666.7"/>
    <x v="9"/>
    <n v="-180796.35"/>
    <x v="8"/>
    <s v="Altri oneri di gestione"/>
    <s v="Banca Sistema"/>
    <m/>
    <n v="220"/>
    <m/>
    <m/>
  </r>
  <r>
    <x v="0"/>
    <s v="4069 10 0001"/>
    <s v="SVALUTAZIONI FORFETARIE                "/>
    <n v="-742402.06"/>
    <x v="8"/>
    <n v="-292807.67999999999"/>
    <x v="7"/>
    <s v="Rettifiche di valore crediti verso clientela finanziamento di portafoglio"/>
    <s v="Banca Sistema"/>
    <m/>
    <s v="130a"/>
    <m/>
    <m/>
  </r>
  <r>
    <x v="0"/>
    <s v="4071 16 0015"/>
    <s v="RIMBORSI SPESE AMMINISTRATORI          "/>
    <n v="-23376"/>
    <x v="4"/>
    <n v="-18780.27"/>
    <x v="4"/>
    <s v="Altre Spese amministrative - Rimborsi spese amministratori"/>
    <s v="Banca Sistema"/>
    <m/>
    <s v="180b"/>
    <m/>
    <s v="Altre Spese amministrative - Rimborsi spese amministratori"/>
  </r>
  <r>
    <x v="0"/>
    <s v="4071 16 0018"/>
    <s v="COMPENSI COLLABORATORI INTERINALI      "/>
    <n v="-17287.97"/>
    <x v="5"/>
    <n v="0"/>
    <x v="4"/>
    <s v="Spese per il personale - Altro personale in attività"/>
    <s v="Banca Sistema"/>
    <m/>
    <s v="180a"/>
    <m/>
    <m/>
  </r>
  <r>
    <x v="0"/>
    <s v="4073 02 0002"/>
    <s v="MINUS. BENI IMMOB. NON STRUMENTALI     "/>
    <n v="0"/>
    <x v="7"/>
    <n v="0"/>
    <x v="6"/>
    <s v="Rettifiche/riprese di valore su attività immateriali"/>
    <s v="Banca Sistema"/>
    <m/>
    <n v="210"/>
    <m/>
    <m/>
  </r>
  <r>
    <x v="0"/>
    <s v="4019 02 0801"/>
    <s v="PERDITE CESSIONE TIT. DEBITO AFS R/E   (M"/>
    <n v="-133994.84"/>
    <x v="14"/>
    <n v="-128214.81"/>
    <x v="10"/>
    <s v="Perdita da cessione/riacquisto - attività finanziarie disponibili per la vendita"/>
    <s v="Banca Sistema"/>
    <m/>
    <s v="100 b"/>
    <m/>
    <m/>
  </r>
  <r>
    <x v="0"/>
    <s v="4019 02 1001"/>
    <s v="PERDITE CESSIONE TIT. DEBITO HTM R/E   (M"/>
    <n v="0"/>
    <x v="11"/>
    <n v="0"/>
    <x v="10"/>
    <s v="Attività finanziarie detenute sino alla scadenza"/>
    <s v="Banca Sistema"/>
    <m/>
    <s v="100 c"/>
    <m/>
    <m/>
  </r>
  <r>
    <x v="0"/>
    <s v="4143 02 0801"/>
    <s v="UTILI CESSIONE TIT. DEBITO AFS R/E     "/>
    <n v="6899196.5599999996"/>
    <x v="14"/>
    <n v="5412829.6799999997"/>
    <x v="10"/>
    <s v="Utili da cessione/riacquisto - attività finanziarie disponibili per la vendita"/>
    <s v="Banca Sistema"/>
    <m/>
    <s v="100 b"/>
    <m/>
    <m/>
  </r>
  <r>
    <x v="0"/>
    <s v="4143 22 1801"/>
    <s v="UTILI RIACQUISTO TIT. DEBITO PCA R/E   (M"/>
    <n v="223733.59"/>
    <x v="15"/>
    <n v="0"/>
    <x v="13"/>
    <s v="d) passività finanziarie"/>
    <s v="Banca Sistema"/>
    <m/>
    <s v="100 d"/>
    <m/>
    <m/>
  </r>
  <r>
    <x v="0"/>
    <s v="4007 15 0005"/>
    <s v="INT. PASS. OMA FINANZIAMENTO           (M"/>
    <n v="-792597.18"/>
    <x v="1"/>
    <n v="-813367.87"/>
    <x v="1"/>
    <s v="Interessi passivi ed oneri assimilati - Debiti verso banche centrali"/>
    <s v="Banca Sistema"/>
    <m/>
    <n v="20"/>
    <m/>
    <m/>
  </r>
  <r>
    <x v="0"/>
    <s v="4007 02 0005"/>
    <s v="INT. PASS. LINEA FINANZIAMENTO -COMM SOCI"/>
    <n v="-287281.73"/>
    <x v="1"/>
    <n v="-287281.74"/>
    <x v="1"/>
    <s v="Interessi passivi ed oneri assimilati - Debiti verso banche - cc e depositi liberi"/>
    <s v="Banca Sistema"/>
    <m/>
    <n v="20"/>
    <m/>
    <m/>
  </r>
  <r>
    <x v="0"/>
    <s v="4014 62 0001"/>
    <s v="INT. PASS. NS. OBBLIG. PCA R/E - COMM SOCI"/>
    <n v="-22503.759999999998"/>
    <x v="1"/>
    <n v="0"/>
    <x v="1"/>
    <s v="Interessi passivi ed oneri assimilati su titoli di debito - obbligazioni - subordinate"/>
    <s v="Banca Sistema"/>
    <m/>
    <n v="20"/>
    <m/>
    <m/>
  </r>
  <r>
    <x v="0"/>
    <s v="4025 28 0009"/>
    <s v="COMM.PASS.SU CONTI CC&amp;G                (M"/>
    <n v="-6000"/>
    <x v="3"/>
    <n v="-12043.44"/>
    <x v="3"/>
    <s v="Commissioni passive - Altri servizi"/>
    <s v="Banca Sistema"/>
    <m/>
    <n v="50"/>
    <m/>
    <m/>
  </r>
  <r>
    <x v="0"/>
    <s v="4025 48 0005"/>
    <s v="COMM.NI INTRODUCING CREDITI ASL - SF TRUST IT "/>
    <n v="-327190.87"/>
    <x v="3"/>
    <n v="-384714.13"/>
    <x v="3"/>
    <s v="Commissioni passive - Altri servizi"/>
    <s v="Banca Sistema"/>
    <m/>
    <n v="50"/>
    <m/>
    <m/>
  </r>
  <r>
    <x v="0"/>
    <s v="4071 20 0002"/>
    <s v="COSTO PERSONALE DISTACCATO SF TRUST ITALIA "/>
    <n v="-826627.68"/>
    <x v="5"/>
    <n v="-279881.51"/>
    <x v="4"/>
    <s v="Spese per il personale - Rimborsi di spese per dipendenti di terzi distaccati presso la società"/>
    <s v="Banca Sistema"/>
    <m/>
    <s v="180a"/>
    <m/>
    <m/>
  </r>
  <r>
    <x v="0"/>
    <s v="4001 02 0113"/>
    <s v="INT. PASS. DEP. VINC. 12 MESI ESENTI R (M"/>
    <m/>
    <x v="1"/>
    <n v="0"/>
    <x v="1"/>
    <s v="Interessi passivi ed oneri assimilati - Debiti verso banche - depositi vincolati"/>
    <s v="Banca Sistema"/>
    <m/>
    <n v="20"/>
    <m/>
    <m/>
  </r>
  <r>
    <x v="0"/>
    <s v="4001 06 0006"/>
    <s v="PREMIO CDS"/>
    <m/>
    <x v="3"/>
    <n v="-83458.98"/>
    <x v="3"/>
    <s v="derivati su crediti "/>
    <s v="Banca Sistema"/>
    <m/>
    <m/>
    <m/>
    <m/>
  </r>
  <r>
    <x v="0"/>
    <s v="4001 06 0007"/>
    <s v="INT. PASSIVI CASSA DD PP"/>
    <m/>
    <x v="1"/>
    <n v="-27494.400000000001"/>
    <x v="1"/>
    <s v="Interessi passivi ed oneri assimilati - Debiti verso clientela"/>
    <s v="Banca Sistema"/>
    <m/>
    <n v="20"/>
    <m/>
    <m/>
  </r>
  <r>
    <x v="0"/>
    <s v="4011 08 1001"/>
    <s v="INT. PASS. PCT PROPR. CC&amp;G             (M"/>
    <m/>
    <x v="1"/>
    <n v="0"/>
    <x v="1"/>
    <s v="Interessi passivi ed oneri assimilati - Debiti verso clientela - Pct passivi"/>
    <s v="Banca Sistema"/>
    <m/>
    <n v="20"/>
    <m/>
    <m/>
  </r>
  <r>
    <x v="0"/>
    <s v="4143 02 0402"/>
    <s v="UTILI NEGOZ. TIT. DEBITO TRA R/V       (M"/>
    <m/>
    <x v="2"/>
    <n v="10000"/>
    <x v="2"/>
    <s v="Risultato netto delle attività di negoziazione - AF di negoz. - Tit. debito - UTILI DA NEGOZIAZIONE"/>
    <s v="Banca Sistema"/>
    <m/>
    <n v="80"/>
    <m/>
    <m/>
  </r>
  <r>
    <x v="0"/>
    <s v="4143 02 1003"/>
    <s v="UTILI CESSIONE TIT. DEBITO HTM NR/E    (M"/>
    <m/>
    <x v="2"/>
    <n v="0"/>
    <x v="2"/>
    <s v="Risultato netto delle attività di negoziazione - AF di negoz. - Tit. debito - UTILI DA NEGOZIAZIONE"/>
    <s v="Banca Sistema"/>
    <m/>
    <n v="80"/>
    <m/>
    <m/>
  </r>
  <r>
    <x v="0"/>
    <s v="4071 04 0021"/>
    <s v="COMPENSI CONSUL.PAGHE-CONTRIBUTI   EX SOLVI"/>
    <m/>
    <x v="4"/>
    <n v="-5402.8"/>
    <x v="4"/>
    <s v="Altre Spese amministrative - Consulenze"/>
    <s v="Banca Sistema"/>
    <m/>
    <s v="180b"/>
    <m/>
    <s v="Altre Spese amministrative - Consulenze"/>
  </r>
  <r>
    <x v="0"/>
    <s v="4071 04 0024"/>
    <s v="COMPENSI SOCIETA' DI REVISIONE EX SOLVI   "/>
    <m/>
    <x v="4"/>
    <n v="-1630"/>
    <x v="4"/>
    <s v="Altre Spese amministrative - Spese di revisione contabile"/>
    <s v="Banca Sistema"/>
    <m/>
    <s v="180b"/>
    <m/>
    <s v="Altre Spese amministrative - Spese di revisione contabile"/>
  </r>
  <r>
    <x v="0"/>
    <s v="4071 04 0019"/>
    <s v="COMM. PASS. INCASSO - Officine"/>
    <m/>
    <x v="4"/>
    <n v="-2845200.13"/>
    <x v="4"/>
    <s v="Altre Spese amministrative - Consulenze"/>
    <s v="Banca Sistema"/>
    <m/>
    <s v="180b"/>
    <m/>
    <s v="Commissioni passive - OFFICINE"/>
  </r>
  <r>
    <x v="0"/>
    <s v="4025 48 0010"/>
    <s v="COMMISSIONI/SPESE/ONERI/VARIE  EX SOLVI"/>
    <m/>
    <x v="3"/>
    <n v="-1310.25"/>
    <x v="3"/>
    <s v="Commissioni passive - Servizi incasso e pagamento"/>
    <s v="Banca Sistema"/>
    <m/>
    <n v="50"/>
    <m/>
    <m/>
  </r>
  <r>
    <x v="0"/>
    <s v="4071 04 0022"/>
    <s v="SOLVI CONSULENZE COLLECTOR             (M"/>
    <m/>
    <x v="4"/>
    <n v="-1476479.75"/>
    <x v="4"/>
    <s v="Altre Spese amministrative - Consulenze"/>
    <s v="Banca Sistema"/>
    <m/>
    <s v="180b"/>
    <m/>
    <s v="Commissioni passive - Collectors ex Solvi"/>
  </r>
  <r>
    <x v="0"/>
    <s v="4025 32 0001"/>
    <s v="COMM. INTERB. ASS. INS./RICH./PROT.    (M"/>
    <m/>
    <x v="3"/>
    <n v="-996.2"/>
    <x v="3"/>
    <s v="Commissioni passive - Altri servizi"/>
    <s v="Banca Sistema"/>
    <m/>
    <n v="50"/>
    <m/>
    <m/>
  </r>
  <r>
    <x v="0"/>
    <s v="4033 02 0020"/>
    <s v="STIPENDI E INDENNITA' VARIE  EX SOLVI"/>
    <m/>
    <x v="5"/>
    <n v="-165981.91"/>
    <x v="4"/>
    <s v="Spese per il personale - Salari e Stipendi"/>
    <s v="Banca Sistema"/>
    <m/>
    <s v="180a"/>
    <m/>
    <m/>
  </r>
  <r>
    <x v="0"/>
    <s v="4033 02 0021"/>
    <s v="COMPENSI VARI AL PERSONALE/RATEO FERIE EX SOLVI"/>
    <m/>
    <x v="5"/>
    <n v="-46476.480000000003"/>
    <x v="4"/>
    <s v="Spese per il personale - Salari e Stipendi"/>
    <s v="Banca Sistema"/>
    <m/>
    <s v="180a"/>
    <m/>
    <m/>
  </r>
  <r>
    <x v="0"/>
    <s v="4071 16 0022"/>
    <s v="COMPENSI COLLABORATORI A PROGETTO EX SOLVI"/>
    <m/>
    <x v="5"/>
    <n v="-5726"/>
    <x v="4"/>
    <s v="Spese per il personale - Altro personale in attività"/>
    <s v="Banca Sistema"/>
    <m/>
    <s v="180a"/>
    <m/>
    <m/>
  </r>
  <r>
    <x v="0"/>
    <s v="4071 14 5002"/>
    <s v="SPESE VARIE INDEDUCIBILI EX SOLVI"/>
    <m/>
    <x v="4"/>
    <n v="-447.19"/>
    <x v="4"/>
    <s v="Altre Spese amministrative - Altre"/>
    <s v="Banca Sistema"/>
    <m/>
    <s v="180b"/>
    <m/>
    <s v="Altre Spese amministrative - Altre"/>
  </r>
  <r>
    <x v="0"/>
    <s v="4071 16 0054"/>
    <s v="ALTRE SPESE/SERVIZI VARI EX SOLVI           "/>
    <m/>
    <x v="4"/>
    <n v="-7923.19"/>
    <x v="4"/>
    <s v="Altre Spese amministrative - Altre"/>
    <s v="Banca Sistema"/>
    <m/>
    <s v="180b"/>
    <m/>
    <s v="Altre Spese amministrative - Altre"/>
  </r>
  <r>
    <x v="0"/>
    <s v="4071 16 0099"/>
    <s v="ALTRE SPESE EX SOLVI"/>
    <m/>
    <x v="4"/>
    <n v="0"/>
    <x v="4"/>
    <s v="Altre Spese amministrative - Altre"/>
    <s v="Banca Sistema"/>
    <m/>
    <s v="180b"/>
    <m/>
    <s v="Altre Spese amministrative - Altre"/>
  </r>
  <r>
    <x v="0"/>
    <s v="4033 04 0025"/>
    <s v="contributi enti bilaterali EX SOLVI"/>
    <m/>
    <x v="5"/>
    <n v="-131.41"/>
    <x v="4"/>
    <s v="Spese per il personale - Versamenti ai fondi di previdenza complementare esterni"/>
    <s v="Banca Sistema"/>
    <m/>
    <s v="180a"/>
    <m/>
    <m/>
  </r>
  <r>
    <x v="0"/>
    <s v="4033 04 0024"/>
    <s v="assistenza sanitaria E.S.T. EX SOLVI"/>
    <m/>
    <x v="5"/>
    <n v="-372"/>
    <x v="4"/>
    <s v="Spese per il personale - Versamenti ai fondi di previdenza complementare esterni"/>
    <s v="Banca Sistema"/>
    <m/>
    <s v="180a"/>
    <m/>
    <m/>
  </r>
  <r>
    <x v="0"/>
    <s v="4033 10 0010"/>
    <s v="ACC.TO F.DO INDENNITA' DI FINE RAPPORT EX SOLVI"/>
    <m/>
    <x v="5"/>
    <n v="-15366.81"/>
    <x v="4"/>
    <s v="Spese per il personale - accantonamento al trattamento di fine rapporto"/>
    <s v="Banca Sistema"/>
    <m/>
    <s v="180a"/>
    <m/>
    <m/>
  </r>
  <r>
    <x v="0"/>
    <s v="4033 42 0015"/>
    <s v="CORSI DI FORMAZIONE  EX SOLVI   "/>
    <m/>
    <x v="5"/>
    <n v="-1050"/>
    <x v="4"/>
    <s v="Spese per il personale - Altri benefici a favore dipendenti"/>
    <s v="Banca Sistema"/>
    <m/>
    <s v="180a"/>
    <m/>
    <m/>
  </r>
  <r>
    <x v="0"/>
    <s v="4033 16 0023"/>
    <s v="SOLVI TICKETS RESTAURANT               (M"/>
    <m/>
    <x v="5"/>
    <n v="-6421.38"/>
    <x v="4"/>
    <s v="Spese per il personale - Altri benefici a favore dipendenti"/>
    <s v="Banca Sistema"/>
    <m/>
    <s v="180a"/>
    <m/>
    <m/>
  </r>
  <r>
    <x v="0"/>
    <s v="4043 46 0026"/>
    <s v="IMPOSTE INDIRETTE E TASSE - ALTRE EX SOLVI"/>
    <m/>
    <x v="4"/>
    <n v="-560.49"/>
    <x v="4"/>
    <s v="Altre Spese amministrative - imposte indirette e tasse"/>
    <s v="Banca Sistema"/>
    <m/>
    <s v="180b"/>
    <m/>
    <s v="Altre Spese amministrative - imposte indirette e tasse"/>
  </r>
  <r>
    <x v="0"/>
    <s v="4043 46 0027"/>
    <s v="DIRITTI CAMERALI EX SOLVI                       "/>
    <m/>
    <x v="4"/>
    <n v="-610"/>
    <x v="4"/>
    <s v="Altre Spese amministrative - imposte indirette e tasse"/>
    <s v="Banca Sistema"/>
    <m/>
    <s v="180b"/>
    <m/>
    <s v="Altre Spese amministrative - imposte indirette e tasse"/>
  </r>
  <r>
    <x v="0"/>
    <s v="4043 46 0004"/>
    <s v="IMPOSTA SOSTITUTIVA AFFRANCAMENTO AVVI (M"/>
    <m/>
    <x v="13"/>
    <n v="-214291"/>
    <x v="12"/>
    <s v="Imposte sul reddito d'eserciizo"/>
    <s v="Banca Sistema"/>
    <m/>
    <n v="290"/>
    <m/>
    <m/>
  </r>
  <r>
    <x v="0"/>
    <s v="4043 46 0016"/>
    <s v="MARCHE E VALORI BOLLATI                (M"/>
    <m/>
    <x v="4"/>
    <n v="-6904"/>
    <x v="4"/>
    <s v="Altre Spese amministrative - imposte indirette e tasse"/>
    <s v="Banca Sistema"/>
    <m/>
    <s v="180b"/>
    <m/>
    <s v="Altre Spese amministrative - imposte indirette e tasse"/>
  </r>
  <r>
    <x v="0"/>
    <s v="4069 02 0015"/>
    <s v="PERDITE CREDITI VIVI Q. CAPITALE       (M"/>
    <m/>
    <x v="8"/>
    <n v="-32670"/>
    <x v="7"/>
    <s v="Rettifiche di valore nette per deterioramento di crediti"/>
    <s v="Banca Sistema"/>
    <m/>
    <s v="130a"/>
    <m/>
    <m/>
  </r>
  <r>
    <x v="0"/>
    <s v="4071 02 0002"/>
    <s v="SPESE TELEFONIA FISSA EX SOLVI           "/>
    <m/>
    <x v="4"/>
    <n v="-16433.259999999998"/>
    <x v="4"/>
    <s v="Altre Spese amministrative - Telefoniche"/>
    <s v="Banca Sistema"/>
    <m/>
    <s v="180b"/>
    <m/>
    <s v="Altre Spese amministrative - Telefoniche"/>
  </r>
  <r>
    <x v="0"/>
    <s v="4071 02 0004"/>
    <s v="SPESE TELEFONIA MOBILE EX SOLVI           "/>
    <m/>
    <x v="4"/>
    <n v="-6016.33"/>
    <x v="4"/>
    <s v="Altre Spese amministrative - Telefoniche"/>
    <s v="Banca Sistema"/>
    <m/>
    <s v="180b"/>
    <m/>
    <s v="Altre Spese amministrative - Telefoniche"/>
  </r>
  <r>
    <x v="0"/>
    <s v="4071 06 0024"/>
    <s v="SOLVI CANONI LIC IT SOFTW - UTILIZZO D (M"/>
    <m/>
    <x v="4"/>
    <n v="-136102.06"/>
    <x v="4"/>
    <s v="Altre Spese amministrative - Spese informatiche"/>
    <s v="Banca Sistema"/>
    <m/>
    <s v="180b"/>
    <m/>
    <s v="Altre Spese amministrative - Spese informatiche "/>
  </r>
  <r>
    <x v="0"/>
    <s v="4071 02 0401"/>
    <s v="SPESE ENERGIA ELETTRICA - GAS  EX SOLVI"/>
    <m/>
    <x v="4"/>
    <n v="-5788.33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2"/>
    <s v="SPESE PULIZIA LOCALI E AREE VERDI      EX SOLVI"/>
    <m/>
    <x v="4"/>
    <n v="-15312.0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43 46 0021"/>
    <s v="ABBONAMENTI RADIO TV                   (M"/>
    <m/>
    <x v="4"/>
    <n v="-814.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9"/>
    <s v="ALTRE SPESE LEGALI  "/>
    <m/>
    <x v="4"/>
    <n v="-182414.4"/>
    <x v="4"/>
    <s v="Altre Spese amministrative - Spese Legali"/>
    <s v="Banca Sistema"/>
    <m/>
    <s v="180b"/>
    <m/>
    <s v="Altre Spese amministrative - Consulenze"/>
  </r>
  <r>
    <x v="0"/>
    <s v="4071 04 0023"/>
    <s v="SOLVI SPESE NOTARILI E SPESE LEGALI    (M"/>
    <m/>
    <x v="4"/>
    <n v="-1056"/>
    <x v="4"/>
    <s v="Altre Spese amministrative - Spese Legali"/>
    <s v="Banca Sistema"/>
    <m/>
    <s v="180b"/>
    <m/>
    <s v="Altre Spese amministrative - Spese Legali"/>
  </r>
  <r>
    <x v="0"/>
    <s v="4071 04 0025"/>
    <s v="SPESE LEGALI FACTORING                 (M"/>
    <m/>
    <x v="4"/>
    <n v="-28619"/>
    <x v="4"/>
    <s v="Altre Spese amministrative - Spese Legali"/>
    <s v="Banca Sistema"/>
    <m/>
    <s v="180b"/>
    <m/>
    <s v="Altre Spese amministrative - Spese Legali"/>
  </r>
  <r>
    <x v="0"/>
    <s v="4071 04 0026"/>
    <s v="ASSISTENZA GIUDIZIALE FACTORING        (M"/>
    <m/>
    <x v="4"/>
    <n v="-20980.22"/>
    <x v="4"/>
    <s v="Altre Spese amministrative - Spese Legali"/>
    <s v="Banca Sistema"/>
    <m/>
    <s v="180b"/>
    <m/>
    <s v="Altre Spese amministrative - Spese Legali"/>
  </r>
  <r>
    <x v="0"/>
    <s v="4071 06 0010"/>
    <s v="CANONI PASSIVI SERVIZI ICT"/>
    <m/>
    <x v="4"/>
    <n v="-2047.16"/>
    <x v="4"/>
    <s v="Altre Spese amministrative - Spese informatiche"/>
    <s v="Banca Sistema"/>
    <m/>
    <s v="180b"/>
    <m/>
    <s v="Altre Spese amministrative - Spese informatiche "/>
  </r>
  <r>
    <x v="0"/>
    <s v="4071 06 0009"/>
    <s v="CANONI PASSIVI ASS. TECNICA MACCHINE   EX SOLVI"/>
    <m/>
    <x v="4"/>
    <n v="-2737.05"/>
    <x v="4"/>
    <s v="Altre Spese amministrative - Spese informatiche"/>
    <s v="Banca Sistema"/>
    <m/>
    <s v="180b"/>
    <m/>
    <s v="Altre Spese amministrative - Spese informatiche "/>
  </r>
  <r>
    <x v="0"/>
    <s v="4071 08 0004"/>
    <s v="MANUT. NON CONTRAT. IMMOBILI EX SOLVI"/>
    <m/>
    <x v="4"/>
    <n v="-680.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1"/>
    <s v="MANUT. CONTRATT. ORDIN. IMMOBILI CRSM  (M"/>
    <m/>
    <x v="4"/>
    <n v="-14639.3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9"/>
    <s v="POL. ASSIC. RESP. CIVILI VARIE  EX SOLVI    "/>
    <m/>
    <x v="4"/>
    <n v="-2792.75"/>
    <x v="4"/>
    <s v="Altre Spese amministrative - Assicurazioni"/>
    <s v="Banca Sistema"/>
    <m/>
    <s v="180b"/>
    <m/>
    <s v="Altre Spese amministrative - Assicurazioni"/>
  </r>
  <r>
    <x v="0"/>
    <s v="4071 10 0004"/>
    <s v="ASSICURAZIONI PERSONALE                (M"/>
    <m/>
    <x v="5"/>
    <n v="-64166.15"/>
    <x v="4"/>
    <s v="Spese per il personale - Altri benefici a favore dipendenti"/>
    <s v="Banca Sistema"/>
    <m/>
    <s v="180a"/>
    <m/>
    <m/>
  </r>
  <r>
    <x v="0"/>
    <s v="4043 46 0025"/>
    <s v="F23 DECRETI INGIUNTIVI FACTORING       (M"/>
    <m/>
    <x v="4"/>
    <n v="-8553.76"/>
    <x v="4"/>
    <s v="Altre Spese amministrative - imposte indirette e tasse"/>
    <s v="Banca Sistema"/>
    <m/>
    <s v="180b"/>
    <m/>
    <s v="Altre Spese amministrative - Altre"/>
  </r>
  <r>
    <x v="0"/>
    <s v="4071 04 0020"/>
    <s v="COMPENSI DUE DILIG CREDITI IVA      (M"/>
    <m/>
    <x v="4"/>
    <n v="-270403.96999999997"/>
    <x v="4"/>
    <s v="Altre Spese amministrative - Consulenze"/>
    <s v="Banca Sistema"/>
    <m/>
    <s v="180b"/>
    <m/>
    <s v="Altre Spese amministrative - DD crediti IVA"/>
  </r>
  <r>
    <x v="0"/>
    <s v="4071 16 0020"/>
    <s v="RIMOBORSO SPESE TRASFERTE (VITTO E ALLOGGIO) EX SOLVI"/>
    <m/>
    <x v="4"/>
    <n v="-1688.83"/>
    <x v="4"/>
    <s v="Altre Spese amministrative - Rimborsi spese dipendenti"/>
    <s v="Banca Sistema"/>
    <m/>
    <s v="180b"/>
    <m/>
    <s v="Altre Spese amministrative - Rimborsi spese dipendenti"/>
  </r>
  <r>
    <x v="0"/>
    <s v="4071 16 0021"/>
    <s v="SOLVI RIMB SPES TRASFERT(VIAGGI E TRAS (M"/>
    <m/>
    <x v="4"/>
    <n v="-4508.63"/>
    <x v="4"/>
    <s v="Altre Spese amministrative - Rimborsi spese dipendenti"/>
    <s v="Banca Sistema"/>
    <m/>
    <s v="180b"/>
    <m/>
    <s v="Altre Spese amministrative - Rimborsi spese dipendenti"/>
  </r>
  <r>
    <x v="0"/>
    <s v="4071 16 0056"/>
    <s v="COMPENSI AMMINISTRATORI E RIMB. SPESE  EX SOLVI"/>
    <m/>
    <x v="5"/>
    <n v="-2083.17"/>
    <x v="4"/>
    <s v="Spese per il personale - Amministratori"/>
    <s v="Banca Sistema"/>
    <m/>
    <s v="180a"/>
    <m/>
    <m/>
  </r>
  <r>
    <x v="0"/>
    <s v="4071 16 0055"/>
    <s v="SOLVI COMPENSI SINDACI                 (M"/>
    <m/>
    <x v="5"/>
    <n v="-8742.83"/>
    <x v="4"/>
    <s v="Spese per il personale - Sindaci"/>
    <s v="Banca Sistema"/>
    <m/>
    <s v="180a"/>
    <m/>
    <m/>
  </r>
  <r>
    <x v="0"/>
    <s v="4071 22 0007"/>
    <s v="SOLVI NOLEG AUTO USO DIP - SPESE INERE (M"/>
    <m/>
    <x v="4"/>
    <n v="-25031.06"/>
    <x v="4"/>
    <s v="Altre Spese amministrative - Noleggio e spese inerenti auto"/>
    <s v="Banca Sistema"/>
    <m/>
    <s v="180b"/>
    <m/>
    <s v="Altre Spese amministrative - Noleggio e spese inerenti auto"/>
  </r>
  <r>
    <x v="0"/>
    <s v="4071 36 0036"/>
    <s v="SPESE CONDOMINIALI EX SOLVI"/>
    <m/>
    <x v="4"/>
    <n v="-4361.66"/>
    <x v="4"/>
    <s v="Altre Spese amministrative - Affitti e spese inerenti"/>
    <s v="Banca Sistema"/>
    <m/>
    <s v="180b"/>
    <m/>
    <s v="Altre Spese amministrative - Affitti e spese inerenti"/>
  </r>
  <r>
    <x v="0"/>
    <s v="4071 24 0004"/>
    <s v="CANONI FITTI PASS. IMM. TERZI - USO STRUM EX SOLVI"/>
    <m/>
    <x v="4"/>
    <n v="-40136.04"/>
    <x v="4"/>
    <s v="Altre Spese amministrative - Affitti e spese inerenti"/>
    <s v="Banca Sistema"/>
    <m/>
    <s v="180b"/>
    <m/>
    <s v="Altre Spese amministrative - Affitti e spese inerenti"/>
  </r>
  <r>
    <x v="0"/>
    <s v="4071 34 0002"/>
    <s v="SPESE POSTALI - MARCHE DA BOLLO  EX SOLVI"/>
    <m/>
    <x v="4"/>
    <n v="-2270.02"/>
    <x v="4"/>
    <s v="Altre Spese amministrative - Postali"/>
    <s v="Banca Sistema"/>
    <m/>
    <s v="180b"/>
    <m/>
    <s v="Altre Spese amministrative - Postali"/>
  </r>
  <r>
    <x v="0"/>
    <s v="4071 38 0034"/>
    <s v="CANCELLERIA EX SOLVI       "/>
    <m/>
    <x v="4"/>
    <n v="-770.27"/>
    <x v="4"/>
    <s v="Altre Spese amministrative - Cancelleria e stampati"/>
    <s v="Banca Sistema"/>
    <m/>
    <s v="180b"/>
    <m/>
    <s v="Altre Spese amministrative - Cancelleria e stampati"/>
  </r>
  <r>
    <x v="0"/>
    <s v="4071 38 0035"/>
    <s v="LIBRI/GIORNALI/VARIE  EX SOLVI         "/>
    <m/>
    <x v="4"/>
    <n v="-676.83"/>
    <x v="4"/>
    <s v="Altre Spese amministrative - Giornali/libri"/>
    <s v="Banca Sistema"/>
    <m/>
    <s v="180b"/>
    <m/>
    <s v="Altre Spese amministrative - Giornali/libri"/>
  </r>
  <r>
    <x v="0"/>
    <s v="4071 50 0002"/>
    <s v="CONTRIBUTI ASSOCIATIVI EX SOLVI     "/>
    <m/>
    <x v="4"/>
    <n v="-1931.47"/>
    <x v="4"/>
    <s v="Altre Spese amministrative - Contributi associativi"/>
    <s v="Banca Sistema"/>
    <m/>
    <s v="180b"/>
    <m/>
    <s v="Altre Spese amministrative - Contributi associativi"/>
  </r>
  <r>
    <x v="0"/>
    <s v="4071 52 0005"/>
    <s v="SPESE DI RAPPRESENTANZA  EX SOLVI              "/>
    <m/>
    <x v="4"/>
    <n v="-7381.8"/>
    <x v="4"/>
    <s v="Altre Spese amministrative - Spese di rappresentanza"/>
    <s v="Banca Sistema"/>
    <m/>
    <s v="180b"/>
    <m/>
    <s v="Altre Spese amministrative - Spese di rappresentanza"/>
  </r>
  <r>
    <x v="0"/>
    <s v="4075 00 0016"/>
    <s v="SOPR. PASS.: INT. PASS. SU IMPOSTE COR (M"/>
    <m/>
    <x v="9"/>
    <n v="0"/>
    <x v="8"/>
    <s v="Altri oneri di gestione"/>
    <s v="Banca Sistema"/>
    <m/>
    <n v="220"/>
    <m/>
    <m/>
  </r>
  <r>
    <x v="0"/>
    <s v="4101 16 0027"/>
    <s v="INT. ATT. INCASSI DILAZIONE PAGAMENTI FA "/>
    <m/>
    <x v="10"/>
    <n v="31566.09"/>
    <x v="9"/>
    <s v="Interessi attivi e proventi assimilati - Crediti verso clientela - operazioni di factoring (Int Mora)"/>
    <s v="Banca Sistema"/>
    <m/>
    <n v="10"/>
    <m/>
    <m/>
  </r>
  <r>
    <x v="0"/>
    <s v="4101 16 0028"/>
    <s v="INT. ATT. MORA RITARDATO PAGAMENTO FAC (M"/>
    <m/>
    <x v="10"/>
    <n v="801266.43"/>
    <x v="9"/>
    <s v="Interessi attivi e proventi assimilati - Crediti verso clientela - operazioni di factoring (Int Mora)"/>
    <s v="Banca Sistema"/>
    <m/>
    <n v="10"/>
    <m/>
    <m/>
  </r>
  <r>
    <x v="0"/>
    <s v="4101 16 0202"/>
    <s v="INT. ATT. PRODOTTI FACT PRO SOLVENDO C (M"/>
    <m/>
    <x v="10"/>
    <n v="5954.28"/>
    <x v="9"/>
    <s v="Interessi attivi e proventi assimilati - Crediti verso clientela - operazioni di factoring (Int Mora)"/>
    <s v="Banca Sistema"/>
    <m/>
    <n v="10"/>
    <m/>
    <m/>
  </r>
  <r>
    <x v="0"/>
    <s v="4101 16 0029"/>
    <s v="INT. ATT. MORA DA CEDENTI"/>
    <m/>
    <x v="10"/>
    <n v="472301.96"/>
    <x v="9"/>
    <s v="Interessi attivi e proventi assimilati - Crediti verso clientela - operazioni di factoring (Int Mora)"/>
    <s v="Banca Sistema"/>
    <m/>
    <n v="10"/>
    <m/>
    <m/>
  </r>
  <r>
    <x v="0"/>
    <s v="4101 16 0013"/>
    <s v="INT. ATT. PR. PERS. TV ML/T NON AGEVOL (M"/>
    <m/>
    <x v="10"/>
    <n v="78.39"/>
    <x v="9"/>
    <s v="Interessi attivi e proventi assimilati - Crediti verso clientela - carte di credito, prestiti personali e cessioni del quinto"/>
    <s v="Banca Sistema"/>
    <m/>
    <n v="10"/>
    <m/>
    <m/>
  </r>
  <r>
    <x v="0"/>
    <s v="4101 16 0015"/>
    <s v="INT. ATT. PR. PERS. TV B/T NON AGEVOLA (M"/>
    <m/>
    <x v="10"/>
    <n v="1347.45"/>
    <x v="9"/>
    <s v="Interessi attivi e proventi assimilati - Crediti verso clientela - carte di credito, prestiti personali e cessioni del quinto"/>
    <s v="Banca Sistema"/>
    <m/>
    <n v="10"/>
    <m/>
    <m/>
  </r>
  <r>
    <x v="0"/>
    <s v="4101 16 0100"/>
    <s v="INT. ATT. PRODOTTI FACTORING           (M"/>
    <m/>
    <x v="10"/>
    <n v="37029357.530000001"/>
    <x v="9"/>
    <s v="Interessi attivi e proventi assimilati - Crediti verso clientela - operazioni di factoring"/>
    <s v="Banca Sistema"/>
    <m/>
    <n v="10"/>
    <m/>
    <m/>
  </r>
  <r>
    <x v="0"/>
    <s v="4101 16 0300"/>
    <s v="INT. ATT. PRODOTTI FACTORING CRED IVA  (M"/>
    <m/>
    <x v="10"/>
    <n v="893203.24"/>
    <x v="9"/>
    <s v="Interessi attivi e proventi assimilati - Crediti verso clientela - operazioni di factoring"/>
    <s v="Banca Sistema"/>
    <m/>
    <n v="10"/>
    <m/>
    <m/>
  </r>
  <r>
    <x v="0"/>
    <s v="4101 16 0200"/>
    <s v="INT. ATT. PRODOTTI FACTORING PDO BRIDG (M"/>
    <m/>
    <x v="10"/>
    <n v="126928.64"/>
    <x v="9"/>
    <s v="Interessi attivi e proventi assimilati - Crediti verso clientela - operazioni di factoring"/>
    <s v="Banca Sistema"/>
    <m/>
    <n v="10"/>
    <m/>
    <m/>
  </r>
  <r>
    <x v="0"/>
    <s v="4166 06 0030"/>
    <s v="COMM. SALDO FINE MESE     (Pro-soluto)"/>
    <m/>
    <x v="12"/>
    <n v="4179691.34"/>
    <x v="11"/>
    <s v="Commissioni attive - Servizi per operazioni di factoring"/>
    <s v="Banca Sistema"/>
    <m/>
    <n v="40"/>
    <m/>
    <m/>
  </r>
  <r>
    <x v="0"/>
    <s v="4166 06 0031"/>
    <s v="COMM. ATT. CREDITI IVA FINE MESE       (M"/>
    <m/>
    <x v="12"/>
    <n v="824796.34"/>
    <x v="11"/>
    <s v="Commissioni attive - Servizi per operazioni di factoring"/>
    <s v="Banca Sistema"/>
    <m/>
    <n v="40"/>
    <m/>
    <m/>
  </r>
  <r>
    <x v="0"/>
    <s v="4166 06 0016"/>
    <s v="COMM. SALDO FINE MESE                  (M"/>
    <m/>
    <x v="12"/>
    <n v="32309.25"/>
    <x v="11"/>
    <s v="Commissioni attive - Servizi per operazioni di factoring"/>
    <s v="Banca Sistema"/>
    <m/>
    <n v="40"/>
    <m/>
    <m/>
  </r>
  <r>
    <x v="0"/>
    <s v="4101 16 0301"/>
    <s v="INT. ATT. LEGALI FACTORING CRED IVA  "/>
    <m/>
    <x v="10"/>
    <n v="730747.15"/>
    <x v="9"/>
    <s v="Interessi attivi e proventi assimilati - Crediti verso clientela - operazioni di factoring"/>
    <s v="Banca Sistema"/>
    <m/>
    <n v="10"/>
    <m/>
    <m/>
  </r>
  <r>
    <x v="0"/>
    <s v="4107 02 0005"/>
    <s v="INT. ATT. C/C BANCHE R/E  EX SOLVI"/>
    <m/>
    <x v="10"/>
    <n v="566.05999999999995"/>
    <x v="9"/>
    <s v="Interessi attivi e proventi assimilati - Crediti verso banche -  cc e depositi"/>
    <s v="Banca Sistema"/>
    <m/>
    <n v="10"/>
    <m/>
    <m/>
  </r>
  <r>
    <x v="0"/>
    <s v="4119 62 0401"/>
    <s v="INT. ATT. NS. OBBLIG. TRA R/E          (M"/>
    <m/>
    <x v="10"/>
    <n v="0"/>
    <x v="9"/>
    <s v="Interessi attivi e proventi assimilati - TRA"/>
    <s v="Banca Sistema"/>
    <m/>
    <n v="10"/>
    <m/>
    <m/>
  </r>
  <r>
    <x v="0"/>
    <s v="4166 06 0007"/>
    <s v="COMM. ATT. GESTIONE CREDITI PDO BRIDGE (M"/>
    <m/>
    <x v="12"/>
    <n v="53932.89"/>
    <x v="11"/>
    <s v="Commissioni attive - Servizi per operazioni di factoring"/>
    <s v="Banca Sistema"/>
    <m/>
    <n v="40"/>
    <m/>
    <m/>
  </r>
  <r>
    <x v="0"/>
    <s v="4166 06 0017"/>
    <s v="COMM. ATT. GEST CRED. PRO SOLVENDO CLA (M"/>
    <m/>
    <x v="12"/>
    <n v="6990.25"/>
    <x v="11"/>
    <s v="Commissioni attive - Servizi per operazioni di factoring"/>
    <s v="Banca Sistema"/>
    <m/>
    <n v="40"/>
    <m/>
    <m/>
  </r>
  <r>
    <x v="0"/>
    <s v="4166 06 0040"/>
    <s v="COMMISSIONI STRUTTURAZ.PRO SOLUTO      (M"/>
    <m/>
    <x v="12"/>
    <n v="2500000"/>
    <x v="11"/>
    <s v="Commissioni attive - Servizi per operazioni di factoring"/>
    <s v="Banca Sistema"/>
    <m/>
    <n v="40"/>
    <m/>
    <m/>
  </r>
  <r>
    <x v="0"/>
    <s v="4166 16 0033"/>
    <s v="SOLVI COMMISSIONI ATTIVE ATT COLLECTIO (M"/>
    <m/>
    <x v="12"/>
    <n v="1814624.74"/>
    <x v="11"/>
    <s v="Commissioni attive - Altri servizi"/>
    <s v="Banca Sistema"/>
    <m/>
    <n v="40"/>
    <m/>
    <m/>
  </r>
  <r>
    <x v="0"/>
    <s v="4166 70 0007"/>
    <s v="COMM.ATTIVITA' INTERMEDIAZIONE ASSICUR (M"/>
    <m/>
    <x v="12"/>
    <n v="14500"/>
    <x v="11"/>
    <s v="Commissioni attive - Distribuzione di servizi di terzi - prodotti assicurativi"/>
    <s v="Banca Sistema"/>
    <m/>
    <n v="40"/>
    <m/>
    <m/>
  </r>
  <r>
    <x v="0"/>
    <s v="4167 34 0007"/>
    <s v="RECUPERO SPESE LIBRETTI ASSEGNI INVIAT (M"/>
    <m/>
    <x v="12"/>
    <n v="57.2"/>
    <x v="11"/>
    <s v="Commissioni attive - Tenuta e gestione conti correnti"/>
    <s v="Banca Sistema"/>
    <m/>
    <n v="40"/>
    <m/>
    <m/>
  </r>
  <r>
    <x v="0"/>
    <s v="4166 06 0006"/>
    <s v="COMM. SERVICING CREDITI FISCALI        (M"/>
    <m/>
    <x v="10"/>
    <n v="70035.259999999995"/>
    <x v="9"/>
    <s v="Interessi attivi e proventi assimilati - Crediti verso clientela - operazioni di factoring"/>
    <s v="Banca Sistema"/>
    <m/>
    <n v="10"/>
    <m/>
    <m/>
  </r>
  <r>
    <x v="0"/>
    <s v="4166 06 0013"/>
    <s v="COMMISSIONI STRUTTURAZIONE CRED. IVA   (M"/>
    <m/>
    <x v="12"/>
    <n v="84000"/>
    <x v="11"/>
    <s v="Commissioni attive - Servizi per operazioni di factoring"/>
    <s v="Banca Sistema"/>
    <m/>
    <n v="40"/>
    <m/>
    <m/>
  </r>
  <r>
    <x v="0"/>
    <s v="4166 06 0015"/>
    <s v="COMM. PLUSFACTORING                    (M"/>
    <m/>
    <x v="12"/>
    <n v="9487.67"/>
    <x v="11"/>
    <s v="Commissioni attive - Servizi per operazioni di factoring"/>
    <s v="Banca Sistema"/>
    <m/>
    <n v="40"/>
    <m/>
    <m/>
  </r>
  <r>
    <x v="0"/>
    <s v="4166 06 0051"/>
    <s v="COMM. MENSILE PROSOLVENDO CLASSE A     (M"/>
    <m/>
    <x v="12"/>
    <n v="1386"/>
    <x v="11"/>
    <s v="Commissioni attive - Servizi per operazioni di factoring"/>
    <s v="Banca Sistema"/>
    <m/>
    <n v="40"/>
    <m/>
    <m/>
  </r>
  <r>
    <x v="0"/>
    <s v="4166 06 0050"/>
    <s v="COMM. PLUSFACTORING CLASSE A           (M"/>
    <m/>
    <x v="12"/>
    <n v="299.64"/>
    <x v="11"/>
    <s v="Commissioni attive - Servizi per operazioni di factoring"/>
    <s v="Banca Sistema"/>
    <m/>
    <n v="40"/>
    <m/>
    <m/>
  </r>
  <r>
    <x v="0"/>
    <s v="4166 18 0001"/>
    <s v="COMM. PRESENTAZIONE PORTAFOGLIO        (M"/>
    <m/>
    <x v="12"/>
    <n v="353.5"/>
    <x v="11"/>
    <s v="Commissioni attive - Altri servizi"/>
    <s v="Banca Sistema"/>
    <m/>
    <n v="40"/>
    <m/>
    <m/>
  </r>
  <r>
    <x v="0"/>
    <s v="4166 18 0009"/>
    <s v="COMM. RICH./INS./PROT./ESITI/ALTRO GI  (M"/>
    <m/>
    <x v="12"/>
    <n v="46.5"/>
    <x v="11"/>
    <s v="Commissioni attive - Servizi di incasso e pagamento"/>
    <s v="Banca Sistema"/>
    <m/>
    <n v="40"/>
    <m/>
    <m/>
  </r>
  <r>
    <x v="0"/>
    <s v="4167 42 0036"/>
    <s v="REC. SPESE FORFETARIE-BREAK UP FEE CRE (M"/>
    <m/>
    <x v="12"/>
    <n v="7500"/>
    <x v="11"/>
    <s v="Commissioni attive - Servizi per operazioni di factoring"/>
    <s v="Banca Sistema"/>
    <m/>
    <n v="40"/>
    <m/>
    <m/>
  </r>
  <r>
    <x v="0"/>
    <s v="4166 18 0010"/>
    <s v="COMM. ASSEGNI INSOL./PROTESTATI        (M"/>
    <m/>
    <x v="12"/>
    <n v="995.27"/>
    <x v="11"/>
    <s v="Commissioni attive - Servizi di incasso e pagamento"/>
    <s v="Banca Sistema"/>
    <m/>
    <n v="40"/>
    <m/>
    <m/>
  </r>
  <r>
    <x v="0"/>
    <s v="4166 20 0001"/>
    <s v="COMM. NEGOZIAZIONE TITOLI              (M"/>
    <m/>
    <x v="12"/>
    <n v="2190.65"/>
    <x v="11"/>
    <s v="Commissioni attive - Servizi di gestione, intermediazione e consulenza - Neg. di strumenti finanziari"/>
    <s v="Banca Sistema"/>
    <m/>
    <n v="40"/>
    <m/>
    <m/>
  </r>
  <r>
    <x v="0"/>
    <s v="4166 44 0004"/>
    <s v="COLLOCAMENTO TITOLI                    (M"/>
    <m/>
    <x v="12"/>
    <n v="1031.9000000000001"/>
    <x v="11"/>
    <s v="Commissioni attive - Servizi di gestione, intermediazione e consulenza - Attività di ricezione e trasmissione ordini"/>
    <s v="Banca Sistema"/>
    <m/>
    <n v="40"/>
    <m/>
    <m/>
  </r>
  <r>
    <x v="0"/>
    <s v="4185 00 0011"/>
    <s v="SOPRAVVENIENZE ATTIVE  EX SOLVI"/>
    <m/>
    <x v="9"/>
    <n v="5383.43"/>
    <x v="8"/>
    <s v="Altri proventi di gestione"/>
    <s v="Banca Sistema"/>
    <m/>
    <n v="220"/>
    <m/>
    <m/>
  </r>
  <r>
    <x v="0"/>
    <s v="4167 42 0037"/>
    <s v="REC. SPESE CORSI FORMAZIONE FONDIR     (M"/>
    <m/>
    <x v="9"/>
    <n v="17756.7"/>
    <x v="8"/>
    <s v="Altri proventi di gestione"/>
    <s v="Banca Sistema"/>
    <m/>
    <n v="220"/>
    <m/>
    <m/>
  </r>
  <r>
    <x v="0"/>
    <s v="4069 10 0002"/>
    <s v="SVALUTAZIONI FORFETARIE  EX SOLVI"/>
    <m/>
    <x v="8"/>
    <n v="0"/>
    <x v="7"/>
    <s v="Rettifiche di valore nette per deterioramento di crediti"/>
    <s v="Banca Sistema"/>
    <m/>
    <s v="130a"/>
    <m/>
    <m/>
  </r>
  <r>
    <x v="0"/>
    <s v="4169 02 0012"/>
    <s v="RIPR. VAL. F.DO INTERESSI DI MORA      (M"/>
    <m/>
    <x v="8"/>
    <n v="0"/>
    <x v="7"/>
    <s v="Rettifiche di valore nette per deterioramento di crediti"/>
    <s v="Banca Sistema"/>
    <m/>
    <s v="130a"/>
    <m/>
    <m/>
  </r>
  <r>
    <x v="0"/>
    <s v="4173 02 0002"/>
    <s v="IRAP RICAVI PER IMPOSTE ANTICIPATE"/>
    <m/>
    <x v="13"/>
    <n v="113970"/>
    <x v="12"/>
    <s v="Imposte sul reddito d'eserciizo"/>
    <s v="Banca Sistema"/>
    <m/>
    <n v="290"/>
    <m/>
    <m/>
  </r>
  <r>
    <x v="0"/>
    <s v="4001 02 0019"/>
    <s v="INT. PASS. DEP. VINC. 48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2 0021"/>
    <s v="INT. PASS. DEP. VINC. 60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6 0008"/>
    <s v="INT. PASS. DEPOSITI VINCOLATI          (M"/>
    <m/>
    <x v="1"/>
    <n v="-25854621.780000001"/>
    <x v="1"/>
    <s v="Interessi passivi ed oneri assimilati - Debiti verso clientela - depositi vincolati"/>
    <s v="Banca Sistema"/>
    <m/>
    <n v="20"/>
    <m/>
    <m/>
  </r>
  <r>
    <x v="0"/>
    <s v="4001 02 0018"/>
    <s v="INT. PASS. DEP. VINC. 42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33 04 0023"/>
    <s v="CONTRIBUTI SOCIALI (INPS/GESCAL/ALTRO) EX SOLVI"/>
    <m/>
    <x v="5"/>
    <n v="-62760.69"/>
    <x v="4"/>
    <s v="Spese per il personale - Oneri Sociali"/>
    <s v="Banca Sistema"/>
    <m/>
    <s v="180a"/>
    <m/>
    <m/>
  </r>
  <r>
    <x v="0"/>
    <s v="4033 04 0026"/>
    <s v="CONTRIBUTI SOCIALI BESUSSO  EX SOLVI           "/>
    <m/>
    <x v="5"/>
    <n v="-2119.7399999999998"/>
    <x v="4"/>
    <s v="Spese per il personale - Versamenti ai fondi di previdenza complementare esterni"/>
    <s v="Banca Sistema"/>
    <m/>
    <s v="180a"/>
    <m/>
    <m/>
  </r>
  <r>
    <x v="0"/>
    <s v="4033 04 0027"/>
    <s v="CONTRIBUTI SOCIALI NEGRI  EX SOLVI        "/>
    <m/>
    <x v="5"/>
    <n v="-4760"/>
    <x v="4"/>
    <s v="Spese per il personale - Versamenti ai fondi di previdenza complementare esterni"/>
    <s v="Banca Sistema"/>
    <m/>
    <s v="180a"/>
    <m/>
    <m/>
  </r>
  <r>
    <x v="0"/>
    <s v="4033 04 0029"/>
    <s v="CONTRIBUTI SOCIALI PASTORE  EX SOLVI"/>
    <m/>
    <x v="5"/>
    <n v="-2801.75"/>
    <x v="4"/>
    <s v="Spese per il personale - Versamenti ai fondi di previdenza complementare esterni"/>
    <s v="Banca Sistema"/>
    <m/>
    <s v="180a"/>
    <m/>
    <m/>
  </r>
  <r>
    <x v="0"/>
    <s v="4033 04 0030"/>
    <s v="CONTRIBUTI I.N.A.I.L. EX SOLVI    "/>
    <m/>
    <x v="5"/>
    <n v="-606.14"/>
    <x v="4"/>
    <s v="Spese per il personale - Oneri Sociali"/>
    <s v="Banca Sistema"/>
    <m/>
    <s v="180a"/>
    <m/>
    <m/>
  </r>
  <r>
    <x v="0"/>
    <s v="4065 12 8886"/>
    <s v="F.DO AMM.MACCHIN. APPARECCHI E ATTREZZ.  1 M 0 1"/>
    <m/>
    <x v="6"/>
    <n v="-657.6"/>
    <x v="5"/>
    <s v="Rettifiche/riprese di valore su attività materiali"/>
    <s v="Banca Sistema"/>
    <m/>
    <n v="200"/>
    <m/>
    <m/>
  </r>
  <r>
    <x v="0"/>
    <s v="4065 12 8881"/>
    <s v="AMM.TO MOBILI DA UFFICIO EX SOLVI  "/>
    <m/>
    <x v="6"/>
    <n v="-4651.71"/>
    <x v="5"/>
    <s v="Rettifiche/riprese di valore su attività materiali"/>
    <s v="Banca Sistema"/>
    <m/>
    <n v="200"/>
    <m/>
    <m/>
  </r>
  <r>
    <x v="0"/>
    <s v="4065 12 8885"/>
    <s v="AMM.TO ARREDAMENTI SOLVI        "/>
    <m/>
    <x v="6"/>
    <n v="-1834.2"/>
    <x v="5"/>
    <s v="Rettifiche/riprese di valore su attività materiali"/>
    <s v="Banca Sistema"/>
    <m/>
    <n v="200"/>
    <m/>
    <m/>
  </r>
  <r>
    <x v="0"/>
    <s v="4065 12 8882"/>
    <s v="MACCHINE ELETTRONICHE EX SOLVI  "/>
    <m/>
    <x v="6"/>
    <n v="-4698.2299999999996"/>
    <x v="5"/>
    <s v="Rettifiche/riprese di valore su attività materiali"/>
    <s v="Banca Sistema"/>
    <m/>
    <n v="200"/>
    <m/>
    <m/>
  </r>
  <r>
    <x v="0"/>
    <s v="4075 00 0022"/>
    <s v="SOPRAVVENIENZE PASSIVE EX SOLVI        "/>
    <m/>
    <x v="9"/>
    <n v="-7385.32"/>
    <x v="8"/>
    <s v="Altri oneri di gestione"/>
    <s v="Banca Sistema"/>
    <m/>
    <n v="220"/>
    <m/>
    <m/>
  </r>
  <r>
    <x v="0"/>
    <s v="4065 20 8888"/>
    <s v=" AMM.TO ALTRI ONERI PLURIENNALI SOLVI  "/>
    <m/>
    <x v="9"/>
    <n v="-6989.72"/>
    <x v="8"/>
    <s v="Rettifiche/riprese di valore su attività immateriali"/>
    <s v="Banca Sistema"/>
    <m/>
    <n v="220"/>
    <m/>
    <m/>
  </r>
  <r>
    <x v="0"/>
    <s v="4065 20 8882"/>
    <s v="AMM.TO SOFTWARE 33% SOLVI            "/>
    <m/>
    <x v="7"/>
    <n v="-3420"/>
    <x v="6"/>
    <s v="Rettifiche/riprese di valore su attività immateriali"/>
    <s v="Banca Sistema"/>
    <m/>
    <n v="210"/>
    <m/>
    <m/>
  </r>
  <r>
    <x v="0"/>
    <s v="4071 16 0019"/>
    <s v="RIMBORSI SPESE AMMINISTRATORI EX SOLVI"/>
    <m/>
    <x v="4"/>
    <n v="-1384.95"/>
    <x v="4"/>
    <s v="Altre Spese amministrative - Rimborsi spese amministratori"/>
    <s v="Banca Sistema"/>
    <m/>
    <s v="180b"/>
    <m/>
    <s v="Altre Spese amministrative - Rimborsi spese amministratori"/>
  </r>
  <r>
    <x v="0"/>
    <s v="4019 22 1801"/>
    <s v="PERDITE RIACQUISTO TIT. DEBITO PCA R/E (M"/>
    <m/>
    <x v="15"/>
    <n v="-75056.66"/>
    <x v="13"/>
    <s v="d) passività finanziarie"/>
    <s v="Banca Sistema"/>
    <m/>
    <s v="100 d"/>
    <m/>
    <m/>
  </r>
  <r>
    <x v="0"/>
    <s v="4071 20 0003"/>
    <s v="COSTO PERSONALE DISTACCATO SOLVI       (M"/>
    <m/>
    <x v="5"/>
    <n v="0"/>
    <x v="4"/>
    <s v="Spese per il personale - Rimborsi di spese per dipendenti di terzi distaccati presso la società"/>
    <s v="Banca Sistema"/>
    <m/>
    <s v="180a"/>
    <m/>
    <m/>
  </r>
  <r>
    <x v="0"/>
    <s v="1130300SFTH"/>
    <s v="Secondment fees to Banca Sistema"/>
    <n v="389955.38"/>
    <x v="5"/>
    <n v="279881.51"/>
    <x v="4"/>
    <s v="Spese per il personale - Rimborsi di spese per dipendenti di terzi distaccati presso la società"/>
    <s v="SF Trust Holding"/>
    <m/>
    <s v="180a"/>
    <m/>
    <m/>
  </r>
  <r>
    <x v="0"/>
    <s v="4100100SFTH"/>
    <s v="Interest on own company account"/>
    <n v="57.4"/>
    <x v="10"/>
    <n v="29.439999999999998"/>
    <x v="9"/>
    <s v="Interessi attivi e proventi assimilati - Crediti verso banche -  cc e depositi"/>
    <s v="SF Trust Holding"/>
    <m/>
    <n v="10"/>
    <m/>
    <m/>
  </r>
  <r>
    <x v="0"/>
    <s v="3115000SFTH"/>
    <s v="Staff training"/>
    <n v="0"/>
    <x v="5"/>
    <n v="0"/>
    <x v="4"/>
    <s v="Spese per il personale - Altri benefici a favore dipendenti"/>
    <s v="SF Trust Holding"/>
    <m/>
    <s v="180a"/>
    <m/>
    <m/>
  </r>
  <r>
    <x v="0"/>
    <s v="3283500SFTH"/>
    <s v="Deal fees"/>
    <n v="0"/>
    <x v="4"/>
    <n v="0"/>
    <x v="4"/>
    <s v="Altre Spese amministrative - Altre"/>
    <s v="SF Trust Holding"/>
    <m/>
    <s v="180b"/>
    <m/>
    <s v="Altre Spese amministrative - Altre"/>
  </r>
  <r>
    <x v="0"/>
    <s v="3272006SFTH"/>
    <s v="Collection Legal expenses - SOLVI"/>
    <n v="-61973.43"/>
    <x v="3"/>
    <n v="-78704.59"/>
    <x v="3"/>
    <s v="Commissioni passive - Altri servizi"/>
    <s v="SF Trust Holding"/>
    <m/>
    <n v="50"/>
    <m/>
    <m/>
  </r>
  <r>
    <x v="0"/>
    <s v="3284500SFTH"/>
    <s v="Late fees paid"/>
    <n v="0"/>
    <x v="4"/>
    <n v="0"/>
    <x v="4"/>
    <s v="Altre Spese amministrative - Altre"/>
    <s v="SF Trust Holding"/>
    <m/>
    <s v="180b"/>
    <m/>
    <s v="Altre Spese amministrative - Altre"/>
  </r>
  <r>
    <x v="0"/>
    <s v="3252200SFTH"/>
    <s v="NSE hosted e-mail"/>
    <n v="-223.26"/>
    <x v="4"/>
    <n v="-218.94"/>
    <x v="4"/>
    <s v="Altre Spese amministrative - Spese informatiche"/>
    <s v="SF Trust Holding"/>
    <m/>
    <s v="180b"/>
    <m/>
    <s v="Altre Spese amministrative - Spese informatiche"/>
  </r>
  <r>
    <x v="0"/>
    <s v="3246000SFTH"/>
    <s v="Catering supplies"/>
    <n v="-930.67"/>
    <x v="4"/>
    <n v="-1728.58"/>
    <x v="4"/>
    <s v="Altre Spese amministrative - Spese di rappresentanza"/>
    <s v="SF Trust Holding"/>
    <m/>
    <s v="180b"/>
    <m/>
    <s v="Altre Spese amministrative - Spese di rappresentanza"/>
  </r>
  <r>
    <x v="0"/>
    <s v="3244000SFTH"/>
    <s v="Photocopier supplies"/>
    <n v="-1241.8900000000001"/>
    <x v="4"/>
    <n v="-3777.9700000000003"/>
    <x v="4"/>
    <s v="Altre Spese amministrative - Spese informatiche"/>
    <s v="SF Trust Holding"/>
    <m/>
    <s v="180b"/>
    <m/>
    <s v="Altre Spese amministrative - Spese informatiche"/>
  </r>
  <r>
    <x v="0"/>
    <s v="1130100SFTH"/>
    <s v="Servicing fees - Pubblica Funding"/>
    <n v="145113.32999999999"/>
    <x v="12"/>
    <n v="185000.97999999998"/>
    <x v="11"/>
    <s v="Commissioni attive - servizi di servicing per operazioni di cartolarizzazione"/>
    <s v="SF Trust Holding"/>
    <m/>
    <n v="40"/>
    <m/>
    <m/>
  </r>
  <r>
    <x v="0"/>
    <s v="1130200SFTH"/>
    <s v="Management fees Banca Sistema"/>
    <n v="171600"/>
    <x v="9"/>
    <n v="902383.68644531257"/>
    <x v="8"/>
    <s v="Altri oneri /proventi di gestione"/>
    <s v="SF Trust Holding"/>
    <m/>
    <n v="220"/>
    <m/>
    <m/>
  </r>
  <r>
    <x v="0"/>
    <s v="1130000SFTH"/>
    <s v="Processing fees receivable"/>
    <n v="11259.59"/>
    <x v="12"/>
    <n v="62059.79"/>
    <x v="11"/>
    <s v="Commissioni attive - Servizi per operazioni di factoring"/>
    <s v="SF Trust Holding"/>
    <m/>
    <n v="40"/>
    <m/>
    <m/>
  </r>
  <r>
    <x v="0"/>
    <s v="3500000SFTH"/>
    <s v="Amounts written off investments"/>
    <n v="-1600000"/>
    <x v="0"/>
    <n v="3987767"/>
    <x v="0"/>
    <s v="Utile (perdita) delle partecipazioni"/>
    <s v="SF Trust Holding"/>
    <m/>
    <n v="240"/>
    <m/>
    <m/>
  </r>
  <r>
    <x v="0"/>
    <s v="3294000SFTH"/>
    <s v="Depreciation of office furniture and equipment"/>
    <n v="-1473.06"/>
    <x v="6"/>
    <n v="-5441.880000000001"/>
    <x v="5"/>
    <s v="Rettifiche/riprese di valore su attività materiali"/>
    <s v="SF Trust Holding"/>
    <m/>
    <n v="200"/>
    <m/>
    <m/>
  </r>
  <r>
    <x v="0"/>
    <s v="3293002SFTH"/>
    <s v="Depreciation of Computer hardware"/>
    <n v="-2981.88"/>
    <x v="6"/>
    <n v="-6845.2800000000007"/>
    <x v="5"/>
    <s v="Rettifiche/riprese di valore su attività materiali"/>
    <s v="SF Trust Holding"/>
    <m/>
    <n v="200"/>
    <m/>
    <m/>
  </r>
  <r>
    <x v="0"/>
    <s v="4200400SFTH"/>
    <s v="Other interest payable"/>
    <n v="-171.51"/>
    <x v="1"/>
    <n v="-349.33000000000004"/>
    <x v="1"/>
    <s v="Interessi passivi ed oneri assimilati - Debiti verso banche - cc e depositi liberi"/>
    <s v="SF Trust Holding"/>
    <m/>
    <n v="20"/>
    <m/>
    <m/>
  </r>
  <r>
    <x v="0"/>
    <s v="3287000SFTH"/>
    <s v="Provision for bad or doubtful debts"/>
    <n v="0"/>
    <x v="8"/>
    <n v="-125061.33"/>
    <x v="7"/>
    <s v="Rettifiche di valore nette per deterioramento di crediti"/>
    <s v="SF Trust Holding"/>
    <m/>
    <s v="130a"/>
    <m/>
    <m/>
  </r>
  <r>
    <x v="0"/>
    <s v="3291302SFTH"/>
    <s v="Depreciation - Leasehold Duke House"/>
    <n v="-2134.8200000000002"/>
    <x v="4"/>
    <n v="-8539.3199999999979"/>
    <x v="4"/>
    <s v="Altre Spese amministrative - Affitti e spese inerenti"/>
    <s v="SF Trust Holding"/>
    <m/>
    <s v="180b"/>
    <m/>
    <s v="Altre Spese amministrative - Affitti e spese inerenti"/>
  </r>
  <r>
    <x v="0"/>
    <s v="3225000SFTH"/>
    <s v="Light &amp; heat"/>
    <n v="-16.510000000000002"/>
    <x v="4"/>
    <n v="-101.26"/>
    <x v="4"/>
    <s v="Altre Spese amministrative - Affitti e spese inerenti"/>
    <s v="SF Trust Holding"/>
    <m/>
    <s v="180b"/>
    <m/>
    <s v="Altre Spese amministrative - Affitti e spese inerenti"/>
  </r>
  <r>
    <x v="0"/>
    <s v="3254100SFTH"/>
    <s v="Hosting charges - NSE"/>
    <n v="-46326.35"/>
    <x v="4"/>
    <n v="-175283.46"/>
    <x v="4"/>
    <s v="Altre Spese amministrative - Spese informatiche"/>
    <s v="SF Trust Holding"/>
    <m/>
    <s v="180b"/>
    <m/>
    <s v="Altre Spese amministrative - Spese informatiche"/>
  </r>
  <r>
    <x v="0"/>
    <s v="3111100SFTH"/>
    <s v="Basic pay"/>
    <n v="-622922.76"/>
    <x v="5"/>
    <n v="-710209.41999999993"/>
    <x v="4"/>
    <s v="Spese per il personale - Salari e Stipendi"/>
    <s v="SF Trust Holding"/>
    <m/>
    <s v="180a"/>
    <m/>
    <m/>
  </r>
  <r>
    <x v="0"/>
    <s v="3111101SFTH"/>
    <s v="Payroll Accruals"/>
    <n v="-14815.2"/>
    <x v="5"/>
    <n v="13130.619999999999"/>
    <x v="4"/>
    <s v="Spese per il personale - Salari e Stipendi"/>
    <s v="SF Trust Holding"/>
    <m/>
    <s v="180a"/>
    <m/>
    <m/>
  </r>
  <r>
    <x v="0"/>
    <s v="3111106SFTH"/>
    <s v="RBS Non-Executive fees"/>
    <n v="0"/>
    <x v="5"/>
    <n v="0"/>
    <x v="4"/>
    <s v="Spese per il personale - Amministratori e sindaci"/>
    <s v="SF Trust Holding"/>
    <m/>
    <s v="180a"/>
    <m/>
    <m/>
  </r>
  <r>
    <x v="0"/>
    <s v="3111108SFTH"/>
    <s v="Donato Pinto fees"/>
    <n v="0"/>
    <x v="4"/>
    <n v="0"/>
    <x v="4"/>
    <s v="Altre Spese amministrative - Altre"/>
    <s v="SF Trust Holding"/>
    <m/>
    <s v="180b"/>
    <m/>
    <s v="Altre Spese amministrative - Altre"/>
  </r>
  <r>
    <x v="0"/>
    <s v="3111109SFTH"/>
    <s v="Chairman fees"/>
    <n v="0"/>
    <x v="5"/>
    <n v="0"/>
    <x v="4"/>
    <s v="Spese per il personale - Amministratori e sindaci"/>
    <s v="SF Trust Holding"/>
    <m/>
    <s v="180a"/>
    <m/>
    <m/>
  </r>
  <r>
    <x v="0"/>
    <s v="3111111SFTH"/>
    <s v="Salary Recharges"/>
    <n v="0"/>
    <x v="5"/>
    <n v="0"/>
    <x v="4"/>
    <s v="Spese per il personale - Recuperi di spese per dipendenti distaccati presso altre aziende"/>
    <s v="SF Trust Holding"/>
    <m/>
    <s v="180a"/>
    <m/>
    <m/>
  </r>
  <r>
    <x v="0"/>
    <s v="3111112SFTH"/>
    <s v="Fabio Sangiovani"/>
    <n v="0"/>
    <x v="5"/>
    <n v="0"/>
    <x v="4"/>
    <s v="Spese per il personale - Amministratori e sindaci"/>
    <s v="SF Trust Holding"/>
    <m/>
    <s v="180a"/>
    <m/>
    <m/>
  </r>
  <r>
    <x v="0"/>
    <s v="3111113SFTH"/>
    <s v="Gianluca Garbi"/>
    <n v="0"/>
    <x v="4"/>
    <n v="0"/>
    <x v="4"/>
    <s v="Altre Spese amministrative - Consulenze"/>
    <s v="SF Trust Holding"/>
    <m/>
    <s v="180b"/>
    <m/>
    <s v="Altre Spese amministrative - Consulenze"/>
  </r>
  <r>
    <x v="0"/>
    <s v="3111300SFTH"/>
    <s v="Bonuses"/>
    <n v="-105443.66"/>
    <x v="5"/>
    <n v="-138776.76999999999"/>
    <x v="4"/>
    <s v="Spese per il personale - Salari e Stipendi"/>
    <s v="SF Trust Holding"/>
    <m/>
    <s v="180a"/>
    <m/>
    <m/>
  </r>
  <r>
    <x v="0"/>
    <s v="3112000SFTH"/>
    <s v="National insurance"/>
    <n v="-80434.59"/>
    <x v="5"/>
    <n v="-87247.510000000009"/>
    <x v="4"/>
    <s v="Spese per il personale - Oneri Sociali"/>
    <s v="SF Trust Holding"/>
    <m/>
    <s v="180a"/>
    <m/>
    <m/>
  </r>
  <r>
    <x v="0"/>
    <s v="3114000SFTH"/>
    <s v="Staff recruitment"/>
    <n v="0"/>
    <x v="4"/>
    <n v="0"/>
    <x v="4"/>
    <s v="Altre Spese amministrative - Consulenze"/>
    <s v="SF Trust Holding"/>
    <m/>
    <s v="180b"/>
    <m/>
    <s v="Altre Spese amministrative - Consulenze"/>
  </r>
  <r>
    <x v="0"/>
    <s v="3116100SFTH"/>
    <s v="Medical &amp; staff welfare"/>
    <n v="-8324.91"/>
    <x v="5"/>
    <n v="-11247.449999999997"/>
    <x v="4"/>
    <s v="Spese per il personale - Altri benefici a favore dipendenti"/>
    <s v="SF Trust Holding"/>
    <m/>
    <s v="180a"/>
    <m/>
    <m/>
  </r>
  <r>
    <x v="0"/>
    <s v="3117200SFTH"/>
    <s v="Housing costs"/>
    <n v="-3257.27"/>
    <x v="4"/>
    <n v="0"/>
    <x v="4"/>
    <s v="Altre Spese amministrative - Affitti e spese inerenti"/>
    <s v="SF Trust Holding"/>
    <m/>
    <s v="180b"/>
    <m/>
    <s v="Altre Spese amministrative - Affitti e spese inerenti"/>
  </r>
  <r>
    <x v="0"/>
    <s v="3119400SFTH"/>
    <s v="Language tuition"/>
    <n v="-7731.22"/>
    <x v="5"/>
    <n v="-7071.35"/>
    <x v="4"/>
    <s v="Spese per il personale - Altri benefici a favore dipendenti"/>
    <s v="SF Trust Holding"/>
    <m/>
    <s v="180a"/>
    <m/>
    <m/>
  </r>
  <r>
    <x v="0"/>
    <s v="3117300SFTH"/>
    <s v="Subsistence"/>
    <n v="-5815.86"/>
    <x v="4"/>
    <n v="-5894.48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118200SFTH"/>
    <s v="Staff entertaining - recoverable"/>
    <n v="0"/>
    <x v="5"/>
    <n v="0"/>
    <x v="4"/>
    <s v="Spese per il personale - Altri benefici a favore dipendenti"/>
    <s v="SF Trust Holding"/>
    <m/>
    <s v="180a"/>
    <m/>
    <m/>
  </r>
  <r>
    <x v="0"/>
    <s v="3118300SFTH"/>
    <s v="Staff entertaining - not recoverable"/>
    <n v="0"/>
    <x v="5"/>
    <n v="-89.48"/>
    <x v="4"/>
    <s v="Spese per il personale - Altri benefici a favore dipendenti"/>
    <s v="SF Trust Holding"/>
    <m/>
    <s v="180a"/>
    <m/>
    <m/>
  </r>
  <r>
    <x v="0"/>
    <s v="3119200SFTH"/>
    <s v="Temporary staff"/>
    <n v="0"/>
    <x v="5"/>
    <n v="0"/>
    <x v="4"/>
    <s v="Spese per il personale - Altro personale in attività"/>
    <s v="SF Trust Holding"/>
    <m/>
    <s v="180a"/>
    <m/>
    <m/>
  </r>
  <r>
    <x v="0"/>
    <s v="3119300SFTH"/>
    <s v="Contract staff"/>
    <n v="0"/>
    <x v="5"/>
    <n v="0"/>
    <x v="4"/>
    <s v="Spese per il personale - Altro personale in attività"/>
    <s v="SF Trust Holding"/>
    <m/>
    <s v="180a"/>
    <m/>
    <m/>
  </r>
  <r>
    <x v="0"/>
    <s v="3119600SFTH"/>
    <s v="Termination payments"/>
    <n v="0"/>
    <x v="9"/>
    <n v="-7829.62"/>
    <x v="8"/>
    <s v="Altri oneri di gestione"/>
    <s v="SF Trust Holding"/>
    <m/>
    <n v="220"/>
    <m/>
    <m/>
  </r>
  <r>
    <x v="0"/>
    <s v="3221000SFTH"/>
    <s v="Rent"/>
    <n v="-1027.23"/>
    <x v="4"/>
    <n v="-33527.42"/>
    <x v="4"/>
    <s v="Altre Spese amministrative - Affitti e spese inerenti"/>
    <s v="SF Trust Holding"/>
    <m/>
    <s v="180b"/>
    <m/>
    <s v="Altre Spese amministrative - Affitti e spese inerenti"/>
  </r>
  <r>
    <x v="0"/>
    <s v="3237000SFTH"/>
    <s v="Travel"/>
    <n v="-45426.27"/>
    <x v="4"/>
    <n v="-54926.73"/>
    <x v="4"/>
    <s v="Altre Spese amministrative - Rimborsi spese dipendenti"/>
    <s v="SF Trust Holding"/>
    <m/>
    <s v="180b"/>
    <m/>
    <s v="Altre Spese amministrative - Rimborsi spese dipendenti"/>
  </r>
  <r>
    <x v="0"/>
    <s v="3237010SFTH"/>
    <s v="Chairman expenses"/>
    <n v="0"/>
    <x v="4"/>
    <n v="0"/>
    <x v="4"/>
    <s v="Altre Spese amministrative - Consulenze"/>
    <s v="SF Trust Holding"/>
    <m/>
    <s v="180b"/>
    <m/>
    <s v="Altre Spese amministrative - Consulenze"/>
  </r>
  <r>
    <x v="0"/>
    <s v="3238000SFTH"/>
    <s v="Hotel and accommodation"/>
    <n v="-21897.82"/>
    <x v="4"/>
    <n v="-33968.76"/>
    <x v="4"/>
    <s v="Altre Spese amministrative - Rimborsi spese dipendenti"/>
    <s v="SF Trust Holding"/>
    <m/>
    <s v="180b"/>
    <m/>
    <s v="Altre Spese amministrative - Rimborsi spese dipendenti"/>
  </r>
  <r>
    <x v="0"/>
    <s v="3239000SFTH"/>
    <s v="Taxi &amp; public transport fares"/>
    <n v="-10101.959999999999"/>
    <x v="4"/>
    <n v="-11371.539999999999"/>
    <x v="4"/>
    <s v="Altre Spese amministrative - Rimborsi spese dipendenti"/>
    <s v="SF Trust Holding"/>
    <m/>
    <s v="180b"/>
    <m/>
    <s v="Altre Spese amministrative - Rimborsi spese dipendenti"/>
  </r>
  <r>
    <x v="0"/>
    <s v="3241000SFTH"/>
    <s v="Office stationery"/>
    <n v="-3681.63"/>
    <x v="4"/>
    <n v="-3041.2100000000005"/>
    <x v="4"/>
    <s v="Altre Spese amministrative - Cancelleria e stampati"/>
    <s v="SF Trust Holding"/>
    <m/>
    <s v="180b"/>
    <m/>
    <s v="Altre Spese amministrative - Cancelleria e stampati"/>
  </r>
  <r>
    <x v="0"/>
    <s v="3242000SFTH"/>
    <s v="Computer stationery"/>
    <n v="0"/>
    <x v="4"/>
    <n v="-63.05"/>
    <x v="4"/>
    <s v="Altre Spese amministrative - Cancelleria e stampati"/>
    <s v="SF Trust Holding"/>
    <m/>
    <s v="180b"/>
    <m/>
    <s v="Altre Spese amministrative - Cancelleria e stampati"/>
  </r>
  <r>
    <x v="0"/>
    <s v="3243000SFTH"/>
    <s v="Periodicals and newspapers"/>
    <n v="0"/>
    <x v="4"/>
    <n v="0"/>
    <x v="4"/>
    <s v="Altre Spese amministrative - Altre"/>
    <s v="SF Trust Holding"/>
    <m/>
    <s v="180b"/>
    <m/>
    <s v="Altre Spese amministrative - Altre"/>
  </r>
  <r>
    <x v="0"/>
    <s v="3245000SFTH"/>
    <s v="Printed supplie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1000SFTH"/>
    <s v="Postage"/>
    <n v="-1107.56"/>
    <x v="4"/>
    <n v="-818.49"/>
    <x v="4"/>
    <s v="Altre Spese amministrative - Altre"/>
    <s v="SF Trust Holding"/>
    <m/>
    <s v="180b"/>
    <m/>
    <s v="Altre Spese amministrative - Altre"/>
  </r>
  <r>
    <x v="0"/>
    <s v="3252000SFTH"/>
    <s v="Telephones"/>
    <n v="-112.82"/>
    <x v="4"/>
    <n v="-650.23"/>
    <x v="4"/>
    <s v="Altre Spese amministrative - Telefoniche"/>
    <s v="SF Trust Holding"/>
    <m/>
    <s v="180b"/>
    <m/>
    <s v="Altre Spese amministrative - Telefoniche"/>
  </r>
  <r>
    <x v="0"/>
    <s v="3252010SFTH"/>
    <s v="Telephones - Voxige"/>
    <n v="-2864.21"/>
    <x v="4"/>
    <n v="-5569.1399999999994"/>
    <x v="4"/>
    <s v="Altre Spese amministrative - Telefoniche"/>
    <s v="SF Trust Holding"/>
    <m/>
    <s v="180b"/>
    <m/>
    <s v="Altre Spese amministrative - Telefoniche"/>
  </r>
  <r>
    <x v="0"/>
    <s v="3252100SFTH"/>
    <s v="Mobile telephones"/>
    <n v="-2480.71"/>
    <x v="4"/>
    <n v="-3240.96"/>
    <x v="4"/>
    <s v="Altre Spese amministrative - Telefoniche"/>
    <s v="SF Trust Holding"/>
    <m/>
    <s v="180b"/>
    <m/>
    <s v="Altre Spese amministrative - Telefoniche"/>
  </r>
  <r>
    <x v="0"/>
    <s v="3253000SFTH"/>
    <s v="Data lines"/>
    <n v="-2023.87"/>
    <x v="4"/>
    <n v="-2202.1400000000003"/>
    <x v="4"/>
    <s v="Altre Spese amministrative - Linee trasmissione dati"/>
    <s v="SF Trust Holding"/>
    <m/>
    <s v="180b"/>
    <m/>
    <s v="Altre Spese amministrative - Linee trasmissione dati"/>
  </r>
  <r>
    <x v="0"/>
    <s v="3254000SFTH"/>
    <s v="Delivery - couriers"/>
    <n v="-119.1"/>
    <x v="4"/>
    <n v="-550.75"/>
    <x v="4"/>
    <s v="Altre Spese amministrative - Contributi associativi"/>
    <s v="SF Trust Holding"/>
    <m/>
    <s v="180b"/>
    <m/>
    <s v="Altre Spese amministrative - Contributi associativi"/>
  </r>
  <r>
    <x v="0"/>
    <s v="3256000SFTH"/>
    <s v="Systems maintenance and support"/>
    <n v="-11379.19"/>
    <x v="4"/>
    <n v="-16300.03"/>
    <x v="4"/>
    <s v="Altre Spese amministrative - Spese informatiche"/>
    <s v="SF Trust Holding"/>
    <m/>
    <s v="180b"/>
    <m/>
    <s v="Altre Spese amministrative - Spese informatiche"/>
  </r>
  <r>
    <x v="0"/>
    <s v="3262500SFTH"/>
    <s v="Web site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2020SFTH"/>
    <s v="Telephones - Powwow"/>
    <n v="-1389.3"/>
    <x v="4"/>
    <n v="-5990.35"/>
    <x v="4"/>
    <s v="Altre Spese amministrative - Telefoniche"/>
    <s v="SF Trust Holding"/>
    <m/>
    <s v="180b"/>
    <m/>
    <s v="Altre Spese amministrative - Telefoniche"/>
  </r>
  <r>
    <x v="0"/>
    <s v="3264000SFTH"/>
    <s v="Corporate subscriptions"/>
    <n v="-1845.28"/>
    <x v="4"/>
    <n v="0"/>
    <x v="4"/>
    <s v="Altre Spese amministrative - Altre"/>
    <s v="SF Trust Holding"/>
    <m/>
    <s v="180b"/>
    <m/>
    <s v="Altre Spese amministrative - Altre"/>
  </r>
  <r>
    <x v="0"/>
    <s v="3265000SFTH"/>
    <s v="Promotional even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66000SFTH"/>
    <s v="Other events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000SFTH"/>
    <s v="Business entertaining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500SFTH"/>
    <s v="Donations"/>
    <n v="0"/>
    <x v="4"/>
    <n v="0"/>
    <x v="4"/>
    <s v="Altre Spese amministrative - Altre"/>
    <s v="SF Trust Holding"/>
    <m/>
    <s v="180b"/>
    <m/>
    <s v="Altre Spese amministrative - Altre"/>
  </r>
  <r>
    <x v="0"/>
    <s v="3271000SFTH"/>
    <s v="Consultancy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100SFTH"/>
    <s v="Consultancy - FDS"/>
    <n v="0"/>
    <x v="4"/>
    <n v="0"/>
    <x v="4"/>
    <s v="Altre Spese amministrative - Altre"/>
    <s v="SF Trust Holding"/>
    <m/>
    <s v="180b"/>
    <m/>
    <s v="Altre Spese amministrative - Altre"/>
  </r>
  <r>
    <x v="0"/>
    <s v="3271200SFTH"/>
    <s v="Consultancy - Marketing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400SFTH"/>
    <s v="Consultancy - e-Cocoon"/>
    <n v="0"/>
    <x v="4"/>
    <n v="0"/>
    <x v="4"/>
    <s v="Altre Spese amministrative - Altre"/>
    <s v="SF Trust Holding"/>
    <m/>
    <s v="180b"/>
    <m/>
    <s v="Altre Spese amministrative - Altre"/>
  </r>
  <r>
    <x v="0"/>
    <s v="3272000SFTH"/>
    <s v="Legal"/>
    <n v="0"/>
    <x v="4"/>
    <n v="-2938.85"/>
    <x v="4"/>
    <s v="Altre Spese amministrative - Spese Legali"/>
    <s v="SF Trust Holding"/>
    <m/>
    <s v="180b"/>
    <m/>
    <s v="Altre Spese amministrative - Spese Legali"/>
  </r>
  <r>
    <x v="0"/>
    <s v="3272005SFTH"/>
    <s v="Legal - Orick"/>
    <n v="0"/>
    <x v="4"/>
    <n v="0"/>
    <x v="4"/>
    <s v="Altre Spese amministrative - Altre"/>
    <s v="SF Trust Holding"/>
    <m/>
    <s v="180b"/>
    <m/>
    <s v="Altre Spese amministrative - Altre"/>
  </r>
  <r>
    <x v="0"/>
    <s v="3272010SFTH"/>
    <s v="Legal - SPV cos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2100SFTH"/>
    <s v="Legale/SFM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200SFTH"/>
    <s v="Legale - Norton Rose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300SFTH"/>
    <s v="Legale - Ashurst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3000SFTH"/>
    <s v="Audit"/>
    <n v="-50705"/>
    <x v="4"/>
    <n v="0"/>
    <x v="4"/>
    <s v="Altre Spese amministrative - Spese di Revisione contabile"/>
    <s v="SF Trust Holding"/>
    <m/>
    <s v="180b"/>
    <m/>
    <s v="Altre Spese amministrative - Spese di Revisione contabile"/>
  </r>
  <r>
    <x v="0"/>
    <s v="3276000SFTH"/>
    <s v="Payroll management"/>
    <n v="-1252.1099999999999"/>
    <x v="4"/>
    <n v="-677.5"/>
    <x v="4"/>
    <s v="Altre Spese amministrative - Consulenze"/>
    <s v="SF Trust Holding"/>
    <m/>
    <s v="180b"/>
    <m/>
    <s v="Altre Spese amministrative - Consulenze"/>
  </r>
  <r>
    <x v="0"/>
    <s v="3278000SFTH"/>
    <s v="Company secretarial costs"/>
    <n v="0"/>
    <x v="4"/>
    <n v="-1848"/>
    <x v="4"/>
    <s v="Altre Spese amministrative - Cancelleria e stampati"/>
    <s v="SF Trust Holding"/>
    <m/>
    <s v="180b"/>
    <m/>
    <s v="Altre Spese amministrative - Cancelleria e stampati"/>
  </r>
  <r>
    <x v="0"/>
    <s v="3279000SFTH"/>
    <s v="Other professional services"/>
    <n v="0"/>
    <x v="4"/>
    <n v="-384.44"/>
    <x v="4"/>
    <s v="Altre Spese amministrative - Consulenze"/>
    <s v="SF Trust Holding"/>
    <m/>
    <s v="180b"/>
    <m/>
    <s v="Altre Spese amministrative - Consulenze"/>
  </r>
  <r>
    <x v="0"/>
    <s v="3279100SFTH"/>
    <s v="SPV professional fees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9200SFTH"/>
    <s v="Translation services"/>
    <n v="0"/>
    <x v="4"/>
    <n v="0"/>
    <x v="4"/>
    <s v="Altre Spese amministrative - Altre"/>
    <s v="SF Trust Holding"/>
    <m/>
    <s v="180b"/>
    <m/>
    <s v="Altre Spese amministrative - Altre"/>
  </r>
  <r>
    <x v="0"/>
    <s v="3281000SFTH"/>
    <s v="Employer &amp; Public Liability insurance"/>
    <n v="-8522.23"/>
    <x v="4"/>
    <n v="-725.83999999999992"/>
    <x v="4"/>
    <s v="Altre Spese amministrative - Assicurazioni"/>
    <s v="SF Trust Holding"/>
    <m/>
    <s v="180b"/>
    <m/>
    <s v="Altre Spese amministrative - Assicurazioni"/>
  </r>
  <r>
    <x v="0"/>
    <s v="3282000SFTH"/>
    <s v="Other insurances"/>
    <n v="0"/>
    <x v="4"/>
    <n v="0"/>
    <x v="4"/>
    <s v="Altre Spese amministrative - Assicurazioni"/>
    <s v="SF Trust Holding"/>
    <m/>
    <s v="180b"/>
    <m/>
    <s v="Altre Spese amministrative - Assicurazioni"/>
  </r>
  <r>
    <x v="0"/>
    <s v="3284000SFTH"/>
    <s v="Bank charges"/>
    <n v="-1567.75"/>
    <x v="3"/>
    <n v="-2343.58"/>
    <x v="3"/>
    <s v="Commissioni passive - Altri servizi"/>
    <s v="SF Trust Holding"/>
    <m/>
    <n v="50"/>
    <m/>
    <m/>
  </r>
  <r>
    <x v="0"/>
    <s v="3284100SFTH"/>
    <s v="Bank fees"/>
    <n v="-20000"/>
    <x v="3"/>
    <n v="0"/>
    <x v="3"/>
    <s v="Commissioni passive - Altri servizi"/>
    <s v="SF Trust Holding"/>
    <m/>
    <n v="50"/>
    <m/>
    <m/>
  </r>
  <r>
    <x v="0"/>
    <s v="3285000SFTH"/>
    <s v="Irrecoverable VAT"/>
    <n v="0"/>
    <x v="4"/>
    <n v="0"/>
    <x v="4"/>
    <s v="Altre Spese amministrative - Altre"/>
    <s v="SF Trust Holding"/>
    <m/>
    <s v="180b"/>
    <m/>
    <s v="Altre Spese amministrative - Altre"/>
  </r>
  <r>
    <x v="0"/>
    <s v="3285200SFTH"/>
    <s v="Miscellaneous Expenses"/>
    <n v="0"/>
    <x v="4"/>
    <n v="1557.41"/>
    <x v="4"/>
    <s v="Altre Spese amministrative - Altre"/>
    <s v="SF Trust Holding"/>
    <m/>
    <s v="180b"/>
    <m/>
    <s v="Altre Spese amministrative - Altre"/>
  </r>
  <r>
    <x v="0"/>
    <s v="3288100SFTH"/>
    <s v="Realised exchange differences"/>
    <n v="-3038.55"/>
    <x v="2"/>
    <n v="15630.29"/>
    <x v="2"/>
    <s v="Risultato netto delle attività di negoziazione - A e P di negoz. - DIFFERENZE CAMBIO"/>
    <s v="SF Trust Holding"/>
    <m/>
    <n v="80"/>
    <m/>
    <m/>
  </r>
  <r>
    <x v="0"/>
    <s v="3288200SFTH"/>
    <s v="Unrealised exchange differences"/>
    <n v="-7171.98"/>
    <x v="2"/>
    <n v="-15774.719999999998"/>
    <x v="2"/>
    <s v="Risultato netto delle attività di negoziazione - A e P di negoz. - DIFFERENZE CAMBIO"/>
    <s v="SF Trust Holding"/>
    <m/>
    <n v="80"/>
    <m/>
    <m/>
  </r>
  <r>
    <x v="0"/>
    <s v="3293001SFTH"/>
    <s v="Depreciation of Computer software"/>
    <n v="-44694.080000000002"/>
    <x v="7"/>
    <n v="-9139.3599999999988"/>
    <x v="6"/>
    <s v="Rettifiche/riprese di valore su attività immateriali"/>
    <s v="SF Trust Holding"/>
    <m/>
    <n v="210"/>
    <m/>
    <m/>
  </r>
  <r>
    <x v="0"/>
    <s v="4100200SFTH"/>
    <s v="Bank deposit interest"/>
    <n v="0"/>
    <x v="10"/>
    <n v="0"/>
    <x v="9"/>
    <s v="Interessi attivi e proventi assimilati - Crediti verso banche"/>
    <s v="SF Trust Holding"/>
    <m/>
    <n v="10"/>
    <m/>
    <m/>
  </r>
  <r>
    <x v="0"/>
    <s v="4100600SFTH"/>
    <s v="Group interest receivable"/>
    <n v="0"/>
    <x v="10"/>
    <n v="0"/>
    <x v="9"/>
    <s v="Interessi attivi e proventi assimilati - Altri"/>
    <s v="SF Trust Holding"/>
    <m/>
    <n v="10"/>
    <m/>
    <m/>
  </r>
  <r>
    <x v="0"/>
    <s v="4200100SFTH"/>
    <s v="Overdraft interest"/>
    <n v="-50101.59"/>
    <x v="1"/>
    <n v="-68797.01999999999"/>
    <x v="1"/>
    <s v="Interessi passivi ed oneri assimilati - Debiti verso banche - cc e depositi liberi"/>
    <s v="SF Trust Holding"/>
    <m/>
    <n v="20"/>
    <m/>
    <m/>
  </r>
  <r>
    <x v="0"/>
    <s v="4200200SFTH"/>
    <s v="Term loan interest"/>
    <n v="0"/>
    <x v="10"/>
    <n v="0"/>
    <x v="9"/>
    <s v="Interessi attivi e proventi assimilati - Altri"/>
    <s v="SF Trust Holding"/>
    <m/>
    <n v="10"/>
    <m/>
    <m/>
  </r>
  <r>
    <x v="0"/>
    <s v="4200501SFTH"/>
    <s v="Senior loan interest"/>
    <n v="0"/>
    <x v="10"/>
    <n v="0"/>
    <x v="9"/>
    <s v="Interessi attivi e proventi assimilati - Altri"/>
    <s v="SF Trust Holding"/>
    <m/>
    <n v="10"/>
    <m/>
    <m/>
  </r>
  <r>
    <x v="0"/>
    <s v="5512020SFTH"/>
    <s v="Software development - FDS"/>
    <n v="0"/>
    <x v="4"/>
    <n v="0"/>
    <x v="4"/>
    <s v="Altre Spese amministrative - Altre"/>
    <s v="SF Trust Holding"/>
    <m/>
    <s v="180b"/>
    <m/>
    <s v="Altre Spese amministrative - Altre"/>
  </r>
  <r>
    <x v="0"/>
    <s v="3226000SFTH"/>
    <s v="Relocation, Removal and storage costs"/>
    <n v="-122.58"/>
    <x v="4"/>
    <n v="-133.04999999999998"/>
    <x v="4"/>
    <s v="Altre Spese amministrative - Altre"/>
    <s v="SF Trust Holding"/>
    <m/>
    <s v="180b"/>
    <m/>
    <s v="Altre Spese amministrative - Altre"/>
  </r>
  <r>
    <x v="0"/>
    <s v="3111105SFTH"/>
    <s v="Consultancy fees"/>
    <n v="0"/>
    <x v="4"/>
    <n v="0"/>
    <x v="4"/>
    <s v="Altre Spese amministrative - Consulenze"/>
    <s v="SF Trust Holding"/>
    <m/>
    <s v="180b"/>
    <m/>
    <s v="Altre Spese amministrative - Consulenze"/>
  </r>
  <r>
    <x v="0"/>
    <s v="3272030SFTH"/>
    <s v="Companies House fees"/>
    <n v="-17.75"/>
    <x v="4"/>
    <n v="-15.25"/>
    <x v="4"/>
    <s v="Altre Spese amministrative - Altre"/>
    <s v="SF Trust Holding"/>
    <m/>
    <s v="180b"/>
    <m/>
    <s v="Altre Spese amministrative - Altre"/>
  </r>
  <r>
    <x v="0"/>
    <s v="3118100SFTH"/>
    <s v="Subscription &amp; membership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5000SFTH"/>
    <s v="Accountancy services"/>
    <n v="-45036.85"/>
    <x v="4"/>
    <n v="-22459.98"/>
    <x v="4"/>
    <s v="Altre Spese amministrative - Consulenze"/>
    <s v="SF Trust Holding"/>
    <m/>
    <s v="180b"/>
    <m/>
    <s v="Altre Spese amministrative - Consulenze"/>
  </r>
  <r>
    <x v="0"/>
    <s v="3274000SFTH"/>
    <s v="Taxation"/>
    <n v="-16119.8"/>
    <x v="4"/>
    <n v="-4169"/>
    <x v="4"/>
    <s v="Altre Spese amministrative - imposte indirette e tasse"/>
    <s v="SF Trust Holding"/>
    <m/>
    <s v="180b"/>
    <m/>
    <s v="Altre Spese amministrative - imposte indirette e tasse"/>
  </r>
  <r>
    <x v="0"/>
    <s v="3257000SFTH"/>
    <s v="Other maintenance and support"/>
    <n v="0"/>
    <x v="4"/>
    <n v="0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228000SFTH"/>
    <s v="Cleaning"/>
    <n v="-799.14"/>
    <x v="4"/>
    <n v="-5074.34"/>
    <x v="4"/>
    <s v="Altre Spese amministrative - Spese per utenze acqua, luce, gas e pulizia"/>
    <s v="SF Trust Holding"/>
    <m/>
    <s v="180b"/>
    <m/>
    <s v="Altre Spese amministrative - Spese per utenze acqua, luce, gas e pulizia"/>
  </r>
  <r>
    <x v="0"/>
    <s v="3227000SFTH"/>
    <s v="Repairs, maintenance and renewals"/>
    <m/>
    <x v="4"/>
    <n v="-858.38"/>
    <x v="4"/>
    <s v="Altre Spese amministrative - Altre"/>
    <s v="SF Trust Holding"/>
    <m/>
    <m/>
    <m/>
    <s v="Altre Spese amministrative - Altre"/>
  </r>
  <r>
    <x v="0"/>
    <s v="3222000SFTH"/>
    <s v="Rates"/>
    <m/>
    <x v="4"/>
    <n v="-8895.84"/>
    <x v="4"/>
    <s v="Altre Spese amministrative - Altre"/>
    <s v="SF Trust Holding"/>
    <m/>
    <s v="180b"/>
    <m/>
    <s v="Altre Spese amministrative - Altre"/>
  </r>
  <r>
    <x v="0"/>
    <s v="3225100SFTH"/>
    <s v="Electricity"/>
    <m/>
    <x v="4"/>
    <n v="-479.03"/>
    <x v="4"/>
    <s v="Altre Spese amministrative - Affitti e spese inerenti"/>
    <s v="SF Trust Holding"/>
    <m/>
    <m/>
    <m/>
    <s v="Altre Spese amministrative - Affitti e spese inerenti"/>
  </r>
  <r>
    <x v="0"/>
    <s v="3600000SFTH"/>
    <s v="Exceptional income"/>
    <m/>
    <x v="0"/>
    <n v="-3991428.93"/>
    <x v="0"/>
    <s v="Utile (perdita) delle partecipazioni"/>
    <s v="SF Trust Holding"/>
    <m/>
    <m/>
    <m/>
    <m/>
  </r>
  <r>
    <x v="0"/>
    <s v="1130000SFTS"/>
    <s v="Processing fees receivable"/>
    <n v="107943.22"/>
    <x v="12"/>
    <n v="0"/>
    <x v="11"/>
    <s v="Commissioni attive - Servizi per operazioni di factoring"/>
    <s v="SF Trust Services"/>
    <m/>
    <n v="40"/>
    <m/>
    <m/>
  </r>
  <r>
    <x v="0"/>
    <s v="1150000SFTS"/>
    <s v="SAPA fees receivable"/>
    <n v="0"/>
    <x v="12"/>
    <n v="0"/>
    <x v="11"/>
    <s v="Commissioni attive - Altri servizi"/>
    <s v="SF Trust Services"/>
    <m/>
    <n v="40"/>
    <m/>
    <m/>
  </r>
  <r>
    <x v="0"/>
    <s v="3284100SFTS"/>
    <s v="Bank fees"/>
    <n v="-74.930000000000007"/>
    <x v="3"/>
    <n v="0"/>
    <x v="3"/>
    <s v="Commissioni passive - Altri servizi"/>
    <s v="SF Trust Services"/>
    <m/>
    <n v="50"/>
    <m/>
    <m/>
  </r>
  <r>
    <x v="0"/>
    <s v="3283000SFTS"/>
    <s v="Bank fees"/>
    <n v="0"/>
    <x v="3"/>
    <n v="0"/>
    <x v="3"/>
    <s v="Commissioni passive - Altri servizi"/>
    <s v="SF Trust Services"/>
    <m/>
    <n v="50"/>
    <m/>
    <m/>
  </r>
  <r>
    <x v="0"/>
    <s v="2230000SFTS"/>
    <s v="Provision for credits"/>
    <n v="0"/>
    <x v="12"/>
    <n v="0"/>
    <x v="11"/>
    <s v="Commissioni attive - Altri servizi"/>
    <s v="SF Trust Services"/>
    <m/>
    <n v="40"/>
    <m/>
    <m/>
  </r>
  <r>
    <x v="0"/>
    <s v="3111108SFTS"/>
    <s v="Donato Pint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11SFTS"/>
    <s v="Salary Recharges"/>
    <n v="0"/>
    <x v="5"/>
    <n v="0"/>
    <x v="4"/>
    <s v="Spese per il personale - Salari e Stipendi"/>
    <s v="SF Trust Services"/>
    <m/>
    <s v="180a"/>
    <m/>
    <m/>
  </r>
  <r>
    <x v="0"/>
    <s v="3236000SFTS"/>
    <s v="Car parking"/>
    <n v="0"/>
    <x v="4"/>
    <n v="0"/>
    <x v="4"/>
    <s v="Altre Spese amministrative - Altre"/>
    <s v="SF Trust Services"/>
    <m/>
    <s v="180b"/>
    <m/>
    <s v="Altre Spese amministrative - Altre"/>
  </r>
  <r>
    <x v="0"/>
    <s v="2350000SFTS"/>
    <s v="Notification fees"/>
    <n v="0"/>
    <x v="12"/>
    <n v="0"/>
    <x v="11"/>
    <s v="Commissioni attive - Altri servizi"/>
    <s v="SF Trust Services"/>
    <m/>
    <n v="40"/>
    <m/>
    <m/>
  </r>
  <r>
    <x v="0"/>
    <s v="3246000SFTS"/>
    <s v="Catering supplies"/>
    <n v="-967.67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42000SFTS"/>
    <s v="Computer stationery"/>
    <n v="-19.829999999999998"/>
    <x v="4"/>
    <n v="0"/>
    <x v="4"/>
    <s v="Altre Spese amministrative - Spese informatiche"/>
    <s v="SF Trust Services"/>
    <m/>
    <s v="180b"/>
    <m/>
    <s v="Altre Spese amministrative - Spese informatiche"/>
  </r>
  <r>
    <x v="0"/>
    <s v="3245000SFTS"/>
    <s v="Printed supplies"/>
    <n v="0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76000SFTS"/>
    <s v="Payroll management"/>
    <n v="-2228.0300000000002"/>
    <x v="5"/>
    <n v="0"/>
    <x v="4"/>
    <s v="Spese per il personale - Salari e Stipendi"/>
    <s v="SF Trust Services"/>
    <m/>
    <s v="180a"/>
    <m/>
    <m/>
  </r>
  <r>
    <x v="0"/>
    <s v="3241000SFTS"/>
    <s v="Office stationery"/>
    <n v="-4986.51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53000SFTS"/>
    <s v="Data lines"/>
    <n v="-651.88"/>
    <x v="4"/>
    <n v="0"/>
    <x v="4"/>
    <s v="Altre Spese amministrative - Spese informatiche"/>
    <s v="SF Trust Services"/>
    <m/>
    <s v="180b"/>
    <m/>
    <s v="Altre Spese amministrative - Spese informatiche"/>
  </r>
  <r>
    <x v="0"/>
    <s v="1140000SFTS"/>
    <s v="Other servicing fees receivable"/>
    <n v="0"/>
    <x v="12"/>
    <n v="0"/>
    <x v="11"/>
    <s v="Commissioni attive - Altri servizi"/>
    <s v="SF Trust Services"/>
    <m/>
    <n v="40"/>
    <m/>
    <m/>
  </r>
  <r>
    <x v="0"/>
    <s v="1300000SFTS"/>
    <s v="Arrangement fees"/>
    <n v="0"/>
    <x v="12"/>
    <n v="0"/>
    <x v="11"/>
    <s v="Commissioni attive - Altri servizi"/>
    <s v="SF Trust Services"/>
    <m/>
    <n v="40"/>
    <m/>
    <m/>
  </r>
  <r>
    <x v="0"/>
    <s v="3111107SFTS"/>
    <s v="Inghingolo Carl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5SFTS"/>
    <s v="Consultancy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9SFTS"/>
    <s v="Chairman fees"/>
    <n v="0"/>
    <x v="5"/>
    <n v="0"/>
    <x v="4"/>
    <s v="Spese per il personale - Amministratori e sindaci"/>
    <s v="SF Trust Services"/>
    <m/>
    <s v="180a"/>
    <m/>
    <m/>
  </r>
  <r>
    <x v="0"/>
    <s v="3111300SFTS"/>
    <s v="Bonuses"/>
    <n v="-8963.36"/>
    <x v="5"/>
    <n v="0"/>
    <x v="4"/>
    <s v="Spese per il personale - Salari e Stipendi"/>
    <s v="SF Trust Services"/>
    <m/>
    <s v="180a"/>
    <m/>
    <m/>
  </r>
  <r>
    <x v="0"/>
    <s v="3114000SFTS"/>
    <s v="Staff recruitment"/>
    <n v="0"/>
    <x v="4"/>
    <n v="0"/>
    <x v="4"/>
    <s v="Altre Spese amministrative - Consulenze"/>
    <s v="SF Trust Services"/>
    <m/>
    <s v="180b"/>
    <m/>
    <s v="Altre Spese amministrative - Consulenze"/>
  </r>
  <r>
    <x v="0"/>
    <s v="3115000SFTS"/>
    <s v="Staff training"/>
    <n v="0"/>
    <x v="5"/>
    <n v="0"/>
    <x v="4"/>
    <s v="Spese per il personale - Altri benefici a favore dipendenti"/>
    <s v="SF Trust Services"/>
    <m/>
    <s v="180a"/>
    <m/>
    <m/>
  </r>
  <r>
    <x v="0"/>
    <s v="3116100SFTS"/>
    <s v="Medical &amp; staff welfare"/>
    <n v="-4237.4399999999996"/>
    <x v="5"/>
    <n v="0"/>
    <x v="4"/>
    <s v="Spese per il personale - Altri benefici a favore dipendenti"/>
    <s v="SF Trust Services"/>
    <m/>
    <s v="180a"/>
    <m/>
    <m/>
  </r>
  <r>
    <x v="0"/>
    <s v="3225000SFTS"/>
    <s v="Light &amp; heat"/>
    <n v="-242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117200SFTS"/>
    <s v="Housing costs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117300SFTS"/>
    <s v="Subsistence"/>
    <n v="-745.7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118100SFTS"/>
    <s v="Subscription &amp; membership"/>
    <n v="0"/>
    <x v="4"/>
    <n v="0"/>
    <x v="4"/>
    <s v="Altre Spese amministrative - Contributi associativi"/>
    <s v="SF Trust Services"/>
    <m/>
    <s v="180b"/>
    <m/>
    <s v="Altre Spese amministrative - Contributi associativi"/>
  </r>
  <r>
    <x v="0"/>
    <s v="3118200SFTS"/>
    <s v="Staff entertaining - recoverable"/>
    <n v="0"/>
    <x v="5"/>
    <n v="0"/>
    <x v="4"/>
    <s v="Spese per il personale - Altri benefici a favore dipendenti"/>
    <s v="SF Trust Services"/>
    <m/>
    <s v="180a"/>
    <m/>
    <m/>
  </r>
  <r>
    <x v="0"/>
    <s v="3118300SFTS"/>
    <s v="Staff entertaining - not recoverable"/>
    <n v="0"/>
    <x v="5"/>
    <n v="0"/>
    <x v="4"/>
    <s v="Spese per il personale - Altri benefici a favore dipendenti"/>
    <s v="SF Trust Services"/>
    <m/>
    <s v="180a"/>
    <m/>
    <m/>
  </r>
  <r>
    <x v="0"/>
    <s v="3119200SFTS"/>
    <s v="Temporary staff"/>
    <n v="0"/>
    <x v="5"/>
    <n v="0"/>
    <x v="4"/>
    <s v="Spese per il personale - Altro personale in attività"/>
    <s v="SF Trust Services"/>
    <m/>
    <s v="180a"/>
    <m/>
    <m/>
  </r>
  <r>
    <x v="0"/>
    <s v="3119300SFTS"/>
    <s v="Contract staff"/>
    <n v="-1136.8399999999999"/>
    <x v="5"/>
    <n v="0"/>
    <x v="4"/>
    <s v="Spese per il personale - Altro personale in attività"/>
    <s v="SF Trust Services"/>
    <m/>
    <s v="180a"/>
    <m/>
    <m/>
  </r>
  <r>
    <x v="0"/>
    <s v="3119400SFTS"/>
    <s v="Language tuition"/>
    <n v="0"/>
    <x v="4"/>
    <n v="0"/>
    <x v="4"/>
    <s v="Altre Spese amministrative - Altre"/>
    <s v="SF Trust Services"/>
    <m/>
    <s v="180b"/>
    <m/>
    <s v="Altre Spese amministrative - Altre"/>
  </r>
  <r>
    <x v="0"/>
    <s v="3119600SFTS"/>
    <s v="Termination payments"/>
    <n v="0"/>
    <x v="9"/>
    <n v="0"/>
    <x v="8"/>
    <s v="Altri oneri /proventi di gestione"/>
    <s v="SF Trust Services"/>
    <m/>
    <n v="220"/>
    <m/>
    <m/>
  </r>
  <r>
    <x v="0"/>
    <s v="1130200SFTS"/>
    <s v="Management fees Banca Sistema"/>
    <n v="514800"/>
    <x v="9"/>
    <n v="0"/>
    <x v="8"/>
    <s v="Altri proventi - recuperi di spesa da Banca SISTEMA"/>
    <s v="SF Trust Services"/>
    <m/>
    <n v="220"/>
    <m/>
    <m/>
  </r>
  <r>
    <x v="0"/>
    <s v="3600000SFTS"/>
    <s v="Exceptional income"/>
    <n v="3061036.34"/>
    <x v="9"/>
    <n v="0"/>
    <x v="8"/>
    <s v="Altri proventi - storno per rinuncia a debito IC vs SFTH"/>
    <s v="SF Trust Services"/>
    <m/>
    <n v="220"/>
    <m/>
    <m/>
  </r>
  <r>
    <x v="0"/>
    <s v="3221000SFTS"/>
    <s v="Rent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223000SFTS"/>
    <s v="Service charge"/>
    <n v="0"/>
    <x v="4"/>
    <n v="0"/>
    <x v="4"/>
    <s v="Altre Spese amministrative - Altre"/>
    <s v="SF Trust Services"/>
    <m/>
    <s v="180b"/>
    <m/>
    <s v="Altre Spese amministrative - Altre"/>
  </r>
  <r>
    <x v="0"/>
    <s v="3224000SFTS"/>
    <s v="Buildings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26000SFTS"/>
    <s v="Removal and storage costs"/>
    <n v="-826.27"/>
    <x v="4"/>
    <n v="0"/>
    <x v="4"/>
    <s v="Altre Spese amministrative - Altre"/>
    <s v="SF Trust Services"/>
    <m/>
    <s v="180b"/>
    <m/>
    <s v="Altre Spese amministrative - Altre"/>
  </r>
  <r>
    <x v="0"/>
    <s v="3227000SFTS"/>
    <s v="Repairs, maintenance and renewals"/>
    <n v="-926.71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28000SFTS"/>
    <s v="Cleaning"/>
    <n v="-3581.1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3000SFTS"/>
    <s v="Fleet costs -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37000SFTS"/>
    <s v="Travel"/>
    <n v="-15127.59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7010SFTS"/>
    <s v="Chairman expenses"/>
    <n v="0"/>
    <x v="5"/>
    <n v="0"/>
    <x v="4"/>
    <s v="Spese per il personale - Amministratori e sindaci"/>
    <s v="SF Trust Services"/>
    <m/>
    <s v="180a"/>
    <m/>
    <m/>
  </r>
  <r>
    <x v="0"/>
    <s v="3225100SFTS"/>
    <s v="Electricity"/>
    <n v="-37.04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8000SFTS"/>
    <s v="Hotel and accommodation"/>
    <n v="-5026.93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9000SFTS"/>
    <s v="Taxi &amp; public transport fares"/>
    <n v="-2780.21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43000SFTS"/>
    <s v="Periodicals and newspapers"/>
    <n v="0"/>
    <x v="4"/>
    <n v="0"/>
    <x v="4"/>
    <s v="Altre Spese amministrative - Altre"/>
    <s v="SF Trust Services"/>
    <m/>
    <s v="180b"/>
    <m/>
    <s v="Altre Spese amministrative - Altre"/>
  </r>
  <r>
    <x v="0"/>
    <s v="3244000SFTS"/>
    <s v="Photocopier supplies"/>
    <n v="-2929.07"/>
    <x v="4"/>
    <n v="0"/>
    <x v="4"/>
    <s v="Altre Spese amministrative - Spese informatiche"/>
    <s v="SF Trust Services"/>
    <m/>
    <s v="180b"/>
    <m/>
    <s v="Altre Spese amministrative - Spese informatiche"/>
  </r>
  <r>
    <x v="0"/>
    <s v="3251000SFTS"/>
    <s v="Postage"/>
    <n v="-683.75"/>
    <x v="4"/>
    <n v="0"/>
    <x v="4"/>
    <s v="Altre Spese amministrative - Postali"/>
    <s v="SF Trust Services"/>
    <m/>
    <s v="180b"/>
    <m/>
    <s v="Altre Spese amministrative - Postali"/>
  </r>
  <r>
    <x v="0"/>
    <s v="3252020SFTS"/>
    <s v="Telephones - Powwow"/>
    <n v="-1217.3499999999999"/>
    <x v="4"/>
    <n v="0"/>
    <x v="4"/>
    <s v="Altre Spese amministrative - Telefoniche"/>
    <s v="SF Trust Services"/>
    <m/>
    <s v="180b"/>
    <m/>
    <s v="Altre Spese amministrative - Telefoniche"/>
  </r>
  <r>
    <x v="0"/>
    <s v="3252000SFTS"/>
    <s v="Telephones"/>
    <n v="-2129.6799999999998"/>
    <x v="4"/>
    <n v="0"/>
    <x v="4"/>
    <s v="Altre Spese amministrative - Telefoniche"/>
    <s v="SF Trust Services"/>
    <m/>
    <s v="180b"/>
    <m/>
    <s v="Altre Spese amministrative - Telefoniche"/>
  </r>
  <r>
    <x v="0"/>
    <s v="3252010SFTS"/>
    <s v="Telephones - Voxige"/>
    <n v="-4912.63"/>
    <x v="4"/>
    <n v="0"/>
    <x v="4"/>
    <s v="Altre Spese amministrative - Telefoniche"/>
    <s v="SF Trust Services"/>
    <m/>
    <s v="180b"/>
    <m/>
    <s v="Altre Spese amministrative - Telefoniche"/>
  </r>
  <r>
    <x v="0"/>
    <s v="3252100SFTS"/>
    <s v="Mobile telephones"/>
    <n v="-5878.56"/>
    <x v="4"/>
    <n v="0"/>
    <x v="4"/>
    <s v="Altre Spese amministrative - Telefoniche"/>
    <s v="SF Trust Services"/>
    <m/>
    <s v="180b"/>
    <m/>
    <s v="Altre Spese amministrative - Telefoniche"/>
  </r>
  <r>
    <x v="0"/>
    <s v="3252200SFTS"/>
    <s v="NSE hosted e-mail"/>
    <n v="0"/>
    <x v="4"/>
    <n v="0"/>
    <x v="4"/>
    <s v="Altre Spese amministrative - Spese informatiche"/>
    <s v="SF Trust Services"/>
    <m/>
    <s v="180b"/>
    <m/>
    <s v="Altre Spese amministrative - Spese informatiche"/>
  </r>
  <r>
    <x v="0"/>
    <s v="3254000SFTS"/>
    <s v="Delivery - couriers"/>
    <n v="-170.11"/>
    <x v="4"/>
    <n v="0"/>
    <x v="4"/>
    <s v="Altre Spese amministrative - Postali"/>
    <s v="SF Trust Services"/>
    <m/>
    <s v="180b"/>
    <m/>
    <s v="Altre Spese amministrative - Postali"/>
  </r>
  <r>
    <x v="0"/>
    <s v="3254100SFTS"/>
    <s v="Hosting charges - NSE"/>
    <n v="-131938.56"/>
    <x v="4"/>
    <n v="0"/>
    <x v="4"/>
    <s v="Altre Spese amministrative - Spese informatiche"/>
    <s v="SF Trust Services"/>
    <m/>
    <s v="180b"/>
    <m/>
    <s v="Altre Spese amministrative - Spese informatiche"/>
  </r>
  <r>
    <x v="0"/>
    <s v="3255000SFTS"/>
    <s v="Equipment leasing"/>
    <n v="-93.7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6000SFTS"/>
    <s v="Systems maintenance and support"/>
    <n v="-15952.2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7000SFTS"/>
    <s v="Other maintenance and support"/>
    <n v="-78.099999999999994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65000SFTS"/>
    <s v="Promotional events"/>
    <n v="0"/>
    <x v="4"/>
    <n v="0"/>
    <x v="4"/>
    <s v="Altre Spese amministrative - Pubblicità"/>
    <s v="SF Trust Services"/>
    <m/>
    <s v="180b"/>
    <m/>
    <s v="Altre Spese amministrative - Pubblicità"/>
  </r>
  <r>
    <x v="0"/>
    <s v="3268000SFTS"/>
    <s v="Business entertaining"/>
    <n v="-627.01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69100SFTS"/>
    <s v="Sales commissions"/>
    <n v="0"/>
    <x v="12"/>
    <n v="0"/>
    <x v="11"/>
    <s v="Commissioni attive - Altri servizi"/>
    <s v="SF Trust Services"/>
    <m/>
    <n v="40"/>
    <m/>
    <m/>
  </r>
  <r>
    <x v="0"/>
    <s v="3271000SFTS"/>
    <s v="Consultancy"/>
    <n v="0"/>
    <x v="4"/>
    <n v="0"/>
    <x v="4"/>
    <s v="Altre Spese amministrative - Consulenze"/>
    <s v="SF Trust Services"/>
    <m/>
    <s v="180b"/>
    <m/>
    <s v="Altre Spese amministrative - Consulenze"/>
  </r>
  <r>
    <x v="0"/>
    <s v="3271100SFTS"/>
    <s v="Consultancy - FDS"/>
    <n v="0"/>
    <x v="4"/>
    <n v="0"/>
    <x v="4"/>
    <s v="Altre Spese amministrative - Consulenze"/>
    <s v="SF Trust Services"/>
    <m/>
    <s v="180b"/>
    <m/>
    <s v="Altre Spese amministrative - Consulenze"/>
  </r>
  <r>
    <x v="0"/>
    <s v="3271200SFTS"/>
    <s v="Consultancy - Marke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1300SFTS"/>
    <s v="Consultancy - IConsul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2000SFTS"/>
    <s v="Legal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1SFTS"/>
    <s v="Legal - transaction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6SFTS"/>
    <s v="Collection Legal expenses - SOLVI"/>
    <n v="-183224.3"/>
    <x v="3"/>
    <n v="0"/>
    <x v="3"/>
    <s v="Commissioni passive - Altri servizi"/>
    <s v="SF Trust Services"/>
    <m/>
    <n v="50"/>
    <m/>
    <m/>
  </r>
  <r>
    <x v="0"/>
    <s v="3272007SFTS"/>
    <s v="Solvi Collection Costs - Bancasistema"/>
    <n v="0"/>
    <x v="3"/>
    <n v="0"/>
    <x v="3"/>
    <s v="Commissioni passive - Altri servizi"/>
    <s v="SF Trust Services"/>
    <m/>
    <n v="50"/>
    <m/>
    <m/>
  </r>
  <r>
    <x v="0"/>
    <s v="3272010SFTS"/>
    <s v="Legal - SPV cost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20SFTS"/>
    <s v="Cerved Fee"/>
    <n v="0"/>
    <x v="4"/>
    <n v="0"/>
    <x v="4"/>
    <s v="Altre Spese amministrative - Altre"/>
    <s v="SF Trust Services"/>
    <m/>
    <s v="180b"/>
    <m/>
    <s v="Altre Spese amministrative - Altre"/>
  </r>
  <r>
    <x v="0"/>
    <s v="3272030SFTS"/>
    <s v="Companies House fees"/>
    <n v="-17.75"/>
    <x v="4"/>
    <n v="0"/>
    <x v="4"/>
    <s v="Altre Spese amministrative - Altre"/>
    <s v="SF Trust Services"/>
    <m/>
    <s v="180b"/>
    <m/>
    <s v="Altre Spese amministrative - Altre"/>
  </r>
  <r>
    <x v="0"/>
    <s v="3273000SFTS"/>
    <s v="Audit"/>
    <n v="-985"/>
    <x v="4"/>
    <n v="-9007.5"/>
    <x v="4"/>
    <s v="Altre Spese amministrative - Spese di revisione contabile"/>
    <s v="SF Trust Services"/>
    <m/>
    <s v="180b"/>
    <m/>
    <s v="Altre Spese amministrative - Spese di revisione contabile"/>
  </r>
  <r>
    <x v="0"/>
    <s v="3275000SFTS"/>
    <s v="Accountancy services"/>
    <n v="0"/>
    <x v="4"/>
    <n v="0"/>
    <x v="4"/>
    <s v="Altre Spese amministrative - Altre"/>
    <s v="SF Trust Services"/>
    <m/>
    <s v="180b"/>
    <m/>
    <s v="Altre Spese amministrative - Altre"/>
  </r>
  <r>
    <x v="0"/>
    <s v="3279100SFTS"/>
    <s v="SPV professional fee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9200SFTS"/>
    <s v="Translation services"/>
    <n v="0"/>
    <x v="4"/>
    <n v="0"/>
    <x v="4"/>
    <s v="Altre Spese amministrative - Altre"/>
    <s v="SF Trust Services"/>
    <m/>
    <s v="180b"/>
    <m/>
    <s v="Altre Spese amministrative - Altre"/>
  </r>
  <r>
    <x v="0"/>
    <s v="3281000SFTS"/>
    <s v="Employer &amp; Public Liability insurance"/>
    <n v="-470.79"/>
    <x v="4"/>
    <n v="0"/>
    <x v="4"/>
    <s v="Altre Spese amministrative - Assicurazioni"/>
    <s v="SF Trust Services"/>
    <m/>
    <s v="180b"/>
    <m/>
    <s v="Altre Spese amministrative - Assicurazioni"/>
  </r>
  <r>
    <x v="0"/>
    <s v="3282000SFTS"/>
    <s v="Other insurances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83500SFTS"/>
    <s v="Deal fees"/>
    <n v="0"/>
    <x v="3"/>
    <n v="0"/>
    <x v="3"/>
    <s v="Commissioni passive - Altri servizi"/>
    <s v="SF Trust Services"/>
    <m/>
    <n v="50"/>
    <m/>
    <m/>
  </r>
  <r>
    <x v="0"/>
    <s v="3284000SFTS"/>
    <s v="Bank charges"/>
    <n v="-464.41"/>
    <x v="3"/>
    <n v="-799.55000000000007"/>
    <x v="3"/>
    <s v="Commissioni passive - Altri servizi"/>
    <s v="SF Trust Services"/>
    <m/>
    <n v="50"/>
    <m/>
    <m/>
  </r>
  <r>
    <x v="0"/>
    <s v="3284500SFTS"/>
    <s v="Late fees paid"/>
    <n v="-32.29"/>
    <x v="4"/>
    <n v="-84.07"/>
    <x v="4"/>
    <s v="Altre Spese amministrative - imposte indirette e tasse"/>
    <s v="SF Trust Services"/>
    <m/>
    <s v="180b"/>
    <m/>
    <s v="Altre Spese amministrative - imposte indirette e tasse"/>
  </r>
  <r>
    <x v="0"/>
    <s v="3285000SFTS"/>
    <s v="Irrecoverable VAT"/>
    <n v="0"/>
    <x v="4"/>
    <n v="0"/>
    <x v="4"/>
    <s v="Altre Spese amministrative - Altre"/>
    <s v="SF Trust Services"/>
    <m/>
    <s v="180b"/>
    <m/>
    <s v="Altre Spese amministrative - Altre"/>
  </r>
  <r>
    <x v="0"/>
    <s v="3285200SFTS"/>
    <s v="Miscellaneous Expenses"/>
    <n v="0"/>
    <x v="4"/>
    <n v="0"/>
    <x v="4"/>
    <s v="Altre Spese amministrative - Altre"/>
    <s v="SF Trust Services"/>
    <m/>
    <s v="180b"/>
    <m/>
    <s v="Altre Spese amministrative - Altre"/>
  </r>
  <r>
    <x v="0"/>
    <s v="3288100SFTS"/>
    <s v="Realised exchange differences"/>
    <n v="-12524.03"/>
    <x v="2"/>
    <n v="12.62"/>
    <x v="2"/>
    <s v="Risultato netto delle attività di negoziazione - A e P di negoz. - DIFFERENZE CAMBIO"/>
    <s v="SF Trust Services"/>
    <m/>
    <n v="80"/>
    <m/>
    <m/>
  </r>
  <r>
    <x v="0"/>
    <s v="3288200SFTS"/>
    <s v="Unrealised exchange differences"/>
    <n v="-20244.39"/>
    <x v="2"/>
    <n v="-7923.1600000000008"/>
    <x v="2"/>
    <s v="Risultato netto delle attività di negoziazione - A e P di negoz. - DIFFERENZE CAMBIO"/>
    <s v="SF Trust Services"/>
    <m/>
    <n v="80"/>
    <m/>
    <m/>
  </r>
  <r>
    <x v="0"/>
    <s v="3293001SFTS"/>
    <s v="Depreciation of Computer software"/>
    <n v="-143619.16"/>
    <x v="7"/>
    <n v="0"/>
    <x v="6"/>
    <s v="Rettifiche/riprese di valore su attività immateriali"/>
    <s v="SF Trust Services"/>
    <m/>
    <n v="210"/>
    <m/>
    <m/>
  </r>
  <r>
    <x v="0"/>
    <s v="3293002SFTS"/>
    <s v="Depreciation of Computer hardware"/>
    <n v="-11199.23"/>
    <x v="6"/>
    <n v="0"/>
    <x v="5"/>
    <s v="Rettifiche/riprese di valore su attività materiali"/>
    <s v="SF Trust Services"/>
    <m/>
    <n v="200"/>
    <m/>
    <m/>
  </r>
  <r>
    <x v="0"/>
    <s v="3294000SFTS"/>
    <s v="Depreciation of office furniture and equipment"/>
    <n v="-3734.12"/>
    <x v="6"/>
    <n v="0"/>
    <x v="5"/>
    <s v="Rettifiche/riprese di valore su attività materiali"/>
    <s v="SF Trust Services"/>
    <m/>
    <n v="200"/>
    <m/>
    <m/>
  </r>
  <r>
    <x v="0"/>
    <s v="4100100SFTS"/>
    <s v="Interest on own company account"/>
    <n v="62.57"/>
    <x v="10"/>
    <n v="3152.88"/>
    <x v="9"/>
    <s v="Interessi attivi e proventi assimilati - Crediti verso banche -  cc e depositi"/>
    <s v="SF Trust Services"/>
    <m/>
    <n v="10"/>
    <m/>
    <m/>
  </r>
  <r>
    <x v="0"/>
    <s v="4100200SFTS"/>
    <s v="Bank deposit interest"/>
    <n v="18.64"/>
    <x v="10"/>
    <n v="0"/>
    <x v="9"/>
    <s v="Interessi attivi e proventi assimilati - Crediti verso banche -  cc e depositi"/>
    <s v="SF Trust Services"/>
    <m/>
    <n v="10"/>
    <m/>
    <m/>
  </r>
  <r>
    <x v="0"/>
    <s v="4100500SFTS"/>
    <s v="Other interest receivable"/>
    <n v="0"/>
    <x v="10"/>
    <n v="0"/>
    <x v="9"/>
    <s v="Interessi attivi e proventi assimilati - Altri"/>
    <s v="SF Trust Services"/>
    <m/>
    <n v="10"/>
    <m/>
    <m/>
  </r>
  <r>
    <x v="0"/>
    <s v="4100600SFTS"/>
    <s v="Group interest receivable"/>
    <n v="0"/>
    <x v="10"/>
    <n v="0"/>
    <x v="9"/>
    <s v="Interessi attivi e proventi assimilati - Altri"/>
    <s v="SF Trust Services"/>
    <m/>
    <n v="10"/>
    <m/>
    <m/>
  </r>
  <r>
    <x v="0"/>
    <s v="4200600SFTS"/>
    <s v="Group interest payable"/>
    <n v="-20304.79"/>
    <x v="1"/>
    <n v="0"/>
    <x v="1"/>
    <s v="Interessi passivi ed oneri assimilati - Altre passività"/>
    <s v="SF Trust Services"/>
    <m/>
    <n v="20"/>
    <m/>
    <m/>
  </r>
  <r>
    <x v="0"/>
    <s v="4200100SFTS"/>
    <s v="Overdraft interest"/>
    <n v="-12497.69"/>
    <x v="1"/>
    <n v="0"/>
    <x v="1"/>
    <s v="Interessi passivi ed oneri assimilati - Debiti verso banche - cc e depositi liberi"/>
    <s v="SF Trust Services"/>
    <m/>
    <n v="20"/>
    <m/>
    <m/>
  </r>
  <r>
    <x v="0"/>
    <s v="4200400SFTS"/>
    <s v="Other interest payable"/>
    <n v="-1101.01"/>
    <x v="1"/>
    <n v="0"/>
    <x v="1"/>
    <s v="Interessi passivi ed oneri assimilati - Debiti verso banche - cc e depositi liberi"/>
    <s v="SF Trust Services"/>
    <m/>
    <n v="20"/>
    <m/>
    <m/>
  </r>
  <r>
    <x v="0"/>
    <s v="4200700SFTS"/>
    <s v="Group interest payable"/>
    <n v="0"/>
    <x v="1"/>
    <n v="0"/>
    <x v="1"/>
    <s v="Interessi passivi ed oneri assimilati - Altre passività"/>
    <s v="SF Trust Services"/>
    <m/>
    <n v="20"/>
    <m/>
    <m/>
  </r>
  <r>
    <x v="0"/>
    <s v="3111101SFTS"/>
    <s v="Payroll Accruals"/>
    <n v="0"/>
    <x v="5"/>
    <n v="0"/>
    <x v="4"/>
    <s v="Spese per il personale - Salari e Stipendi"/>
    <s v="SF Trust Services"/>
    <m/>
    <s v="180a"/>
    <m/>
    <m/>
  </r>
  <r>
    <x v="0"/>
    <s v="3112000SFTS"/>
    <s v="National insurance"/>
    <n v="-34335.68"/>
    <x v="5"/>
    <n v="-658.28"/>
    <x v="4"/>
    <s v="Spese per il personale - Oneri Sociali"/>
    <s v="SF Trust Services"/>
    <m/>
    <s v="180a"/>
    <m/>
    <m/>
  </r>
  <r>
    <x v="0"/>
    <s v="3111100SFTS"/>
    <s v="Basic pay"/>
    <n v="-298971.46000000002"/>
    <x v="5"/>
    <n v="0"/>
    <x v="4"/>
    <s v="Spese per il personale - Salari e Stipendi"/>
    <s v="SF Trust Services"/>
    <m/>
    <s v="180a"/>
    <m/>
    <m/>
  </r>
  <r>
    <x v="0"/>
    <s v="3291302SFTS"/>
    <s v="Depreciation - Leasehold Dukehouse"/>
    <n v="-5064.16"/>
    <x v="6"/>
    <n v="0"/>
    <x v="5"/>
    <s v="Rettifiche/riprese di valore su attività materiali"/>
    <s v="SF Trust Services"/>
    <m/>
    <n v="200"/>
    <m/>
    <m/>
  </r>
  <r>
    <x v="0"/>
    <s v="1130100SFTS"/>
    <s v="Servicing fees - Pubblica Funding"/>
    <n v="511623.09"/>
    <x v="12"/>
    <n v="0"/>
    <x v="11"/>
    <s v="Commissioni attive - servizi di servicing per operazioni di cartolarizzazione"/>
    <s v="SF Trust Services"/>
    <m/>
    <n v="40"/>
    <m/>
    <m/>
  </r>
  <r>
    <x v="0"/>
    <s v="3800000SFTS"/>
    <s v="Altri proventi di gestione"/>
    <m/>
    <x v="9"/>
    <n v="4533.5"/>
    <x v="8"/>
    <s v="Altri proventi di gestione"/>
    <s v="SF Trust Services"/>
    <m/>
    <m/>
    <m/>
    <m/>
  </r>
  <r>
    <x v="0"/>
    <s v="3279300SFTS"/>
    <s v="Liquidators' fees"/>
    <m/>
    <x v="4"/>
    <n v="-6452.75"/>
    <x v="4"/>
    <s v="Altre Spese amministrative - Altre"/>
    <s v="SF Trust Services"/>
    <m/>
    <m/>
    <m/>
    <s v="Altre Spese amministrative - Altre"/>
  </r>
  <r>
    <x v="0"/>
    <m/>
    <s v="Altri oneri/proventi di gestione"/>
    <n v="-800000"/>
    <x v="0"/>
    <m/>
    <x v="0"/>
    <s v="Utile (perdita) delle partecipazioni"/>
    <s v="Scritture conso"/>
    <m/>
    <n v="240"/>
    <m/>
    <m/>
  </r>
  <r>
    <x v="0"/>
    <m/>
    <s v="Altri oneri/proventi di gestione"/>
    <n v="2400000"/>
    <x v="0"/>
    <m/>
    <x v="0"/>
    <s v="Utile (perdita) delle partecipazioni"/>
    <s v="Scritture conso"/>
    <m/>
    <n v="240"/>
    <m/>
    <m/>
  </r>
  <r>
    <x v="0"/>
    <m/>
    <s v="Dividendi e proventi simili"/>
    <n v="-794276"/>
    <x v="16"/>
    <m/>
    <x v="14"/>
    <s v="Dividendi e proventi simili"/>
    <s v="Scritture conso"/>
    <m/>
    <n v="70"/>
    <m/>
    <m/>
  </r>
  <r>
    <x v="0"/>
    <m/>
    <s v="Altri oneri /proventi di gestione"/>
    <n v="-1073592.1100999999"/>
    <x v="9"/>
    <m/>
    <x v="8"/>
    <s v="Altri proventi di gestione"/>
    <s v="Scritture conso"/>
    <m/>
    <n v="220"/>
    <m/>
    <m/>
  </r>
  <r>
    <x v="0"/>
    <m/>
    <s v="Exceptional income"/>
    <n v="-3061036"/>
    <x v="9"/>
    <m/>
    <x v="8"/>
    <s v="Altri proventi - storno per rinuncia a debito IC vs SFTH"/>
    <s v="Scritture conso"/>
    <m/>
    <n v="220"/>
    <m/>
    <m/>
  </r>
  <r>
    <x v="0"/>
    <m/>
    <s v="Rettifiche/riprese di valore per deterioramento di:"/>
    <n v="1773665.2849999999"/>
    <x v="8"/>
    <m/>
    <x v="7"/>
    <s v="Rettifiche di valore nette per deterioramento di crediti"/>
    <s v="Scritture conso"/>
    <m/>
    <s v="130a"/>
    <m/>
    <m/>
  </r>
  <r>
    <x v="0"/>
    <m/>
    <s v="Altri oneri/proventi di gestione"/>
    <n v="-10001.509999999776"/>
    <x v="0"/>
    <m/>
    <x v="0"/>
    <s v="Utile (perdita) delle partecipazioni"/>
    <s v="Scritture conso"/>
    <m/>
    <n v="240"/>
    <m/>
    <m/>
  </r>
  <r>
    <x v="0"/>
    <m/>
    <n v="0"/>
    <n v="137915.10999999999"/>
    <x v="3"/>
    <m/>
    <x v="3"/>
    <s v="Commissioni passive Vs SFT"/>
    <s v="Scritture conso"/>
    <m/>
    <n v="50"/>
    <m/>
    <m/>
  </r>
  <r>
    <x v="0"/>
    <m/>
    <n v="0"/>
    <n v="-137915.10999999999"/>
    <x v="4"/>
    <m/>
    <x v="4"/>
    <s v="Altre Spese amministrative - imposte indirette e tasse"/>
    <s v="Scritture conso"/>
    <m/>
    <s v="180b"/>
    <m/>
    <s v="Altre Spese amministrative - imposte indirette e tasse"/>
  </r>
  <r>
    <x v="0"/>
    <m/>
    <s v="Overdraft interest"/>
    <n v="50102"/>
    <x v="1"/>
    <m/>
    <x v="1"/>
    <s v="Interessi passivi ed oneri assimilati - Debiti verso banche - cc e depositi liberi"/>
    <s v="SFTH - IC"/>
    <m/>
    <n v="20"/>
    <m/>
    <m/>
  </r>
  <r>
    <x v="0"/>
    <m/>
    <s v="Servicing fees - Pubblica Funding"/>
    <n v="-145113"/>
    <x v="12"/>
    <m/>
    <x v="11"/>
    <s v="Commissioni attive - servizi di servicing per operazioni di cartolarizzazione"/>
    <s v="SFTH - IC"/>
    <m/>
    <n v="40"/>
    <m/>
    <m/>
  </r>
  <r>
    <x v="0"/>
    <m/>
    <s v="Management fees Banca Sistema"/>
    <n v="-171600"/>
    <x v="9"/>
    <m/>
    <x v="8"/>
    <s v="Altri proventi - recuperi di spesa da Banca SISTEMA"/>
    <s v="SFTH - IC"/>
    <m/>
    <n v="220"/>
    <m/>
    <m/>
  </r>
  <r>
    <x v="0"/>
    <m/>
    <s v="Collection Legal expenses - SOLVI"/>
    <n v="61973.4"/>
    <x v="3"/>
    <m/>
    <x v="3"/>
    <s v="Commissioni passive - Altri servizi"/>
    <s v="SFTH - IC"/>
    <m/>
    <n v="50"/>
    <m/>
    <m/>
  </r>
  <r>
    <x v="0"/>
    <m/>
    <s v="Overdraft interest"/>
    <n v="12498"/>
    <x v="1"/>
    <m/>
    <x v="1"/>
    <s v="Interessi passivi ed oneri assimilati - Debiti verso banche - cc e depositi liberi"/>
    <s v="SFTS - IC"/>
    <m/>
    <n v="20"/>
    <m/>
    <m/>
  </r>
  <r>
    <x v="0"/>
    <m/>
    <s v="Management fees Banca Sistema"/>
    <n v="-514800"/>
    <x v="9"/>
    <m/>
    <x v="8"/>
    <s v="Altri proventi - recuperi di spesa da Banca SISTEMA"/>
    <s v="SFTS - IC"/>
    <m/>
    <n v="220"/>
    <m/>
    <m/>
  </r>
  <r>
    <x v="0"/>
    <m/>
    <s v="Group interest payable"/>
    <n v="20304.79"/>
    <x v="1"/>
    <m/>
    <x v="1"/>
    <s v="Interessi passivi ed oneri assimilati - Altre passività"/>
    <s v="SFTS - IC"/>
    <m/>
    <n v="20"/>
    <m/>
    <m/>
  </r>
  <r>
    <x v="0"/>
    <m/>
    <s v="Collection Legal expenses - SOLVI"/>
    <n v="183224.3"/>
    <x v="3"/>
    <m/>
    <x v="3"/>
    <s v="Commissioni passive - Altri servizi"/>
    <s v="SFTS - IC"/>
    <m/>
    <n v="50"/>
    <m/>
    <m/>
  </r>
  <r>
    <x v="0"/>
    <m/>
    <s v="Servicing fees - Pubblica Funding"/>
    <n v="-511623.09"/>
    <x v="12"/>
    <m/>
    <x v="11"/>
    <s v="Commissioni attive - servizi di servicing per operazioni di cartolarizzazione"/>
    <s v="SFTS - IC"/>
    <m/>
    <n v="40"/>
    <m/>
    <m/>
  </r>
  <r>
    <x v="0"/>
    <m/>
    <s v="INT. ATT. C/C CL. R/E                  "/>
    <n v="-196942.78"/>
    <x v="10"/>
    <m/>
    <x v="9"/>
    <s v="Interessi attivi e proventi assimilati - Crediti verso clientela - c/c e depositi"/>
    <s v="B SISTEMA - IC"/>
    <m/>
    <n v="10"/>
    <m/>
    <m/>
  </r>
  <r>
    <x v="0"/>
    <m/>
    <s v="INT. ATT. C/C CL. NR/E                 "/>
    <n v="-62762.959999999992"/>
    <x v="10"/>
    <m/>
    <x v="9"/>
    <s v="Interessi attivi e proventi assimilati - Crediti verso clientela - c/c e depositi"/>
    <s v="B SISTEMA - IC"/>
    <m/>
    <n v="10"/>
    <m/>
    <m/>
  </r>
  <r>
    <x v="0"/>
    <m/>
    <s v="INT. PASS. C/C CL. R/E                 "/>
    <n v="1021.28"/>
    <x v="1"/>
    <m/>
    <x v="1"/>
    <s v="Interessi passivi ed oneri assimilati - Debiti verso clientela - cc e depositi liberi"/>
    <s v="B SISTEMA - IC"/>
    <m/>
    <n v="20"/>
    <m/>
    <m/>
  </r>
  <r>
    <x v="0"/>
    <m/>
    <s v="COMM.NI INTRODUCING CREDITI"/>
    <n v="157544"/>
    <x v="3"/>
    <m/>
    <x v="3"/>
    <s v="Commissioni passive - Altri servizi"/>
    <s v="B SISTEMA - IC"/>
    <m/>
    <n v="50"/>
    <m/>
    <m/>
  </r>
  <r>
    <x v="0"/>
    <m/>
    <s v="COMM PASSIVE DI INCASSO SOLVI"/>
    <n v="1105061.9100000001"/>
    <x v="4"/>
    <m/>
    <x v="4"/>
    <s v="Altre Spese amministrative - Consulenze"/>
    <s v="B SISTEMA - IC"/>
    <m/>
    <s v="180b"/>
    <m/>
    <s v="Altre Spese amministrative - Consulenze"/>
  </r>
  <r>
    <x v="0"/>
    <m/>
    <s v="COSTO PERSONALE DISTACCATO SF TRUST ITALIA "/>
    <n v="0"/>
    <x v="5"/>
    <m/>
    <x v="4"/>
    <s v="Spese per il personale - Rimborsi di spese per dipendenti di terzi distaccati presso la società"/>
    <s v="B SISTEMA - IC"/>
    <m/>
    <s v="180a"/>
    <m/>
    <m/>
  </r>
  <r>
    <x v="0"/>
    <m/>
    <s v="SERVICE SFTS"/>
    <n v="514800"/>
    <x v="4"/>
    <m/>
    <x v="4"/>
    <s v="Altre Spese amministrative - Services SFTS"/>
    <s v="B SISTEMA - IC"/>
    <m/>
    <s v="180b"/>
    <m/>
    <s v="Altre Spese amministrative - Services SFTS"/>
  </r>
  <r>
    <x v="0"/>
    <m/>
    <s v="SERVICE SFTH"/>
    <n v="171600"/>
    <x v="4"/>
    <m/>
    <x v="4"/>
    <s v="Altre Spese amministrative - Services SFTS"/>
    <s v="B SISTEMA - IC"/>
    <m/>
    <s v="180b"/>
    <m/>
    <s v="Altre Spese amministrative - Services SFTS"/>
  </r>
  <r>
    <x v="0"/>
    <m/>
    <m/>
    <n v="157.08999999961816"/>
    <x v="9"/>
    <m/>
    <x v="8"/>
    <s v="Altri proventi di gestione"/>
    <s v="B SISTEMA - IC"/>
    <m/>
    <n v="220"/>
    <m/>
    <m/>
  </r>
  <r>
    <x v="0"/>
    <m/>
    <m/>
    <m/>
    <x v="0"/>
    <n v="23661.930000000168"/>
    <x v="0"/>
    <s v="Utile (perdita) delle partecipazioni"/>
    <s v="Scritture conso"/>
    <m/>
    <n v="240"/>
    <m/>
    <m/>
  </r>
  <r>
    <x v="0"/>
    <m/>
    <s v="Utili (Perdite) da cessione di investimenti"/>
    <m/>
    <x v="17"/>
    <n v="-1408084.91"/>
    <x v="15"/>
    <s v="Utili (Perdite) da cessione di investimenti"/>
    <s v="Scritture conso"/>
    <m/>
    <m/>
    <m/>
    <m/>
  </r>
  <r>
    <x v="0"/>
    <m/>
    <s v="Utili (Perdite) da cessione di investimenti"/>
    <m/>
    <x v="17"/>
    <n v="20000"/>
    <x v="15"/>
    <s v="Utili (Perdite) da cessione di investimenti"/>
    <s v="Scritture conso"/>
    <m/>
    <m/>
    <m/>
    <m/>
  </r>
  <r>
    <x v="0"/>
    <m/>
    <m/>
    <m/>
    <x v="0"/>
    <n v="-20000"/>
    <x v="0"/>
    <s v="Utile (perdita) delle partecipazioni"/>
    <s v="Scritture conso"/>
    <m/>
    <m/>
    <m/>
    <m/>
  </r>
  <r>
    <x v="0"/>
    <m/>
    <s v="Utile (perdita) delle partecipazioni"/>
    <m/>
    <x v="0"/>
    <n v="386613"/>
    <x v="0"/>
    <s v="Utile (perdita) delle partecipazioni"/>
    <s v="Scritture conso"/>
    <m/>
    <m/>
    <m/>
    <m/>
  </r>
  <r>
    <x v="0"/>
    <m/>
    <s v="Utili (Perdite) da cessione di investimenti"/>
    <m/>
    <x v="17"/>
    <n v="-179"/>
    <x v="15"/>
    <s v="Utile (perdita) delle partecipazioni"/>
    <s v="Scritture conso"/>
    <m/>
    <m/>
    <m/>
    <m/>
  </r>
  <r>
    <x v="0"/>
    <m/>
    <s v="Overdraft interest"/>
    <m/>
    <x v="1"/>
    <n v="68797.37"/>
    <x v="1"/>
    <s v="Interessi passivi ed oneri assimilati - Debiti verso banche - cc e depositi liberi"/>
    <s v="SFTH - IC"/>
    <m/>
    <m/>
    <m/>
    <m/>
  </r>
  <r>
    <x v="0"/>
    <m/>
    <s v="Management fees Banca Sistema"/>
    <m/>
    <x v="9"/>
    <n v="-902383.7"/>
    <x v="8"/>
    <s v="Altri oneri /proventi di gestione"/>
    <s v="SFTH - IC"/>
    <m/>
    <m/>
    <m/>
    <m/>
  </r>
  <r>
    <x v="0"/>
    <m/>
    <s v="Collection Legal expenses - SOLVI"/>
    <m/>
    <x v="3"/>
    <n v="78704.14"/>
    <x v="3"/>
    <s v="Commissioni passive - Altri servizi"/>
    <s v="SFTH - IC"/>
    <m/>
    <m/>
    <m/>
    <m/>
  </r>
  <r>
    <x v="0"/>
    <m/>
    <s v="Overdraft interest"/>
    <m/>
    <x v="10"/>
    <n v="-3146.61"/>
    <x v="9"/>
    <s v="Interessi attivi e proventi assimilati - Crediti verso banche -  cc e depositi"/>
    <s v="SFTS - IC"/>
    <m/>
    <m/>
    <m/>
    <m/>
  </r>
  <r>
    <x v="0"/>
    <m/>
    <s v="INT. ATT. C/C CL. R/E                  "/>
    <m/>
    <x v="10"/>
    <n v="0"/>
    <x v="9"/>
    <s v="Interessi attivi e proventi assimilati - Crediti verso clientela - c/c e depositi"/>
    <s v="B SISTEMA - IC"/>
    <m/>
    <m/>
    <m/>
    <m/>
  </r>
  <r>
    <x v="0"/>
    <m/>
    <s v="INT. ATT. C/C CL. NR/E                 "/>
    <m/>
    <x v="10"/>
    <n v="-68797.31"/>
    <x v="9"/>
    <s v="Interessi attivi e proventi assimilati - Crediti verso clientela - c/c e depositi"/>
    <s v="B SISTEMA - IC"/>
    <m/>
    <m/>
    <m/>
    <m/>
  </r>
  <r>
    <x v="0"/>
    <m/>
    <s v="INT. PASS. C/C CL. R/E                 "/>
    <m/>
    <x v="1"/>
    <n v="3146.61"/>
    <x v="1"/>
    <s v="Interessi passivi ed oneri assimilati - Debiti verso clientela - cc e depositi liberi"/>
    <s v="B SISTEMA - IC"/>
    <m/>
    <m/>
    <m/>
    <m/>
  </r>
  <r>
    <x v="0"/>
    <m/>
    <s v="SERVICE SFTH"/>
    <m/>
    <x v="4"/>
    <n v="902383.7"/>
    <x v="4"/>
    <s v="Altre Spese amministrative - Services SFTS"/>
    <s v="B SISTEMA - IC"/>
    <m/>
    <m/>
    <m/>
    <s v="Altre Spese amministrative - Services SFTS"/>
  </r>
  <r>
    <x v="0"/>
    <m/>
    <s v="SOLVI COMMISSIONI ATTIVE ATT COLLECTIO (M"/>
    <m/>
    <x v="12"/>
    <n v="-78704.14"/>
    <x v="11"/>
    <s v="Commissioni attive - Altri servizi"/>
    <s v="B SISTEMA - IC"/>
    <m/>
    <m/>
    <m/>
    <m/>
  </r>
  <r>
    <x v="0"/>
    <s v="sssssss"/>
    <s v="Rettifica di valore terza rata"/>
    <n v="0"/>
    <x v="8"/>
    <m/>
    <x v="7"/>
    <s v="Rettifiche di valore nette per deterioramento di crediti"/>
    <s v="SF Trust Italia"/>
    <m/>
    <m/>
    <m/>
    <m/>
  </r>
  <r>
    <x v="0"/>
    <n v="3111102"/>
    <s v="Collaboratori"/>
    <n v="0"/>
    <x v="5"/>
    <m/>
    <x v="4"/>
    <s v="Spese per il personale - Altro personale in attività"/>
    <s v="SF Trust Italia"/>
    <m/>
    <m/>
    <m/>
    <m/>
  </r>
  <r>
    <x v="0"/>
    <n v="1400000"/>
    <s v="Ricupero spese d'imposta e di notarizzazione"/>
    <n v="0"/>
    <x v="9"/>
    <m/>
    <x v="8"/>
    <s v="Altri proventi di gestione"/>
    <s v="SF Trust Italia"/>
    <m/>
    <m/>
    <m/>
    <m/>
  </r>
  <r>
    <x v="0"/>
    <n v="4100100"/>
    <s v="Interessi attivi bancari"/>
    <n v="120.18"/>
    <x v="10"/>
    <m/>
    <x v="9"/>
    <s v="Interessi attivi e proventi assimilati - Crediti verso banche -  cc e depositi"/>
    <s v="SF Trust Italia"/>
    <m/>
    <m/>
    <m/>
    <m/>
  </r>
  <r>
    <x v="0"/>
    <n v="3111113"/>
    <s v="TFR su mensalita aggiuntive"/>
    <n v="0"/>
    <x v="5"/>
    <m/>
    <x v="4"/>
    <s v="Spese per il personale - Accantonamento al trattamento di fine rapporto"/>
    <s v="SF Trust Italia"/>
    <m/>
    <m/>
    <m/>
    <m/>
  </r>
  <r>
    <x v="0"/>
    <s v="Plus_SOLVI"/>
    <s v="Plusvalenza cessione partecipazione"/>
    <n v="10001.51"/>
    <x v="0"/>
    <m/>
    <x v="0"/>
    <s v="Utile (perdita) delle partecipazioni"/>
    <s v="SF Trust Italia"/>
    <m/>
    <m/>
    <m/>
    <m/>
  </r>
  <r>
    <x v="0"/>
    <n v="1300000"/>
    <s v="Commissioni di organizzazione"/>
    <n v="0"/>
    <x v="12"/>
    <m/>
    <x v="11"/>
    <s v="Commissioni attive - Altri servizi"/>
    <s v="SF Trust Italia"/>
    <m/>
    <m/>
    <m/>
    <m/>
  </r>
  <r>
    <x v="0"/>
    <n v="1000000"/>
    <s v="Crediti ceduti"/>
    <n v="0"/>
    <x v="12"/>
    <m/>
    <x v="11"/>
    <s v="Commissioni attive - Servizi di incasso e pagamento"/>
    <s v="SF Trust Italia"/>
    <m/>
    <m/>
    <m/>
    <m/>
  </r>
  <r>
    <x v="0"/>
    <n v="1600001"/>
    <s v="Proventi da consolidato"/>
    <n v="665954"/>
    <x v="13"/>
    <m/>
    <x v="12"/>
    <s v="Imposte sul reddito d'eserciizo - ires - saldo positivo"/>
    <s v="SF Trust Italia"/>
    <m/>
    <m/>
    <m/>
    <m/>
  </r>
  <r>
    <x v="0"/>
    <n v="1130000"/>
    <s v="Commissione d'acquisto crediti"/>
    <n v="0"/>
    <x v="12"/>
    <m/>
    <x v="11"/>
    <s v="Commissioni attive - Servizi di incasso e pagamento"/>
    <s v="SF Trust Italia"/>
    <m/>
    <m/>
    <m/>
    <m/>
  </r>
  <r>
    <x v="0"/>
    <n v="1150000"/>
    <s v="Interessi attivi  vs clienti (SAPA)"/>
    <n v="0"/>
    <x v="10"/>
    <m/>
    <x v="9"/>
    <s v="Interessi attivi e proventi assimilati - Crediti verso clientela - altri finanziamenti"/>
    <s v="SF Trust Italia"/>
    <m/>
    <m/>
    <m/>
    <m/>
  </r>
  <r>
    <x v="0"/>
    <n v="1160000"/>
    <s v="Crediti vs P.Funding per correspettivi factoring"/>
    <n v="-1773665.29"/>
    <x v="8"/>
    <m/>
    <x v="7"/>
    <s v="Rettifiche di valore nette per deterioramento di crediti"/>
    <s v="SF Trust Italia"/>
    <m/>
    <m/>
    <m/>
    <m/>
  </r>
  <r>
    <x v="0"/>
    <n v="1161000"/>
    <s v="Ricavi per corrispettivi factoring vs Pubblica Funding"/>
    <n v="0"/>
    <x v="12"/>
    <m/>
    <x v="11"/>
    <s v="Commissioni attive - Altri servizi"/>
    <s v="SF Trust Italia"/>
    <m/>
    <m/>
    <m/>
    <m/>
  </r>
  <r>
    <x v="0"/>
    <n v="1500000"/>
    <s v="Altri ricavi"/>
    <n v="157544.38"/>
    <x v="9"/>
    <m/>
    <x v="8"/>
    <s v="Altri proventi di gestione"/>
    <s v="SF Trust Italia"/>
    <m/>
    <m/>
    <m/>
    <m/>
  </r>
  <r>
    <x v="0"/>
    <n v="1600000"/>
    <s v="Sopravvenienze attive"/>
    <n v="1111480.01"/>
    <x v="9"/>
    <m/>
    <x v="8"/>
    <s v="Altri proventi di gestione"/>
    <s v="SF Trust Italia"/>
    <m/>
    <m/>
    <m/>
    <m/>
  </r>
  <r>
    <x v="0"/>
    <n v="2100000"/>
    <s v="Crediti acquisiti"/>
    <n v="0"/>
    <x v="3"/>
    <m/>
    <x v="3"/>
    <s v="Commissioni passive - Altri servizi"/>
    <s v="SF Trust Italia"/>
    <m/>
    <m/>
    <m/>
    <m/>
  </r>
  <r>
    <x v="0"/>
    <n v="2350000"/>
    <s v="Spese notarili"/>
    <n v="0"/>
    <x v="4"/>
    <m/>
    <x v="4"/>
    <s v="Altre Spese amministrative - Spese Legali"/>
    <s v="SF Trust Italia"/>
    <m/>
    <m/>
    <m/>
    <s v="Altre Spese amministrative - Spese Legali"/>
  </r>
  <r>
    <x v="0"/>
    <n v="2500000"/>
    <s v="Sopravennienze passive"/>
    <n v="0"/>
    <x v="9"/>
    <m/>
    <x v="8"/>
    <s v="Altri oneri di gestione"/>
    <s v="SF Trust Italia"/>
    <m/>
    <m/>
    <m/>
    <m/>
  </r>
  <r>
    <x v="0"/>
    <n v="3111099"/>
    <s v="Incentivo all'esodo"/>
    <n v="-43265.07"/>
    <x v="5"/>
    <m/>
    <x v="4"/>
    <s v="Spese per il personale - Salari e Stipendi"/>
    <s v="SF Trust Italia"/>
    <m/>
    <m/>
    <m/>
    <m/>
  </r>
  <r>
    <x v="0"/>
    <n v="3111100"/>
    <s v="Stipendi"/>
    <n v="-275549.45"/>
    <x v="5"/>
    <m/>
    <x v="4"/>
    <s v="Spese per il personale - Salari e Stipendi"/>
    <s v="SF Trust Italia"/>
    <m/>
    <m/>
    <m/>
    <m/>
  </r>
  <r>
    <x v="0"/>
    <n v="3111103"/>
    <s v="Ticket Restaurant"/>
    <n v="-5427.97"/>
    <x v="5"/>
    <m/>
    <x v="4"/>
    <s v="Spese per il personale - Altri benefici a favore dipendenti"/>
    <s v="SF Trust Italia"/>
    <m/>
    <m/>
    <m/>
    <m/>
  </r>
  <r>
    <x v="0"/>
    <n v="3111104"/>
    <s v="Mensilita aggiuntive"/>
    <n v="0"/>
    <x v="5"/>
    <m/>
    <x v="4"/>
    <s v="Spese per il personale - Salari e Stipendi"/>
    <s v="SF Trust Italia"/>
    <m/>
    <m/>
    <m/>
    <m/>
  </r>
  <r>
    <x v="0"/>
    <n v="3111105"/>
    <s v="Consulenze Finanziarie"/>
    <n v="0"/>
    <x v="4"/>
    <m/>
    <x v="4"/>
    <s v="Altre Spese amministrative - Consulenze"/>
    <s v="SF Trust Italia"/>
    <m/>
    <m/>
    <m/>
    <s v="Altre Spese amministrative - Consulenze"/>
  </r>
  <r>
    <x v="0"/>
    <n v="3111107"/>
    <s v="Compensi per servizi commerciali"/>
    <n v="0"/>
    <x v="4"/>
    <m/>
    <x v="4"/>
    <s v="Altre Spese amministrative - Consulenze"/>
    <s v="SF Trust Italia"/>
    <m/>
    <m/>
    <m/>
    <s v="Altre Spese amministrative - Consulenze"/>
  </r>
  <r>
    <x v="0"/>
    <n v="3111110"/>
    <s v="Compensi organo amministrativo"/>
    <n v="0"/>
    <x v="5"/>
    <m/>
    <x v="4"/>
    <s v="Spese per il personale - Amministratori"/>
    <s v="SF Trust Italia"/>
    <m/>
    <m/>
    <m/>
    <m/>
  </r>
  <r>
    <x v="0"/>
    <n v="3111300"/>
    <s v="Premi"/>
    <n v="0"/>
    <x v="5"/>
    <m/>
    <x v="4"/>
    <s v="Spese per il personale - Salari e Stipendi"/>
    <s v="SF Trust Italia"/>
    <m/>
    <m/>
    <m/>
    <m/>
  </r>
  <r>
    <x v="0"/>
    <n v="3112000"/>
    <s v="Previdenza sociale"/>
    <n v="0"/>
    <x v="5"/>
    <m/>
    <x v="4"/>
    <s v="Spese per il personale - Oneri Sociali"/>
    <s v="SF Trust Italia"/>
    <m/>
    <m/>
    <m/>
    <m/>
  </r>
  <r>
    <x v="0"/>
    <n v="3112010"/>
    <s v="Contributi INPS"/>
    <n v="-26735.87"/>
    <x v="5"/>
    <m/>
    <x v="4"/>
    <s v="Spese per il personale - Oneri Sociali"/>
    <s v="SF Trust Italia"/>
    <m/>
    <m/>
    <m/>
    <m/>
  </r>
  <r>
    <x v="0"/>
    <n v="3112015"/>
    <s v="Contributi INPS Ditta COCOCO"/>
    <n v="0"/>
    <x v="5"/>
    <m/>
    <x v="4"/>
    <s v="Spese per il personale - Oneri Sociali"/>
    <s v="SF Trust Italia"/>
    <m/>
    <m/>
    <m/>
    <m/>
  </r>
  <r>
    <x v="0"/>
    <n v="3112016"/>
    <s v="INAIL"/>
    <n v="0"/>
    <x v="5"/>
    <m/>
    <x v="4"/>
    <s v="Spese per il personale - Oneri Sociali"/>
    <s v="SF Trust Italia"/>
    <m/>
    <m/>
    <m/>
    <m/>
  </r>
  <r>
    <x v="0"/>
    <n v="3112021"/>
    <s v="Cont. Arti &amp; Mestieri c/Ditta"/>
    <n v="-3256.2"/>
    <x v="5"/>
    <m/>
    <x v="4"/>
    <s v="Spese per il personale - Oneri Sociali"/>
    <s v="SF Trust Italia"/>
    <m/>
    <m/>
    <m/>
    <m/>
  </r>
  <r>
    <x v="0"/>
    <n v="3112017"/>
    <s v="Contributi INPS su menalita aggiuntive"/>
    <n v="0"/>
    <x v="5"/>
    <m/>
    <x v="4"/>
    <s v="Spese per il personale - Oneri Sociali"/>
    <s v="SF Trust Italia"/>
    <m/>
    <m/>
    <m/>
    <m/>
  </r>
  <r>
    <x v="0"/>
    <n v="3112020"/>
    <s v="Contributi Negri C/Ditta"/>
    <n v="0"/>
    <x v="5"/>
    <m/>
    <x v="4"/>
    <s v="Spese per il personale - Versamenti ai fondi di previdenza complementare esterni"/>
    <s v="SF Trust Italia"/>
    <m/>
    <m/>
    <m/>
    <m/>
  </r>
  <r>
    <x v="0"/>
    <n v="3112030"/>
    <s v="Contributi Besusso C/Ditta"/>
    <n v="-32"/>
    <x v="5"/>
    <m/>
    <x v="4"/>
    <s v="Spese per il personale - Versamenti ai fondi di previdenza complementare esterni"/>
    <s v="SF Trust Italia"/>
    <m/>
    <m/>
    <m/>
    <m/>
  </r>
  <r>
    <x v="0"/>
    <n v="3112040"/>
    <s v="Contributi Pastore C/Ditta"/>
    <n v="-1350.04"/>
    <x v="5"/>
    <m/>
    <x v="4"/>
    <s v="Spese per il personale - Versamenti ai fondi di previdenza complementare esterni"/>
    <s v="SF Trust Italia"/>
    <m/>
    <m/>
    <m/>
    <m/>
  </r>
  <r>
    <x v="0"/>
    <n v="3112050"/>
    <s v="Contributi Formazione C/Ditta"/>
    <n v="-103.56"/>
    <x v="5"/>
    <m/>
    <x v="4"/>
    <s v="Spese per il personale - Altri benefici a favore dipendenti"/>
    <s v="SF Trust Italia"/>
    <m/>
    <m/>
    <m/>
    <m/>
  </r>
  <r>
    <x v="0"/>
    <n v="3112060"/>
    <s v="Fondo QUAS"/>
    <n v="-3630"/>
    <x v="5"/>
    <m/>
    <x v="4"/>
    <s v="Spese per il personale - Versamenti ai fondi di previdenza complementare esterni"/>
    <s v="SF Trust Italia"/>
    <m/>
    <m/>
    <m/>
    <m/>
  </r>
  <r>
    <x v="0"/>
    <n v="3113000"/>
    <s v="Bonus"/>
    <n v="0"/>
    <x v="5"/>
    <m/>
    <x v="4"/>
    <s v="Spese per il personale - Salari e Stipendi"/>
    <s v="SF Trust Italia"/>
    <m/>
    <m/>
    <m/>
    <m/>
  </r>
  <r>
    <x v="0"/>
    <n v="3114000"/>
    <s v="Spese per recruitment"/>
    <n v="0"/>
    <x v="4"/>
    <m/>
    <x v="4"/>
    <s v="Altre Spese amministrative - Consulenze"/>
    <s v="SF Trust Italia"/>
    <m/>
    <m/>
    <m/>
    <s v="Altre Spese amministrative - Consulenze"/>
  </r>
  <r>
    <x v="0"/>
    <n v="3115000"/>
    <s v="Formazione"/>
    <n v="-121"/>
    <x v="5"/>
    <m/>
    <x v="4"/>
    <s v="Spese per il personale - Altri benefici a favore dipendenti"/>
    <s v="SF Trust Italia"/>
    <m/>
    <m/>
    <m/>
    <m/>
  </r>
  <r>
    <x v="0"/>
    <n v="3116100"/>
    <s v="Previdenza medica e sociale"/>
    <n v="0"/>
    <x v="5"/>
    <m/>
    <x v="4"/>
    <s v="Spese per il personale - Altri benefici a favore dipendenti"/>
    <s v="SF Trust Italia"/>
    <m/>
    <m/>
    <m/>
    <m/>
  </r>
  <r>
    <x v="0"/>
    <n v="3117310"/>
    <s v="Spese di vitto per trasferte nel Comune"/>
    <n v="-446.05"/>
    <x v="4"/>
    <m/>
    <x v="4"/>
    <s v="Altre Spese amministrative - Rimborsi spese dipendenti"/>
    <s v="SF Trust Italia"/>
    <m/>
    <m/>
    <m/>
    <s v="Altre Spese amministrative - Rimborsi spese dipendenti"/>
  </r>
  <r>
    <x v="0"/>
    <n v="3117320"/>
    <s v="Spese di vitto all'estero"/>
    <n v="-548.79"/>
    <x v="4"/>
    <m/>
    <x v="4"/>
    <s v="Altre Spese amministrative - Rimborsi spese dipendenti"/>
    <s v="SF Trust Italia"/>
    <m/>
    <m/>
    <m/>
    <s v="Altre Spese amministrative - Rimborsi spese dipendenti"/>
  </r>
  <r>
    <x v="0"/>
    <n v="3118300"/>
    <s v="Intrattenimento del personale - non ricuperabile"/>
    <n v="0"/>
    <x v="5"/>
    <m/>
    <x v="4"/>
    <s v="Spese per il personale - Altri benefici a favore dipendenti"/>
    <s v="SF Trust Italia"/>
    <m/>
    <m/>
    <m/>
    <m/>
  </r>
  <r>
    <x v="0"/>
    <n v="3119500"/>
    <s v="Accontonamento TFR"/>
    <n v="-7155.46"/>
    <x v="5"/>
    <m/>
    <x v="4"/>
    <s v="Spese per il personale - Accantonamento al trattamento di fine rapporto"/>
    <s v="SF Trust Italia"/>
    <m/>
    <m/>
    <m/>
    <m/>
  </r>
  <r>
    <x v="0"/>
    <n v="3221000"/>
    <s v="Affitto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1100"/>
    <s v="Termination costs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5100"/>
    <s v="Elettricità"/>
    <n v="-850.39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5200"/>
    <s v="GAS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7000"/>
    <s v="Riparazioni, manutenzione e rinnovamenti"/>
    <n v="-93.86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28000"/>
    <s v="Pulizie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9000"/>
    <s v="Sicurezza"/>
    <n v="-3034.1"/>
    <x v="4"/>
    <m/>
    <x v="4"/>
    <s v="Altre Spese amministrative - Affitti e spese inerenti"/>
    <s v="SF Trust Italia"/>
    <m/>
    <m/>
    <m/>
    <s v="Altre Spese amministrative - Affitti e spese inerenti"/>
  </r>
  <r>
    <x v="0"/>
    <n v="3231000"/>
    <s v="Costi autovetture - leasing"/>
    <n v="-2084.44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4000"/>
    <s v="Costi autovetture - mantutenzione"/>
    <n v="-503.32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5000"/>
    <s v="Costi autovetture - bolle ed imposte"/>
    <n v="0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6000"/>
    <s v="Parcheggio"/>
    <n v="0"/>
    <x v="5"/>
    <m/>
    <x v="4"/>
    <s v="Spese per il personale - Altri benefici a favore dipendenti"/>
    <s v="SF Trust Italia"/>
    <m/>
    <m/>
    <m/>
    <m/>
  </r>
  <r>
    <x v="0"/>
    <n v="3237000"/>
    <s v="Spese Viaggio"/>
    <n v="-29665.43"/>
    <x v="4"/>
    <m/>
    <x v="4"/>
    <s v="Altre Spese amministrative - Rimborsi spese dipendenti"/>
    <s v="SF Trust Italia"/>
    <m/>
    <m/>
    <m/>
    <s v="Altre Spese amministrative - Rimborsi spese dipendenti"/>
  </r>
  <r>
    <x v="0"/>
    <n v="3237200"/>
    <s v="CARTA CARBURANTE"/>
    <n v="-9486.35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8000"/>
    <s v="Spese di alloggio per trasferte fuori Comune"/>
    <n v="-5424.34"/>
    <x v="4"/>
    <m/>
    <x v="4"/>
    <s v="Altre Spese amministrative - Rimborsi spese dipendenti"/>
    <s v="SF Trust Italia"/>
    <m/>
    <m/>
    <m/>
    <s v="Altre Spese amministrative - Rimborsi spese dipendenti"/>
  </r>
  <r>
    <x v="0"/>
    <n v="3238100"/>
    <s v="Spese di alloggio per trasferte nel Comune"/>
    <n v="0"/>
    <x v="5"/>
    <m/>
    <x v="4"/>
    <s v="Spese per il personale - Altri benefici a favore dipendenti"/>
    <s v="SF Trust Italia"/>
    <m/>
    <m/>
    <m/>
    <m/>
  </r>
  <r>
    <x v="0"/>
    <n v="3238200"/>
    <s v="Spese di alloggio all'estero"/>
    <n v="-422.6"/>
    <x v="4"/>
    <m/>
    <x v="4"/>
    <s v="Altre Spese amministrative - Altre"/>
    <s v="SF Trust Italia"/>
    <m/>
    <m/>
    <m/>
    <s v="Altre Spese amministrative - Altre"/>
  </r>
  <r>
    <x v="0"/>
    <n v="3239000"/>
    <s v="Altre spese di viaggio"/>
    <n v="-43"/>
    <x v="4"/>
    <m/>
    <x v="4"/>
    <s v="Altre Spese amministrative - Rimborsi spese dipendenti"/>
    <s v="SF Trust Italia"/>
    <m/>
    <m/>
    <m/>
    <s v="Altre Spese amministrative - Rimborsi spese dipendenti"/>
  </r>
  <r>
    <x v="0"/>
    <n v="3243000"/>
    <s v="Periodici e giornali"/>
    <n v="0"/>
    <x v="4"/>
    <m/>
    <x v="4"/>
    <s v="Altre Spese amministrative - Altre"/>
    <s v="SF Trust Italia"/>
    <m/>
    <m/>
    <m/>
    <s v="Altre Spese amministrative - Altre"/>
  </r>
  <r>
    <x v="0"/>
    <n v="3244000"/>
    <s v="Fotocopiatrice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46000"/>
    <s v="Spese di catering"/>
    <n v="-160.68"/>
    <x v="4"/>
    <m/>
    <x v="4"/>
    <s v="Altre Spese amministrative - Spese di rappresentanza"/>
    <s v="SF Trust Italia"/>
    <m/>
    <m/>
    <m/>
    <s v="Altre Spese amministrative - Spese di rappresentanza"/>
  </r>
  <r>
    <x v="0"/>
    <n v="3247000"/>
    <s v="Biglietti da visita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51000"/>
    <s v="Spese postali"/>
    <n v="-366.24"/>
    <x v="4"/>
    <m/>
    <x v="4"/>
    <s v="Altre Spese amministrative - Postali"/>
    <s v="SF Trust Italia"/>
    <m/>
    <m/>
    <m/>
    <s v="Altre Spese amministrative - Postali"/>
  </r>
  <r>
    <x v="0"/>
    <n v="3252000"/>
    <s v="Spese telefoniche fisse"/>
    <n v="-6059.38"/>
    <x v="4"/>
    <m/>
    <x v="4"/>
    <s v="Altre Spese amministrative - Telefoniche"/>
    <s v="SF Trust Italia"/>
    <m/>
    <m/>
    <m/>
    <s v="Altre Spese amministrative - Telefoniche"/>
  </r>
  <r>
    <x v="0"/>
    <n v="3252010"/>
    <s v="Telefonia - Voxige"/>
    <n v="0"/>
    <x v="4"/>
    <m/>
    <x v="4"/>
    <s v="Altre Spese amministrative - Telefoniche"/>
    <s v="SF Trust Italia"/>
    <m/>
    <m/>
    <m/>
    <s v="Altre Spese amministrative - Telefoniche"/>
  </r>
  <r>
    <x v="0"/>
    <n v="3252100"/>
    <s v="Telefoni portatili"/>
    <n v="-12752.52"/>
    <x v="4"/>
    <m/>
    <x v="4"/>
    <s v="Altre Spese amministrative - Telefoniche"/>
    <s v="SF Trust Italia"/>
    <m/>
    <m/>
    <m/>
    <s v="Altre Spese amministrative - Telefoniche"/>
  </r>
  <r>
    <x v="0"/>
    <n v="3254100"/>
    <s v="Costi hosting  - NSE"/>
    <n v="0"/>
    <x v="4"/>
    <m/>
    <x v="4"/>
    <s v="Altre Spese amministrative - Spese informatiche"/>
    <s v="SF Trust Italia"/>
    <m/>
    <m/>
    <m/>
    <s v="Altre Spese amministrative - Spese informatiche"/>
  </r>
  <r>
    <x v="0"/>
    <n v="3255000"/>
    <s v="Equipment leasing"/>
    <n v="0"/>
    <x v="4"/>
    <m/>
    <x v="4"/>
    <s v="Altre Spese amministrative - Altre"/>
    <s v="SF Trust Italia"/>
    <m/>
    <m/>
    <m/>
    <s v="Altre Spese amministrative - Altre"/>
  </r>
  <r>
    <x v="0"/>
    <n v="3256000"/>
    <s v="Manutenzione e supporto di sistemi"/>
    <n v="-5082"/>
    <x v="4"/>
    <m/>
    <x v="4"/>
    <s v="Altre Spese amministrative - Spese informatiche"/>
    <s v="SF Trust Italia"/>
    <m/>
    <m/>
    <m/>
    <s v="Altre Spese amministrative - Spese informatiche"/>
  </r>
  <r>
    <x v="0"/>
    <n v="3257000"/>
    <s v="Altri costi di manutenzione e supporto"/>
    <n v="0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61000"/>
    <s v="Spese di pubblicità commerciale"/>
    <n v="0"/>
    <x v="4"/>
    <m/>
    <x v="4"/>
    <s v="Altre Spese amministrative - Pubblicità"/>
    <s v="SF Trust Italia"/>
    <m/>
    <m/>
    <m/>
    <s v="Altre Spese amministrative - Pubblicità"/>
  </r>
  <r>
    <x v="0"/>
    <n v="3268000"/>
    <s v="Spese di rappresentanza"/>
    <n v="-313.95"/>
    <x v="4"/>
    <m/>
    <x v="4"/>
    <s v="Altre Spese amministrative - Spese di rappresentanza"/>
    <s v="SF Trust Italia"/>
    <m/>
    <m/>
    <m/>
    <s v="Altre Spese amministrative - Spese di rappresentanza"/>
  </r>
  <r>
    <x v="0"/>
    <n v="3269200"/>
    <s v="Commissioni di vendita - Campania"/>
    <n v="0"/>
    <x v="3"/>
    <m/>
    <x v="3"/>
    <s v="Commissioni passive - Altri servizi"/>
    <s v="SF Trust Italia"/>
    <m/>
    <m/>
    <m/>
    <m/>
  </r>
  <r>
    <x v="0"/>
    <n v="3271000"/>
    <s v="Consulenza finanziaria"/>
    <n v="0"/>
    <x v="4"/>
    <m/>
    <x v="4"/>
    <s v="Altre Spese amministrative - Consulenze"/>
    <s v="SF Trust Italia"/>
    <m/>
    <m/>
    <m/>
    <s v="Altre Spese amministrative - Consulenze"/>
  </r>
  <r>
    <x v="0"/>
    <n v="3271200"/>
    <s v="Consulenza - Marketing"/>
    <n v="0"/>
    <x v="4"/>
    <m/>
    <x v="4"/>
    <s v="Altre Spese amministrative - Consulenze"/>
    <s v="SF Trust Italia"/>
    <m/>
    <m/>
    <m/>
    <s v="Altre Spese amministrative - Consulenze"/>
  </r>
  <r>
    <x v="0"/>
    <n v="3271500"/>
    <s v="Consulenze"/>
    <n v="-431.97"/>
    <x v="4"/>
    <m/>
    <x v="4"/>
    <s v="Altre Spese amministrative - Consulenze"/>
    <s v="SF Trust Italia"/>
    <m/>
    <m/>
    <m/>
    <s v="Altre Spese amministrative - Consulenze"/>
  </r>
  <r>
    <x v="0"/>
    <n v="3272000"/>
    <s v="Spese legali"/>
    <n v="-33667.61"/>
    <x v="4"/>
    <m/>
    <x v="4"/>
    <s v="Altre Spese amministrative - Spese Legali"/>
    <s v="SF Trust Italia"/>
    <m/>
    <m/>
    <m/>
    <s v="Altre Spese amministrative - Spese Legali"/>
  </r>
  <r>
    <x v="0"/>
    <n v="3272010"/>
    <s v="Costo legale SPV"/>
    <n v="0"/>
    <x v="4"/>
    <m/>
    <x v="4"/>
    <s v="Altre Spese amministrative - Spese Legali"/>
    <s v="SF Trust Italia"/>
    <m/>
    <m/>
    <m/>
    <s v="Altre Spese amministrative - Spese Legali"/>
  </r>
  <r>
    <x v="0"/>
    <n v="3272030"/>
    <s v="Camera del Commercio"/>
    <n v="0"/>
    <x v="4"/>
    <m/>
    <x v="4"/>
    <s v="Altre Spese amministrative - Altre"/>
    <s v="SF Trust Italia"/>
    <m/>
    <m/>
    <m/>
    <s v="Altre Spese amministrative - Altre"/>
  </r>
  <r>
    <x v="0"/>
    <n v="3279000"/>
    <s v="Altri costi professionali"/>
    <n v="-2068"/>
    <x v="4"/>
    <m/>
    <x v="4"/>
    <s v="Altre Spese amministrative - Consulenze"/>
    <s v="SF Trust Italia"/>
    <m/>
    <m/>
    <m/>
    <s v="Altre Spese amministrative - Consulenze"/>
  </r>
  <r>
    <x v="0"/>
    <n v="3279100"/>
    <s v="SPV- spese professionali"/>
    <n v="0"/>
    <x v="4"/>
    <m/>
    <x v="4"/>
    <s v="Altre Spese amministrative - Spese Legali"/>
    <s v="SF Trust Italia"/>
    <m/>
    <m/>
    <m/>
    <s v="Altre Spese amministrative - Spese Legali"/>
  </r>
  <r>
    <x v="0"/>
    <n v="3281000"/>
    <s v="Assicurazione ufficio"/>
    <n v="-126.86"/>
    <x v="4"/>
    <m/>
    <x v="4"/>
    <s v="Altre Spese amministrative - Assicurazioni"/>
    <s v="SF Trust Italia"/>
    <m/>
    <m/>
    <m/>
    <s v="Altre Spese amministrative - Assicurazioni"/>
  </r>
  <r>
    <x v="0"/>
    <n v="3283000"/>
    <s v="Spese bancarie"/>
    <n v="-972.97"/>
    <x v="1"/>
    <m/>
    <x v="1"/>
    <s v="Interessi passivi ed oneri assimilati - Debiti verso banche - cc e depositi liberi"/>
    <s v="SF Trust Italia"/>
    <m/>
    <m/>
    <m/>
    <m/>
  </r>
  <r>
    <x v="0"/>
    <n v="3285100"/>
    <s v="IVA non recuperabile su SFTS commissioni"/>
    <n v="0"/>
    <x v="1"/>
    <m/>
    <x v="1"/>
    <s v="Interessi passivi ed oneri assimilati - Debiti verso banche - cc e depositi liberi"/>
    <s v="SF Trust Italia"/>
    <m/>
    <m/>
    <m/>
    <m/>
  </r>
  <r>
    <x v="0"/>
    <n v="3288500"/>
    <s v="Arrotondamenti"/>
    <n v="0"/>
    <x v="1"/>
    <m/>
    <x v="1"/>
    <s v="Interessi passivi ed oneri assimilati - Debiti verso banche - cc e depositi liberi"/>
    <s v="SF Trust Italia"/>
    <m/>
    <m/>
    <m/>
    <m/>
  </r>
  <r>
    <x v="0"/>
    <n v="3293002"/>
    <s v="Ammortamento Computer"/>
    <n v="0"/>
    <x v="6"/>
    <m/>
    <x v="5"/>
    <s v="Rettifiche/riprese di valore su attività materiali"/>
    <s v="SF Trust Italia"/>
    <m/>
    <m/>
    <m/>
    <m/>
  </r>
  <r>
    <x v="0"/>
    <n v="3294000"/>
    <s v="Ammortamento mobili e arredi"/>
    <n v="0"/>
    <x v="6"/>
    <m/>
    <x v="5"/>
    <s v="Rettifiche/riprese di valore su attività materiali"/>
    <s v="SF Trust Italia"/>
    <m/>
    <m/>
    <m/>
    <m/>
  </r>
  <r>
    <x v="0"/>
    <n v="3296000"/>
    <s v="Ammortamento impianti specifici"/>
    <n v="-2156.04"/>
    <x v="6"/>
    <m/>
    <x v="5"/>
    <s v="Rettifiche/riprese di valore su attività materiali"/>
    <s v="SF Trust Italia"/>
    <m/>
    <m/>
    <m/>
    <m/>
  </r>
  <r>
    <x v="0"/>
    <n v="3800000"/>
    <s v="Sopravvenienze passive"/>
    <n v="-227175.64"/>
    <x v="9"/>
    <m/>
    <x v="8"/>
    <s v="Altri oneri di gestione"/>
    <s v="SF Trust Italia"/>
    <m/>
    <m/>
    <m/>
    <m/>
  </r>
  <r>
    <x v="0"/>
    <n v="4100200"/>
    <s v="Interessi su depositi bancari"/>
    <n v="0"/>
    <x v="10"/>
    <m/>
    <x v="9"/>
    <s v="Interessi attivi e proventi assimilati - Crediti verso banche -  cc e depositi"/>
    <s v="SF Trust Italia"/>
    <m/>
    <m/>
    <m/>
    <m/>
  </r>
  <r>
    <x v="0"/>
    <n v="4100600"/>
    <s v="Interessi vs SFT Servicing PLC"/>
    <n v="20304.79"/>
    <x v="10"/>
    <m/>
    <x v="9"/>
    <s v="Interessi attivi e proventi assimilati - Altri"/>
    <s v="SF Trust Italia"/>
    <m/>
    <m/>
    <m/>
    <m/>
  </r>
  <r>
    <x v="0"/>
    <n v="4200100"/>
    <s v="Interessi passivi bancari"/>
    <n v="-196942.78"/>
    <x v="1"/>
    <m/>
    <x v="1"/>
    <s v="Interessi passivi ed oneri assimilati - Debiti verso banche - cc e depositi liberi"/>
    <s v="SF Trust Italia"/>
    <m/>
    <m/>
    <m/>
    <m/>
  </r>
  <r>
    <x v="0"/>
    <n v="4200505"/>
    <s v="Interessi passivi vs Royal Bank of Scotland"/>
    <n v="0"/>
    <x v="1"/>
    <m/>
    <x v="1"/>
    <s v="Interessi passivi ed oneri assimilati - Debiti verso banche - cc e depositi liberi"/>
    <s v="SF Trust Italia"/>
    <m/>
    <m/>
    <m/>
    <m/>
  </r>
  <r>
    <x v="0"/>
    <n v="4200701"/>
    <s v="Margine su interessi passivi SPV"/>
    <n v="0"/>
    <x v="1"/>
    <m/>
    <x v="1"/>
    <s v="Interessi passivi ed oneri assimilati - Debiti verso banche - cc e depositi liberi"/>
    <s v="SF Trust Italia"/>
    <m/>
    <m/>
    <m/>
    <m/>
  </r>
  <r>
    <x v="0"/>
    <n v="4300001"/>
    <s v="Corporation tax - CY charge"/>
    <n v="0"/>
    <x v="13"/>
    <m/>
    <x v="12"/>
    <s v="Imposte sul reddito d'eserciizo - ires"/>
    <s v="SF Trust Italia"/>
    <m/>
    <m/>
    <m/>
    <m/>
  </r>
  <r>
    <x v="0"/>
    <n v="3254000"/>
    <s v="Consegna - corrieri"/>
    <n v="-69"/>
    <x v="4"/>
    <m/>
    <x v="4"/>
    <s v="Altre Spese amministrative - Telefoniche"/>
    <s v="SF Trust Italia"/>
    <m/>
    <m/>
    <m/>
    <s v="Altre Spese amministrative - Telefoniche"/>
  </r>
  <r>
    <x v="0"/>
    <n v="3112070"/>
    <s v="Fondo Est"/>
    <n v="-150"/>
    <x v="5"/>
    <m/>
    <x v="4"/>
    <s v="Spese per il personale - Altri benefici a favore dipendenti"/>
    <s v="SF Trust Italia"/>
    <m/>
    <m/>
    <m/>
    <m/>
  </r>
  <r>
    <x v="0"/>
    <n v="3284500"/>
    <s v="Interessi di mora"/>
    <n v="-571.53"/>
    <x v="1"/>
    <m/>
    <x v="1"/>
    <s v="Interessi passivi ed oneri assimilati - Debiti verso banche - cc e depositi liberi"/>
    <s v="SF Trust Italia"/>
    <m/>
    <m/>
    <m/>
    <m/>
  </r>
  <r>
    <x v="0"/>
    <n v="3118100"/>
    <s v="Abbonamenti"/>
    <n v="0"/>
    <x v="4"/>
    <m/>
    <x v="4"/>
    <s v="Altre Spese amministrative - Altre"/>
    <s v="SF Trust Italia"/>
    <m/>
    <m/>
    <m/>
    <s v="Altre Spese amministrative - Altre"/>
  </r>
  <r>
    <x v="0"/>
    <n v="3111101"/>
    <s v="Rimborso Chilometrico Dipendenti"/>
    <n v="0"/>
    <x v="5"/>
    <m/>
    <x v="4"/>
    <s v="Spese per il personale - Altri benefici a favore dipendenti"/>
    <s v="SF Trust Italia"/>
    <m/>
    <m/>
    <m/>
    <m/>
  </r>
  <r>
    <x v="0"/>
    <n v="3242000"/>
    <s v="Computer accessori"/>
    <n v="0"/>
    <x v="4"/>
    <m/>
    <x v="4"/>
    <s v="Altre Spese amministrative - Spese informatiche"/>
    <s v="SF Trust Italia"/>
    <m/>
    <m/>
    <m/>
    <s v="Altre Spese amministrative - Spese informatiche"/>
  </r>
  <r>
    <x v="0"/>
    <n v="3272020"/>
    <s v="Onorario Cerved"/>
    <n v="-3638.7"/>
    <x v="4"/>
    <m/>
    <x v="4"/>
    <s v="Altre Spese amministrative - Altre"/>
    <s v="SF Trust Italia"/>
    <m/>
    <m/>
    <m/>
    <s v="Altre Spese amministrative - Altre"/>
  </r>
  <r>
    <x v="0"/>
    <n v="3117300"/>
    <s v="Spese di vitto per trasferte fuori Comune"/>
    <n v="-4200.4399999999996"/>
    <x v="4"/>
    <m/>
    <x v="4"/>
    <s v="Altre Spese amministrative - Rimborsi spese dipendenti"/>
    <s v="SF Trust Italia"/>
    <m/>
    <m/>
    <m/>
    <s v="Altre Spese amministrative - Rimborsi spese dipendenti"/>
  </r>
  <r>
    <x v="0"/>
    <n v="3284000"/>
    <s v="Commissioni bancarie"/>
    <n v="-2278.79"/>
    <x v="3"/>
    <m/>
    <x v="3"/>
    <s v="Commissioni passive - Servizi incasso e pagamento"/>
    <s v="SF Trust Italia"/>
    <m/>
    <m/>
    <m/>
    <m/>
  </r>
  <r>
    <x v="0"/>
    <n v="3233000"/>
    <s v="Costi autovetture - assicurazioni"/>
    <n v="0"/>
    <x v="5"/>
    <m/>
    <x v="4"/>
    <s v="Spese per il personale - Altri benefici a favore dipendenti"/>
    <s v="SF Trust Italia"/>
    <m/>
    <m/>
    <m/>
    <m/>
  </r>
  <r>
    <x v="0"/>
    <n v="3111112"/>
    <s v="Accantonamento TFR"/>
    <n v="0"/>
    <x v="5"/>
    <m/>
    <x v="4"/>
    <s v="Spese per il personale - Accantonamento al trattamento di fine rapporto"/>
    <s v="SF Trust Italia"/>
    <m/>
    <m/>
    <m/>
    <m/>
  </r>
  <r>
    <x v="0"/>
    <n v="1700000"/>
    <s v="Utili da dividendi"/>
    <n v="794276"/>
    <x v="16"/>
    <m/>
    <x v="14"/>
    <s v="Dividendi e proventi simili"/>
    <s v="SF Trust Italia"/>
    <m/>
    <m/>
    <m/>
    <m/>
  </r>
  <r>
    <x v="0"/>
    <n v="3241000"/>
    <s v="Cancelleria dell'ufficio"/>
    <n v="-5609.41"/>
    <x v="4"/>
    <m/>
    <x v="4"/>
    <s v="Altre Spese amministrative - Cancelleria e stampati"/>
    <s v="SF Trust Italia"/>
    <m/>
    <m/>
    <m/>
    <s v="Altre Spese amministrative - Cancelleria e stampati"/>
  </r>
  <r>
    <x v="0"/>
    <n v="3274000"/>
    <s v="Spese di consulenza fiscale"/>
    <n v="-28862.37"/>
    <x v="4"/>
    <m/>
    <x v="4"/>
    <s v="Altre Spese amministrative - Consulenze"/>
    <s v="SF Trust Italia"/>
    <m/>
    <m/>
    <m/>
    <s v="Altre Spese amministrative - Consulenze"/>
  </r>
  <r>
    <x v="0"/>
    <n v="3275000"/>
    <s v="Servizi di contabilità"/>
    <n v="-23795.74"/>
    <x v="4"/>
    <m/>
    <x v="4"/>
    <s v="Altre Spese amministrative - Consulenze"/>
    <s v="SF Trust Italia"/>
    <m/>
    <m/>
    <m/>
    <s v="Altre Spese amministrative - Consulenze"/>
  </r>
  <r>
    <x v="0"/>
    <n v="4200700"/>
    <s v="Interessi passivi vs Group"/>
    <n v="-12109.37"/>
    <x v="1"/>
    <m/>
    <x v="1"/>
    <s v="Interessi passivi ed oneri assimilati - Altre passività"/>
    <s v="SF Trust Italia"/>
    <m/>
    <m/>
    <m/>
    <m/>
  </r>
  <r>
    <x v="0"/>
    <n v="3273000"/>
    <s v="Competenze Collegio Sindicale"/>
    <n v="-30086.05"/>
    <x v="5"/>
    <m/>
    <x v="4"/>
    <s v="Spese per il personale - Sindaci"/>
    <s v="SF Trust Italia"/>
    <m/>
    <m/>
    <m/>
    <m/>
  </r>
  <r>
    <x v="0"/>
    <n v="3269100"/>
    <s v="Commissioni di vendita"/>
    <n v="-161093.47"/>
    <x v="3"/>
    <m/>
    <x v="3"/>
    <s v="Commissioni passive - Altri servizi"/>
    <s v="SF Trust Italia"/>
    <m/>
    <m/>
    <m/>
    <m/>
  </r>
  <r>
    <x v="0"/>
    <n v="3111111"/>
    <s v="Salary Recharges"/>
    <n v="0"/>
    <x v="5"/>
    <m/>
    <x v="4"/>
    <s v="Spese per il personale - Salari e Stipendi"/>
    <s v="SF Trust Italia"/>
    <m/>
    <m/>
    <m/>
    <m/>
  </r>
  <r>
    <x v="0"/>
    <n v="3253000"/>
    <s v="Linee di trasferimento dati"/>
    <n v="0"/>
    <x v="4"/>
    <m/>
    <x v="4"/>
    <s v="Altre Spese amministrative - Linee trasmissione dati"/>
    <s v="SF Trust Italia"/>
    <m/>
    <m/>
    <m/>
    <s v="Altre Spese amministrative - Linee trasmissione dati"/>
  </r>
  <r>
    <x v="0"/>
    <n v="3262500"/>
    <s v="Web sito"/>
    <n v="0"/>
    <x v="4"/>
    <m/>
    <x v="4"/>
    <s v="Altre Spese amministrative - Pubblicità"/>
    <s v="SF Trust Italia"/>
    <m/>
    <m/>
    <m/>
    <s v="Altre Spese amministrative - Pubblicità"/>
  </r>
  <r>
    <x v="0"/>
    <n v="3265000"/>
    <s v="Fiere ed eventi promozional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66000"/>
    <s v="Altri event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76000"/>
    <s v="Amministrazione Libro paga"/>
    <n v="0"/>
    <x v="4"/>
    <m/>
    <x v="4"/>
    <s v="Altre Spese amministrative - Consulenze"/>
    <s v="SF Trust Italia"/>
    <m/>
    <m/>
    <m/>
    <s v="Altre Spese amministrative - Consulenze"/>
  </r>
  <r>
    <x v="0"/>
    <n v="3284100"/>
    <s v="Compensi bancarie"/>
    <n v="0"/>
    <x v="3"/>
    <m/>
    <x v="3"/>
    <s v="Commissioni passive - Servizi incasso e pagamento"/>
    <s v="SF Trust Italia"/>
    <m/>
    <m/>
    <m/>
    <m/>
  </r>
  <r>
    <x v="0"/>
    <n v="3285000"/>
    <s v="IVA non recuperabile"/>
    <n v="0"/>
    <x v="1"/>
    <m/>
    <x v="1"/>
    <s v="Interessi passivi ed oneri assimilati - Altre passività"/>
    <s v="SF Trust Italia"/>
    <m/>
    <m/>
    <m/>
    <m/>
  </r>
  <r>
    <x v="0"/>
    <n v="3288100"/>
    <s v="Differenza di cambio realizzata"/>
    <n v="0"/>
    <x v="1"/>
    <m/>
    <x v="1"/>
    <s v="Interessi passivi ed oneri assimilati - Debiti verso banche - cc e depositi liberi"/>
    <s v="SF Trust Italia"/>
    <m/>
    <m/>
    <m/>
    <m/>
  </r>
  <r>
    <x v="0"/>
    <n v="3288200"/>
    <s v="Differenza di cambio irrealizzata"/>
    <n v="0"/>
    <x v="1"/>
    <m/>
    <x v="1"/>
    <s v="Interessi passivi ed oneri assimilati - Debiti verso banche - cc e depositi liberi"/>
    <s v="SF Trust Italia"/>
    <m/>
    <m/>
    <m/>
    <m/>
  </r>
  <r>
    <x v="0"/>
    <n v="3111108"/>
    <s v="Compenso organo amministrativo"/>
    <n v="0"/>
    <x v="5"/>
    <m/>
    <x v="4"/>
    <s v="Spese per il personale - Amministratori"/>
    <s v="SF Trust Italia"/>
    <m/>
    <m/>
    <m/>
    <m/>
  </r>
  <r>
    <x v="0"/>
    <m/>
    <s v="Interessi vs SFT Servicing PLC"/>
    <n v="-20304.79"/>
    <x v="10"/>
    <m/>
    <x v="9"/>
    <s v="Interessi attivi e proventi assimilati - Altri"/>
    <s v="SFTI - IC"/>
    <m/>
    <m/>
    <m/>
    <m/>
  </r>
  <r>
    <x v="0"/>
    <m/>
    <s v="Interessi passivi vs Group"/>
    <n v="12109.37"/>
    <x v="1"/>
    <m/>
    <x v="1"/>
    <s v="Interessi passivi ed oneri assimilati - Altre passività"/>
    <s v="SFTI - IC"/>
    <m/>
    <m/>
    <m/>
    <m/>
  </r>
  <r>
    <x v="0"/>
    <m/>
    <s v="Interessi passivi bancari"/>
    <n v="196942.78"/>
    <x v="1"/>
    <m/>
    <x v="1"/>
    <s v="Interessi passivi ed oneri assimilati - Debiti verso banche - cc e depositi liberi"/>
    <s v="SFTI - IC"/>
    <m/>
    <m/>
    <m/>
    <m/>
  </r>
  <r>
    <x v="0"/>
    <m/>
    <s v="Altri ricavi"/>
    <n v="-157544"/>
    <x v="9"/>
    <m/>
    <x v="8"/>
    <s v="Altri proventi di gestione"/>
    <s v="SFTI - IC"/>
    <m/>
    <m/>
    <m/>
    <m/>
  </r>
  <r>
    <x v="0"/>
    <m/>
    <s v="Crediti vs P.Funding per correspettivi factoring"/>
    <n v="0"/>
    <x v="8"/>
    <m/>
    <x v="7"/>
    <s v="Rettifiche di valore nette per deterioramento di crediti"/>
    <s v="SFTI - IC"/>
    <m/>
    <m/>
    <m/>
    <m/>
  </r>
  <r>
    <x v="0"/>
    <n v="60710"/>
    <s v="sopravvenienze attive"/>
    <n v="37"/>
    <x v="9"/>
    <m/>
    <x v="8"/>
    <s v="Altri proventi di gestione"/>
    <s v="Solvi srl"/>
    <m/>
    <m/>
    <m/>
    <m/>
  </r>
  <r>
    <x v="0"/>
    <n v="60620"/>
    <s v="abbuoni attivi"/>
    <n v="8.65"/>
    <x v="9"/>
    <m/>
    <x v="8"/>
    <s v="Altri proventi di gestione"/>
    <s v="Solvi srl"/>
    <m/>
    <m/>
    <m/>
    <m/>
  </r>
  <r>
    <x v="0"/>
    <n v="33114"/>
    <s v="domini"/>
    <n v="-332.5"/>
    <x v="4"/>
    <m/>
    <x v="4"/>
    <s v="Altre Spese amministrative - Spese informatiche"/>
    <s v="Solvi srl"/>
    <m/>
    <m/>
    <m/>
    <s v="Altre Spese amministrative - Spese informatiche"/>
  </r>
  <r>
    <x v="0"/>
    <n v="33210"/>
    <s v="cancelleria-stampati-mat.uffic"/>
    <n v="-2670.38"/>
    <x v="4"/>
    <m/>
    <x v="4"/>
    <s v="Altre Spese amministrative - Cancelleria e stampati"/>
    <s v="Solvi srl"/>
    <m/>
    <m/>
    <m/>
    <s v="Altre Spese amministrative - Cancelleria e stampati"/>
  </r>
  <r>
    <x v="0"/>
    <n v="33220"/>
    <s v="spese varie deducibili"/>
    <n v="-322.64999999999998"/>
    <x v="4"/>
    <m/>
    <x v="4"/>
    <s v="Altre Spese amministrative - Altre"/>
    <s v="Solvi srl"/>
    <m/>
    <m/>
    <m/>
    <s v="Altre Spese amministrative - Altre"/>
  </r>
  <r>
    <x v="0"/>
    <n v="33221"/>
    <s v="spese varie indeducibili"/>
    <n v="-241.97"/>
    <x v="4"/>
    <m/>
    <x v="4"/>
    <s v="Altre Spese amministrative - Altre"/>
    <s v="Solvi srl"/>
    <m/>
    <m/>
    <m/>
    <s v="Altre Spese amministrative - Altre"/>
  </r>
  <r>
    <x v="0"/>
    <n v="33310"/>
    <s v="retribuzioni ordinarie"/>
    <n v="-292817.5"/>
    <x v="5"/>
    <m/>
    <x v="4"/>
    <s v="Spese per il personale - Salari e Stipendi"/>
    <s v="Solvi srl"/>
    <m/>
    <m/>
    <m/>
    <m/>
  </r>
  <r>
    <x v="0"/>
    <n v="33314"/>
    <s v="ratei ferie e 14^"/>
    <n v="-68484.14"/>
    <x v="5"/>
    <m/>
    <x v="4"/>
    <s v="Spese per il personale - Salari e Stipendi"/>
    <s v="Solvi srl"/>
    <m/>
    <m/>
    <m/>
    <m/>
  </r>
  <r>
    <x v="0"/>
    <n v="33312"/>
    <s v="compensi coll.progetto"/>
    <n v="-3600.27"/>
    <x v="5"/>
    <m/>
    <x v="4"/>
    <s v="Spese per il personale - Salari e Stipendi"/>
    <s v="Solvi srl"/>
    <m/>
    <m/>
    <m/>
    <m/>
  </r>
  <r>
    <x v="0"/>
    <n v="33315"/>
    <s v="contributi ratei"/>
    <n v="-1459.12"/>
    <x v="5"/>
    <m/>
    <x v="4"/>
    <s v="Spese per il personale - Oneri Sociali"/>
    <s v="Solvi srl"/>
    <m/>
    <m/>
    <m/>
    <m/>
  </r>
  <r>
    <x v="0"/>
    <n v="33316"/>
    <s v="contributi carico azienda"/>
    <n v="-96889.32"/>
    <x v="5"/>
    <m/>
    <x v="4"/>
    <s v="Spese per il personale - Oneri Sociali"/>
    <s v="Solvi srl"/>
    <m/>
    <m/>
    <m/>
    <m/>
  </r>
  <r>
    <x v="0"/>
    <n v="33318"/>
    <s v="contributi formazione dirig."/>
    <n v="-107.6"/>
    <x v="5"/>
    <m/>
    <x v="4"/>
    <s v="Spese per il personale - Oneri Sociali"/>
    <s v="Solvi srl"/>
    <m/>
    <m/>
    <m/>
    <m/>
  </r>
  <r>
    <x v="0"/>
    <n v="33321"/>
    <s v="contributi M.Besusso"/>
    <n v="-2838.8"/>
    <x v="5"/>
    <m/>
    <x v="4"/>
    <s v="Spese per il personale - Oneri Sociali"/>
    <s v="Solvi srl"/>
    <m/>
    <m/>
    <m/>
    <m/>
  </r>
  <r>
    <x v="0"/>
    <n v="33322"/>
    <s v="contributi M.Negri+formazione"/>
    <n v="-6251.74"/>
    <x v="5"/>
    <m/>
    <x v="4"/>
    <s v="Spese per il personale - Oneri Sociali"/>
    <s v="Solvi srl"/>
    <m/>
    <m/>
    <m/>
    <m/>
  </r>
  <r>
    <x v="0"/>
    <n v="33327"/>
    <s v="contributi A.Pastore"/>
    <n v="-3735.67"/>
    <x v="5"/>
    <m/>
    <x v="4"/>
    <s v="Spese per il personale - Oneri Sociali"/>
    <s v="Solvi srl"/>
    <m/>
    <m/>
    <m/>
    <m/>
  </r>
  <r>
    <x v="0"/>
    <n v="33317"/>
    <s v="contributi enti bilaterali"/>
    <n v="-198.68"/>
    <x v="5"/>
    <m/>
    <x v="4"/>
    <s v="Spese per il personale - Oneri Sociali"/>
    <s v="Solvi srl"/>
    <m/>
    <m/>
    <m/>
    <m/>
  </r>
  <r>
    <x v="0"/>
    <n v="33320"/>
    <s v="contributi inail"/>
    <n v="-1318.5"/>
    <x v="5"/>
    <m/>
    <x v="4"/>
    <s v="Spese per il personale - Oneri Sociali"/>
    <s v="Solvi srl"/>
    <m/>
    <m/>
    <m/>
    <m/>
  </r>
  <r>
    <x v="0"/>
    <n v="33325"/>
    <s v="rivalutazione TFR"/>
    <n v="-2741.85"/>
    <x v="5"/>
    <m/>
    <x v="4"/>
    <s v="Spese per il personale - accantonamento al trattamento di fine rapporto"/>
    <s v="Solvi srl"/>
    <m/>
    <m/>
    <m/>
    <m/>
  </r>
  <r>
    <x v="0"/>
    <n v="33324"/>
    <s v="accantonamento t.f.r."/>
    <n v="-23906.75"/>
    <x v="5"/>
    <m/>
    <x v="4"/>
    <s v="Spese per il personale - accantonamento al trattamento di fine rapporto"/>
    <s v="Solvi srl"/>
    <m/>
    <m/>
    <m/>
    <m/>
  </r>
  <r>
    <x v="0"/>
    <n v="33328"/>
    <s v="assistenza sanitaria E.S.T."/>
    <n v="-869"/>
    <x v="5"/>
    <m/>
    <x v="4"/>
    <s v="Spese per il personale - Versamenti ai fondi di previdenza complementare esterni"/>
    <s v="Solvi srl"/>
    <m/>
    <m/>
    <m/>
    <m/>
  </r>
  <r>
    <x v="0"/>
    <n v="33332"/>
    <s v="spese ristoro dipendenti"/>
    <n v="-2949.24"/>
    <x v="4"/>
    <m/>
    <x v="4"/>
    <s v="Altre Spese amministrative - Rimborsi spese dipendenti"/>
    <s v="Solvi srl"/>
    <m/>
    <m/>
    <m/>
    <s v="Altre Spese amministrative - Rimborsi spese dipendenti"/>
  </r>
  <r>
    <x v="0"/>
    <n v="33420"/>
    <s v="affitti passivi"/>
    <n v="-37152"/>
    <x v="4"/>
    <m/>
    <x v="4"/>
    <s v="Altre Spese amministrative - Affitti e spese inerenti"/>
    <s v="Solvi srl"/>
    <m/>
    <m/>
    <m/>
    <s v="Altre Spese amministrative - Affitti e spese inerenti"/>
  </r>
  <r>
    <x v="0"/>
    <n v="33515"/>
    <s v="noleggi diversi"/>
    <n v="-48.18"/>
    <x v="4"/>
    <m/>
    <x v="4"/>
    <s v="Altre Spese amministrative - Spese informatiche"/>
    <s v="Solvi srl"/>
    <m/>
    <m/>
    <m/>
    <s v="Altre Spese amministrative - Spese informatiche"/>
  </r>
  <r>
    <x v="0"/>
    <n v="33510"/>
    <s v="noleggi autovetture"/>
    <n v="-11790.49"/>
    <x v="4"/>
    <m/>
    <x v="4"/>
    <s v="Altre Spese amministrative - Noleggio e spese inerenti auto"/>
    <s v="Solvi srl"/>
    <m/>
    <m/>
    <m/>
    <s v="Altre Spese amministrative - Noleggio e spese inerenti auto"/>
  </r>
  <r>
    <x v="0"/>
    <n v="33810"/>
    <s v="energia e forza motrice"/>
    <n v="-5515.59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3820"/>
    <s v="telefoniche"/>
    <n v="-23461.56"/>
    <x v="4"/>
    <m/>
    <x v="4"/>
    <s v="Altre Spese amministrative - Telefoniche"/>
    <s v="Solvi srl"/>
    <m/>
    <m/>
    <m/>
    <s v="Altre Spese amministrative - Telefoniche"/>
  </r>
  <r>
    <x v="0"/>
    <n v="33825"/>
    <s v="postali"/>
    <n v="-2135.79"/>
    <x v="4"/>
    <m/>
    <x v="4"/>
    <s v="Altre Spese amministrative - Postali"/>
    <s v="Solvi srl"/>
    <m/>
    <m/>
    <m/>
    <s v="Altre Spese amministrative - Postali"/>
  </r>
  <r>
    <x v="0"/>
    <n v="33836"/>
    <s v="spese Vodafone"/>
    <n v="-8593.08"/>
    <x v="4"/>
    <m/>
    <x v="4"/>
    <s v="Altre Spese amministrative - Telefoniche"/>
    <s v="Solvi srl"/>
    <m/>
    <m/>
    <m/>
    <s v="Altre Spese amministrative - Telefoniche"/>
  </r>
  <r>
    <x v="0"/>
    <n v="33902"/>
    <s v="manutenzione ufficio"/>
    <n v="-61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03"/>
    <s v="manutenzione macchine ufficio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40"/>
    <s v="manutenzione imp.telefonici"/>
    <n v="-40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15"/>
    <s v="canone manutenzione edp"/>
    <n v="-503.14"/>
    <x v="4"/>
    <m/>
    <x v="4"/>
    <s v="Altre Spese amministrative - Spese informatiche"/>
    <s v="Solvi srl"/>
    <m/>
    <m/>
    <m/>
    <s v="Altre Spese amministrative - Spese informatiche"/>
  </r>
  <r>
    <x v="0"/>
    <n v="33916"/>
    <s v="canone manutenzione impianti"/>
    <n v="-646.66999999999996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10"/>
    <s v="note spese amministratore"/>
    <n v="-731.35"/>
    <x v="4"/>
    <m/>
    <x v="4"/>
    <s v="Altre Spese amministrative - Rimborsi spese amministratori"/>
    <s v="Solvi srl"/>
    <m/>
    <m/>
    <m/>
    <s v="Altre Spese amministrative - Rimborsi spese amministratori"/>
  </r>
  <r>
    <x v="0"/>
    <n v="34011"/>
    <s v="alberghi e ristoranti"/>
    <n v="-2102.79"/>
    <x v="4"/>
    <m/>
    <x v="4"/>
    <s v="Altre Spese amministrative - Rimborsi spese dipendenti"/>
    <s v="Solvi srl"/>
    <m/>
    <m/>
    <m/>
    <s v="Altre Spese amministrative - Rimborsi spese dipendenti"/>
  </r>
  <r>
    <x v="0"/>
    <n v="34014"/>
    <s v="note spese collaboratori"/>
    <n v="-1482.67"/>
    <x v="4"/>
    <m/>
    <x v="4"/>
    <s v="Altre Spese amministrative - Rimborsi spese dipendenti"/>
    <s v="Solvi srl"/>
    <m/>
    <m/>
    <m/>
    <s v="Altre Spese amministrative - Rimborsi spese dipendenti"/>
  </r>
  <r>
    <x v="0"/>
    <n v="34015"/>
    <s v="spese viaggi"/>
    <n v="-7358.44"/>
    <x v="4"/>
    <m/>
    <x v="4"/>
    <s v="Altre Spese amministrative - Spese di rappresentanza"/>
    <s v="Solvi srl"/>
    <m/>
    <m/>
    <m/>
    <s v="Altre Spese amministrative - Spese di rappresentanza"/>
  </r>
  <r>
    <x v="0"/>
    <n v="34012"/>
    <s v="carburante autovetture"/>
    <n v="-3123.5"/>
    <x v="4"/>
    <m/>
    <x v="4"/>
    <s v="Altre Spese amministrative - Noleggio e spese inerenti auto"/>
    <s v="Solvi srl"/>
    <m/>
    <m/>
    <m/>
    <s v="Altre Spese amministrative - Noleggio e spese inerenti auto"/>
  </r>
  <r>
    <x v="0"/>
    <n v="34025"/>
    <s v="spese gestione autovetture"/>
    <n v="0"/>
    <x v="4"/>
    <m/>
    <x v="4"/>
    <s v="Altre Spese amministrative - Altre"/>
    <s v="Solvi srl"/>
    <m/>
    <m/>
    <m/>
    <s v="Altre Spese amministrative - Altre"/>
  </r>
  <r>
    <x v="0"/>
    <n v="34027"/>
    <s v="spese/manutez. mini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30"/>
    <s v="rimborso spese consulenti"/>
    <n v="-2378.8000000000002"/>
    <x v="4"/>
    <m/>
    <x v="4"/>
    <s v="Altre Spese amministrative - Consulenze"/>
    <s v="Solvi srl"/>
    <m/>
    <m/>
    <m/>
    <s v="Altre Spese amministrative - Consulenze"/>
  </r>
  <r>
    <x v="0"/>
    <n v="34110"/>
    <s v="amm. Ordinario macc.ufficio"/>
    <n v="0"/>
    <x v="6"/>
    <m/>
    <x v="5"/>
    <s v="Rettifiche/riprese di valore su attività materiali"/>
    <s v="Solvi srl"/>
    <m/>
    <m/>
    <m/>
    <m/>
  </r>
  <r>
    <x v="0"/>
    <n v="34130"/>
    <s v="amm.impianto codizionamento"/>
    <n v="-551.37"/>
    <x v="6"/>
    <m/>
    <x v="5"/>
    <s v="Rettifiche/riprese di valore su attività materiali"/>
    <s v="Solvi srl"/>
    <m/>
    <m/>
    <m/>
    <m/>
  </r>
  <r>
    <x v="0"/>
    <n v="34141"/>
    <s v="amm.arredi"/>
    <n v="0"/>
    <x v="6"/>
    <m/>
    <x v="5"/>
    <s v="Rettifiche/riprese di valore su attività materiali"/>
    <s v="Solvi srl"/>
    <m/>
    <m/>
    <m/>
    <m/>
  </r>
  <r>
    <x v="0"/>
    <n v="34180"/>
    <s v="amm.telefonia fissa"/>
    <n v="-31.91"/>
    <x v="6"/>
    <m/>
    <x v="5"/>
    <s v="Rettifiche/riprese di valore su attività materiali"/>
    <s v="Solvi srl"/>
    <m/>
    <m/>
    <m/>
    <m/>
  </r>
  <r>
    <x v="0"/>
    <n v="34190"/>
    <s v="amm.telefonia mobile"/>
    <n v="-163.43"/>
    <x v="6"/>
    <m/>
    <x v="5"/>
    <s v="Rettifiche/riprese di valore su attività materiali"/>
    <s v="Solvi srl"/>
    <m/>
    <m/>
    <m/>
    <m/>
  </r>
  <r>
    <x v="0"/>
    <n v="60610"/>
    <s v="plusvalenze cessione cespiti"/>
    <n v="10"/>
    <x v="7"/>
    <m/>
    <x v="6"/>
    <s v="Rettifiche/riprese di valore su attività immateriali"/>
    <s v="Solvi srl"/>
    <m/>
    <m/>
    <m/>
    <m/>
  </r>
  <r>
    <x v="0"/>
    <n v="34310"/>
    <s v="amm.oneri pluriennali"/>
    <n v="-6716.56"/>
    <x v="7"/>
    <m/>
    <x v="6"/>
    <s v="Rettifiche/riprese di valore su attività immateriali"/>
    <s v="Solvi srl"/>
    <m/>
    <m/>
    <m/>
    <m/>
  </r>
  <r>
    <x v="0"/>
    <n v="34320"/>
    <s v="amm.spese costituzione"/>
    <n v="-1128.28"/>
    <x v="7"/>
    <m/>
    <x v="6"/>
    <s v="Rettifiche/riprese di valore su attività immateriali"/>
    <s v="Solvi srl"/>
    <m/>
    <m/>
    <m/>
    <m/>
  </r>
  <r>
    <x v="0"/>
    <n v="34330"/>
    <s v="amm.spese edp"/>
    <n v="-4536.3"/>
    <x v="7"/>
    <m/>
    <x v="6"/>
    <s v="Rettifiche/riprese di valore su attività immateriali"/>
    <s v="Solvi srl"/>
    <m/>
    <m/>
    <m/>
    <m/>
  </r>
  <r>
    <x v="0"/>
    <n v="34360"/>
    <s v="amm.brevetti e marchi"/>
    <n v="-734.77"/>
    <x v="7"/>
    <m/>
    <x v="6"/>
    <s v="Rettifiche/riprese di valore su attività immateriali"/>
    <s v="Solvi srl"/>
    <m/>
    <m/>
    <m/>
    <m/>
  </r>
  <r>
    <x v="0"/>
    <n v="34410"/>
    <s v="trasporti"/>
    <n v="-82.5"/>
    <x v="4"/>
    <m/>
    <x v="4"/>
    <s v="Altre Spese amministrative - Altre"/>
    <s v="Solvi srl"/>
    <m/>
    <m/>
    <m/>
    <s v="Altre Spese amministrative - Altre"/>
  </r>
  <r>
    <x v="0"/>
    <n v="34510"/>
    <s v="assic.autovetture/motoveicoli"/>
    <n v="0"/>
    <x v="4"/>
    <m/>
    <x v="4"/>
    <s v="Altre Spese amministrative - Assicurazioni"/>
    <s v="Solvi srl"/>
    <m/>
    <m/>
    <m/>
    <s v="Altre Spese amministrative - Assicurazioni"/>
  </r>
  <r>
    <x v="0"/>
    <n v="34512"/>
    <s v="assic.auto mini"/>
    <n v="0"/>
    <x v="4"/>
    <m/>
    <x v="4"/>
    <s v="Altre Spese amministrative - Assicurazioni"/>
    <s v="Solvi srl"/>
    <m/>
    <m/>
    <m/>
    <s v="Altre Spese amministrative - Assicurazioni"/>
  </r>
  <r>
    <x v="0"/>
    <n v="34515"/>
    <s v="assic.autoveicoli"/>
    <n v="0"/>
    <x v="4"/>
    <m/>
    <x v="4"/>
    <s v="Altre Spese amministrative - Assicurazioni"/>
    <s v="Solvi srl"/>
    <m/>
    <m/>
    <m/>
    <s v="Altre Spese amministrative - Assicurazioni"/>
  </r>
  <r>
    <x v="0"/>
    <n v="34540"/>
    <s v="assicurazione ufficio"/>
    <n v="-4090.99"/>
    <x v="4"/>
    <m/>
    <x v="4"/>
    <s v="Altre Spese amministrative - Assicurazioni"/>
    <s v="Solvi srl"/>
    <m/>
    <m/>
    <m/>
    <s v="Altre Spese amministrative - Assicurazioni"/>
  </r>
  <r>
    <x v="0"/>
    <n v="34601"/>
    <s v="legali e notarili"/>
    <n v="-4699.7700000000004"/>
    <x v="4"/>
    <m/>
    <x v="4"/>
    <s v="Altre Spese amministrative - Spese Legali"/>
    <s v="Solvi srl"/>
    <m/>
    <m/>
    <m/>
    <s v="Altre Spese amministrative - Spese Legali"/>
  </r>
  <r>
    <x v="0"/>
    <n v="34606"/>
    <s v="compensi collegio Sindacale"/>
    <n v="-16052.26"/>
    <x v="5"/>
    <m/>
    <x v="4"/>
    <s v="Spese per il personale - Sindaci"/>
    <s v="Solvi srl"/>
    <m/>
    <m/>
    <m/>
    <m/>
  </r>
  <r>
    <x v="0"/>
    <n v="34607"/>
    <s v="prestazioni occasionali lavoro"/>
    <n v="0"/>
    <x v="4"/>
    <m/>
    <x v="4"/>
    <s v="Altre Spese amministrative - Consulenze"/>
    <s v="Solvi srl"/>
    <m/>
    <m/>
    <m/>
    <s v="Altre Spese amministrative - Consulenze"/>
  </r>
  <r>
    <x v="0"/>
    <n v="34657"/>
    <s v="consulenza amm.ne personale"/>
    <n v="-4120"/>
    <x v="4"/>
    <m/>
    <x v="4"/>
    <s v="Altre Spese amministrative - Consulenze"/>
    <s v="Solvi srl"/>
    <m/>
    <m/>
    <m/>
    <s v="Altre Spese amministrative - Consulenze"/>
  </r>
  <r>
    <x v="0"/>
    <n v="34612"/>
    <s v="consulenza G.C.C."/>
    <n v="-30000"/>
    <x v="4"/>
    <m/>
    <x v="4"/>
    <s v="Altre Spese amministrative - Collectors"/>
    <s v="Solvi srl"/>
    <m/>
    <m/>
    <m/>
    <s v="Altre Spese amministrative - Collectors"/>
  </r>
  <r>
    <x v="0"/>
    <n v="34659"/>
    <s v="consulenza Pischedda "/>
    <n v="-24785.89"/>
    <x v="4"/>
    <m/>
    <x v="4"/>
    <s v="Altre Spese amministrative - Collectors"/>
    <s v="Solvi srl"/>
    <m/>
    <m/>
    <m/>
    <s v="Altre Spese amministrative - Collectors"/>
  </r>
  <r>
    <x v="0"/>
    <n v="34660"/>
    <s v="consulenza Seila di M.Silvio "/>
    <n v="-32887.78"/>
    <x v="4"/>
    <m/>
    <x v="4"/>
    <s v="Altre Spese amministrative - Collectors"/>
    <s v="Solvi srl"/>
    <m/>
    <m/>
    <m/>
    <s v="Altre Spese amministrative - Collectors"/>
  </r>
  <r>
    <x v="0"/>
    <n v="34619"/>
    <s v="consulenza Montecucco"/>
    <n v="-41641.599999999999"/>
    <x v="4"/>
    <m/>
    <x v="4"/>
    <s v="Altre Spese amministrative - Collectors"/>
    <s v="Solvi srl"/>
    <m/>
    <m/>
    <m/>
    <s v="Altre Spese amministrative - Collectors"/>
  </r>
  <r>
    <x v="0"/>
    <n v="34621"/>
    <s v="consulenza Bosso Rosaria"/>
    <n v="-63259.21"/>
    <x v="4"/>
    <m/>
    <x v="4"/>
    <s v="Altre Spese amministrative - Collectors"/>
    <s v="Solvi srl"/>
    <m/>
    <m/>
    <m/>
    <s v="Altre Spese amministrative - Collectors"/>
  </r>
  <r>
    <x v="0"/>
    <n v="34622"/>
    <s v="consulenza Viele"/>
    <n v="-148493.72"/>
    <x v="4"/>
    <m/>
    <x v="4"/>
    <s v="Altre Spese amministrative - Collectors"/>
    <s v="Solvi srl"/>
    <m/>
    <m/>
    <m/>
    <s v="Altre Spese amministrative - Collectors"/>
  </r>
  <r>
    <x v="0"/>
    <n v="34625"/>
    <s v="consulenza Moschetti"/>
    <n v="-141786.17000000001"/>
    <x v="4"/>
    <m/>
    <x v="4"/>
    <s v="Altre Spese amministrative - Collectors"/>
    <s v="Solvi srl"/>
    <m/>
    <m/>
    <m/>
    <s v="Altre Spese amministrative - Collectors"/>
  </r>
  <r>
    <x v="0"/>
    <n v="34639"/>
    <s v="consulenza Pompeo Giovanni"/>
    <n v="-88674.22"/>
    <x v="4"/>
    <m/>
    <x v="4"/>
    <s v="Altre Spese amministrative - Collectors"/>
    <s v="Solvi srl"/>
    <m/>
    <m/>
    <m/>
    <s v="Altre Spese amministrative - Collectors"/>
  </r>
  <r>
    <x v="0"/>
    <n v="34658"/>
    <s v="consulenza Trasforini"/>
    <n v="-68445.87"/>
    <x v="4"/>
    <m/>
    <x v="4"/>
    <s v="Altre Spese amministrative - Collectors"/>
    <s v="Solvi srl"/>
    <m/>
    <m/>
    <m/>
    <s v="Altre Spese amministrative - Collectors"/>
  </r>
  <r>
    <x v="0"/>
    <s v="34606/34625"/>
    <s v="consulenza Moschetti/ElleEmme"/>
    <n v="0"/>
    <x v="4"/>
    <m/>
    <x v="4"/>
    <s v="Altre Spese amministrative - Collectors"/>
    <s v="Solvi srl"/>
    <m/>
    <m/>
    <m/>
    <s v="Altre Spese amministrative - Collectors"/>
  </r>
  <r>
    <x v="0"/>
    <n v="34626"/>
    <s v="consulenza Clinicservice"/>
    <n v="-132873.09"/>
    <x v="4"/>
    <m/>
    <x v="4"/>
    <s v="Altre Spese amministrative - Collectors"/>
    <s v="Solvi srl"/>
    <m/>
    <m/>
    <m/>
    <s v="Altre Spese amministrative - Collectors"/>
  </r>
  <r>
    <x v="0"/>
    <n v="34630"/>
    <s v="consulenza Schipilliti"/>
    <n v="-18340.400000000001"/>
    <x v="4"/>
    <m/>
    <x v="4"/>
    <s v="Altre Spese amministrative - Consulenze"/>
    <s v="Solvi srl"/>
    <m/>
    <m/>
    <m/>
    <s v="Altre Spese amministrative - Consulenze"/>
  </r>
  <r>
    <x v="0"/>
    <n v="34631"/>
    <s v="consulenza Pipitone"/>
    <n v="-147760.78"/>
    <x v="4"/>
    <m/>
    <x v="4"/>
    <s v="Altre Spese amministrative - Collectors"/>
    <s v="Solvi srl"/>
    <m/>
    <m/>
    <m/>
    <s v="Altre Spese amministrative - Collectors"/>
  </r>
  <r>
    <x v="0"/>
    <n v="34634"/>
    <s v="consulenza certificaz.ISO 900"/>
    <n v="-2525.1999999999998"/>
    <x v="4"/>
    <m/>
    <x v="4"/>
    <s v="Altre Spese amministrative - Consulenze"/>
    <s v="Solvi srl"/>
    <m/>
    <m/>
    <m/>
    <s v="Altre Spese amministrative - Consulenze"/>
  </r>
  <r>
    <x v="0"/>
    <n v="34635"/>
    <s v="consulenza Carcaterra"/>
    <n v="-66111.539999999994"/>
    <x v="4"/>
    <m/>
    <x v="4"/>
    <s v="Altre Spese amministrative - Collectors"/>
    <s v="Solvi srl"/>
    <m/>
    <m/>
    <m/>
    <s v="Altre Spese amministrative - Collectors"/>
  </r>
  <r>
    <x v="0"/>
    <n v="34636"/>
    <s v="consulenza varia"/>
    <n v="-3042.05"/>
    <x v="4"/>
    <m/>
    <x v="4"/>
    <s v="Altre Spese amministrative - Consulenze"/>
    <s v="Solvi srl"/>
    <m/>
    <m/>
    <m/>
    <s v="Altre Spese amministrative - Consulenze"/>
  </r>
  <r>
    <x v="0"/>
    <n v="34640"/>
    <s v="consulenza Pinti"/>
    <n v="-113273.71"/>
    <x v="4"/>
    <m/>
    <x v="4"/>
    <s v="Altre Spese amministrative - Collectors"/>
    <s v="Solvi srl"/>
    <m/>
    <m/>
    <m/>
    <s v="Altre Spese amministrative - Collectors"/>
  </r>
  <r>
    <x v="0"/>
    <n v="34643"/>
    <s v="consulenza Maccio'"/>
    <n v="-91329.82"/>
    <x v="4"/>
    <m/>
    <x v="4"/>
    <s v="Altre Spese amministrative - Collectors"/>
    <s v="Solvi srl"/>
    <m/>
    <m/>
    <m/>
    <s v="Altre Spese amministrative - Collectors"/>
  </r>
  <r>
    <x v="0"/>
    <n v="34646"/>
    <s v="consul.-assisten.Cata 1"/>
    <n v="-573.23"/>
    <x v="4"/>
    <m/>
    <x v="4"/>
    <s v="Altre Spese amministrative - Collectors"/>
    <s v="Solvi srl"/>
    <m/>
    <m/>
    <m/>
    <s v="Altre Spese amministrative - Collectors"/>
  </r>
  <r>
    <x v="0"/>
    <n v="34649"/>
    <s v="supporto sistemistico Ntt is"/>
    <n v="-7950"/>
    <x v="4"/>
    <m/>
    <x v="4"/>
    <s v="Altre Spese amministrative - Spese informatiche"/>
    <s v="Solvi srl"/>
    <m/>
    <m/>
    <m/>
    <s v="Altre Spese amministrative - Spese informatiche"/>
  </r>
  <r>
    <x v="0"/>
    <n v="34647"/>
    <s v="consul.assist.Ntt is"/>
    <n v="-48330"/>
    <x v="4"/>
    <m/>
    <x v="4"/>
    <s v="Altre Spese amministrative - Spese informatiche"/>
    <s v="Solvi srl"/>
    <m/>
    <m/>
    <m/>
    <s v="Altre Spese amministrative - Spese informatiche"/>
  </r>
  <r>
    <x v="0"/>
    <n v="34648"/>
    <s v="consulenza Compagnino"/>
    <n v="-2078.9499999999998"/>
    <x v="4"/>
    <m/>
    <x v="4"/>
    <s v="Altre Spese amministrative - Collectors"/>
    <s v="Solvi srl"/>
    <m/>
    <m/>
    <m/>
    <s v="Altre Spese amministrative - Collectors"/>
  </r>
  <r>
    <x v="0"/>
    <n v="34650"/>
    <s v="consulenza Lunetta"/>
    <n v="-935"/>
    <x v="4"/>
    <m/>
    <x v="4"/>
    <s v="Altre Spese amministrative - Collectors"/>
    <s v="Solvi srl"/>
    <m/>
    <m/>
    <m/>
    <s v="Altre Spese amministrative - Collectors"/>
  </r>
  <r>
    <x v="0"/>
    <n v="34651"/>
    <s v="consulenza Simone"/>
    <n v="-972.4"/>
    <x v="4"/>
    <m/>
    <x v="4"/>
    <s v="Altre Spese amministrative - Collectors"/>
    <s v="Solvi srl"/>
    <m/>
    <m/>
    <m/>
    <s v="Altre Spese amministrative - Collectors"/>
  </r>
  <r>
    <x v="0"/>
    <s v="STIMA consulenza "/>
    <s v="Stima consulenze"/>
    <n v="0"/>
    <x v="4"/>
    <m/>
    <x v="4"/>
    <s v="Altre Spese amministrative - Collectors"/>
    <s v="Solvi srl"/>
    <m/>
    <m/>
    <m/>
    <s v="Altre Spese amministrative - Collectors"/>
  </r>
  <r>
    <x v="0"/>
    <n v="34654"/>
    <s v="consulenza Ska-te"/>
    <n v="-64911.61"/>
    <x v="4"/>
    <m/>
    <x v="4"/>
    <s v="Altre Spese amministrative - Collectors"/>
    <s v="Solvi srl"/>
    <m/>
    <m/>
    <m/>
    <s v="Altre Spese amministrative - Collectors"/>
  </r>
  <r>
    <x v="0"/>
    <n v="34655"/>
    <s v="Consul/Assist. Ntt"/>
    <n v="-3383"/>
    <x v="4"/>
    <m/>
    <x v="4"/>
    <s v="Altre Spese amministrative - Spese informatiche"/>
    <s v="Solvi srl"/>
    <m/>
    <m/>
    <m/>
    <s v="Altre Spese amministrative - Spese informatiche"/>
  </r>
  <r>
    <x v="0"/>
    <n v="34710"/>
    <s v="amm.svalutazione crediti"/>
    <n v="-10565.96"/>
    <x v="8"/>
    <m/>
    <x v="7"/>
    <s v="Rettifiche di valore crediti verso clientela finanziamento specifiche"/>
    <s v="Solvi srl"/>
    <m/>
    <m/>
    <m/>
    <m/>
  </r>
  <r>
    <x v="0"/>
    <n v="34810"/>
    <s v="emolumenti"/>
    <n v="-249999.1"/>
    <x v="5"/>
    <m/>
    <x v="4"/>
    <s v="Spese per il personale - Amministratori"/>
    <s v="Solvi srl"/>
    <m/>
    <m/>
    <m/>
    <m/>
  </r>
  <r>
    <x v="0"/>
    <n v="34820"/>
    <s v="contributi Inps comp.collab."/>
    <n v="-11980.3"/>
    <x v="5"/>
    <m/>
    <x v="4"/>
    <s v="Spese per il personale - Oneri Sociali"/>
    <s v="Solvi srl"/>
    <m/>
    <m/>
    <m/>
    <m/>
  </r>
  <r>
    <x v="0"/>
    <n v="34825"/>
    <s v="indennita'kilometriche"/>
    <n v="-18550.88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1"/>
    <s v="spese di pubblicita'"/>
    <n v="-800"/>
    <x v="4"/>
    <m/>
    <x v="4"/>
    <s v="Altre Spese amministrative - Pubblicità"/>
    <s v="Solvi srl"/>
    <m/>
    <m/>
    <m/>
    <s v="Altre Spese amministrative - Pubblicità"/>
  </r>
  <r>
    <x v="0"/>
    <n v="34902"/>
    <s v="libri e abbonamenti"/>
    <n v="-1112.4000000000001"/>
    <x v="4"/>
    <m/>
    <x v="4"/>
    <s v="Altre Spese amministrative - Giornali/libri"/>
    <s v="Solvi srl"/>
    <m/>
    <m/>
    <m/>
    <s v="Altre Spese amministrative - Giornali/libri"/>
  </r>
  <r>
    <x v="0"/>
    <n v="34904"/>
    <s v="quote associative"/>
    <n v="-5209.76"/>
    <x v="4"/>
    <m/>
    <x v="4"/>
    <s v="Altre Spese amministrative - Contributi associativi"/>
    <s v="Solvi srl"/>
    <m/>
    <m/>
    <m/>
    <s v="Altre Spese amministrative - Contributi associativi"/>
  </r>
  <r>
    <x v="0"/>
    <n v="33511"/>
    <s v="sp.acc.noleggio auto "/>
    <n v="-3435.37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5"/>
    <s v="spese autostrada"/>
    <n v="-446.5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7"/>
    <s v="spese-bolli fatt.ricevute"/>
    <n v="-69.06"/>
    <x v="4"/>
    <m/>
    <x v="4"/>
    <s v="Altre Spese amministrative - imposte indirette e tasse"/>
    <s v="Solvi srl"/>
    <m/>
    <m/>
    <m/>
    <s v="Altre Spese amministrative - imposte indirette e tasse"/>
  </r>
  <r>
    <x v="0"/>
    <n v="34909"/>
    <s v="partecipazione corsi"/>
    <n v="-698"/>
    <x v="5"/>
    <m/>
    <x v="4"/>
    <s v="Spese per il personale - Altri benefici a favore dipendenti"/>
    <s v="Solvi srl"/>
    <m/>
    <m/>
    <m/>
    <m/>
  </r>
  <r>
    <x v="0"/>
    <n v="34913"/>
    <s v="valori bollati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18"/>
    <s v="tassa ann.vidimaz.libri social"/>
    <n v="-309.87"/>
    <x v="4"/>
    <m/>
    <x v="4"/>
    <s v="Altre Spese amministrative - imposte indirette e tasse"/>
    <s v="Solvi srl"/>
    <m/>
    <m/>
    <m/>
    <s v="Altre Spese amministrative - imposte indirette e tasse"/>
  </r>
  <r>
    <x v="0"/>
    <n v="34919"/>
    <s v="spese di pulizia"/>
    <n v="-13356.6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4921"/>
    <s v="diritti annuali c.c.i.a.a."/>
    <n v="-597"/>
    <x v="4"/>
    <m/>
    <x v="4"/>
    <s v="Altre Spese amministrative - imposte indirette e tasse"/>
    <s v="Solvi srl"/>
    <m/>
    <m/>
    <m/>
    <s v="Altre Spese amministrative - imposte indirette e tasse"/>
  </r>
  <r>
    <x v="0"/>
    <n v="34922"/>
    <s v="imposte e tasse comunali"/>
    <n v="-1693"/>
    <x v="4"/>
    <m/>
    <x v="4"/>
    <s v="Altre Spese amministrative - imposte indirette e tasse"/>
    <s v="Solvi srl"/>
    <m/>
    <m/>
    <m/>
    <s v="Altre Spese amministrative - imposte indirette e tasse"/>
  </r>
  <r>
    <x v="0"/>
    <n v="34927"/>
    <s v="sanzioni x imposte e tasse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28"/>
    <s v="imposte e tasse varie"/>
    <n v="-180"/>
    <x v="4"/>
    <m/>
    <x v="4"/>
    <s v="Altre Spese amministrative - imposte indirette e tasse"/>
    <s v="Solvi srl"/>
    <m/>
    <m/>
    <m/>
    <s v="Altre Spese amministrative - imposte indirette e tasse"/>
  </r>
  <r>
    <x v="0"/>
    <n v="34931"/>
    <s v="bollo auto/moto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32"/>
    <s v="informazioni commerciali"/>
    <n v="0"/>
    <x v="4"/>
    <m/>
    <x v="4"/>
    <s v="Altre Spese amministrative - Altre"/>
    <s v="Solvi srl"/>
    <m/>
    <m/>
    <m/>
    <s v="Altre Spese amministrative - Altre"/>
  </r>
  <r>
    <x v="0"/>
    <n v="34933"/>
    <s v="spese parcheggio autovett."/>
    <n v="-1155.0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35"/>
    <s v="spese condominiali"/>
    <n v="-8877.93"/>
    <x v="4"/>
    <m/>
    <x v="4"/>
    <s v="Altre Spese amministrative - Affitti e spese inerenti"/>
    <s v="Solvi srl"/>
    <m/>
    <m/>
    <m/>
    <s v="Altre Spese amministrative - Affitti e spese inerenti"/>
  </r>
  <r>
    <x v="0"/>
    <n v="34939"/>
    <s v="certificati/bolli bilanci"/>
    <n v="-159"/>
    <x v="4"/>
    <m/>
    <x v="4"/>
    <s v="Altre Spese amministrative - imposte indirette e tasse"/>
    <s v="Solvi srl"/>
    <m/>
    <m/>
    <m/>
    <s v="Altre Spese amministrative - imposte indirette e tasse"/>
  </r>
  <r>
    <x v="0"/>
    <n v="34940"/>
    <s v="spese rappresentanza da 2009"/>
    <n v="-9169.5499999999993"/>
    <x v="4"/>
    <m/>
    <x v="4"/>
    <s v="Altre Spese amministrative - Spese di rappresentanza"/>
    <s v="Solvi srl"/>
    <m/>
    <m/>
    <m/>
    <s v="Altre Spese amministrative - Spese di rappresentanza"/>
  </r>
  <r>
    <x v="0"/>
    <n v="34945"/>
    <s v="omaggi&lt;euro 50,00"/>
    <n v="0"/>
    <x v="4"/>
    <m/>
    <x v="4"/>
    <s v="Altre Spese amministrative - Spese di rappresentanza"/>
    <s v="Solvi srl"/>
    <m/>
    <m/>
    <m/>
    <s v="Altre Spese amministrative - Spese di rappresentanza"/>
  </r>
  <r>
    <x v="0"/>
    <n v="35010"/>
    <s v="interessi passivi"/>
    <n v="0"/>
    <x v="1"/>
    <m/>
    <x v="1"/>
    <s v="Interessi passivi ed oneri assimilati - Debiti verso banche - cc e depositi liberi"/>
    <s v="Solvi srl"/>
    <m/>
    <m/>
    <m/>
    <m/>
  </r>
  <r>
    <x v="0"/>
    <n v="35040"/>
    <s v="interessi rateizz.imposte"/>
    <n v="0"/>
    <x v="1"/>
    <m/>
    <x v="1"/>
    <s v="Interessi passivi ed oneri assimilati - Altre passività"/>
    <s v="Solvi srl"/>
    <m/>
    <m/>
    <m/>
    <m/>
  </r>
  <r>
    <x v="0"/>
    <n v="35110"/>
    <s v="spese bancarie"/>
    <n v="-2023.19"/>
    <x v="3"/>
    <m/>
    <x v="3"/>
    <s v="Commissioni passive - Servizi incasso e pagamento"/>
    <s v="Solvi srl"/>
    <m/>
    <m/>
    <m/>
    <m/>
  </r>
  <r>
    <x v="0"/>
    <n v="35130"/>
    <s v="spese gestione fidi"/>
    <n v="0"/>
    <x v="3"/>
    <m/>
    <x v="3"/>
    <s v="Commissioni passive - Altri servizi"/>
    <s v="Solvi srl"/>
    <m/>
    <m/>
    <m/>
    <m/>
  </r>
  <r>
    <x v="0"/>
    <n v="35211"/>
    <s v="minusvalenza cess.Mini"/>
    <n v="0"/>
    <x v="6"/>
    <m/>
    <x v="5"/>
    <s v="Rettifiche/riprese di valore su attività materiali"/>
    <s v="Solvi srl"/>
    <m/>
    <m/>
    <m/>
    <m/>
  </r>
  <r>
    <x v="0"/>
    <n v="60711"/>
    <s v="soprav. attive non tassabili"/>
    <n v="1514.5"/>
    <x v="9"/>
    <m/>
    <x v="8"/>
    <s v="Altri proventi di gestione"/>
    <s v="Solvi srl"/>
    <m/>
    <m/>
    <m/>
    <m/>
  </r>
  <r>
    <x v="0"/>
    <n v="35220"/>
    <s v="abbuoni passivi"/>
    <n v="-2.62"/>
    <x v="9"/>
    <m/>
    <x v="8"/>
    <s v="Altri oneri di gestione"/>
    <s v="Solvi srl"/>
    <m/>
    <m/>
    <m/>
    <m/>
  </r>
  <r>
    <x v="0"/>
    <n v="35230"/>
    <s v="sopravvenienze passive"/>
    <n v="-176.75"/>
    <x v="9"/>
    <m/>
    <x v="8"/>
    <s v="Altri oneri di gestione"/>
    <s v="Solvi srl"/>
    <m/>
    <m/>
    <m/>
    <m/>
  </r>
  <r>
    <x v="0"/>
    <n v="60103"/>
    <s v="ricavi maquet"/>
    <n v="213601.36"/>
    <x v="12"/>
    <m/>
    <x v="11"/>
    <s v="Commissioni attive - Altri servizi"/>
    <s v="Solvi srl"/>
    <m/>
    <m/>
    <m/>
    <m/>
  </r>
  <r>
    <x v="0"/>
    <n v="60147"/>
    <s v="ricavi Biogen IDEC"/>
    <n v="240711.23"/>
    <x v="12"/>
    <m/>
    <x v="11"/>
    <s v="Commissioni attive - Altri servizi"/>
    <s v="Solvi srl"/>
    <m/>
    <m/>
    <m/>
    <m/>
  </r>
  <r>
    <x v="0"/>
    <n v="60148"/>
    <s v="ricavi Banca Sistema"/>
    <n v="1105061.31"/>
    <x v="12"/>
    <m/>
    <x v="11"/>
    <s v="Commissioni attive - Altri servizi"/>
    <s v="Solvi srl"/>
    <m/>
    <m/>
    <m/>
    <m/>
  </r>
  <r>
    <x v="0"/>
    <n v="60149"/>
    <s v="ricavi Getinge"/>
    <n v="44137.19"/>
    <x v="12"/>
    <m/>
    <x v="11"/>
    <s v="Commissioni attive - Altri servizi"/>
    <s v="Solvi srl"/>
    <m/>
    <m/>
    <m/>
    <m/>
  </r>
  <r>
    <x v="0"/>
    <n v="60150"/>
    <s v="ricavi Teva"/>
    <n v="145023.6"/>
    <x v="12"/>
    <m/>
    <x v="11"/>
    <s v="Commissioni attive - Altri servizi"/>
    <s v="Solvi srl"/>
    <m/>
    <m/>
    <m/>
    <m/>
  </r>
  <r>
    <x v="0"/>
    <n v="60105"/>
    <s v="ricavi w.l.gore &amp; associati"/>
    <n v="163537.22"/>
    <x v="12"/>
    <m/>
    <x v="11"/>
    <s v="Commissioni attive - Altri servizi"/>
    <s v="Solvi srl"/>
    <m/>
    <m/>
    <m/>
    <m/>
  </r>
  <r>
    <x v="0"/>
    <n v="60115"/>
    <s v="ricavi edwards lifesciences"/>
    <n v="311514.03999999998"/>
    <x v="12"/>
    <m/>
    <x v="11"/>
    <s v="Commissioni attive - Altri servizi"/>
    <s v="Solvi srl"/>
    <m/>
    <m/>
    <m/>
    <m/>
  </r>
  <r>
    <x v="0"/>
    <n v="60119"/>
    <s v="ricavi samo spa"/>
    <n v="28800.22"/>
    <x v="12"/>
    <m/>
    <x v="11"/>
    <s v="Commissioni attive - Altri servizi"/>
    <s v="Solvi srl"/>
    <m/>
    <m/>
    <m/>
    <m/>
  </r>
  <r>
    <x v="0"/>
    <n v="60127"/>
    <s v="ricavi dompe' spa"/>
    <n v="148711.46"/>
    <x v="12"/>
    <m/>
    <x v="11"/>
    <s v="Commissioni attive - Altri servizi"/>
    <s v="Solvi srl"/>
    <m/>
    <m/>
    <m/>
    <m/>
  </r>
  <r>
    <x v="0"/>
    <n v="60128"/>
    <s v="ricavi schering"/>
    <n v="0"/>
    <x v="12"/>
    <m/>
    <x v="11"/>
    <s v="Commissioni attive - Altri servizi"/>
    <s v="Solvi srl"/>
    <m/>
    <m/>
    <m/>
    <m/>
  </r>
  <r>
    <x v="0"/>
    <n v="60130"/>
    <s v="ricavi essex"/>
    <n v="0"/>
    <x v="12"/>
    <m/>
    <x v="11"/>
    <s v="Commissioni attive - Altri servizi"/>
    <s v="Solvi srl"/>
    <m/>
    <m/>
    <m/>
    <m/>
  </r>
  <r>
    <x v="0"/>
    <n v="60132"/>
    <s v="ricavi diversi"/>
    <n v="0"/>
    <x v="12"/>
    <m/>
    <x v="11"/>
    <s v="Commissioni attive - Altri servizi"/>
    <s v="Solvi srl"/>
    <m/>
    <m/>
    <m/>
    <m/>
  </r>
  <r>
    <x v="0"/>
    <n v="60138"/>
    <s v="ricavi D.Group"/>
    <n v="19388.43"/>
    <x v="12"/>
    <m/>
    <x v="11"/>
    <s v="Commissioni attive - Altri servizi"/>
    <s v="Solvi srl"/>
    <m/>
    <m/>
    <m/>
    <m/>
  </r>
  <r>
    <x v="0"/>
    <n v="60139"/>
    <s v="ricavi Medicair"/>
    <n v="38453.870000000003"/>
    <x v="12"/>
    <m/>
    <x v="11"/>
    <s v="Commissioni attive - Altri servizi"/>
    <s v="Solvi srl"/>
    <m/>
    <m/>
    <m/>
    <m/>
  </r>
  <r>
    <x v="0"/>
    <n v="60140"/>
    <s v="ricavi Sf Trust"/>
    <n v="245197.73"/>
    <x v="12"/>
    <m/>
    <x v="11"/>
    <s v="Commissioni attive - Altri servizi"/>
    <s v="Solvi srl"/>
    <m/>
    <m/>
    <m/>
    <m/>
  </r>
  <r>
    <x v="0"/>
    <n v="60141"/>
    <s v="ricavi cis bio/iba"/>
    <n v="57530.78"/>
    <x v="12"/>
    <m/>
    <x v="11"/>
    <s v="Commissioni attive - Altri servizi"/>
    <s v="Solvi srl"/>
    <m/>
    <m/>
    <m/>
    <m/>
  </r>
  <r>
    <x v="0"/>
    <n v="60142"/>
    <s v="ricavi Eupharma"/>
    <n v="14996.46"/>
    <x v="12"/>
    <m/>
    <x v="11"/>
    <s v="Commissioni attive - Altri servizi"/>
    <s v="Solvi srl"/>
    <m/>
    <m/>
    <m/>
    <m/>
  </r>
  <r>
    <x v="0"/>
    <n v="60143"/>
    <s v="ricavi ST.Jude Medical Italia"/>
    <n v="308081.34000000003"/>
    <x v="12"/>
    <m/>
    <x v="11"/>
    <s v="Commissioni attive - Altri servizi"/>
    <s v="Solvi srl"/>
    <m/>
    <m/>
    <m/>
    <m/>
  </r>
  <r>
    <x v="0"/>
    <n v="60144"/>
    <s v="ricavi Novo Nordisk"/>
    <n v="112504.7"/>
    <x v="12"/>
    <m/>
    <x v="11"/>
    <s v="Commissioni attive - Altri servizi"/>
    <s v="Solvi srl"/>
    <m/>
    <m/>
    <m/>
    <m/>
  </r>
  <r>
    <x v="0"/>
    <n v="60331"/>
    <s v="ricavi formazione"/>
    <n v="4739.53"/>
    <x v="12"/>
    <m/>
    <x v="11"/>
    <s v="Commissioni attive - Altri servizi"/>
    <s v="Solvi srl"/>
    <m/>
    <m/>
    <m/>
    <m/>
  </r>
  <r>
    <x v="0"/>
    <n v="60510"/>
    <s v="interessi attivi c/c"/>
    <n v="2948.1"/>
    <x v="10"/>
    <m/>
    <x v="9"/>
    <s v="Interessi attivi e proventi assimilati - Crediti verso banche -  cc e depositi"/>
    <s v="Solvi srl"/>
    <m/>
    <m/>
    <m/>
    <m/>
  </r>
  <r>
    <x v="0"/>
    <n v="60511"/>
    <s v="Interessi attivi diversi"/>
    <n v="12109.37"/>
    <x v="10"/>
    <m/>
    <x v="9"/>
    <s v="Interessi attivi e proventi assimilati - Altri"/>
    <s v="Solvi srl"/>
    <m/>
    <m/>
    <m/>
    <m/>
  </r>
  <r>
    <x v="0"/>
    <n v="60611"/>
    <s v="plusvalenza cessione auto"/>
    <n v="0"/>
    <x v="6"/>
    <m/>
    <x v="5"/>
    <s v="Rettifiche/riprese di valore su attività materiali"/>
    <s v="Solvi srl"/>
    <m/>
    <m/>
    <m/>
    <m/>
  </r>
  <r>
    <x v="0"/>
    <n v="33230"/>
    <s v="materiale vario (toner cart.)"/>
    <n v="0"/>
    <x v="4"/>
    <m/>
    <x v="4"/>
    <s v="Altre Spese amministrative - Cancelleria e stampati"/>
    <s v="Solvi srl"/>
    <m/>
    <m/>
    <m/>
    <s v="Altre Spese amministrative - Cancelleria e stampati"/>
  </r>
  <r>
    <x v="0"/>
    <n v="33901"/>
    <s v="manutenzione &amp; riparazione"/>
    <n v="-634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20"/>
    <s v="canone manut.macch.ufficio"/>
    <n v="-2183.4499999999998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140"/>
    <s v="amm.to mobili ufficio"/>
    <n v="-6201.8"/>
    <x v="6"/>
    <m/>
    <x v="5"/>
    <s v="Rettifiche/riprese di valore su attività materiali"/>
    <s v="Solvi srl"/>
    <m/>
    <m/>
    <m/>
    <m/>
  </r>
  <r>
    <x v="0"/>
    <n v="34160"/>
    <s v="amm.to macchine elettron."/>
    <n v="-6772.36"/>
    <x v="6"/>
    <m/>
    <x v="5"/>
    <s v="Rettifiche/riprese di valore su attività materiali"/>
    <s v="Solvi srl"/>
    <m/>
    <m/>
    <m/>
    <m/>
  </r>
  <r>
    <x v="0"/>
    <n v="34171"/>
    <s v="amm.to centralino telefonico"/>
    <n v="-96.99"/>
    <x v="6"/>
    <m/>
    <x v="5"/>
    <s v="Rettifiche/riprese di valore su attività materiali"/>
    <s v="Solvi srl"/>
    <m/>
    <m/>
    <m/>
    <m/>
  </r>
  <r>
    <x v="0"/>
    <n v="34604"/>
    <s v="spese notarili"/>
    <n v="-45"/>
    <x v="4"/>
    <m/>
    <x v="4"/>
    <s v="Altre Spese amministrative - Spese Legali"/>
    <s v="Solvi srl"/>
    <m/>
    <m/>
    <m/>
    <s v="Altre Spese amministrative - Spese Legali"/>
  </r>
  <r>
    <x v="0"/>
    <n v="34620"/>
    <s v="consulenza Con Lor"/>
    <n v="0"/>
    <x v="3"/>
    <m/>
    <x v="3"/>
    <s v="Commissioni passive - Collector"/>
    <s v="Solvi srl"/>
    <m/>
    <m/>
    <m/>
    <m/>
  </r>
  <r>
    <x v="0"/>
    <n v="34656"/>
    <s v="compensi revisione legale"/>
    <n v="-13200"/>
    <x v="4"/>
    <m/>
    <x v="4"/>
    <s v="Altre Spese amministrative - Consulenze"/>
    <s v="Solvi srl"/>
    <m/>
    <m/>
    <m/>
    <s v="Altre Spese amministrative - Consulenze"/>
  </r>
  <r>
    <x v="0"/>
    <n v="34908"/>
    <s v="vidimazione registraz.diritti"/>
    <n v="-132.72"/>
    <x v="4"/>
    <m/>
    <x v="4"/>
    <s v="Altre Spese amministrative - imposte indirette e tasse"/>
    <s v="Solvi srl"/>
    <m/>
    <m/>
    <m/>
    <s v="Altre Spese amministrative - imposte indirette e tasse"/>
  </r>
  <r>
    <x v="0"/>
    <n v="34936"/>
    <s v="erogazioni liberali"/>
    <n v="0"/>
    <x v="4"/>
    <m/>
    <x v="4"/>
    <s v="Altre Spese amministrative - Erogazioni liberali"/>
    <s v="Solvi srl"/>
    <m/>
    <m/>
    <m/>
    <s v="Altre Spese amministrative - Erogazioni liberali"/>
  </r>
  <r>
    <x v="0"/>
    <n v="35341"/>
    <s v="imposte anticipate anno preced"/>
    <n v="-3429"/>
    <x v="4"/>
    <m/>
    <x v="4"/>
    <s v="Altre Spese amministrative - imposte indirette e tasse"/>
    <s v="Solvi srl"/>
    <m/>
    <m/>
    <m/>
    <s v="Altre Spese amministrative - imposte indirette e tasse"/>
  </r>
  <r>
    <x v="0"/>
    <n v="60145"/>
    <s v="ricavi Aloka"/>
    <n v="49925.37"/>
    <x v="12"/>
    <m/>
    <x v="11"/>
    <s v="Commissioni attive - Altri servizi"/>
    <s v="Solvi srl"/>
    <m/>
    <m/>
    <m/>
    <m/>
  </r>
  <r>
    <x v="0"/>
    <n v="60146"/>
    <s v="ricavi Synthes"/>
    <n v="6414"/>
    <x v="12"/>
    <m/>
    <x v="11"/>
    <s v="Commissioni attive - Altri servizi"/>
    <s v="Solvi srl"/>
    <m/>
    <m/>
    <m/>
    <m/>
  </r>
  <r>
    <x v="0"/>
    <n v="60320"/>
    <s v="rimborso telefonia mobile"/>
    <n v="2209.77"/>
    <x v="9"/>
    <m/>
    <x v="8"/>
    <s v="Altri proventi di gestione"/>
    <s v="Solvi srl"/>
    <m/>
    <m/>
    <m/>
    <m/>
  </r>
  <r>
    <x v="0"/>
    <n v="35340"/>
    <s v="imposte anticipate"/>
    <n v="2286.08"/>
    <x v="13"/>
    <m/>
    <x v="12"/>
    <s v="Imposte sul reddito d'esercizio - anticipate"/>
    <s v="Solvi srl"/>
    <m/>
    <m/>
    <m/>
    <m/>
  </r>
  <r>
    <x v="0"/>
    <n v="35310"/>
    <s v="Imposta ires"/>
    <n v="-243225.88"/>
    <x v="13"/>
    <m/>
    <x v="12"/>
    <s v="Imposte sul reddito d'eserciizo - ires"/>
    <s v="Solvi srl"/>
    <m/>
    <m/>
    <m/>
    <m/>
  </r>
  <r>
    <x v="0"/>
    <n v="35330"/>
    <s v="Imposta irap"/>
    <n v="-58798"/>
    <x v="13"/>
    <m/>
    <x v="12"/>
    <s v="Imposte sul reddito d'eserciizo - irap"/>
    <s v="Solvi srl"/>
    <m/>
    <m/>
    <m/>
    <m/>
  </r>
  <r>
    <x v="0"/>
    <m/>
    <s v="interessi attivi c/c bancario"/>
    <n v="-1015.99"/>
    <x v="10"/>
    <m/>
    <x v="9"/>
    <s v="Interessi attivi e proventi assimilati - Crediti verso banche -  cc e depositi"/>
    <s v="Solvi - IC"/>
    <m/>
    <m/>
    <m/>
    <m/>
  </r>
  <r>
    <x v="0"/>
    <m/>
    <s v="ricavi v/ SFTS"/>
    <n v="-245197.4"/>
    <x v="12"/>
    <m/>
    <x v="11"/>
    <s v="Commissioni attive - Altri servizi"/>
    <s v="Solvi - IC"/>
    <m/>
    <m/>
    <m/>
    <m/>
  </r>
  <r>
    <x v="0"/>
    <m/>
    <s v="ricavi v/Banca Sistema"/>
    <n v="-1105062"/>
    <x v="12"/>
    <m/>
    <x v="11"/>
    <s v="Commissioni attive - Altri servizi"/>
    <s v="Solvi - IC"/>
    <m/>
    <m/>
    <m/>
    <m/>
  </r>
  <r>
    <x v="0"/>
    <m/>
    <s v="ricavi v/ SFTI interessi attivi cash pooling"/>
    <n v="-12109"/>
    <x v="10"/>
    <m/>
    <x v="9"/>
    <s v="Interessi attivi e proventi assimilati - Altri"/>
    <s v="Solvi - IC"/>
    <m/>
    <m/>
    <m/>
    <m/>
  </r>
  <r>
    <x v="0"/>
    <m/>
    <s v="Interessi attivi e proventi assimilati"/>
    <n v="2363618.0900000003"/>
    <x v="10"/>
    <m/>
    <x v="9"/>
    <s v="Interessi attivi e proventi assimilati - Crediti verso clientela - operazioni di factoring"/>
    <s v="PF"/>
    <m/>
    <m/>
    <m/>
    <m/>
  </r>
  <r>
    <x v="0"/>
    <m/>
    <s v="Interessi attivi e proventi assimilati"/>
    <n v="4666.87"/>
    <x v="10"/>
    <m/>
    <x v="9"/>
    <s v="Interessi attivi e proventi assimilati - Crediti verso banche -  cc e depositi"/>
    <s v="PF"/>
    <m/>
    <m/>
    <m/>
    <m/>
  </r>
  <r>
    <x v="0"/>
    <m/>
    <s v="Interessi passivi e oneri assimilati"/>
    <n v="-3243.9500000000007"/>
    <x v="1"/>
    <m/>
    <x v="1"/>
    <s v="Interessi attivi e proventi assimilati - IRS"/>
    <s v="PF"/>
    <m/>
    <m/>
    <m/>
    <m/>
  </r>
  <r>
    <x v="0"/>
    <m/>
    <s v="Interessi passivi e oneri assimilati"/>
    <n v="-1305535.9300000002"/>
    <x v="1"/>
    <m/>
    <x v="1"/>
    <s v="Interessi passivi e oneri assimilati - Notes"/>
    <s v="PF"/>
    <m/>
    <m/>
    <m/>
    <m/>
  </r>
  <r>
    <x v="0"/>
    <m/>
    <s v="Interessi passivi e oneri assimilati"/>
    <n v="-26388.54"/>
    <x v="1"/>
    <m/>
    <x v="1"/>
    <s v="Interessi passivi ed oneri assimilati - Debiti verso banche - cc e depositi liberi"/>
    <s v="PF"/>
    <m/>
    <m/>
    <m/>
    <m/>
  </r>
  <r>
    <x v="0"/>
    <m/>
    <s v="Commissioni passive"/>
    <n v="-44512.729999999981"/>
    <x v="3"/>
    <m/>
    <x v="3"/>
    <s v="Commissioni passive - Altri servizi"/>
    <s v="PF"/>
    <m/>
    <m/>
    <m/>
    <m/>
  </r>
  <r>
    <x v="0"/>
    <m/>
    <s v="Commissioni passive"/>
    <n v="-794651.2"/>
    <x v="3"/>
    <m/>
    <x v="3"/>
    <s v="Commissioni passive Vs SFT"/>
    <s v="PF"/>
    <m/>
    <m/>
    <m/>
    <m/>
  </r>
  <r>
    <x v="0"/>
    <m/>
    <s v="Rettifiche/riprese di valore su crediti"/>
    <n v="-148371.65"/>
    <x v="8"/>
    <m/>
    <x v="7"/>
    <s v="Rettifiche di valore crediti verso clientela finanziamento di portafoglio"/>
    <s v="PF"/>
    <m/>
    <m/>
    <m/>
    <m/>
  </r>
  <r>
    <x v="0"/>
    <m/>
    <s v="b) altre spese amministrative"/>
    <n v="-99934.28"/>
    <x v="4"/>
    <m/>
    <x v="4"/>
    <s v="Altre Spese amministrative - Spese Legali"/>
    <s v="PF"/>
    <m/>
    <m/>
    <m/>
    <s v="Altre Spese amministrative - Spese Legali"/>
  </r>
  <r>
    <x v="0"/>
    <m/>
    <s v="b) altre spese amministrative"/>
    <n v="-8817.6899999999987"/>
    <x v="4"/>
    <m/>
    <x v="4"/>
    <s v="Altre Spese amministrative - imposte indirette e tasse"/>
    <s v="PF"/>
    <m/>
    <m/>
    <m/>
    <s v="Altre Spese amministrative - imposte indirette e tasse"/>
  </r>
  <r>
    <x v="0"/>
    <m/>
    <s v="b) altre spese amministrative"/>
    <n v="-39866.899999999907"/>
    <x v="4"/>
    <m/>
    <x v="4"/>
    <s v="Altre Spese amministrative - Altre"/>
    <s v="PF"/>
    <m/>
    <m/>
    <m/>
    <s v="Altre Spese amministrative - Altre"/>
  </r>
  <r>
    <x v="0"/>
    <m/>
    <s v="Servicing fees SFTS"/>
    <n v="656736.09000000008"/>
    <x v="3"/>
    <m/>
    <x v="3"/>
    <s v="Commissioni passive Vs SFT"/>
    <s v="PF - IC"/>
    <m/>
    <m/>
    <m/>
    <m/>
  </r>
  <r>
    <x v="0"/>
    <m/>
    <s v="b) altre spese amministrative"/>
    <n v="-223.19"/>
    <x v="4"/>
    <m/>
    <x v="4"/>
    <s v="Altre Spese amministrative - Postali"/>
    <s v="PF"/>
    <m/>
    <m/>
    <m/>
    <s v="Altre Spese amministrative - Postali"/>
  </r>
  <r>
    <x v="0"/>
    <m/>
    <s v="b) altre spese amministrative"/>
    <n v="-392077.06"/>
    <x v="4"/>
    <m/>
    <x v="4"/>
    <s v="Altre Spese amministrative - Consulenze"/>
    <s v="PF"/>
    <m/>
    <m/>
    <m/>
    <s v="Altre Spese amministrative - Consulenze"/>
  </r>
  <r>
    <x v="0"/>
    <s v="4167 34 0005"/>
    <s v="REC. SPESE DEP. ITALIA                 (M"/>
    <n v="0"/>
    <x v="1"/>
    <n v="13543.54"/>
    <x v="1"/>
    <s v="Interessi passivi ed oneri assimilati - Debiti verso clientela - depositi vincolati"/>
    <s v="Banca Sistema"/>
    <m/>
    <n v="20"/>
    <m/>
    <m/>
  </r>
  <r>
    <x v="0"/>
    <s v="4033 42 0012"/>
    <s v="CORSI DI FORMAZIONE                    "/>
    <m/>
    <x v="5"/>
    <n v="-34347.199999999997"/>
    <x v="4"/>
    <s v="Spese per il personale - Altri benefici a favore dipendenti"/>
    <s v="Banca Sistema"/>
    <m/>
    <s v="180a"/>
    <m/>
    <m/>
  </r>
  <r>
    <x v="1"/>
    <m/>
    <m/>
    <m/>
    <x v="18"/>
    <m/>
    <x v="16"/>
    <m/>
    <m/>
    <m/>
    <m/>
    <m/>
    <m/>
  </r>
  <r>
    <x v="1"/>
    <m/>
    <m/>
    <m/>
    <x v="18"/>
    <m/>
    <x v="1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multipleFieldFilters="0">
  <location ref="A4:C24" firstHeaderRow="1" firstDataRow="1" firstDataCol="2"/>
  <pivotFields count="13"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9">
        <item x="10"/>
        <item x="1"/>
        <item x="12"/>
        <item x="3"/>
        <item x="16"/>
        <item x="2"/>
        <item x="6"/>
        <item x="7"/>
        <item x="9"/>
        <item x="0"/>
        <item x="13"/>
        <item x="14"/>
        <item x="11"/>
        <item x="15"/>
        <item x="8"/>
        <item x="5"/>
        <item x="4"/>
        <item x="17"/>
        <item x="18"/>
      </items>
    </pivotField>
    <pivotField dataField="1" compact="0" outline="0" showAll="0"/>
    <pivotField axis="axisRow" compact="0" outline="0" showAll="0">
      <items count="18">
        <item x="8"/>
        <item x="11"/>
        <item x="3"/>
        <item x="14"/>
        <item x="12"/>
        <item x="9"/>
        <item x="1"/>
        <item x="7"/>
        <item x="6"/>
        <item x="5"/>
        <item x="2"/>
        <item x="4"/>
        <item x="0"/>
        <item x="10"/>
        <item x="15"/>
        <item x="13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6"/>
  </rowFields>
  <rowItems count="20">
    <i>
      <x/>
      <x v="5"/>
    </i>
    <i>
      <x v="1"/>
      <x v="6"/>
    </i>
    <i>
      <x v="2"/>
      <x v="1"/>
    </i>
    <i>
      <x v="3"/>
      <x v="2"/>
    </i>
    <i>
      <x v="4"/>
      <x v="3"/>
    </i>
    <i>
      <x v="5"/>
      <x v="10"/>
    </i>
    <i>
      <x v="6"/>
      <x v="9"/>
    </i>
    <i>
      <x v="7"/>
      <x v="8"/>
    </i>
    <i>
      <x v="8"/>
      <x/>
    </i>
    <i>
      <x v="9"/>
      <x v="12"/>
    </i>
    <i>
      <x v="10"/>
      <x v="4"/>
    </i>
    <i>
      <x v="11"/>
      <x v="13"/>
    </i>
    <i>
      <x v="12"/>
      <x v="13"/>
    </i>
    <i>
      <x v="13"/>
      <x v="15"/>
    </i>
    <i>
      <x v="14"/>
      <x v="7"/>
    </i>
    <i>
      <x v="15"/>
      <x v="11"/>
    </i>
    <i>
      <x v="16"/>
      <x v="11"/>
    </i>
    <i>
      <x v="17"/>
      <x v="14"/>
    </i>
    <i>
      <x v="18"/>
      <x v="16"/>
    </i>
    <i t="grand">
      <x/>
    </i>
  </rowItems>
  <colItems count="1">
    <i/>
  </colItems>
  <dataFields count="1">
    <dataField name="2013" fld="5" baseField="0" baseItem="1"/>
  </dataFields>
  <formats count="13">
    <format dxfId="12">
      <pivotArea outline="0" collapsedLevelsAreSubtotals="1" fieldPosition="0"/>
    </format>
    <format dxfId="11">
      <pivotArea field="0" type="button" dataOnly="0" labelOnly="1" outline="0"/>
    </format>
    <format dxfId="10">
      <pivotArea outline="0" collapsedLevelsAreSubtotals="1" fieldPosition="0"/>
    </format>
    <format dxfId="9">
      <pivotArea type="all" dataOnly="0" outline="0" fieldPosition="0"/>
    </format>
    <format dxfId="8">
      <pivotArea field="4" type="button" dataOnly="0" labelOnly="1" outline="0" axis="axisRow" fieldPosition="0"/>
    </format>
    <format dxfId="7">
      <pivotArea field="6" type="button" dataOnly="0" labelOnly="1" outline="0" axis="axisRow" fieldPosition="1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" count="1">
            <x v="2"/>
          </reference>
        </references>
      </pivotArea>
    </format>
    <format dxfId="2">
      <pivotArea dataOnly="0" labelOnly="1" outline="0" fieldPosition="0">
        <references count="1">
          <reference field="4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EX61"/>
  <sheetViews>
    <sheetView showGridLines="0" tabSelected="1" topLeftCell="A40" workbookViewId="0">
      <selection activeCell="B10" sqref="B10"/>
    </sheetView>
  </sheetViews>
  <sheetFormatPr defaultColWidth="9.140625" defaultRowHeight="15" outlineLevelCol="1"/>
  <cols>
    <col min="1" max="1" width="5.7109375" style="153" customWidth="1"/>
    <col min="2" max="2" width="11.7109375" style="153" customWidth="1"/>
    <col min="3" max="3" width="52.7109375" style="153" customWidth="1"/>
    <col min="4" max="5" width="15.28515625" style="153" customWidth="1"/>
    <col min="6" max="6" width="15.28515625" style="153" hidden="1" customWidth="1" outlineLevel="1"/>
    <col min="7" max="7" width="15.28515625" style="153" customWidth="1" collapsed="1"/>
    <col min="8" max="8" width="13" style="153" customWidth="1"/>
    <col min="9" max="9" width="9.140625" style="153"/>
    <col min="10" max="10" width="11.5703125" style="153" bestFit="1" customWidth="1"/>
    <col min="11" max="16384" width="9.140625" style="153"/>
  </cols>
  <sheetData>
    <row r="2" spans="2:7" ht="15.75">
      <c r="B2" s="214" t="s">
        <v>1688</v>
      </c>
    </row>
    <row r="3" spans="2:7">
      <c r="B3" s="151" t="s">
        <v>1667</v>
      </c>
    </row>
    <row r="4" spans="2:7" ht="24">
      <c r="B4" s="154"/>
      <c r="C4" s="154" t="s">
        <v>1559</v>
      </c>
      <c r="D4" s="155" t="s">
        <v>1742</v>
      </c>
      <c r="E4" s="156" t="s">
        <v>1743</v>
      </c>
      <c r="F4" s="156" t="s">
        <v>1681</v>
      </c>
      <c r="G4" s="157" t="s">
        <v>1682</v>
      </c>
    </row>
    <row r="5" spans="2:7">
      <c r="B5" s="158" t="s">
        <v>1582</v>
      </c>
      <c r="C5" s="159" t="s">
        <v>335</v>
      </c>
      <c r="D5" s="160">
        <v>37564</v>
      </c>
      <c r="E5" s="160">
        <v>42588</v>
      </c>
      <c r="F5" s="160">
        <v>-5024</v>
      </c>
      <c r="G5" s="161">
        <v>-0.11796750258288724</v>
      </c>
    </row>
    <row r="6" spans="2:7">
      <c r="B6" s="162" t="s">
        <v>1583</v>
      </c>
      <c r="C6" s="163" t="s">
        <v>1536</v>
      </c>
      <c r="D6" s="160">
        <v>-7679</v>
      </c>
      <c r="E6" s="160">
        <v>-7941</v>
      </c>
      <c r="F6" s="160">
        <v>262</v>
      </c>
      <c r="G6" s="161">
        <v>-3.2993325777609828E-2</v>
      </c>
    </row>
    <row r="7" spans="2:7" s="148" customFormat="1">
      <c r="B7" s="164" t="s">
        <v>1596</v>
      </c>
      <c r="C7" s="165" t="s">
        <v>1665</v>
      </c>
      <c r="D7" s="166">
        <v>29885</v>
      </c>
      <c r="E7" s="166">
        <v>34647</v>
      </c>
      <c r="F7" s="166">
        <v>-4762</v>
      </c>
      <c r="G7" s="167">
        <v>-0.1374433572892314</v>
      </c>
    </row>
    <row r="8" spans="2:7">
      <c r="B8" s="168" t="s">
        <v>1668</v>
      </c>
      <c r="C8" s="169" t="s">
        <v>1561</v>
      </c>
      <c r="D8" s="160">
        <v>4607</v>
      </c>
      <c r="E8" s="160">
        <v>4415</v>
      </c>
      <c r="F8" s="160">
        <v>192</v>
      </c>
      <c r="G8" s="161">
        <v>4.3488108720271867E-2</v>
      </c>
    </row>
    <row r="9" spans="2:7">
      <c r="B9" s="168" t="s">
        <v>1587</v>
      </c>
      <c r="C9" s="169" t="s">
        <v>1225</v>
      </c>
      <c r="D9" s="160">
        <v>227</v>
      </c>
      <c r="E9" s="160">
        <v>227</v>
      </c>
      <c r="F9" s="160">
        <v>0</v>
      </c>
      <c r="G9" s="161">
        <v>0</v>
      </c>
    </row>
    <row r="10" spans="2:7" s="172" customFormat="1" ht="36">
      <c r="B10" s="170" t="s">
        <v>1669</v>
      </c>
      <c r="C10" s="171" t="s">
        <v>1670</v>
      </c>
      <c r="D10" s="160">
        <v>438</v>
      </c>
      <c r="E10" s="160">
        <v>803</v>
      </c>
      <c r="F10" s="160">
        <v>-365</v>
      </c>
      <c r="G10" s="161">
        <v>-0.45454545454545459</v>
      </c>
    </row>
    <row r="11" spans="2:7" s="148" customFormat="1">
      <c r="B11" s="173" t="s">
        <v>1588</v>
      </c>
      <c r="C11" s="174" t="s">
        <v>1562</v>
      </c>
      <c r="D11" s="166">
        <v>35157</v>
      </c>
      <c r="E11" s="166">
        <v>40092</v>
      </c>
      <c r="F11" s="166">
        <v>-4935</v>
      </c>
      <c r="G11" s="167">
        <v>-0.123091888656091</v>
      </c>
    </row>
    <row r="12" spans="2:7">
      <c r="B12" s="168" t="s">
        <v>1590</v>
      </c>
      <c r="C12" s="175" t="s">
        <v>1671</v>
      </c>
      <c r="D12" s="160">
        <v>-1427</v>
      </c>
      <c r="E12" s="160">
        <v>-3130</v>
      </c>
      <c r="F12" s="160">
        <v>1703</v>
      </c>
      <c r="G12" s="161">
        <v>-0.54408945686900956</v>
      </c>
    </row>
    <row r="13" spans="2:7" s="148" customFormat="1">
      <c r="B13" s="173" t="s">
        <v>1592</v>
      </c>
      <c r="C13" s="174" t="s">
        <v>1563</v>
      </c>
      <c r="D13" s="166">
        <v>33730</v>
      </c>
      <c r="E13" s="166">
        <v>36962</v>
      </c>
      <c r="F13" s="166">
        <v>-3232</v>
      </c>
      <c r="G13" s="167">
        <v>-8.74411557816136E-2</v>
      </c>
    </row>
    <row r="14" spans="2:7">
      <c r="B14" s="168" t="s">
        <v>1673</v>
      </c>
      <c r="C14" s="175" t="s">
        <v>1666</v>
      </c>
      <c r="D14" s="160">
        <v>-8872</v>
      </c>
      <c r="E14" s="160">
        <v>-7466</v>
      </c>
      <c r="F14" s="160">
        <v>-1406</v>
      </c>
      <c r="G14" s="161">
        <v>0.18832038574872767</v>
      </c>
    </row>
    <row r="15" spans="2:7">
      <c r="B15" s="168" t="s">
        <v>1674</v>
      </c>
      <c r="C15" s="175" t="s">
        <v>1672</v>
      </c>
      <c r="D15" s="160">
        <v>-10030</v>
      </c>
      <c r="E15" s="160">
        <v>-10239</v>
      </c>
      <c r="F15" s="160">
        <v>209</v>
      </c>
      <c r="G15" s="161">
        <v>-2.0412149623986742E-2</v>
      </c>
    </row>
    <row r="16" spans="2:7">
      <c r="B16" s="168" t="s">
        <v>1604</v>
      </c>
      <c r="C16" s="169" t="s">
        <v>1564</v>
      </c>
      <c r="D16" s="160">
        <v>-58</v>
      </c>
      <c r="E16" s="160">
        <v>69</v>
      </c>
      <c r="F16" s="160">
        <v>-127</v>
      </c>
      <c r="G16" s="161">
        <v>-1.8405797101449275</v>
      </c>
    </row>
    <row r="17" spans="2:16378">
      <c r="B17" s="168" t="s">
        <v>1675</v>
      </c>
      <c r="C17" s="169" t="s">
        <v>1676</v>
      </c>
      <c r="D17" s="160">
        <v>-153</v>
      </c>
      <c r="E17" s="160">
        <v>-151</v>
      </c>
      <c r="F17" s="160">
        <v>-2</v>
      </c>
      <c r="G17" s="161">
        <v>1.3245033112582849E-2</v>
      </c>
    </row>
    <row r="18" spans="2:16378" s="176" customFormat="1">
      <c r="B18" s="168" t="s">
        <v>1606</v>
      </c>
      <c r="C18" s="169" t="s">
        <v>1224</v>
      </c>
      <c r="D18" s="160">
        <v>-38</v>
      </c>
      <c r="E18" s="160">
        <v>321</v>
      </c>
      <c r="F18" s="160">
        <v>-359</v>
      </c>
      <c r="G18" s="161">
        <v>-1.118380062305296</v>
      </c>
    </row>
    <row r="19" spans="2:16378" s="149" customFormat="1">
      <c r="B19" s="173" t="s">
        <v>1565</v>
      </c>
      <c r="C19" s="174" t="s">
        <v>1566</v>
      </c>
      <c r="D19" s="166">
        <v>-19151</v>
      </c>
      <c r="E19" s="166">
        <v>-17466</v>
      </c>
      <c r="F19" s="166">
        <v>-1685</v>
      </c>
      <c r="G19" s="167">
        <v>9.6473147830069772E-2</v>
      </c>
      <c r="H19" s="165"/>
      <c r="I19" s="177"/>
      <c r="J19" s="177"/>
      <c r="K19" s="178"/>
      <c r="L19" s="165"/>
      <c r="M19" s="177"/>
      <c r="N19" s="177"/>
      <c r="O19" s="177"/>
      <c r="P19" s="177"/>
      <c r="Q19" s="177"/>
      <c r="R19" s="177"/>
      <c r="S19" s="178"/>
      <c r="T19" s="165"/>
      <c r="U19" s="177"/>
      <c r="V19" s="177"/>
      <c r="W19" s="177"/>
      <c r="X19" s="177"/>
      <c r="Y19" s="177"/>
      <c r="Z19" s="177"/>
      <c r="AA19" s="178"/>
      <c r="AB19" s="165"/>
      <c r="AC19" s="177"/>
      <c r="AD19" s="177"/>
      <c r="AE19" s="177"/>
      <c r="AF19" s="177"/>
      <c r="AG19" s="177"/>
      <c r="AH19" s="177"/>
      <c r="AI19" s="178"/>
      <c r="AJ19" s="165"/>
      <c r="AK19" s="177"/>
      <c r="AL19" s="177"/>
      <c r="AM19" s="177"/>
      <c r="AN19" s="177"/>
      <c r="AO19" s="177"/>
      <c r="AP19" s="177"/>
      <c r="AQ19" s="178"/>
      <c r="AR19" s="165"/>
      <c r="AS19" s="177"/>
      <c r="AT19" s="177"/>
      <c r="AU19" s="177"/>
      <c r="AV19" s="177"/>
      <c r="AW19" s="177"/>
      <c r="AX19" s="177"/>
      <c r="AY19" s="178"/>
      <c r="AZ19" s="165"/>
      <c r="BA19" s="177"/>
      <c r="BB19" s="177"/>
      <c r="BC19" s="177"/>
      <c r="BD19" s="177"/>
      <c r="BE19" s="177"/>
      <c r="BF19" s="177"/>
      <c r="BG19" s="178"/>
      <c r="BH19" s="165"/>
      <c r="BI19" s="177"/>
      <c r="BJ19" s="177"/>
      <c r="BK19" s="177"/>
      <c r="BL19" s="177"/>
      <c r="BM19" s="177"/>
      <c r="BN19" s="177"/>
      <c r="BO19" s="178"/>
      <c r="BP19" s="165"/>
      <c r="BQ19" s="177"/>
      <c r="BR19" s="177"/>
      <c r="BS19" s="177"/>
      <c r="BT19" s="177"/>
      <c r="BU19" s="177"/>
      <c r="BV19" s="177"/>
      <c r="BW19" s="178"/>
      <c r="BX19" s="165"/>
      <c r="BY19" s="177"/>
      <c r="BZ19" s="177"/>
      <c r="CA19" s="177"/>
      <c r="CB19" s="177"/>
      <c r="CC19" s="177"/>
      <c r="CD19" s="177"/>
      <c r="CE19" s="178"/>
      <c r="CF19" s="165"/>
      <c r="CG19" s="177"/>
      <c r="CH19" s="177"/>
      <c r="CI19" s="177"/>
      <c r="CJ19" s="177"/>
      <c r="CK19" s="177"/>
      <c r="CL19" s="177"/>
      <c r="CM19" s="178"/>
      <c r="CN19" s="165"/>
      <c r="CO19" s="177"/>
      <c r="CP19" s="177"/>
      <c r="CQ19" s="177"/>
      <c r="CR19" s="177"/>
      <c r="CS19" s="177"/>
      <c r="CT19" s="177"/>
      <c r="CU19" s="178"/>
      <c r="CV19" s="165"/>
      <c r="CW19" s="177"/>
      <c r="CX19" s="177"/>
      <c r="CY19" s="177"/>
      <c r="CZ19" s="177"/>
      <c r="DA19" s="177"/>
      <c r="DB19" s="177"/>
      <c r="DC19" s="178"/>
      <c r="DD19" s="165"/>
      <c r="DE19" s="177"/>
      <c r="DF19" s="177"/>
      <c r="DG19" s="177"/>
      <c r="DH19" s="177"/>
      <c r="DI19" s="177"/>
      <c r="DJ19" s="177"/>
      <c r="DK19" s="178"/>
      <c r="DL19" s="165"/>
      <c r="DM19" s="177"/>
      <c r="DN19" s="177"/>
      <c r="DO19" s="177"/>
      <c r="DP19" s="177"/>
      <c r="DQ19" s="177"/>
      <c r="DR19" s="177"/>
      <c r="DS19" s="178"/>
      <c r="DT19" s="165"/>
      <c r="DU19" s="177"/>
      <c r="DV19" s="177"/>
      <c r="DW19" s="177"/>
      <c r="DX19" s="177"/>
      <c r="DY19" s="177"/>
      <c r="DZ19" s="177"/>
      <c r="EA19" s="178"/>
      <c r="EB19" s="165"/>
      <c r="EC19" s="177"/>
      <c r="ED19" s="177"/>
      <c r="EE19" s="177"/>
      <c r="EF19" s="177"/>
      <c r="EG19" s="177"/>
      <c r="EH19" s="177"/>
      <c r="EI19" s="178"/>
      <c r="EJ19" s="165"/>
      <c r="EK19" s="177"/>
      <c r="EL19" s="177"/>
      <c r="EM19" s="177"/>
      <c r="EN19" s="177"/>
      <c r="EO19" s="177"/>
      <c r="EP19" s="177"/>
      <c r="EQ19" s="178"/>
      <c r="ER19" s="165"/>
      <c r="ES19" s="177"/>
      <c r="ET19" s="177"/>
      <c r="EU19" s="177"/>
      <c r="EV19" s="177"/>
      <c r="EW19" s="177"/>
      <c r="EX19" s="177"/>
      <c r="EY19" s="178"/>
      <c r="EZ19" s="165"/>
      <c r="FA19" s="177"/>
      <c r="FB19" s="177"/>
      <c r="FC19" s="177"/>
      <c r="FD19" s="177"/>
      <c r="FE19" s="177"/>
      <c r="FF19" s="177"/>
      <c r="FG19" s="178"/>
      <c r="FH19" s="165"/>
      <c r="FI19" s="177"/>
      <c r="FJ19" s="177"/>
      <c r="FK19" s="177"/>
      <c r="FL19" s="177"/>
      <c r="FM19" s="177"/>
      <c r="FN19" s="177"/>
      <c r="FO19" s="178"/>
      <c r="FP19" s="165"/>
      <c r="FQ19" s="177"/>
      <c r="FR19" s="177"/>
      <c r="FS19" s="177"/>
      <c r="FT19" s="177"/>
      <c r="FU19" s="177"/>
      <c r="FV19" s="177"/>
      <c r="FW19" s="178"/>
      <c r="FX19" s="165"/>
      <c r="FY19" s="177"/>
      <c r="FZ19" s="177"/>
      <c r="GA19" s="177"/>
      <c r="GB19" s="177"/>
      <c r="GC19" s="177"/>
      <c r="GD19" s="177"/>
      <c r="GE19" s="178"/>
      <c r="GF19" s="165"/>
      <c r="GG19" s="177"/>
      <c r="GH19" s="177"/>
      <c r="GI19" s="177"/>
      <c r="GJ19" s="177"/>
      <c r="GK19" s="177"/>
      <c r="GL19" s="177"/>
      <c r="GM19" s="178"/>
      <c r="GN19" s="165"/>
      <c r="GO19" s="177"/>
      <c r="GP19" s="177"/>
      <c r="GQ19" s="177"/>
      <c r="GR19" s="177"/>
      <c r="GS19" s="177"/>
      <c r="GT19" s="177"/>
      <c r="GU19" s="178"/>
      <c r="GV19" s="165"/>
      <c r="GW19" s="177"/>
      <c r="GX19" s="177"/>
      <c r="GY19" s="177"/>
      <c r="GZ19" s="177"/>
      <c r="HA19" s="177"/>
      <c r="HB19" s="177"/>
      <c r="HC19" s="178"/>
      <c r="HD19" s="165"/>
      <c r="HE19" s="177"/>
      <c r="HF19" s="177"/>
      <c r="HG19" s="177"/>
      <c r="HH19" s="177"/>
      <c r="HI19" s="177"/>
      <c r="HJ19" s="177"/>
      <c r="HK19" s="178"/>
      <c r="HL19" s="165"/>
      <c r="HM19" s="177"/>
      <c r="HN19" s="177"/>
      <c r="HO19" s="177"/>
      <c r="HP19" s="177"/>
      <c r="HQ19" s="177"/>
      <c r="HR19" s="177"/>
      <c r="HS19" s="178"/>
      <c r="HT19" s="165"/>
      <c r="HU19" s="177"/>
      <c r="HV19" s="177"/>
      <c r="HW19" s="177"/>
      <c r="HX19" s="177"/>
      <c r="HY19" s="177"/>
      <c r="HZ19" s="177"/>
      <c r="IA19" s="178"/>
      <c r="IB19" s="165"/>
      <c r="IC19" s="177"/>
      <c r="ID19" s="177"/>
      <c r="IE19" s="177"/>
      <c r="IF19" s="177"/>
      <c r="IG19" s="177"/>
      <c r="IH19" s="177"/>
      <c r="II19" s="178"/>
      <c r="IJ19" s="165"/>
      <c r="IK19" s="177"/>
      <c r="IL19" s="177"/>
      <c r="IM19" s="177"/>
      <c r="IN19" s="177"/>
      <c r="IO19" s="177"/>
      <c r="IP19" s="177"/>
      <c r="IQ19" s="178"/>
      <c r="IR19" s="165"/>
      <c r="IS19" s="177"/>
      <c r="IT19" s="177"/>
      <c r="IU19" s="177"/>
      <c r="IV19" s="177"/>
      <c r="IW19" s="177"/>
      <c r="IX19" s="177"/>
      <c r="IY19" s="178"/>
      <c r="IZ19" s="165"/>
      <c r="JA19" s="177"/>
      <c r="JB19" s="177"/>
      <c r="JC19" s="177"/>
      <c r="JD19" s="177"/>
      <c r="JE19" s="177"/>
      <c r="JF19" s="177"/>
      <c r="JG19" s="178"/>
      <c r="JH19" s="165"/>
      <c r="JI19" s="177"/>
      <c r="JJ19" s="177"/>
      <c r="JK19" s="177"/>
      <c r="JL19" s="177"/>
      <c r="JM19" s="177"/>
      <c r="JN19" s="177"/>
      <c r="JO19" s="178"/>
      <c r="JP19" s="165"/>
      <c r="JQ19" s="177"/>
      <c r="JR19" s="177"/>
      <c r="JS19" s="177"/>
      <c r="JT19" s="177"/>
      <c r="JU19" s="177"/>
      <c r="JV19" s="177"/>
      <c r="JW19" s="178"/>
      <c r="JX19" s="165"/>
      <c r="JY19" s="177"/>
      <c r="JZ19" s="177"/>
      <c r="KA19" s="177"/>
      <c r="KB19" s="177"/>
      <c r="KC19" s="177"/>
      <c r="KD19" s="177"/>
      <c r="KE19" s="178"/>
      <c r="KF19" s="165"/>
      <c r="KG19" s="177"/>
      <c r="KH19" s="177"/>
      <c r="KI19" s="177"/>
      <c r="KJ19" s="177"/>
      <c r="KK19" s="177"/>
      <c r="KL19" s="177"/>
      <c r="KM19" s="178"/>
      <c r="KN19" s="165"/>
      <c r="KO19" s="177"/>
      <c r="KP19" s="177"/>
      <c r="KQ19" s="177"/>
      <c r="KR19" s="177"/>
      <c r="KS19" s="177"/>
      <c r="KT19" s="177"/>
      <c r="KU19" s="178"/>
      <c r="KV19" s="165"/>
      <c r="KW19" s="177"/>
      <c r="KX19" s="177"/>
      <c r="KY19" s="177"/>
      <c r="KZ19" s="177"/>
      <c r="LA19" s="177"/>
      <c r="LB19" s="177"/>
      <c r="LC19" s="178"/>
      <c r="LD19" s="165"/>
      <c r="LE19" s="177"/>
      <c r="LF19" s="177"/>
      <c r="LG19" s="177"/>
      <c r="LH19" s="177"/>
      <c r="LI19" s="177"/>
      <c r="LJ19" s="177"/>
      <c r="LK19" s="178"/>
      <c r="LL19" s="165"/>
      <c r="LM19" s="177"/>
      <c r="LN19" s="177"/>
      <c r="LO19" s="177"/>
      <c r="LP19" s="177"/>
      <c r="LQ19" s="177"/>
      <c r="LR19" s="177"/>
      <c r="LS19" s="178"/>
      <c r="LT19" s="165"/>
      <c r="LU19" s="177"/>
      <c r="LV19" s="177"/>
      <c r="LW19" s="177"/>
      <c r="LX19" s="177"/>
      <c r="LY19" s="177"/>
      <c r="LZ19" s="177"/>
      <c r="MA19" s="178"/>
      <c r="MB19" s="165"/>
      <c r="MC19" s="177"/>
      <c r="MD19" s="177"/>
      <c r="ME19" s="177"/>
      <c r="MF19" s="177"/>
      <c r="MG19" s="177"/>
      <c r="MH19" s="177"/>
      <c r="MI19" s="178"/>
      <c r="MJ19" s="165"/>
      <c r="MK19" s="177"/>
      <c r="ML19" s="177"/>
      <c r="MM19" s="177"/>
      <c r="MN19" s="177"/>
      <c r="MO19" s="177"/>
      <c r="MP19" s="177"/>
      <c r="MQ19" s="178"/>
      <c r="MR19" s="165"/>
      <c r="MS19" s="177"/>
      <c r="MT19" s="177"/>
      <c r="MU19" s="177"/>
      <c r="MV19" s="177"/>
      <c r="MW19" s="177"/>
      <c r="MX19" s="177"/>
      <c r="MY19" s="178"/>
      <c r="MZ19" s="165"/>
      <c r="NA19" s="177"/>
      <c r="NB19" s="177"/>
      <c r="NC19" s="177"/>
      <c r="ND19" s="177"/>
      <c r="NE19" s="177"/>
      <c r="NF19" s="177"/>
      <c r="NG19" s="178"/>
      <c r="NH19" s="165"/>
      <c r="NI19" s="177"/>
      <c r="NJ19" s="177"/>
      <c r="NK19" s="177"/>
      <c r="NL19" s="177"/>
      <c r="NM19" s="177"/>
      <c r="NN19" s="177"/>
      <c r="NO19" s="178"/>
      <c r="NP19" s="165"/>
      <c r="NQ19" s="177"/>
      <c r="NR19" s="177"/>
      <c r="NS19" s="177"/>
      <c r="NT19" s="177"/>
      <c r="NU19" s="177"/>
      <c r="NV19" s="177"/>
      <c r="NW19" s="178"/>
      <c r="NX19" s="165"/>
      <c r="NY19" s="177"/>
      <c r="NZ19" s="177"/>
      <c r="OA19" s="177"/>
      <c r="OB19" s="177"/>
      <c r="OC19" s="177"/>
      <c r="OD19" s="177"/>
      <c r="OE19" s="178"/>
      <c r="OF19" s="165"/>
      <c r="OG19" s="177"/>
      <c r="OH19" s="177"/>
      <c r="OI19" s="177"/>
      <c r="OJ19" s="177"/>
      <c r="OK19" s="177"/>
      <c r="OL19" s="177"/>
      <c r="OM19" s="178"/>
      <c r="ON19" s="165"/>
      <c r="OO19" s="177"/>
      <c r="OP19" s="177"/>
      <c r="OQ19" s="177"/>
      <c r="OR19" s="177"/>
      <c r="OS19" s="177"/>
      <c r="OT19" s="177"/>
      <c r="OU19" s="178"/>
      <c r="OV19" s="165"/>
      <c r="OW19" s="177"/>
      <c r="OX19" s="177"/>
      <c r="OY19" s="177"/>
      <c r="OZ19" s="177"/>
      <c r="PA19" s="177"/>
      <c r="PB19" s="177"/>
      <c r="PC19" s="178"/>
      <c r="PD19" s="165"/>
      <c r="PE19" s="177"/>
      <c r="PF19" s="177"/>
      <c r="PG19" s="177"/>
      <c r="PH19" s="177"/>
      <c r="PI19" s="177"/>
      <c r="PJ19" s="177"/>
      <c r="PK19" s="178"/>
      <c r="PL19" s="165"/>
      <c r="PM19" s="177"/>
      <c r="PN19" s="177"/>
      <c r="PO19" s="177"/>
      <c r="PP19" s="177"/>
      <c r="PQ19" s="177"/>
      <c r="PR19" s="177"/>
      <c r="PS19" s="178"/>
      <c r="PT19" s="165"/>
      <c r="PU19" s="177"/>
      <c r="PV19" s="177"/>
      <c r="PW19" s="177"/>
      <c r="PX19" s="177"/>
      <c r="PY19" s="177"/>
      <c r="PZ19" s="177"/>
      <c r="QA19" s="178"/>
      <c r="QB19" s="165"/>
      <c r="QC19" s="177"/>
      <c r="QD19" s="177"/>
      <c r="QE19" s="177"/>
      <c r="QF19" s="177"/>
      <c r="QG19" s="177"/>
      <c r="QH19" s="177"/>
      <c r="QI19" s="178"/>
      <c r="QJ19" s="165"/>
      <c r="QK19" s="177"/>
      <c r="QL19" s="177"/>
      <c r="QM19" s="177"/>
      <c r="QN19" s="177"/>
      <c r="QO19" s="177"/>
      <c r="QP19" s="177"/>
      <c r="QQ19" s="178"/>
      <c r="QR19" s="165"/>
      <c r="QS19" s="177"/>
      <c r="QT19" s="177"/>
      <c r="QU19" s="177"/>
      <c r="QV19" s="177"/>
      <c r="QW19" s="177"/>
      <c r="QX19" s="177"/>
      <c r="QY19" s="178"/>
      <c r="QZ19" s="165"/>
      <c r="RA19" s="177"/>
      <c r="RB19" s="177"/>
      <c r="RC19" s="177"/>
      <c r="RD19" s="177"/>
      <c r="RE19" s="177"/>
      <c r="RF19" s="177"/>
      <c r="RG19" s="178"/>
      <c r="RH19" s="165"/>
      <c r="RI19" s="177"/>
      <c r="RJ19" s="177"/>
      <c r="RK19" s="177"/>
      <c r="RL19" s="177"/>
      <c r="RM19" s="177"/>
      <c r="RN19" s="177"/>
      <c r="RO19" s="178"/>
      <c r="RP19" s="165"/>
      <c r="RQ19" s="177"/>
      <c r="RR19" s="177"/>
      <c r="RS19" s="177"/>
      <c r="RT19" s="177"/>
      <c r="RU19" s="177"/>
      <c r="RV19" s="177"/>
      <c r="RW19" s="178"/>
      <c r="RX19" s="165"/>
      <c r="RY19" s="177"/>
      <c r="RZ19" s="177"/>
      <c r="SA19" s="177"/>
      <c r="SB19" s="177"/>
      <c r="SC19" s="177"/>
      <c r="SD19" s="177"/>
      <c r="SE19" s="178"/>
      <c r="SF19" s="165"/>
      <c r="SG19" s="177"/>
      <c r="SH19" s="177"/>
      <c r="SI19" s="177"/>
      <c r="SJ19" s="177"/>
      <c r="SK19" s="177"/>
      <c r="SL19" s="177"/>
      <c r="SM19" s="178"/>
      <c r="SN19" s="165"/>
      <c r="SO19" s="177"/>
      <c r="SP19" s="177"/>
      <c r="SQ19" s="177"/>
      <c r="SR19" s="177"/>
      <c r="SS19" s="177"/>
      <c r="ST19" s="177"/>
      <c r="SU19" s="178"/>
      <c r="SV19" s="165"/>
      <c r="SW19" s="177"/>
      <c r="SX19" s="177"/>
      <c r="SY19" s="177"/>
      <c r="SZ19" s="177"/>
      <c r="TA19" s="177"/>
      <c r="TB19" s="177"/>
      <c r="TC19" s="178"/>
      <c r="TD19" s="165"/>
      <c r="TE19" s="177"/>
      <c r="TF19" s="177"/>
      <c r="TG19" s="177"/>
      <c r="TH19" s="177"/>
      <c r="TI19" s="177"/>
      <c r="TJ19" s="177"/>
      <c r="TK19" s="178"/>
      <c r="TL19" s="165"/>
      <c r="TM19" s="177"/>
      <c r="TN19" s="177"/>
      <c r="TO19" s="177"/>
      <c r="TP19" s="177"/>
      <c r="TQ19" s="177"/>
      <c r="TR19" s="177"/>
      <c r="TS19" s="178"/>
      <c r="TT19" s="165"/>
      <c r="TU19" s="177"/>
      <c r="TV19" s="177"/>
      <c r="TW19" s="177"/>
      <c r="TX19" s="177"/>
      <c r="TY19" s="177"/>
      <c r="TZ19" s="177"/>
      <c r="UA19" s="178"/>
      <c r="UB19" s="165"/>
      <c r="UC19" s="177"/>
      <c r="UD19" s="177"/>
      <c r="UE19" s="177"/>
      <c r="UF19" s="177"/>
      <c r="UG19" s="177"/>
      <c r="UH19" s="177"/>
      <c r="UI19" s="178"/>
      <c r="UJ19" s="165"/>
      <c r="UK19" s="177"/>
      <c r="UL19" s="177"/>
      <c r="UM19" s="177"/>
      <c r="UN19" s="177"/>
      <c r="UO19" s="177"/>
      <c r="UP19" s="177"/>
      <c r="UQ19" s="178"/>
      <c r="UR19" s="165"/>
      <c r="US19" s="177"/>
      <c r="UT19" s="177"/>
      <c r="UU19" s="177"/>
      <c r="UV19" s="177"/>
      <c r="UW19" s="177"/>
      <c r="UX19" s="177"/>
      <c r="UY19" s="178"/>
      <c r="UZ19" s="165"/>
      <c r="VA19" s="177"/>
      <c r="VB19" s="177"/>
      <c r="VC19" s="177"/>
      <c r="VD19" s="177"/>
      <c r="VE19" s="177"/>
      <c r="VF19" s="177"/>
      <c r="VG19" s="178"/>
      <c r="VH19" s="165"/>
      <c r="VI19" s="177"/>
      <c r="VJ19" s="177"/>
      <c r="VK19" s="177"/>
      <c r="VL19" s="177"/>
      <c r="VM19" s="177"/>
      <c r="VN19" s="177"/>
      <c r="VO19" s="178"/>
      <c r="VP19" s="165"/>
      <c r="VQ19" s="177"/>
      <c r="VR19" s="177"/>
      <c r="VS19" s="177"/>
      <c r="VT19" s="177"/>
      <c r="VU19" s="177"/>
      <c r="VV19" s="177"/>
      <c r="VW19" s="178"/>
      <c r="VX19" s="165"/>
      <c r="VY19" s="177"/>
      <c r="VZ19" s="177"/>
      <c r="WA19" s="177"/>
      <c r="WB19" s="177"/>
      <c r="WC19" s="177"/>
      <c r="WD19" s="177"/>
      <c r="WE19" s="178"/>
      <c r="WF19" s="165"/>
      <c r="WG19" s="177"/>
      <c r="WH19" s="177"/>
      <c r="WI19" s="177"/>
      <c r="WJ19" s="177"/>
      <c r="WK19" s="177"/>
      <c r="WL19" s="177"/>
      <c r="WM19" s="178"/>
      <c r="WN19" s="165"/>
      <c r="WO19" s="177"/>
      <c r="WP19" s="177"/>
      <c r="WQ19" s="177"/>
      <c r="WR19" s="177"/>
      <c r="WS19" s="177"/>
      <c r="WT19" s="177"/>
      <c r="WU19" s="178"/>
      <c r="WV19" s="165"/>
      <c r="WW19" s="177"/>
      <c r="WX19" s="177"/>
      <c r="WY19" s="177"/>
      <c r="WZ19" s="177"/>
      <c r="XA19" s="177"/>
      <c r="XB19" s="177"/>
      <c r="XC19" s="178"/>
      <c r="XD19" s="165"/>
      <c r="XE19" s="177"/>
      <c r="XF19" s="177"/>
      <c r="XG19" s="177"/>
      <c r="XH19" s="177"/>
      <c r="XI19" s="177"/>
      <c r="XJ19" s="177"/>
      <c r="XK19" s="178"/>
      <c r="XL19" s="165"/>
      <c r="XM19" s="177"/>
      <c r="XN19" s="177"/>
      <c r="XO19" s="177"/>
      <c r="XP19" s="177"/>
      <c r="XQ19" s="177"/>
      <c r="XR19" s="177"/>
      <c r="XS19" s="178"/>
      <c r="XT19" s="165"/>
      <c r="XU19" s="177"/>
      <c r="XV19" s="177"/>
      <c r="XW19" s="177"/>
      <c r="XX19" s="177"/>
      <c r="XY19" s="177"/>
      <c r="XZ19" s="177"/>
      <c r="YA19" s="178"/>
      <c r="YB19" s="165"/>
      <c r="YC19" s="177"/>
      <c r="YD19" s="177"/>
      <c r="YE19" s="177"/>
      <c r="YF19" s="177"/>
      <c r="YG19" s="177"/>
      <c r="YH19" s="177"/>
      <c r="YI19" s="178"/>
      <c r="YJ19" s="165"/>
      <c r="YK19" s="177"/>
      <c r="YL19" s="177"/>
      <c r="YM19" s="177"/>
      <c r="YN19" s="177"/>
      <c r="YO19" s="177"/>
      <c r="YP19" s="177"/>
      <c r="YQ19" s="178"/>
      <c r="YR19" s="165"/>
      <c r="YS19" s="177"/>
      <c r="YT19" s="177"/>
      <c r="YU19" s="177"/>
      <c r="YV19" s="177"/>
      <c r="YW19" s="177"/>
      <c r="YX19" s="177"/>
      <c r="YY19" s="178"/>
      <c r="YZ19" s="165"/>
      <c r="ZA19" s="177"/>
      <c r="ZB19" s="177"/>
      <c r="ZC19" s="177"/>
      <c r="ZD19" s="177"/>
      <c r="ZE19" s="177"/>
      <c r="ZF19" s="177"/>
      <c r="ZG19" s="178"/>
      <c r="ZH19" s="165"/>
      <c r="ZI19" s="177"/>
      <c r="ZJ19" s="177"/>
      <c r="ZK19" s="177"/>
      <c r="ZL19" s="177"/>
      <c r="ZM19" s="177"/>
      <c r="ZN19" s="177"/>
      <c r="ZO19" s="178"/>
      <c r="ZP19" s="165"/>
      <c r="ZQ19" s="177"/>
      <c r="ZR19" s="177"/>
      <c r="ZS19" s="177"/>
      <c r="ZT19" s="177"/>
      <c r="ZU19" s="177"/>
      <c r="ZV19" s="177"/>
      <c r="ZW19" s="178"/>
      <c r="ZX19" s="165"/>
      <c r="ZY19" s="177"/>
      <c r="ZZ19" s="177"/>
      <c r="AAA19" s="177"/>
      <c r="AAB19" s="177"/>
      <c r="AAC19" s="177"/>
      <c r="AAD19" s="177"/>
      <c r="AAE19" s="178"/>
      <c r="AAF19" s="165"/>
      <c r="AAG19" s="177"/>
      <c r="AAH19" s="177"/>
      <c r="AAI19" s="177"/>
      <c r="AAJ19" s="177"/>
      <c r="AAK19" s="177"/>
      <c r="AAL19" s="177"/>
      <c r="AAM19" s="178"/>
      <c r="AAN19" s="165"/>
      <c r="AAO19" s="177"/>
      <c r="AAP19" s="177"/>
      <c r="AAQ19" s="177"/>
      <c r="AAR19" s="177"/>
      <c r="AAS19" s="177"/>
      <c r="AAT19" s="177"/>
      <c r="AAU19" s="178"/>
      <c r="AAV19" s="165"/>
      <c r="AAW19" s="177"/>
      <c r="AAX19" s="177"/>
      <c r="AAY19" s="177"/>
      <c r="AAZ19" s="177"/>
      <c r="ABA19" s="177"/>
      <c r="ABB19" s="177"/>
      <c r="ABC19" s="178"/>
      <c r="ABD19" s="165"/>
      <c r="ABE19" s="177"/>
      <c r="ABF19" s="177"/>
      <c r="ABG19" s="177"/>
      <c r="ABH19" s="177"/>
      <c r="ABI19" s="177"/>
      <c r="ABJ19" s="177"/>
      <c r="ABK19" s="178"/>
      <c r="ABL19" s="165"/>
      <c r="ABM19" s="177"/>
      <c r="ABN19" s="177"/>
      <c r="ABO19" s="177"/>
      <c r="ABP19" s="177"/>
      <c r="ABQ19" s="177"/>
      <c r="ABR19" s="177"/>
      <c r="ABS19" s="178"/>
      <c r="ABT19" s="165"/>
      <c r="ABU19" s="177"/>
      <c r="ABV19" s="177"/>
      <c r="ABW19" s="177"/>
      <c r="ABX19" s="177"/>
      <c r="ABY19" s="177"/>
      <c r="ABZ19" s="177"/>
      <c r="ACA19" s="178"/>
      <c r="ACB19" s="165"/>
      <c r="ACC19" s="177"/>
      <c r="ACD19" s="177"/>
      <c r="ACE19" s="177"/>
      <c r="ACF19" s="177"/>
      <c r="ACG19" s="177"/>
      <c r="ACH19" s="177"/>
      <c r="ACI19" s="178"/>
      <c r="ACJ19" s="165"/>
      <c r="ACK19" s="177"/>
      <c r="ACL19" s="177"/>
      <c r="ACM19" s="177"/>
      <c r="ACN19" s="177"/>
      <c r="ACO19" s="177"/>
      <c r="ACP19" s="177"/>
      <c r="ACQ19" s="178"/>
      <c r="ACR19" s="165"/>
      <c r="ACS19" s="177"/>
      <c r="ACT19" s="177"/>
      <c r="ACU19" s="177"/>
      <c r="ACV19" s="177"/>
      <c r="ACW19" s="177"/>
      <c r="ACX19" s="177"/>
      <c r="ACY19" s="178"/>
      <c r="ACZ19" s="165"/>
      <c r="ADA19" s="177"/>
      <c r="ADB19" s="177"/>
      <c r="ADC19" s="177"/>
      <c r="ADD19" s="177"/>
      <c r="ADE19" s="177"/>
      <c r="ADF19" s="177"/>
      <c r="ADG19" s="178"/>
      <c r="ADH19" s="165"/>
      <c r="ADI19" s="177"/>
      <c r="ADJ19" s="177"/>
      <c r="ADK19" s="177"/>
      <c r="ADL19" s="177"/>
      <c r="ADM19" s="177"/>
      <c r="ADN19" s="177"/>
      <c r="ADO19" s="178"/>
      <c r="ADP19" s="165"/>
      <c r="ADQ19" s="177"/>
      <c r="ADR19" s="177"/>
      <c r="ADS19" s="177"/>
      <c r="ADT19" s="177"/>
      <c r="ADU19" s="177"/>
      <c r="ADV19" s="177"/>
      <c r="ADW19" s="178"/>
      <c r="ADX19" s="165"/>
      <c r="ADY19" s="177"/>
      <c r="ADZ19" s="177"/>
      <c r="AEA19" s="177"/>
      <c r="AEB19" s="177"/>
      <c r="AEC19" s="177"/>
      <c r="AED19" s="177"/>
      <c r="AEE19" s="178"/>
      <c r="AEF19" s="165"/>
      <c r="AEG19" s="177"/>
      <c r="AEH19" s="177"/>
      <c r="AEI19" s="177"/>
      <c r="AEJ19" s="177"/>
      <c r="AEK19" s="177"/>
      <c r="AEL19" s="177"/>
      <c r="AEM19" s="178"/>
      <c r="AEN19" s="165"/>
      <c r="AEO19" s="177"/>
      <c r="AEP19" s="177"/>
      <c r="AEQ19" s="177"/>
      <c r="AER19" s="177"/>
      <c r="AES19" s="177"/>
      <c r="AET19" s="177"/>
      <c r="AEU19" s="178"/>
      <c r="AEV19" s="165"/>
      <c r="AEW19" s="177"/>
      <c r="AEX19" s="177"/>
      <c r="AEY19" s="177"/>
      <c r="AEZ19" s="177"/>
      <c r="AFA19" s="177"/>
      <c r="AFB19" s="177"/>
      <c r="AFC19" s="178"/>
      <c r="AFD19" s="165"/>
      <c r="AFE19" s="177"/>
      <c r="AFF19" s="177"/>
      <c r="AFG19" s="177"/>
      <c r="AFH19" s="177"/>
      <c r="AFI19" s="177"/>
      <c r="AFJ19" s="177"/>
      <c r="AFK19" s="178"/>
      <c r="AFL19" s="165"/>
      <c r="AFM19" s="177"/>
      <c r="AFN19" s="177"/>
      <c r="AFO19" s="177"/>
      <c r="AFP19" s="177"/>
      <c r="AFQ19" s="177"/>
      <c r="AFR19" s="177"/>
      <c r="AFS19" s="178"/>
      <c r="AFT19" s="165"/>
      <c r="AFU19" s="177"/>
      <c r="AFV19" s="177"/>
      <c r="AFW19" s="177"/>
      <c r="AFX19" s="177"/>
      <c r="AFY19" s="177"/>
      <c r="AFZ19" s="177"/>
      <c r="AGA19" s="178"/>
      <c r="AGB19" s="165"/>
      <c r="AGC19" s="177"/>
      <c r="AGD19" s="177"/>
      <c r="AGE19" s="177"/>
      <c r="AGF19" s="177"/>
      <c r="AGG19" s="177"/>
      <c r="AGH19" s="177"/>
      <c r="AGI19" s="178"/>
      <c r="AGJ19" s="165"/>
      <c r="AGK19" s="177"/>
      <c r="AGL19" s="177"/>
      <c r="AGM19" s="177"/>
      <c r="AGN19" s="177"/>
      <c r="AGO19" s="177"/>
      <c r="AGP19" s="177"/>
      <c r="AGQ19" s="178"/>
      <c r="AGR19" s="165"/>
      <c r="AGS19" s="177"/>
      <c r="AGT19" s="177"/>
      <c r="AGU19" s="177"/>
      <c r="AGV19" s="177"/>
      <c r="AGW19" s="177"/>
      <c r="AGX19" s="177"/>
      <c r="AGY19" s="178"/>
      <c r="AGZ19" s="165"/>
      <c r="AHA19" s="177"/>
      <c r="AHB19" s="177"/>
      <c r="AHC19" s="177"/>
      <c r="AHD19" s="177"/>
      <c r="AHE19" s="177"/>
      <c r="AHF19" s="177"/>
      <c r="AHG19" s="178"/>
      <c r="AHH19" s="165"/>
      <c r="AHI19" s="177"/>
      <c r="AHJ19" s="177"/>
      <c r="AHK19" s="177"/>
      <c r="AHL19" s="177"/>
      <c r="AHM19" s="177"/>
      <c r="AHN19" s="177"/>
      <c r="AHO19" s="178"/>
      <c r="AHP19" s="165"/>
      <c r="AHQ19" s="177"/>
      <c r="AHR19" s="177"/>
      <c r="AHS19" s="177"/>
      <c r="AHT19" s="177"/>
      <c r="AHU19" s="177"/>
      <c r="AHV19" s="177"/>
      <c r="AHW19" s="178"/>
      <c r="AHX19" s="165"/>
      <c r="AHY19" s="177"/>
      <c r="AHZ19" s="177"/>
      <c r="AIA19" s="177"/>
      <c r="AIB19" s="177"/>
      <c r="AIC19" s="177"/>
      <c r="AID19" s="177"/>
      <c r="AIE19" s="178"/>
      <c r="AIF19" s="165"/>
      <c r="AIG19" s="177"/>
      <c r="AIH19" s="177"/>
      <c r="AII19" s="177"/>
      <c r="AIJ19" s="177"/>
      <c r="AIK19" s="177"/>
      <c r="AIL19" s="177"/>
      <c r="AIM19" s="178"/>
      <c r="AIN19" s="165"/>
      <c r="AIO19" s="177"/>
      <c r="AIP19" s="177"/>
      <c r="AIQ19" s="177"/>
      <c r="AIR19" s="177"/>
      <c r="AIS19" s="177"/>
      <c r="AIT19" s="177"/>
      <c r="AIU19" s="178"/>
      <c r="AIV19" s="165"/>
      <c r="AIW19" s="177"/>
      <c r="AIX19" s="177"/>
      <c r="AIY19" s="177"/>
      <c r="AIZ19" s="177"/>
      <c r="AJA19" s="177"/>
      <c r="AJB19" s="177"/>
      <c r="AJC19" s="178"/>
      <c r="AJD19" s="165"/>
      <c r="AJE19" s="177"/>
      <c r="AJF19" s="177"/>
      <c r="AJG19" s="177"/>
      <c r="AJH19" s="177"/>
      <c r="AJI19" s="177"/>
      <c r="AJJ19" s="177"/>
      <c r="AJK19" s="178"/>
      <c r="AJL19" s="165"/>
      <c r="AJM19" s="177"/>
      <c r="AJN19" s="177"/>
      <c r="AJO19" s="177"/>
      <c r="AJP19" s="177"/>
      <c r="AJQ19" s="177"/>
      <c r="AJR19" s="177"/>
      <c r="AJS19" s="178"/>
      <c r="AJT19" s="165"/>
      <c r="AJU19" s="177"/>
      <c r="AJV19" s="177"/>
      <c r="AJW19" s="177"/>
      <c r="AJX19" s="177"/>
      <c r="AJY19" s="177"/>
      <c r="AJZ19" s="177"/>
      <c r="AKA19" s="178"/>
      <c r="AKB19" s="165"/>
      <c r="AKC19" s="177"/>
      <c r="AKD19" s="177"/>
      <c r="AKE19" s="177"/>
      <c r="AKF19" s="177"/>
      <c r="AKG19" s="177"/>
      <c r="AKH19" s="177"/>
      <c r="AKI19" s="178"/>
      <c r="AKJ19" s="165"/>
      <c r="AKK19" s="177"/>
      <c r="AKL19" s="177"/>
      <c r="AKM19" s="177"/>
      <c r="AKN19" s="177"/>
      <c r="AKO19" s="177"/>
      <c r="AKP19" s="177"/>
      <c r="AKQ19" s="178"/>
      <c r="AKR19" s="165"/>
      <c r="AKS19" s="177"/>
      <c r="AKT19" s="177"/>
      <c r="AKU19" s="177"/>
      <c r="AKV19" s="177"/>
      <c r="AKW19" s="177"/>
      <c r="AKX19" s="177"/>
      <c r="AKY19" s="178"/>
      <c r="AKZ19" s="165"/>
      <c r="ALA19" s="177"/>
      <c r="ALB19" s="177"/>
      <c r="ALC19" s="177"/>
      <c r="ALD19" s="177"/>
      <c r="ALE19" s="177"/>
      <c r="ALF19" s="177"/>
      <c r="ALG19" s="178"/>
      <c r="ALH19" s="165"/>
      <c r="ALI19" s="177"/>
      <c r="ALJ19" s="177"/>
      <c r="ALK19" s="177"/>
      <c r="ALL19" s="177"/>
      <c r="ALM19" s="177"/>
      <c r="ALN19" s="177"/>
      <c r="ALO19" s="178"/>
      <c r="ALP19" s="165"/>
      <c r="ALQ19" s="177"/>
      <c r="ALR19" s="177"/>
      <c r="ALS19" s="177"/>
      <c r="ALT19" s="177"/>
      <c r="ALU19" s="177"/>
      <c r="ALV19" s="177"/>
      <c r="ALW19" s="178"/>
      <c r="ALX19" s="165"/>
      <c r="ALY19" s="177"/>
      <c r="ALZ19" s="177"/>
      <c r="AMA19" s="177"/>
      <c r="AMB19" s="177"/>
      <c r="AMC19" s="177"/>
      <c r="AMD19" s="177"/>
      <c r="AME19" s="178"/>
      <c r="AMF19" s="165"/>
      <c r="AMG19" s="177"/>
      <c r="AMH19" s="177"/>
      <c r="AMI19" s="177"/>
      <c r="AMJ19" s="177"/>
      <c r="AMK19" s="177"/>
      <c r="AML19" s="177"/>
      <c r="AMM19" s="178"/>
      <c r="AMN19" s="165"/>
      <c r="AMO19" s="177"/>
      <c r="AMP19" s="177"/>
      <c r="AMQ19" s="177"/>
      <c r="AMR19" s="177"/>
      <c r="AMS19" s="177"/>
      <c r="AMT19" s="177"/>
      <c r="AMU19" s="178"/>
      <c r="AMV19" s="165"/>
      <c r="AMW19" s="177"/>
      <c r="AMX19" s="177"/>
      <c r="AMY19" s="177"/>
      <c r="AMZ19" s="177"/>
      <c r="ANA19" s="177"/>
      <c r="ANB19" s="177"/>
      <c r="ANC19" s="178"/>
      <c r="AND19" s="165"/>
      <c r="ANE19" s="177"/>
      <c r="ANF19" s="177"/>
      <c r="ANG19" s="177"/>
      <c r="ANH19" s="177"/>
      <c r="ANI19" s="177"/>
      <c r="ANJ19" s="177"/>
      <c r="ANK19" s="178"/>
      <c r="ANL19" s="165"/>
      <c r="ANM19" s="177"/>
      <c r="ANN19" s="177"/>
      <c r="ANO19" s="177"/>
      <c r="ANP19" s="177"/>
      <c r="ANQ19" s="177"/>
      <c r="ANR19" s="177"/>
      <c r="ANS19" s="178"/>
      <c r="ANT19" s="165"/>
      <c r="ANU19" s="177"/>
      <c r="ANV19" s="177"/>
      <c r="ANW19" s="177"/>
      <c r="ANX19" s="177"/>
      <c r="ANY19" s="177"/>
      <c r="ANZ19" s="177"/>
      <c r="AOA19" s="178"/>
      <c r="AOB19" s="165"/>
      <c r="AOC19" s="177"/>
      <c r="AOD19" s="177"/>
      <c r="AOE19" s="177"/>
      <c r="AOF19" s="177"/>
      <c r="AOG19" s="177"/>
      <c r="AOH19" s="177"/>
      <c r="AOI19" s="178"/>
      <c r="AOJ19" s="165"/>
      <c r="AOK19" s="177"/>
      <c r="AOL19" s="177"/>
      <c r="AOM19" s="177"/>
      <c r="AON19" s="177"/>
      <c r="AOO19" s="177"/>
      <c r="AOP19" s="177"/>
      <c r="AOQ19" s="178"/>
      <c r="AOR19" s="165"/>
      <c r="AOS19" s="177"/>
      <c r="AOT19" s="177"/>
      <c r="AOU19" s="177"/>
      <c r="AOV19" s="177"/>
      <c r="AOW19" s="177"/>
      <c r="AOX19" s="177"/>
      <c r="AOY19" s="178"/>
      <c r="AOZ19" s="165"/>
      <c r="APA19" s="177"/>
      <c r="APB19" s="177"/>
      <c r="APC19" s="177"/>
      <c r="APD19" s="177"/>
      <c r="APE19" s="177"/>
      <c r="APF19" s="177"/>
      <c r="APG19" s="178"/>
      <c r="APH19" s="165"/>
      <c r="API19" s="177"/>
      <c r="APJ19" s="177"/>
      <c r="APK19" s="177"/>
      <c r="APL19" s="177"/>
      <c r="APM19" s="177"/>
      <c r="APN19" s="177"/>
      <c r="APO19" s="178"/>
      <c r="APP19" s="165"/>
      <c r="APQ19" s="177"/>
      <c r="APR19" s="177"/>
      <c r="APS19" s="177"/>
      <c r="APT19" s="177"/>
      <c r="APU19" s="177"/>
      <c r="APV19" s="177"/>
      <c r="APW19" s="178"/>
      <c r="APX19" s="165"/>
      <c r="APY19" s="177"/>
      <c r="APZ19" s="177"/>
      <c r="AQA19" s="177"/>
      <c r="AQB19" s="177"/>
      <c r="AQC19" s="177"/>
      <c r="AQD19" s="177"/>
      <c r="AQE19" s="178"/>
      <c r="AQF19" s="165"/>
      <c r="AQG19" s="177"/>
      <c r="AQH19" s="177"/>
      <c r="AQI19" s="177"/>
      <c r="AQJ19" s="177"/>
      <c r="AQK19" s="177"/>
      <c r="AQL19" s="177"/>
      <c r="AQM19" s="178"/>
      <c r="AQN19" s="165"/>
      <c r="AQO19" s="177"/>
      <c r="AQP19" s="177"/>
      <c r="AQQ19" s="177"/>
      <c r="AQR19" s="177"/>
      <c r="AQS19" s="177"/>
      <c r="AQT19" s="177"/>
      <c r="AQU19" s="178"/>
      <c r="AQV19" s="165"/>
      <c r="AQW19" s="177"/>
      <c r="AQX19" s="177"/>
      <c r="AQY19" s="177"/>
      <c r="AQZ19" s="177"/>
      <c r="ARA19" s="177"/>
      <c r="ARB19" s="177"/>
      <c r="ARC19" s="178"/>
      <c r="ARD19" s="165"/>
      <c r="ARE19" s="177"/>
      <c r="ARF19" s="177"/>
      <c r="ARG19" s="177"/>
      <c r="ARH19" s="177"/>
      <c r="ARI19" s="177"/>
      <c r="ARJ19" s="177"/>
      <c r="ARK19" s="178"/>
      <c r="ARL19" s="165"/>
      <c r="ARM19" s="177"/>
      <c r="ARN19" s="177"/>
      <c r="ARO19" s="177"/>
      <c r="ARP19" s="177"/>
      <c r="ARQ19" s="177"/>
      <c r="ARR19" s="177"/>
      <c r="ARS19" s="178"/>
      <c r="ART19" s="165"/>
      <c r="ARU19" s="177"/>
      <c r="ARV19" s="177"/>
      <c r="ARW19" s="177"/>
      <c r="ARX19" s="177"/>
      <c r="ARY19" s="177"/>
      <c r="ARZ19" s="177"/>
      <c r="ASA19" s="178"/>
      <c r="ASB19" s="165"/>
      <c r="ASC19" s="177"/>
      <c r="ASD19" s="177"/>
      <c r="ASE19" s="177"/>
      <c r="ASF19" s="177"/>
      <c r="ASG19" s="177"/>
      <c r="ASH19" s="177"/>
      <c r="ASI19" s="178"/>
      <c r="ASJ19" s="165"/>
      <c r="ASK19" s="177"/>
      <c r="ASL19" s="177"/>
      <c r="ASM19" s="177"/>
      <c r="ASN19" s="177"/>
      <c r="ASO19" s="177"/>
      <c r="ASP19" s="177"/>
      <c r="ASQ19" s="178"/>
      <c r="ASR19" s="165"/>
      <c r="ASS19" s="177"/>
      <c r="AST19" s="177"/>
      <c r="ASU19" s="177"/>
      <c r="ASV19" s="177"/>
      <c r="ASW19" s="177"/>
      <c r="ASX19" s="177"/>
      <c r="ASY19" s="178"/>
      <c r="ASZ19" s="165"/>
      <c r="ATA19" s="177"/>
      <c r="ATB19" s="177"/>
      <c r="ATC19" s="177"/>
      <c r="ATD19" s="177"/>
      <c r="ATE19" s="177"/>
      <c r="ATF19" s="177"/>
      <c r="ATG19" s="178"/>
      <c r="ATH19" s="165"/>
      <c r="ATI19" s="177"/>
      <c r="ATJ19" s="177"/>
      <c r="ATK19" s="177"/>
      <c r="ATL19" s="177"/>
      <c r="ATM19" s="177"/>
      <c r="ATN19" s="177"/>
      <c r="ATO19" s="178"/>
      <c r="ATP19" s="165"/>
      <c r="ATQ19" s="177"/>
      <c r="ATR19" s="177"/>
      <c r="ATS19" s="177"/>
      <c r="ATT19" s="177"/>
      <c r="ATU19" s="177"/>
      <c r="ATV19" s="177"/>
      <c r="ATW19" s="178"/>
      <c r="ATX19" s="165"/>
      <c r="ATY19" s="177"/>
      <c r="ATZ19" s="177"/>
      <c r="AUA19" s="177"/>
      <c r="AUB19" s="177"/>
      <c r="AUC19" s="177"/>
      <c r="AUD19" s="177"/>
      <c r="AUE19" s="178"/>
      <c r="AUF19" s="165"/>
      <c r="AUG19" s="177"/>
      <c r="AUH19" s="177"/>
      <c r="AUI19" s="177"/>
      <c r="AUJ19" s="177"/>
      <c r="AUK19" s="177"/>
      <c r="AUL19" s="177"/>
      <c r="AUM19" s="178"/>
      <c r="AUN19" s="165"/>
      <c r="AUO19" s="177"/>
      <c r="AUP19" s="177"/>
      <c r="AUQ19" s="177"/>
      <c r="AUR19" s="177"/>
      <c r="AUS19" s="177"/>
      <c r="AUT19" s="177"/>
      <c r="AUU19" s="178"/>
      <c r="AUV19" s="165"/>
      <c r="AUW19" s="177"/>
      <c r="AUX19" s="177"/>
      <c r="AUY19" s="177"/>
      <c r="AUZ19" s="177"/>
      <c r="AVA19" s="177"/>
      <c r="AVB19" s="177"/>
      <c r="AVC19" s="178"/>
      <c r="AVD19" s="165"/>
      <c r="AVE19" s="177"/>
      <c r="AVF19" s="177"/>
      <c r="AVG19" s="177"/>
      <c r="AVH19" s="177"/>
      <c r="AVI19" s="177"/>
      <c r="AVJ19" s="177"/>
      <c r="AVK19" s="178"/>
      <c r="AVL19" s="165"/>
      <c r="AVM19" s="177"/>
      <c r="AVN19" s="177"/>
      <c r="AVO19" s="177"/>
      <c r="AVP19" s="177"/>
      <c r="AVQ19" s="177"/>
      <c r="AVR19" s="177"/>
      <c r="AVS19" s="178"/>
      <c r="AVT19" s="165"/>
      <c r="AVU19" s="177"/>
      <c r="AVV19" s="177"/>
      <c r="AVW19" s="177"/>
      <c r="AVX19" s="177"/>
      <c r="AVY19" s="177"/>
      <c r="AVZ19" s="177"/>
      <c r="AWA19" s="178"/>
      <c r="AWB19" s="165"/>
      <c r="AWC19" s="177"/>
      <c r="AWD19" s="177"/>
      <c r="AWE19" s="177"/>
      <c r="AWF19" s="177"/>
      <c r="AWG19" s="177"/>
      <c r="AWH19" s="177"/>
      <c r="AWI19" s="178"/>
      <c r="AWJ19" s="165"/>
      <c r="AWK19" s="177"/>
      <c r="AWL19" s="177"/>
      <c r="AWM19" s="177"/>
      <c r="AWN19" s="177"/>
      <c r="AWO19" s="177"/>
      <c r="AWP19" s="177"/>
      <c r="AWQ19" s="178"/>
      <c r="AWR19" s="165"/>
      <c r="AWS19" s="177"/>
      <c r="AWT19" s="177"/>
      <c r="AWU19" s="177"/>
      <c r="AWV19" s="177"/>
      <c r="AWW19" s="177"/>
      <c r="AWX19" s="177"/>
      <c r="AWY19" s="178"/>
      <c r="AWZ19" s="165"/>
      <c r="AXA19" s="177"/>
      <c r="AXB19" s="177"/>
      <c r="AXC19" s="177"/>
      <c r="AXD19" s="177"/>
      <c r="AXE19" s="177"/>
      <c r="AXF19" s="177"/>
      <c r="AXG19" s="178"/>
      <c r="AXH19" s="165"/>
      <c r="AXI19" s="177"/>
      <c r="AXJ19" s="177"/>
      <c r="AXK19" s="177"/>
      <c r="AXL19" s="177"/>
      <c r="AXM19" s="177"/>
      <c r="AXN19" s="177"/>
      <c r="AXO19" s="178"/>
      <c r="AXP19" s="165"/>
      <c r="AXQ19" s="177"/>
      <c r="AXR19" s="177"/>
      <c r="AXS19" s="177"/>
      <c r="AXT19" s="177"/>
      <c r="AXU19" s="177"/>
      <c r="AXV19" s="177"/>
      <c r="AXW19" s="178"/>
      <c r="AXX19" s="165"/>
      <c r="AXY19" s="177"/>
      <c r="AXZ19" s="177"/>
      <c r="AYA19" s="177"/>
      <c r="AYB19" s="177"/>
      <c r="AYC19" s="177"/>
      <c r="AYD19" s="177"/>
      <c r="AYE19" s="178"/>
      <c r="AYF19" s="165"/>
      <c r="AYG19" s="177"/>
      <c r="AYH19" s="177"/>
      <c r="AYI19" s="177"/>
      <c r="AYJ19" s="177"/>
      <c r="AYK19" s="177"/>
      <c r="AYL19" s="177"/>
      <c r="AYM19" s="178"/>
      <c r="AYN19" s="165"/>
      <c r="AYO19" s="177"/>
      <c r="AYP19" s="177"/>
      <c r="AYQ19" s="177"/>
      <c r="AYR19" s="177"/>
      <c r="AYS19" s="177"/>
      <c r="AYT19" s="177"/>
      <c r="AYU19" s="178"/>
      <c r="AYV19" s="165"/>
      <c r="AYW19" s="177"/>
      <c r="AYX19" s="177"/>
      <c r="AYY19" s="177"/>
      <c r="AYZ19" s="177"/>
      <c r="AZA19" s="177"/>
      <c r="AZB19" s="177"/>
      <c r="AZC19" s="178"/>
      <c r="AZD19" s="165"/>
      <c r="AZE19" s="177"/>
      <c r="AZF19" s="177"/>
      <c r="AZG19" s="177"/>
      <c r="AZH19" s="177"/>
      <c r="AZI19" s="177"/>
      <c r="AZJ19" s="177"/>
      <c r="AZK19" s="178"/>
      <c r="AZL19" s="165"/>
      <c r="AZM19" s="177"/>
      <c r="AZN19" s="177"/>
      <c r="AZO19" s="177"/>
      <c r="AZP19" s="177"/>
      <c r="AZQ19" s="177"/>
      <c r="AZR19" s="177"/>
      <c r="AZS19" s="178"/>
      <c r="AZT19" s="165"/>
      <c r="AZU19" s="177"/>
      <c r="AZV19" s="177"/>
      <c r="AZW19" s="177"/>
      <c r="AZX19" s="177"/>
      <c r="AZY19" s="177"/>
      <c r="AZZ19" s="177"/>
      <c r="BAA19" s="178"/>
      <c r="BAB19" s="165"/>
      <c r="BAC19" s="177"/>
      <c r="BAD19" s="177"/>
      <c r="BAE19" s="177"/>
      <c r="BAF19" s="177"/>
      <c r="BAG19" s="177"/>
      <c r="BAH19" s="177"/>
      <c r="BAI19" s="178"/>
      <c r="BAJ19" s="165"/>
      <c r="BAK19" s="177"/>
      <c r="BAL19" s="177"/>
      <c r="BAM19" s="177"/>
      <c r="BAN19" s="177"/>
      <c r="BAO19" s="177"/>
      <c r="BAP19" s="177"/>
      <c r="BAQ19" s="178"/>
      <c r="BAR19" s="165"/>
      <c r="BAS19" s="177"/>
      <c r="BAT19" s="177"/>
      <c r="BAU19" s="177"/>
      <c r="BAV19" s="177"/>
      <c r="BAW19" s="177"/>
      <c r="BAX19" s="177"/>
      <c r="BAY19" s="178"/>
      <c r="BAZ19" s="165"/>
      <c r="BBA19" s="177"/>
      <c r="BBB19" s="177"/>
      <c r="BBC19" s="177"/>
      <c r="BBD19" s="177"/>
      <c r="BBE19" s="177"/>
      <c r="BBF19" s="177"/>
      <c r="BBG19" s="178"/>
      <c r="BBH19" s="165"/>
      <c r="BBI19" s="177"/>
      <c r="BBJ19" s="177"/>
      <c r="BBK19" s="177"/>
      <c r="BBL19" s="177"/>
      <c r="BBM19" s="177"/>
      <c r="BBN19" s="177"/>
      <c r="BBO19" s="178"/>
      <c r="BBP19" s="165"/>
      <c r="BBQ19" s="177"/>
      <c r="BBR19" s="177"/>
      <c r="BBS19" s="177"/>
      <c r="BBT19" s="177"/>
      <c r="BBU19" s="177"/>
      <c r="BBV19" s="177"/>
      <c r="BBW19" s="178"/>
      <c r="BBX19" s="165"/>
      <c r="BBY19" s="177"/>
      <c r="BBZ19" s="177"/>
      <c r="BCA19" s="177"/>
      <c r="BCB19" s="177"/>
      <c r="BCC19" s="177"/>
      <c r="BCD19" s="177"/>
      <c r="BCE19" s="178"/>
      <c r="BCF19" s="165"/>
      <c r="BCG19" s="177"/>
      <c r="BCH19" s="177"/>
      <c r="BCI19" s="177"/>
      <c r="BCJ19" s="177"/>
      <c r="BCK19" s="177"/>
      <c r="BCL19" s="177"/>
      <c r="BCM19" s="178"/>
      <c r="BCN19" s="165"/>
      <c r="BCO19" s="177"/>
      <c r="BCP19" s="177"/>
      <c r="BCQ19" s="177"/>
      <c r="BCR19" s="177"/>
      <c r="BCS19" s="177"/>
      <c r="BCT19" s="177"/>
      <c r="BCU19" s="178"/>
      <c r="BCV19" s="165"/>
      <c r="BCW19" s="177"/>
      <c r="BCX19" s="177"/>
      <c r="BCY19" s="177"/>
      <c r="BCZ19" s="177"/>
      <c r="BDA19" s="177"/>
      <c r="BDB19" s="177"/>
      <c r="BDC19" s="178"/>
      <c r="BDD19" s="165"/>
      <c r="BDE19" s="177"/>
      <c r="BDF19" s="177"/>
      <c r="BDG19" s="177"/>
      <c r="BDH19" s="177"/>
      <c r="BDI19" s="177"/>
      <c r="BDJ19" s="177"/>
      <c r="BDK19" s="178"/>
      <c r="BDL19" s="165"/>
      <c r="BDM19" s="177"/>
      <c r="BDN19" s="177"/>
      <c r="BDO19" s="177"/>
      <c r="BDP19" s="177"/>
      <c r="BDQ19" s="177"/>
      <c r="BDR19" s="177"/>
      <c r="BDS19" s="178"/>
      <c r="BDT19" s="165"/>
      <c r="BDU19" s="177"/>
      <c r="BDV19" s="177"/>
      <c r="BDW19" s="177"/>
      <c r="BDX19" s="177"/>
      <c r="BDY19" s="177"/>
      <c r="BDZ19" s="177"/>
      <c r="BEA19" s="178"/>
      <c r="BEB19" s="165"/>
      <c r="BEC19" s="177"/>
      <c r="BED19" s="177"/>
      <c r="BEE19" s="177"/>
      <c r="BEF19" s="177"/>
      <c r="BEG19" s="177"/>
      <c r="BEH19" s="177"/>
      <c r="BEI19" s="178"/>
      <c r="BEJ19" s="165"/>
      <c r="BEK19" s="177"/>
      <c r="BEL19" s="177"/>
      <c r="BEM19" s="177"/>
      <c r="BEN19" s="177"/>
      <c r="BEO19" s="177"/>
      <c r="BEP19" s="177"/>
      <c r="BEQ19" s="178"/>
      <c r="BER19" s="165"/>
      <c r="BES19" s="177"/>
      <c r="BET19" s="177"/>
      <c r="BEU19" s="177"/>
      <c r="BEV19" s="177"/>
      <c r="BEW19" s="177"/>
      <c r="BEX19" s="177"/>
      <c r="BEY19" s="178"/>
      <c r="BEZ19" s="165"/>
      <c r="BFA19" s="177"/>
      <c r="BFB19" s="177"/>
      <c r="BFC19" s="177"/>
      <c r="BFD19" s="177"/>
      <c r="BFE19" s="177"/>
      <c r="BFF19" s="177"/>
      <c r="BFG19" s="178"/>
      <c r="BFH19" s="165"/>
      <c r="BFI19" s="177"/>
      <c r="BFJ19" s="177"/>
      <c r="BFK19" s="177"/>
      <c r="BFL19" s="177"/>
      <c r="BFM19" s="177"/>
      <c r="BFN19" s="177"/>
      <c r="BFO19" s="178"/>
      <c r="BFP19" s="165"/>
      <c r="BFQ19" s="177"/>
      <c r="BFR19" s="177"/>
      <c r="BFS19" s="177"/>
      <c r="BFT19" s="177"/>
      <c r="BFU19" s="177"/>
      <c r="BFV19" s="177"/>
      <c r="BFW19" s="178"/>
      <c r="BFX19" s="165"/>
      <c r="BFY19" s="177"/>
      <c r="BFZ19" s="177"/>
      <c r="BGA19" s="177"/>
      <c r="BGB19" s="177"/>
      <c r="BGC19" s="177"/>
      <c r="BGD19" s="177"/>
      <c r="BGE19" s="178"/>
      <c r="BGF19" s="165"/>
      <c r="BGG19" s="177"/>
      <c r="BGH19" s="177"/>
      <c r="BGI19" s="177"/>
      <c r="BGJ19" s="177"/>
      <c r="BGK19" s="177"/>
      <c r="BGL19" s="177"/>
      <c r="BGM19" s="178"/>
      <c r="BGN19" s="165"/>
      <c r="BGO19" s="177"/>
      <c r="BGP19" s="177"/>
      <c r="BGQ19" s="177"/>
      <c r="BGR19" s="177"/>
      <c r="BGS19" s="177"/>
      <c r="BGT19" s="177"/>
      <c r="BGU19" s="178"/>
      <c r="BGV19" s="165"/>
      <c r="BGW19" s="177"/>
      <c r="BGX19" s="177"/>
      <c r="BGY19" s="177"/>
      <c r="BGZ19" s="177"/>
      <c r="BHA19" s="177"/>
      <c r="BHB19" s="177"/>
      <c r="BHC19" s="178"/>
      <c r="BHD19" s="165"/>
      <c r="BHE19" s="177"/>
      <c r="BHF19" s="177"/>
      <c r="BHG19" s="177"/>
      <c r="BHH19" s="177"/>
      <c r="BHI19" s="177"/>
      <c r="BHJ19" s="177"/>
      <c r="BHK19" s="178"/>
      <c r="BHL19" s="165"/>
      <c r="BHM19" s="177"/>
      <c r="BHN19" s="177"/>
      <c r="BHO19" s="177"/>
      <c r="BHP19" s="177"/>
      <c r="BHQ19" s="177"/>
      <c r="BHR19" s="177"/>
      <c r="BHS19" s="178"/>
      <c r="BHT19" s="165"/>
      <c r="BHU19" s="177"/>
      <c r="BHV19" s="177"/>
      <c r="BHW19" s="177"/>
      <c r="BHX19" s="177"/>
      <c r="BHY19" s="177"/>
      <c r="BHZ19" s="177"/>
      <c r="BIA19" s="178"/>
      <c r="BIB19" s="165"/>
      <c r="BIC19" s="177"/>
      <c r="BID19" s="177"/>
      <c r="BIE19" s="177"/>
      <c r="BIF19" s="177"/>
      <c r="BIG19" s="177"/>
      <c r="BIH19" s="177"/>
      <c r="BII19" s="178"/>
      <c r="BIJ19" s="165"/>
      <c r="BIK19" s="177"/>
      <c r="BIL19" s="177"/>
      <c r="BIM19" s="177"/>
      <c r="BIN19" s="177"/>
      <c r="BIO19" s="177"/>
      <c r="BIP19" s="177"/>
      <c r="BIQ19" s="178"/>
      <c r="BIR19" s="165"/>
      <c r="BIS19" s="177"/>
      <c r="BIT19" s="177"/>
      <c r="BIU19" s="177"/>
      <c r="BIV19" s="177"/>
      <c r="BIW19" s="177"/>
      <c r="BIX19" s="177"/>
      <c r="BIY19" s="178"/>
      <c r="BIZ19" s="165"/>
      <c r="BJA19" s="177"/>
      <c r="BJB19" s="177"/>
      <c r="BJC19" s="177"/>
      <c r="BJD19" s="177"/>
      <c r="BJE19" s="177"/>
      <c r="BJF19" s="177"/>
      <c r="BJG19" s="178"/>
      <c r="BJH19" s="165"/>
      <c r="BJI19" s="177"/>
      <c r="BJJ19" s="177"/>
      <c r="BJK19" s="177"/>
      <c r="BJL19" s="177"/>
      <c r="BJM19" s="177"/>
      <c r="BJN19" s="177"/>
      <c r="BJO19" s="178"/>
      <c r="BJP19" s="165"/>
      <c r="BJQ19" s="177"/>
      <c r="BJR19" s="177"/>
      <c r="BJS19" s="177"/>
      <c r="BJT19" s="177"/>
      <c r="BJU19" s="177"/>
      <c r="BJV19" s="177"/>
      <c r="BJW19" s="178"/>
      <c r="BJX19" s="165"/>
      <c r="BJY19" s="177"/>
      <c r="BJZ19" s="177"/>
      <c r="BKA19" s="177"/>
      <c r="BKB19" s="177"/>
      <c r="BKC19" s="177"/>
      <c r="BKD19" s="177"/>
      <c r="BKE19" s="178"/>
      <c r="BKF19" s="165"/>
      <c r="BKG19" s="177"/>
      <c r="BKH19" s="177"/>
      <c r="BKI19" s="177"/>
      <c r="BKJ19" s="177"/>
      <c r="BKK19" s="177"/>
      <c r="BKL19" s="177"/>
      <c r="BKM19" s="178"/>
      <c r="BKN19" s="165"/>
      <c r="BKO19" s="177"/>
      <c r="BKP19" s="177"/>
      <c r="BKQ19" s="177"/>
      <c r="BKR19" s="177"/>
      <c r="BKS19" s="177"/>
      <c r="BKT19" s="177"/>
      <c r="BKU19" s="178"/>
      <c r="BKV19" s="165"/>
      <c r="BKW19" s="177"/>
      <c r="BKX19" s="177"/>
      <c r="BKY19" s="177"/>
      <c r="BKZ19" s="177"/>
      <c r="BLA19" s="177"/>
      <c r="BLB19" s="177"/>
      <c r="BLC19" s="178"/>
      <c r="BLD19" s="165"/>
      <c r="BLE19" s="177"/>
      <c r="BLF19" s="177"/>
      <c r="BLG19" s="177"/>
      <c r="BLH19" s="177"/>
      <c r="BLI19" s="177"/>
      <c r="BLJ19" s="177"/>
      <c r="BLK19" s="178"/>
      <c r="BLL19" s="165"/>
      <c r="BLM19" s="177"/>
      <c r="BLN19" s="177"/>
      <c r="BLO19" s="177"/>
      <c r="BLP19" s="177"/>
      <c r="BLQ19" s="177"/>
      <c r="BLR19" s="177"/>
      <c r="BLS19" s="178"/>
      <c r="BLT19" s="165"/>
      <c r="BLU19" s="177"/>
      <c r="BLV19" s="177"/>
      <c r="BLW19" s="177"/>
      <c r="BLX19" s="177"/>
      <c r="BLY19" s="177"/>
      <c r="BLZ19" s="177"/>
      <c r="BMA19" s="178"/>
      <c r="BMB19" s="165"/>
      <c r="BMC19" s="177"/>
      <c r="BMD19" s="177"/>
      <c r="BME19" s="177"/>
      <c r="BMF19" s="177"/>
      <c r="BMG19" s="177"/>
      <c r="BMH19" s="177"/>
      <c r="BMI19" s="178"/>
      <c r="BMJ19" s="165"/>
      <c r="BMK19" s="177"/>
      <c r="BML19" s="177"/>
      <c r="BMM19" s="177"/>
      <c r="BMN19" s="177"/>
      <c r="BMO19" s="177"/>
      <c r="BMP19" s="177"/>
      <c r="BMQ19" s="178"/>
      <c r="BMR19" s="165"/>
      <c r="BMS19" s="177"/>
      <c r="BMT19" s="177"/>
      <c r="BMU19" s="177"/>
      <c r="BMV19" s="177"/>
      <c r="BMW19" s="177"/>
      <c r="BMX19" s="177"/>
      <c r="BMY19" s="178"/>
      <c r="BMZ19" s="165"/>
      <c r="BNA19" s="177"/>
      <c r="BNB19" s="177"/>
      <c r="BNC19" s="177"/>
      <c r="BND19" s="177"/>
      <c r="BNE19" s="177"/>
      <c r="BNF19" s="177"/>
      <c r="BNG19" s="178"/>
      <c r="BNH19" s="165"/>
      <c r="BNI19" s="177"/>
      <c r="BNJ19" s="177"/>
      <c r="BNK19" s="177"/>
      <c r="BNL19" s="177"/>
      <c r="BNM19" s="177"/>
      <c r="BNN19" s="177"/>
      <c r="BNO19" s="178"/>
      <c r="BNP19" s="165"/>
      <c r="BNQ19" s="177"/>
      <c r="BNR19" s="177"/>
      <c r="BNS19" s="177"/>
      <c r="BNT19" s="177"/>
      <c r="BNU19" s="177"/>
      <c r="BNV19" s="177"/>
      <c r="BNW19" s="178"/>
      <c r="BNX19" s="165"/>
      <c r="BNY19" s="177"/>
      <c r="BNZ19" s="177"/>
      <c r="BOA19" s="177"/>
      <c r="BOB19" s="177"/>
      <c r="BOC19" s="177"/>
      <c r="BOD19" s="177"/>
      <c r="BOE19" s="178"/>
      <c r="BOF19" s="165"/>
      <c r="BOG19" s="177"/>
      <c r="BOH19" s="177"/>
      <c r="BOI19" s="177"/>
      <c r="BOJ19" s="177"/>
      <c r="BOK19" s="177"/>
      <c r="BOL19" s="177"/>
      <c r="BOM19" s="178"/>
      <c r="BON19" s="165"/>
      <c r="BOO19" s="177"/>
      <c r="BOP19" s="177"/>
      <c r="BOQ19" s="177"/>
      <c r="BOR19" s="177"/>
      <c r="BOS19" s="177"/>
      <c r="BOT19" s="177"/>
      <c r="BOU19" s="178"/>
      <c r="BOV19" s="165"/>
      <c r="BOW19" s="177"/>
      <c r="BOX19" s="177"/>
      <c r="BOY19" s="177"/>
      <c r="BOZ19" s="177"/>
      <c r="BPA19" s="177"/>
      <c r="BPB19" s="177"/>
      <c r="BPC19" s="178"/>
      <c r="BPD19" s="165"/>
      <c r="BPE19" s="177"/>
      <c r="BPF19" s="177"/>
      <c r="BPG19" s="177"/>
      <c r="BPH19" s="177"/>
      <c r="BPI19" s="177"/>
      <c r="BPJ19" s="177"/>
      <c r="BPK19" s="178"/>
      <c r="BPL19" s="165"/>
      <c r="BPM19" s="177"/>
      <c r="BPN19" s="177"/>
      <c r="BPO19" s="177"/>
      <c r="BPP19" s="177"/>
      <c r="BPQ19" s="177"/>
      <c r="BPR19" s="177"/>
      <c r="BPS19" s="178"/>
      <c r="BPT19" s="165"/>
      <c r="BPU19" s="177"/>
      <c r="BPV19" s="177"/>
      <c r="BPW19" s="177"/>
      <c r="BPX19" s="177"/>
      <c r="BPY19" s="177"/>
      <c r="BPZ19" s="177"/>
      <c r="BQA19" s="178"/>
      <c r="BQB19" s="165"/>
      <c r="BQC19" s="177"/>
      <c r="BQD19" s="177"/>
      <c r="BQE19" s="177"/>
      <c r="BQF19" s="177"/>
      <c r="BQG19" s="177"/>
      <c r="BQH19" s="177"/>
      <c r="BQI19" s="178"/>
      <c r="BQJ19" s="165"/>
      <c r="BQK19" s="177"/>
      <c r="BQL19" s="177"/>
      <c r="BQM19" s="177"/>
      <c r="BQN19" s="177"/>
      <c r="BQO19" s="177"/>
      <c r="BQP19" s="177"/>
      <c r="BQQ19" s="178"/>
      <c r="BQR19" s="165"/>
      <c r="BQS19" s="177"/>
      <c r="BQT19" s="177"/>
      <c r="BQU19" s="177"/>
      <c r="BQV19" s="177"/>
      <c r="BQW19" s="177"/>
      <c r="BQX19" s="177"/>
      <c r="BQY19" s="178"/>
      <c r="BQZ19" s="165"/>
      <c r="BRA19" s="177"/>
      <c r="BRB19" s="177"/>
      <c r="BRC19" s="177"/>
      <c r="BRD19" s="177"/>
      <c r="BRE19" s="177"/>
      <c r="BRF19" s="177"/>
      <c r="BRG19" s="178"/>
      <c r="BRH19" s="165"/>
      <c r="BRI19" s="177"/>
      <c r="BRJ19" s="177"/>
      <c r="BRK19" s="177"/>
      <c r="BRL19" s="177"/>
      <c r="BRM19" s="177"/>
      <c r="BRN19" s="177"/>
      <c r="BRO19" s="178"/>
      <c r="BRP19" s="165"/>
      <c r="BRQ19" s="177"/>
      <c r="BRR19" s="177"/>
      <c r="BRS19" s="177"/>
      <c r="BRT19" s="177"/>
      <c r="BRU19" s="177"/>
      <c r="BRV19" s="177"/>
      <c r="BRW19" s="178"/>
      <c r="BRX19" s="165"/>
      <c r="BRY19" s="177"/>
      <c r="BRZ19" s="177"/>
      <c r="BSA19" s="177"/>
      <c r="BSB19" s="177"/>
      <c r="BSC19" s="177"/>
      <c r="BSD19" s="177"/>
      <c r="BSE19" s="178"/>
      <c r="BSF19" s="165"/>
      <c r="BSG19" s="177"/>
      <c r="BSH19" s="177"/>
      <c r="BSI19" s="177"/>
      <c r="BSJ19" s="177"/>
      <c r="BSK19" s="177"/>
      <c r="BSL19" s="177"/>
      <c r="BSM19" s="178"/>
      <c r="BSN19" s="165"/>
      <c r="BSO19" s="177"/>
      <c r="BSP19" s="177"/>
      <c r="BSQ19" s="177"/>
      <c r="BSR19" s="177"/>
      <c r="BSS19" s="177"/>
      <c r="BST19" s="177"/>
      <c r="BSU19" s="178"/>
      <c r="BSV19" s="165"/>
      <c r="BSW19" s="177"/>
      <c r="BSX19" s="177"/>
      <c r="BSY19" s="177"/>
      <c r="BSZ19" s="177"/>
      <c r="BTA19" s="177"/>
      <c r="BTB19" s="177"/>
      <c r="BTC19" s="178"/>
      <c r="BTD19" s="165"/>
      <c r="BTE19" s="177"/>
      <c r="BTF19" s="177"/>
      <c r="BTG19" s="177"/>
      <c r="BTH19" s="177"/>
      <c r="BTI19" s="177"/>
      <c r="BTJ19" s="177"/>
      <c r="BTK19" s="178"/>
      <c r="BTL19" s="165"/>
      <c r="BTM19" s="177"/>
      <c r="BTN19" s="177"/>
      <c r="BTO19" s="177"/>
      <c r="BTP19" s="177"/>
      <c r="BTQ19" s="177"/>
      <c r="BTR19" s="177"/>
      <c r="BTS19" s="178"/>
      <c r="BTT19" s="165"/>
      <c r="BTU19" s="177"/>
      <c r="BTV19" s="177"/>
      <c r="BTW19" s="177"/>
      <c r="BTX19" s="177"/>
      <c r="BTY19" s="177"/>
      <c r="BTZ19" s="177"/>
      <c r="BUA19" s="178"/>
      <c r="BUB19" s="165"/>
      <c r="BUC19" s="177"/>
      <c r="BUD19" s="177"/>
      <c r="BUE19" s="177"/>
      <c r="BUF19" s="177"/>
      <c r="BUG19" s="177"/>
      <c r="BUH19" s="177"/>
      <c r="BUI19" s="178"/>
      <c r="BUJ19" s="165"/>
      <c r="BUK19" s="177"/>
      <c r="BUL19" s="177"/>
      <c r="BUM19" s="177"/>
      <c r="BUN19" s="177"/>
      <c r="BUO19" s="177"/>
      <c r="BUP19" s="177"/>
      <c r="BUQ19" s="178"/>
      <c r="BUR19" s="165"/>
      <c r="BUS19" s="177"/>
      <c r="BUT19" s="177"/>
      <c r="BUU19" s="177"/>
      <c r="BUV19" s="177"/>
      <c r="BUW19" s="177"/>
      <c r="BUX19" s="177"/>
      <c r="BUY19" s="178"/>
      <c r="BUZ19" s="165"/>
      <c r="BVA19" s="177"/>
      <c r="BVB19" s="177"/>
      <c r="BVC19" s="177"/>
      <c r="BVD19" s="177"/>
      <c r="BVE19" s="177"/>
      <c r="BVF19" s="177"/>
      <c r="BVG19" s="178"/>
      <c r="BVH19" s="165"/>
      <c r="BVI19" s="177"/>
      <c r="BVJ19" s="177"/>
      <c r="BVK19" s="177"/>
      <c r="BVL19" s="177"/>
      <c r="BVM19" s="177"/>
      <c r="BVN19" s="177"/>
      <c r="BVO19" s="178"/>
      <c r="BVP19" s="165"/>
      <c r="BVQ19" s="177"/>
      <c r="BVR19" s="177"/>
      <c r="BVS19" s="177"/>
      <c r="BVT19" s="177"/>
      <c r="BVU19" s="177"/>
      <c r="BVV19" s="177"/>
      <c r="BVW19" s="178"/>
      <c r="BVX19" s="165"/>
      <c r="BVY19" s="177"/>
      <c r="BVZ19" s="177"/>
      <c r="BWA19" s="177"/>
      <c r="BWB19" s="177"/>
      <c r="BWC19" s="177"/>
      <c r="BWD19" s="177"/>
      <c r="BWE19" s="178"/>
      <c r="BWF19" s="165"/>
      <c r="BWG19" s="177"/>
      <c r="BWH19" s="177"/>
      <c r="BWI19" s="177"/>
      <c r="BWJ19" s="177"/>
      <c r="BWK19" s="177"/>
      <c r="BWL19" s="177"/>
      <c r="BWM19" s="178"/>
      <c r="BWN19" s="165"/>
      <c r="BWO19" s="177"/>
      <c r="BWP19" s="177"/>
      <c r="BWQ19" s="177"/>
      <c r="BWR19" s="177"/>
      <c r="BWS19" s="177"/>
      <c r="BWT19" s="177"/>
      <c r="BWU19" s="178"/>
      <c r="BWV19" s="165"/>
      <c r="BWW19" s="177"/>
      <c r="BWX19" s="177"/>
      <c r="BWY19" s="177"/>
      <c r="BWZ19" s="177"/>
      <c r="BXA19" s="177"/>
      <c r="BXB19" s="177"/>
      <c r="BXC19" s="178"/>
      <c r="BXD19" s="165"/>
      <c r="BXE19" s="177"/>
      <c r="BXF19" s="177"/>
      <c r="BXG19" s="177"/>
      <c r="BXH19" s="177"/>
      <c r="BXI19" s="177"/>
      <c r="BXJ19" s="177"/>
      <c r="BXK19" s="178"/>
      <c r="BXL19" s="165"/>
      <c r="BXM19" s="177"/>
      <c r="BXN19" s="177"/>
      <c r="BXO19" s="177"/>
      <c r="BXP19" s="177"/>
      <c r="BXQ19" s="177"/>
      <c r="BXR19" s="177"/>
      <c r="BXS19" s="178"/>
      <c r="BXT19" s="165"/>
      <c r="BXU19" s="177"/>
      <c r="BXV19" s="177"/>
      <c r="BXW19" s="177"/>
      <c r="BXX19" s="177"/>
      <c r="BXY19" s="177"/>
      <c r="BXZ19" s="177"/>
      <c r="BYA19" s="178"/>
      <c r="BYB19" s="165"/>
      <c r="BYC19" s="177"/>
      <c r="BYD19" s="177"/>
      <c r="BYE19" s="177"/>
      <c r="BYF19" s="177"/>
      <c r="BYG19" s="177"/>
      <c r="BYH19" s="177"/>
      <c r="BYI19" s="178"/>
      <c r="BYJ19" s="165"/>
      <c r="BYK19" s="177"/>
      <c r="BYL19" s="177"/>
      <c r="BYM19" s="177"/>
      <c r="BYN19" s="177"/>
      <c r="BYO19" s="177"/>
      <c r="BYP19" s="177"/>
      <c r="BYQ19" s="178"/>
      <c r="BYR19" s="165"/>
      <c r="BYS19" s="177"/>
      <c r="BYT19" s="177"/>
      <c r="BYU19" s="177"/>
      <c r="BYV19" s="177"/>
      <c r="BYW19" s="177"/>
      <c r="BYX19" s="177"/>
      <c r="BYY19" s="178"/>
      <c r="BYZ19" s="165"/>
      <c r="BZA19" s="177"/>
      <c r="BZB19" s="177"/>
      <c r="BZC19" s="177"/>
      <c r="BZD19" s="177"/>
      <c r="BZE19" s="177"/>
      <c r="BZF19" s="177"/>
      <c r="BZG19" s="178"/>
      <c r="BZH19" s="165"/>
      <c r="BZI19" s="177"/>
      <c r="BZJ19" s="177"/>
      <c r="BZK19" s="177"/>
      <c r="BZL19" s="177"/>
      <c r="BZM19" s="177"/>
      <c r="BZN19" s="177"/>
      <c r="BZO19" s="178"/>
      <c r="BZP19" s="165"/>
      <c r="BZQ19" s="177"/>
      <c r="BZR19" s="177"/>
      <c r="BZS19" s="177"/>
      <c r="BZT19" s="177"/>
      <c r="BZU19" s="177"/>
      <c r="BZV19" s="177"/>
      <c r="BZW19" s="178"/>
      <c r="BZX19" s="165"/>
      <c r="BZY19" s="177"/>
      <c r="BZZ19" s="177"/>
      <c r="CAA19" s="177"/>
      <c r="CAB19" s="177"/>
      <c r="CAC19" s="177"/>
      <c r="CAD19" s="177"/>
      <c r="CAE19" s="178"/>
      <c r="CAF19" s="165"/>
      <c r="CAG19" s="177"/>
      <c r="CAH19" s="177"/>
      <c r="CAI19" s="177"/>
      <c r="CAJ19" s="177"/>
      <c r="CAK19" s="177"/>
      <c r="CAL19" s="177"/>
      <c r="CAM19" s="178"/>
      <c r="CAN19" s="165"/>
      <c r="CAO19" s="177"/>
      <c r="CAP19" s="177"/>
      <c r="CAQ19" s="177"/>
      <c r="CAR19" s="177"/>
      <c r="CAS19" s="177"/>
      <c r="CAT19" s="177"/>
      <c r="CAU19" s="178"/>
      <c r="CAV19" s="165"/>
      <c r="CAW19" s="177"/>
      <c r="CAX19" s="177"/>
      <c r="CAY19" s="177"/>
      <c r="CAZ19" s="177"/>
      <c r="CBA19" s="177"/>
      <c r="CBB19" s="177"/>
      <c r="CBC19" s="178"/>
      <c r="CBD19" s="165"/>
      <c r="CBE19" s="177"/>
      <c r="CBF19" s="177"/>
      <c r="CBG19" s="177"/>
      <c r="CBH19" s="177"/>
      <c r="CBI19" s="177"/>
      <c r="CBJ19" s="177"/>
      <c r="CBK19" s="178"/>
      <c r="CBL19" s="165"/>
      <c r="CBM19" s="177"/>
      <c r="CBN19" s="177"/>
      <c r="CBO19" s="177"/>
      <c r="CBP19" s="177"/>
      <c r="CBQ19" s="177"/>
      <c r="CBR19" s="177"/>
      <c r="CBS19" s="178"/>
      <c r="CBT19" s="165"/>
      <c r="CBU19" s="177"/>
      <c r="CBV19" s="177"/>
      <c r="CBW19" s="177"/>
      <c r="CBX19" s="177"/>
      <c r="CBY19" s="177"/>
      <c r="CBZ19" s="177"/>
      <c r="CCA19" s="178"/>
      <c r="CCB19" s="165"/>
      <c r="CCC19" s="177"/>
      <c r="CCD19" s="177"/>
      <c r="CCE19" s="177"/>
      <c r="CCF19" s="177"/>
      <c r="CCG19" s="177"/>
      <c r="CCH19" s="177"/>
      <c r="CCI19" s="178"/>
      <c r="CCJ19" s="165"/>
      <c r="CCK19" s="177"/>
      <c r="CCL19" s="177"/>
      <c r="CCM19" s="177"/>
      <c r="CCN19" s="177"/>
      <c r="CCO19" s="177"/>
      <c r="CCP19" s="177"/>
      <c r="CCQ19" s="178"/>
      <c r="CCR19" s="165"/>
      <c r="CCS19" s="177"/>
      <c r="CCT19" s="177"/>
      <c r="CCU19" s="177"/>
      <c r="CCV19" s="177"/>
      <c r="CCW19" s="177"/>
      <c r="CCX19" s="177"/>
      <c r="CCY19" s="178"/>
      <c r="CCZ19" s="165"/>
      <c r="CDA19" s="177"/>
      <c r="CDB19" s="177"/>
      <c r="CDC19" s="177"/>
      <c r="CDD19" s="177"/>
      <c r="CDE19" s="177"/>
      <c r="CDF19" s="177"/>
      <c r="CDG19" s="178"/>
      <c r="CDH19" s="165"/>
      <c r="CDI19" s="177"/>
      <c r="CDJ19" s="177"/>
      <c r="CDK19" s="177"/>
      <c r="CDL19" s="177"/>
      <c r="CDM19" s="177"/>
      <c r="CDN19" s="177"/>
      <c r="CDO19" s="178"/>
      <c r="CDP19" s="165"/>
      <c r="CDQ19" s="177"/>
      <c r="CDR19" s="177"/>
      <c r="CDS19" s="177"/>
      <c r="CDT19" s="177"/>
      <c r="CDU19" s="177"/>
      <c r="CDV19" s="177"/>
      <c r="CDW19" s="178"/>
      <c r="CDX19" s="165"/>
      <c r="CDY19" s="177"/>
      <c r="CDZ19" s="177"/>
      <c r="CEA19" s="177"/>
      <c r="CEB19" s="177"/>
      <c r="CEC19" s="177"/>
      <c r="CED19" s="177"/>
      <c r="CEE19" s="178"/>
      <c r="CEF19" s="165"/>
      <c r="CEG19" s="177"/>
      <c r="CEH19" s="177"/>
      <c r="CEI19" s="177"/>
      <c r="CEJ19" s="177"/>
      <c r="CEK19" s="177"/>
      <c r="CEL19" s="177"/>
      <c r="CEM19" s="178"/>
      <c r="CEN19" s="165"/>
      <c r="CEO19" s="177"/>
      <c r="CEP19" s="177"/>
      <c r="CEQ19" s="177"/>
      <c r="CER19" s="177"/>
      <c r="CES19" s="177"/>
      <c r="CET19" s="177"/>
      <c r="CEU19" s="178"/>
      <c r="CEV19" s="165"/>
      <c r="CEW19" s="177"/>
      <c r="CEX19" s="177"/>
      <c r="CEY19" s="177"/>
      <c r="CEZ19" s="177"/>
      <c r="CFA19" s="177"/>
      <c r="CFB19" s="177"/>
      <c r="CFC19" s="178"/>
      <c r="CFD19" s="165"/>
      <c r="CFE19" s="177"/>
      <c r="CFF19" s="177"/>
      <c r="CFG19" s="177"/>
      <c r="CFH19" s="177"/>
      <c r="CFI19" s="177"/>
      <c r="CFJ19" s="177"/>
      <c r="CFK19" s="178"/>
      <c r="CFL19" s="165"/>
      <c r="CFM19" s="177"/>
      <c r="CFN19" s="177"/>
      <c r="CFO19" s="177"/>
      <c r="CFP19" s="177"/>
      <c r="CFQ19" s="177"/>
      <c r="CFR19" s="177"/>
      <c r="CFS19" s="178"/>
      <c r="CFT19" s="165"/>
      <c r="CFU19" s="177"/>
      <c r="CFV19" s="177"/>
      <c r="CFW19" s="177"/>
      <c r="CFX19" s="177"/>
      <c r="CFY19" s="177"/>
      <c r="CFZ19" s="177"/>
      <c r="CGA19" s="178"/>
      <c r="CGB19" s="165"/>
      <c r="CGC19" s="177"/>
      <c r="CGD19" s="177"/>
      <c r="CGE19" s="177"/>
      <c r="CGF19" s="177"/>
      <c r="CGG19" s="177"/>
      <c r="CGH19" s="177"/>
      <c r="CGI19" s="178"/>
      <c r="CGJ19" s="165"/>
      <c r="CGK19" s="177"/>
      <c r="CGL19" s="177"/>
      <c r="CGM19" s="177"/>
      <c r="CGN19" s="177"/>
      <c r="CGO19" s="177"/>
      <c r="CGP19" s="177"/>
      <c r="CGQ19" s="178"/>
      <c r="CGR19" s="165"/>
      <c r="CGS19" s="177"/>
      <c r="CGT19" s="177"/>
      <c r="CGU19" s="177"/>
      <c r="CGV19" s="177"/>
      <c r="CGW19" s="177"/>
      <c r="CGX19" s="177"/>
      <c r="CGY19" s="178"/>
      <c r="CGZ19" s="165"/>
      <c r="CHA19" s="177"/>
      <c r="CHB19" s="177"/>
      <c r="CHC19" s="177"/>
      <c r="CHD19" s="177"/>
      <c r="CHE19" s="177"/>
      <c r="CHF19" s="177"/>
      <c r="CHG19" s="178"/>
      <c r="CHH19" s="165"/>
      <c r="CHI19" s="177"/>
      <c r="CHJ19" s="177"/>
      <c r="CHK19" s="177"/>
      <c r="CHL19" s="177"/>
      <c r="CHM19" s="177"/>
      <c r="CHN19" s="177"/>
      <c r="CHO19" s="178"/>
      <c r="CHP19" s="165"/>
      <c r="CHQ19" s="177"/>
      <c r="CHR19" s="177"/>
      <c r="CHS19" s="177"/>
      <c r="CHT19" s="177"/>
      <c r="CHU19" s="177"/>
      <c r="CHV19" s="177"/>
      <c r="CHW19" s="178"/>
      <c r="CHX19" s="165"/>
      <c r="CHY19" s="177"/>
      <c r="CHZ19" s="177"/>
      <c r="CIA19" s="177"/>
      <c r="CIB19" s="177"/>
      <c r="CIC19" s="177"/>
      <c r="CID19" s="177"/>
      <c r="CIE19" s="178"/>
      <c r="CIF19" s="165"/>
      <c r="CIG19" s="177"/>
      <c r="CIH19" s="177"/>
      <c r="CII19" s="177"/>
      <c r="CIJ19" s="177"/>
      <c r="CIK19" s="177"/>
      <c r="CIL19" s="177"/>
      <c r="CIM19" s="178"/>
      <c r="CIN19" s="165"/>
      <c r="CIO19" s="177"/>
      <c r="CIP19" s="177"/>
      <c r="CIQ19" s="177"/>
      <c r="CIR19" s="177"/>
      <c r="CIS19" s="177"/>
      <c r="CIT19" s="177"/>
      <c r="CIU19" s="178"/>
      <c r="CIV19" s="165"/>
      <c r="CIW19" s="177"/>
      <c r="CIX19" s="177"/>
      <c r="CIY19" s="177"/>
      <c r="CIZ19" s="177"/>
      <c r="CJA19" s="177"/>
      <c r="CJB19" s="177"/>
      <c r="CJC19" s="178"/>
      <c r="CJD19" s="165"/>
      <c r="CJE19" s="177"/>
      <c r="CJF19" s="177"/>
      <c r="CJG19" s="177"/>
      <c r="CJH19" s="177"/>
      <c r="CJI19" s="177"/>
      <c r="CJJ19" s="177"/>
      <c r="CJK19" s="178"/>
      <c r="CJL19" s="165"/>
      <c r="CJM19" s="177"/>
      <c r="CJN19" s="177"/>
      <c r="CJO19" s="177"/>
      <c r="CJP19" s="177"/>
      <c r="CJQ19" s="177"/>
      <c r="CJR19" s="177"/>
      <c r="CJS19" s="178"/>
      <c r="CJT19" s="165"/>
      <c r="CJU19" s="177"/>
      <c r="CJV19" s="177"/>
      <c r="CJW19" s="177"/>
      <c r="CJX19" s="177"/>
      <c r="CJY19" s="177"/>
      <c r="CJZ19" s="177"/>
      <c r="CKA19" s="178"/>
      <c r="CKB19" s="165"/>
      <c r="CKC19" s="177"/>
      <c r="CKD19" s="177"/>
      <c r="CKE19" s="177"/>
      <c r="CKF19" s="177"/>
      <c r="CKG19" s="177"/>
      <c r="CKH19" s="177"/>
      <c r="CKI19" s="178"/>
      <c r="CKJ19" s="165"/>
      <c r="CKK19" s="177"/>
      <c r="CKL19" s="177"/>
      <c r="CKM19" s="177"/>
      <c r="CKN19" s="177"/>
      <c r="CKO19" s="177"/>
      <c r="CKP19" s="177"/>
      <c r="CKQ19" s="178"/>
      <c r="CKR19" s="165"/>
      <c r="CKS19" s="177"/>
      <c r="CKT19" s="177"/>
      <c r="CKU19" s="177"/>
      <c r="CKV19" s="177"/>
      <c r="CKW19" s="177"/>
      <c r="CKX19" s="177"/>
      <c r="CKY19" s="178"/>
      <c r="CKZ19" s="165"/>
      <c r="CLA19" s="177"/>
      <c r="CLB19" s="177"/>
      <c r="CLC19" s="177"/>
      <c r="CLD19" s="177"/>
      <c r="CLE19" s="177"/>
      <c r="CLF19" s="177"/>
      <c r="CLG19" s="178"/>
      <c r="CLH19" s="165"/>
      <c r="CLI19" s="177"/>
      <c r="CLJ19" s="177"/>
      <c r="CLK19" s="177"/>
      <c r="CLL19" s="177"/>
      <c r="CLM19" s="177"/>
      <c r="CLN19" s="177"/>
      <c r="CLO19" s="178"/>
      <c r="CLP19" s="165"/>
      <c r="CLQ19" s="177"/>
      <c r="CLR19" s="177"/>
      <c r="CLS19" s="177"/>
      <c r="CLT19" s="177"/>
      <c r="CLU19" s="177"/>
      <c r="CLV19" s="177"/>
      <c r="CLW19" s="178"/>
      <c r="CLX19" s="165"/>
      <c r="CLY19" s="177"/>
      <c r="CLZ19" s="177"/>
      <c r="CMA19" s="177"/>
      <c r="CMB19" s="177"/>
      <c r="CMC19" s="177"/>
      <c r="CMD19" s="177"/>
      <c r="CME19" s="178"/>
      <c r="CMF19" s="165"/>
      <c r="CMG19" s="177"/>
      <c r="CMH19" s="177"/>
      <c r="CMI19" s="177"/>
      <c r="CMJ19" s="177"/>
      <c r="CMK19" s="177"/>
      <c r="CML19" s="177"/>
      <c r="CMM19" s="178"/>
      <c r="CMN19" s="165"/>
      <c r="CMO19" s="177"/>
      <c r="CMP19" s="177"/>
      <c r="CMQ19" s="177"/>
      <c r="CMR19" s="177"/>
      <c r="CMS19" s="177"/>
      <c r="CMT19" s="177"/>
      <c r="CMU19" s="178"/>
      <c r="CMV19" s="165"/>
      <c r="CMW19" s="177"/>
      <c r="CMX19" s="177"/>
      <c r="CMY19" s="177"/>
      <c r="CMZ19" s="177"/>
      <c r="CNA19" s="177"/>
      <c r="CNB19" s="177"/>
      <c r="CNC19" s="178"/>
      <c r="CND19" s="165"/>
      <c r="CNE19" s="177"/>
      <c r="CNF19" s="177"/>
      <c r="CNG19" s="177"/>
      <c r="CNH19" s="177"/>
      <c r="CNI19" s="177"/>
      <c r="CNJ19" s="177"/>
      <c r="CNK19" s="178"/>
      <c r="CNL19" s="165"/>
      <c r="CNM19" s="177"/>
      <c r="CNN19" s="177"/>
      <c r="CNO19" s="177"/>
      <c r="CNP19" s="177"/>
      <c r="CNQ19" s="177"/>
      <c r="CNR19" s="177"/>
      <c r="CNS19" s="178"/>
      <c r="CNT19" s="165"/>
      <c r="CNU19" s="177"/>
      <c r="CNV19" s="177"/>
      <c r="CNW19" s="177"/>
      <c r="CNX19" s="177"/>
      <c r="CNY19" s="177"/>
      <c r="CNZ19" s="177"/>
      <c r="COA19" s="178"/>
      <c r="COB19" s="165"/>
      <c r="COC19" s="177"/>
      <c r="COD19" s="177"/>
      <c r="COE19" s="177"/>
      <c r="COF19" s="177"/>
      <c r="COG19" s="177"/>
      <c r="COH19" s="177"/>
      <c r="COI19" s="178"/>
      <c r="COJ19" s="165"/>
      <c r="COK19" s="177"/>
      <c r="COL19" s="177"/>
      <c r="COM19" s="177"/>
      <c r="CON19" s="177"/>
      <c r="COO19" s="177"/>
      <c r="COP19" s="177"/>
      <c r="COQ19" s="178"/>
      <c r="COR19" s="165"/>
      <c r="COS19" s="177"/>
      <c r="COT19" s="177"/>
      <c r="COU19" s="177"/>
      <c r="COV19" s="177"/>
      <c r="COW19" s="177"/>
      <c r="COX19" s="177"/>
      <c r="COY19" s="178"/>
      <c r="COZ19" s="165"/>
      <c r="CPA19" s="177"/>
      <c r="CPB19" s="177"/>
      <c r="CPC19" s="177"/>
      <c r="CPD19" s="177"/>
      <c r="CPE19" s="177"/>
      <c r="CPF19" s="177"/>
      <c r="CPG19" s="178"/>
      <c r="CPH19" s="165"/>
      <c r="CPI19" s="177"/>
      <c r="CPJ19" s="177"/>
      <c r="CPK19" s="177"/>
      <c r="CPL19" s="177"/>
      <c r="CPM19" s="177"/>
      <c r="CPN19" s="177"/>
      <c r="CPO19" s="178"/>
      <c r="CPP19" s="165"/>
      <c r="CPQ19" s="177"/>
      <c r="CPR19" s="177"/>
      <c r="CPS19" s="177"/>
      <c r="CPT19" s="177"/>
      <c r="CPU19" s="177"/>
      <c r="CPV19" s="177"/>
      <c r="CPW19" s="178"/>
      <c r="CPX19" s="165"/>
      <c r="CPY19" s="177"/>
      <c r="CPZ19" s="177"/>
      <c r="CQA19" s="177"/>
      <c r="CQB19" s="177"/>
      <c r="CQC19" s="177"/>
      <c r="CQD19" s="177"/>
      <c r="CQE19" s="178"/>
      <c r="CQF19" s="165"/>
      <c r="CQG19" s="177"/>
      <c r="CQH19" s="177"/>
      <c r="CQI19" s="177"/>
      <c r="CQJ19" s="177"/>
      <c r="CQK19" s="177"/>
      <c r="CQL19" s="177"/>
      <c r="CQM19" s="178"/>
      <c r="CQN19" s="165"/>
      <c r="CQO19" s="177"/>
      <c r="CQP19" s="177"/>
      <c r="CQQ19" s="177"/>
      <c r="CQR19" s="177"/>
      <c r="CQS19" s="177"/>
      <c r="CQT19" s="177"/>
      <c r="CQU19" s="178"/>
      <c r="CQV19" s="165"/>
      <c r="CQW19" s="177"/>
      <c r="CQX19" s="177"/>
      <c r="CQY19" s="177"/>
      <c r="CQZ19" s="177"/>
      <c r="CRA19" s="177"/>
      <c r="CRB19" s="177"/>
      <c r="CRC19" s="178"/>
      <c r="CRD19" s="165"/>
      <c r="CRE19" s="177"/>
      <c r="CRF19" s="177"/>
      <c r="CRG19" s="177"/>
      <c r="CRH19" s="177"/>
      <c r="CRI19" s="177"/>
      <c r="CRJ19" s="177"/>
      <c r="CRK19" s="178"/>
      <c r="CRL19" s="165"/>
      <c r="CRM19" s="177"/>
      <c r="CRN19" s="177"/>
      <c r="CRO19" s="177"/>
      <c r="CRP19" s="177"/>
      <c r="CRQ19" s="177"/>
      <c r="CRR19" s="177"/>
      <c r="CRS19" s="178"/>
      <c r="CRT19" s="165"/>
      <c r="CRU19" s="177"/>
      <c r="CRV19" s="177"/>
      <c r="CRW19" s="177"/>
      <c r="CRX19" s="177"/>
      <c r="CRY19" s="177"/>
      <c r="CRZ19" s="177"/>
      <c r="CSA19" s="178"/>
      <c r="CSB19" s="165"/>
      <c r="CSC19" s="177"/>
      <c r="CSD19" s="177"/>
      <c r="CSE19" s="177"/>
      <c r="CSF19" s="177"/>
      <c r="CSG19" s="177"/>
      <c r="CSH19" s="177"/>
      <c r="CSI19" s="178"/>
      <c r="CSJ19" s="165"/>
      <c r="CSK19" s="177"/>
      <c r="CSL19" s="177"/>
      <c r="CSM19" s="177"/>
      <c r="CSN19" s="177"/>
      <c r="CSO19" s="177"/>
      <c r="CSP19" s="177"/>
      <c r="CSQ19" s="178"/>
      <c r="CSR19" s="165"/>
      <c r="CSS19" s="177"/>
      <c r="CST19" s="177"/>
      <c r="CSU19" s="177"/>
      <c r="CSV19" s="177"/>
      <c r="CSW19" s="177"/>
      <c r="CSX19" s="177"/>
      <c r="CSY19" s="178"/>
      <c r="CSZ19" s="165"/>
      <c r="CTA19" s="177"/>
      <c r="CTB19" s="177"/>
      <c r="CTC19" s="177"/>
      <c r="CTD19" s="177"/>
      <c r="CTE19" s="177"/>
      <c r="CTF19" s="177"/>
      <c r="CTG19" s="178"/>
      <c r="CTH19" s="165"/>
      <c r="CTI19" s="177"/>
      <c r="CTJ19" s="177"/>
      <c r="CTK19" s="177"/>
      <c r="CTL19" s="177"/>
      <c r="CTM19" s="177"/>
      <c r="CTN19" s="177"/>
      <c r="CTO19" s="178"/>
      <c r="CTP19" s="165"/>
      <c r="CTQ19" s="177"/>
      <c r="CTR19" s="177"/>
      <c r="CTS19" s="177"/>
      <c r="CTT19" s="177"/>
      <c r="CTU19" s="177"/>
      <c r="CTV19" s="177"/>
      <c r="CTW19" s="178"/>
      <c r="CTX19" s="165"/>
      <c r="CTY19" s="177"/>
      <c r="CTZ19" s="177"/>
      <c r="CUA19" s="177"/>
      <c r="CUB19" s="177"/>
      <c r="CUC19" s="177"/>
      <c r="CUD19" s="177"/>
      <c r="CUE19" s="178"/>
      <c r="CUF19" s="165"/>
      <c r="CUG19" s="177"/>
      <c r="CUH19" s="177"/>
      <c r="CUI19" s="177"/>
      <c r="CUJ19" s="177"/>
      <c r="CUK19" s="177"/>
      <c r="CUL19" s="177"/>
      <c r="CUM19" s="178"/>
      <c r="CUN19" s="165"/>
      <c r="CUO19" s="177"/>
      <c r="CUP19" s="177"/>
      <c r="CUQ19" s="177"/>
      <c r="CUR19" s="177"/>
      <c r="CUS19" s="177"/>
      <c r="CUT19" s="177"/>
      <c r="CUU19" s="178"/>
      <c r="CUV19" s="165"/>
      <c r="CUW19" s="177"/>
      <c r="CUX19" s="177"/>
      <c r="CUY19" s="177"/>
      <c r="CUZ19" s="177"/>
      <c r="CVA19" s="177"/>
      <c r="CVB19" s="177"/>
      <c r="CVC19" s="178"/>
      <c r="CVD19" s="165"/>
      <c r="CVE19" s="177"/>
      <c r="CVF19" s="177"/>
      <c r="CVG19" s="177"/>
      <c r="CVH19" s="177"/>
      <c r="CVI19" s="177"/>
      <c r="CVJ19" s="177"/>
      <c r="CVK19" s="178"/>
      <c r="CVL19" s="165"/>
      <c r="CVM19" s="177"/>
      <c r="CVN19" s="177"/>
      <c r="CVO19" s="177"/>
      <c r="CVP19" s="177"/>
      <c r="CVQ19" s="177"/>
      <c r="CVR19" s="177"/>
      <c r="CVS19" s="178"/>
      <c r="CVT19" s="165"/>
      <c r="CVU19" s="177"/>
      <c r="CVV19" s="177"/>
      <c r="CVW19" s="177"/>
      <c r="CVX19" s="177"/>
      <c r="CVY19" s="177"/>
      <c r="CVZ19" s="177"/>
      <c r="CWA19" s="178"/>
      <c r="CWB19" s="165"/>
      <c r="CWC19" s="177"/>
      <c r="CWD19" s="177"/>
      <c r="CWE19" s="177"/>
      <c r="CWF19" s="177"/>
      <c r="CWG19" s="177"/>
      <c r="CWH19" s="177"/>
      <c r="CWI19" s="178"/>
      <c r="CWJ19" s="165"/>
      <c r="CWK19" s="177"/>
      <c r="CWL19" s="177"/>
      <c r="CWM19" s="177"/>
      <c r="CWN19" s="177"/>
      <c r="CWO19" s="177"/>
      <c r="CWP19" s="177"/>
      <c r="CWQ19" s="178"/>
      <c r="CWR19" s="165"/>
      <c r="CWS19" s="177"/>
      <c r="CWT19" s="177"/>
      <c r="CWU19" s="177"/>
      <c r="CWV19" s="177"/>
      <c r="CWW19" s="177"/>
      <c r="CWX19" s="177"/>
      <c r="CWY19" s="178"/>
      <c r="CWZ19" s="165"/>
      <c r="CXA19" s="177"/>
      <c r="CXB19" s="177"/>
      <c r="CXC19" s="177"/>
      <c r="CXD19" s="177"/>
      <c r="CXE19" s="177"/>
      <c r="CXF19" s="177"/>
      <c r="CXG19" s="178"/>
      <c r="CXH19" s="165"/>
      <c r="CXI19" s="177"/>
      <c r="CXJ19" s="177"/>
      <c r="CXK19" s="177"/>
      <c r="CXL19" s="177"/>
      <c r="CXM19" s="177"/>
      <c r="CXN19" s="177"/>
      <c r="CXO19" s="178"/>
      <c r="CXP19" s="165"/>
      <c r="CXQ19" s="177"/>
      <c r="CXR19" s="177"/>
      <c r="CXS19" s="177"/>
      <c r="CXT19" s="177"/>
      <c r="CXU19" s="177"/>
      <c r="CXV19" s="177"/>
      <c r="CXW19" s="178"/>
      <c r="CXX19" s="165"/>
      <c r="CXY19" s="177"/>
      <c r="CXZ19" s="177"/>
      <c r="CYA19" s="177"/>
      <c r="CYB19" s="177"/>
      <c r="CYC19" s="177"/>
      <c r="CYD19" s="177"/>
      <c r="CYE19" s="178"/>
      <c r="CYF19" s="165"/>
      <c r="CYG19" s="177"/>
      <c r="CYH19" s="177"/>
      <c r="CYI19" s="177"/>
      <c r="CYJ19" s="177"/>
      <c r="CYK19" s="177"/>
      <c r="CYL19" s="177"/>
      <c r="CYM19" s="178"/>
      <c r="CYN19" s="165"/>
      <c r="CYO19" s="177"/>
      <c r="CYP19" s="177"/>
      <c r="CYQ19" s="177"/>
      <c r="CYR19" s="177"/>
      <c r="CYS19" s="177"/>
      <c r="CYT19" s="177"/>
      <c r="CYU19" s="178"/>
      <c r="CYV19" s="165"/>
      <c r="CYW19" s="177"/>
      <c r="CYX19" s="177"/>
      <c r="CYY19" s="177"/>
      <c r="CYZ19" s="177"/>
      <c r="CZA19" s="177"/>
      <c r="CZB19" s="177"/>
      <c r="CZC19" s="178"/>
      <c r="CZD19" s="165"/>
      <c r="CZE19" s="177"/>
      <c r="CZF19" s="177"/>
      <c r="CZG19" s="177"/>
      <c r="CZH19" s="177"/>
      <c r="CZI19" s="177"/>
      <c r="CZJ19" s="177"/>
      <c r="CZK19" s="178"/>
      <c r="CZL19" s="165"/>
      <c r="CZM19" s="177"/>
      <c r="CZN19" s="177"/>
      <c r="CZO19" s="177"/>
      <c r="CZP19" s="177"/>
      <c r="CZQ19" s="177"/>
      <c r="CZR19" s="177"/>
      <c r="CZS19" s="178"/>
      <c r="CZT19" s="165"/>
      <c r="CZU19" s="177"/>
      <c r="CZV19" s="177"/>
      <c r="CZW19" s="177"/>
      <c r="CZX19" s="177"/>
      <c r="CZY19" s="177"/>
      <c r="CZZ19" s="177"/>
      <c r="DAA19" s="178"/>
      <c r="DAB19" s="165"/>
      <c r="DAC19" s="177"/>
      <c r="DAD19" s="177"/>
      <c r="DAE19" s="177"/>
      <c r="DAF19" s="177"/>
      <c r="DAG19" s="177"/>
      <c r="DAH19" s="177"/>
      <c r="DAI19" s="178"/>
      <c r="DAJ19" s="165"/>
      <c r="DAK19" s="177"/>
      <c r="DAL19" s="177"/>
      <c r="DAM19" s="177"/>
      <c r="DAN19" s="177"/>
      <c r="DAO19" s="177"/>
      <c r="DAP19" s="177"/>
      <c r="DAQ19" s="178"/>
      <c r="DAR19" s="165"/>
      <c r="DAS19" s="177"/>
      <c r="DAT19" s="177"/>
      <c r="DAU19" s="177"/>
      <c r="DAV19" s="177"/>
      <c r="DAW19" s="177"/>
      <c r="DAX19" s="177"/>
      <c r="DAY19" s="178"/>
      <c r="DAZ19" s="165"/>
      <c r="DBA19" s="177"/>
      <c r="DBB19" s="177"/>
      <c r="DBC19" s="177"/>
      <c r="DBD19" s="177"/>
      <c r="DBE19" s="177"/>
      <c r="DBF19" s="177"/>
      <c r="DBG19" s="178"/>
      <c r="DBH19" s="165"/>
      <c r="DBI19" s="177"/>
      <c r="DBJ19" s="177"/>
      <c r="DBK19" s="177"/>
      <c r="DBL19" s="177"/>
      <c r="DBM19" s="177"/>
      <c r="DBN19" s="177"/>
      <c r="DBO19" s="178"/>
      <c r="DBP19" s="165"/>
      <c r="DBQ19" s="177"/>
      <c r="DBR19" s="177"/>
      <c r="DBS19" s="177"/>
      <c r="DBT19" s="177"/>
      <c r="DBU19" s="177"/>
      <c r="DBV19" s="177"/>
      <c r="DBW19" s="178"/>
      <c r="DBX19" s="165"/>
      <c r="DBY19" s="177"/>
      <c r="DBZ19" s="177"/>
      <c r="DCA19" s="177"/>
      <c r="DCB19" s="177"/>
      <c r="DCC19" s="177"/>
      <c r="DCD19" s="177"/>
      <c r="DCE19" s="178"/>
      <c r="DCF19" s="165"/>
      <c r="DCG19" s="177"/>
      <c r="DCH19" s="177"/>
      <c r="DCI19" s="177"/>
      <c r="DCJ19" s="177"/>
      <c r="DCK19" s="177"/>
      <c r="DCL19" s="177"/>
      <c r="DCM19" s="178"/>
      <c r="DCN19" s="165"/>
      <c r="DCO19" s="177"/>
      <c r="DCP19" s="177"/>
      <c r="DCQ19" s="177"/>
      <c r="DCR19" s="177"/>
      <c r="DCS19" s="177"/>
      <c r="DCT19" s="177"/>
      <c r="DCU19" s="178"/>
      <c r="DCV19" s="165"/>
      <c r="DCW19" s="177"/>
      <c r="DCX19" s="177"/>
      <c r="DCY19" s="177"/>
      <c r="DCZ19" s="177"/>
      <c r="DDA19" s="177"/>
      <c r="DDB19" s="177"/>
      <c r="DDC19" s="178"/>
      <c r="DDD19" s="165"/>
      <c r="DDE19" s="177"/>
      <c r="DDF19" s="177"/>
      <c r="DDG19" s="177"/>
      <c r="DDH19" s="177"/>
      <c r="DDI19" s="177"/>
      <c r="DDJ19" s="177"/>
      <c r="DDK19" s="178"/>
      <c r="DDL19" s="165"/>
      <c r="DDM19" s="177"/>
      <c r="DDN19" s="177"/>
      <c r="DDO19" s="177"/>
      <c r="DDP19" s="177"/>
      <c r="DDQ19" s="177"/>
      <c r="DDR19" s="177"/>
      <c r="DDS19" s="178"/>
      <c r="DDT19" s="165"/>
      <c r="DDU19" s="177"/>
      <c r="DDV19" s="177"/>
      <c r="DDW19" s="177"/>
      <c r="DDX19" s="177"/>
      <c r="DDY19" s="177"/>
      <c r="DDZ19" s="177"/>
      <c r="DEA19" s="178"/>
      <c r="DEB19" s="165"/>
      <c r="DEC19" s="177"/>
      <c r="DED19" s="177"/>
      <c r="DEE19" s="177"/>
      <c r="DEF19" s="177"/>
      <c r="DEG19" s="177"/>
      <c r="DEH19" s="177"/>
      <c r="DEI19" s="178"/>
      <c r="DEJ19" s="165"/>
      <c r="DEK19" s="177"/>
      <c r="DEL19" s="177"/>
      <c r="DEM19" s="177"/>
      <c r="DEN19" s="177"/>
      <c r="DEO19" s="177"/>
      <c r="DEP19" s="177"/>
      <c r="DEQ19" s="178"/>
      <c r="DER19" s="165"/>
      <c r="DES19" s="177"/>
      <c r="DET19" s="177"/>
      <c r="DEU19" s="177"/>
      <c r="DEV19" s="177"/>
      <c r="DEW19" s="177"/>
      <c r="DEX19" s="177"/>
      <c r="DEY19" s="178"/>
      <c r="DEZ19" s="165"/>
      <c r="DFA19" s="177"/>
      <c r="DFB19" s="177"/>
      <c r="DFC19" s="177"/>
      <c r="DFD19" s="177"/>
      <c r="DFE19" s="177"/>
      <c r="DFF19" s="177"/>
      <c r="DFG19" s="178"/>
      <c r="DFH19" s="165"/>
      <c r="DFI19" s="177"/>
      <c r="DFJ19" s="177"/>
      <c r="DFK19" s="177"/>
      <c r="DFL19" s="177"/>
      <c r="DFM19" s="177"/>
      <c r="DFN19" s="177"/>
      <c r="DFO19" s="178"/>
      <c r="DFP19" s="165"/>
      <c r="DFQ19" s="177"/>
      <c r="DFR19" s="177"/>
      <c r="DFS19" s="177"/>
      <c r="DFT19" s="177"/>
      <c r="DFU19" s="177"/>
      <c r="DFV19" s="177"/>
      <c r="DFW19" s="178"/>
      <c r="DFX19" s="165"/>
      <c r="DFY19" s="177"/>
      <c r="DFZ19" s="177"/>
      <c r="DGA19" s="177"/>
      <c r="DGB19" s="177"/>
      <c r="DGC19" s="177"/>
      <c r="DGD19" s="177"/>
      <c r="DGE19" s="178"/>
      <c r="DGF19" s="165"/>
      <c r="DGG19" s="177"/>
      <c r="DGH19" s="177"/>
      <c r="DGI19" s="177"/>
      <c r="DGJ19" s="177"/>
      <c r="DGK19" s="177"/>
      <c r="DGL19" s="177"/>
      <c r="DGM19" s="178"/>
      <c r="DGN19" s="165"/>
      <c r="DGO19" s="177"/>
      <c r="DGP19" s="177"/>
      <c r="DGQ19" s="177"/>
      <c r="DGR19" s="177"/>
      <c r="DGS19" s="177"/>
      <c r="DGT19" s="177"/>
      <c r="DGU19" s="178"/>
      <c r="DGV19" s="165"/>
      <c r="DGW19" s="177"/>
      <c r="DGX19" s="177"/>
      <c r="DGY19" s="177"/>
      <c r="DGZ19" s="177"/>
      <c r="DHA19" s="177"/>
      <c r="DHB19" s="177"/>
      <c r="DHC19" s="178"/>
      <c r="DHD19" s="165"/>
      <c r="DHE19" s="177"/>
      <c r="DHF19" s="177"/>
      <c r="DHG19" s="177"/>
      <c r="DHH19" s="177"/>
      <c r="DHI19" s="177"/>
      <c r="DHJ19" s="177"/>
      <c r="DHK19" s="178"/>
      <c r="DHL19" s="165"/>
      <c r="DHM19" s="177"/>
      <c r="DHN19" s="177"/>
      <c r="DHO19" s="177"/>
      <c r="DHP19" s="177"/>
      <c r="DHQ19" s="177"/>
      <c r="DHR19" s="177"/>
      <c r="DHS19" s="178"/>
      <c r="DHT19" s="165"/>
      <c r="DHU19" s="177"/>
      <c r="DHV19" s="177"/>
      <c r="DHW19" s="177"/>
      <c r="DHX19" s="177"/>
      <c r="DHY19" s="177"/>
      <c r="DHZ19" s="177"/>
      <c r="DIA19" s="178"/>
      <c r="DIB19" s="165"/>
      <c r="DIC19" s="177"/>
      <c r="DID19" s="177"/>
      <c r="DIE19" s="177"/>
      <c r="DIF19" s="177"/>
      <c r="DIG19" s="177"/>
      <c r="DIH19" s="177"/>
      <c r="DII19" s="178"/>
      <c r="DIJ19" s="165"/>
      <c r="DIK19" s="177"/>
      <c r="DIL19" s="177"/>
      <c r="DIM19" s="177"/>
      <c r="DIN19" s="177"/>
      <c r="DIO19" s="177"/>
      <c r="DIP19" s="177"/>
      <c r="DIQ19" s="178"/>
      <c r="DIR19" s="165"/>
      <c r="DIS19" s="177"/>
      <c r="DIT19" s="177"/>
      <c r="DIU19" s="177"/>
      <c r="DIV19" s="177"/>
      <c r="DIW19" s="177"/>
      <c r="DIX19" s="177"/>
      <c r="DIY19" s="178"/>
      <c r="DIZ19" s="165"/>
      <c r="DJA19" s="177"/>
      <c r="DJB19" s="177"/>
      <c r="DJC19" s="177"/>
      <c r="DJD19" s="177"/>
      <c r="DJE19" s="177"/>
      <c r="DJF19" s="177"/>
      <c r="DJG19" s="178"/>
      <c r="DJH19" s="165"/>
      <c r="DJI19" s="177"/>
      <c r="DJJ19" s="177"/>
      <c r="DJK19" s="177"/>
      <c r="DJL19" s="177"/>
      <c r="DJM19" s="177"/>
      <c r="DJN19" s="177"/>
      <c r="DJO19" s="178"/>
      <c r="DJP19" s="165"/>
      <c r="DJQ19" s="177"/>
      <c r="DJR19" s="177"/>
      <c r="DJS19" s="177"/>
      <c r="DJT19" s="177"/>
      <c r="DJU19" s="177"/>
      <c r="DJV19" s="177"/>
      <c r="DJW19" s="178"/>
      <c r="DJX19" s="165"/>
      <c r="DJY19" s="177"/>
      <c r="DJZ19" s="177"/>
      <c r="DKA19" s="177"/>
      <c r="DKB19" s="177"/>
      <c r="DKC19" s="177"/>
      <c r="DKD19" s="177"/>
      <c r="DKE19" s="178"/>
      <c r="DKF19" s="165"/>
      <c r="DKG19" s="177"/>
      <c r="DKH19" s="177"/>
      <c r="DKI19" s="177"/>
      <c r="DKJ19" s="177"/>
      <c r="DKK19" s="177"/>
      <c r="DKL19" s="177"/>
      <c r="DKM19" s="178"/>
      <c r="DKN19" s="165"/>
      <c r="DKO19" s="177"/>
      <c r="DKP19" s="177"/>
      <c r="DKQ19" s="177"/>
      <c r="DKR19" s="177"/>
      <c r="DKS19" s="177"/>
      <c r="DKT19" s="177"/>
      <c r="DKU19" s="178"/>
      <c r="DKV19" s="165"/>
      <c r="DKW19" s="177"/>
      <c r="DKX19" s="177"/>
      <c r="DKY19" s="177"/>
      <c r="DKZ19" s="177"/>
      <c r="DLA19" s="177"/>
      <c r="DLB19" s="177"/>
      <c r="DLC19" s="178"/>
      <c r="DLD19" s="165"/>
      <c r="DLE19" s="177"/>
      <c r="DLF19" s="177"/>
      <c r="DLG19" s="177"/>
      <c r="DLH19" s="177"/>
      <c r="DLI19" s="177"/>
      <c r="DLJ19" s="177"/>
      <c r="DLK19" s="178"/>
      <c r="DLL19" s="165"/>
      <c r="DLM19" s="177"/>
      <c r="DLN19" s="177"/>
      <c r="DLO19" s="177"/>
      <c r="DLP19" s="177"/>
      <c r="DLQ19" s="177"/>
      <c r="DLR19" s="177"/>
      <c r="DLS19" s="178"/>
      <c r="DLT19" s="165"/>
      <c r="DLU19" s="177"/>
      <c r="DLV19" s="177"/>
      <c r="DLW19" s="177"/>
      <c r="DLX19" s="177"/>
      <c r="DLY19" s="177"/>
      <c r="DLZ19" s="177"/>
      <c r="DMA19" s="178"/>
      <c r="DMB19" s="165"/>
      <c r="DMC19" s="177"/>
      <c r="DMD19" s="177"/>
      <c r="DME19" s="177"/>
      <c r="DMF19" s="177"/>
      <c r="DMG19" s="177"/>
      <c r="DMH19" s="177"/>
      <c r="DMI19" s="178"/>
      <c r="DMJ19" s="165"/>
      <c r="DMK19" s="177"/>
      <c r="DML19" s="177"/>
      <c r="DMM19" s="177"/>
      <c r="DMN19" s="177"/>
      <c r="DMO19" s="177"/>
      <c r="DMP19" s="177"/>
      <c r="DMQ19" s="178"/>
      <c r="DMR19" s="165"/>
      <c r="DMS19" s="177"/>
      <c r="DMT19" s="177"/>
      <c r="DMU19" s="177"/>
      <c r="DMV19" s="177"/>
      <c r="DMW19" s="177"/>
      <c r="DMX19" s="177"/>
      <c r="DMY19" s="178"/>
      <c r="DMZ19" s="165"/>
      <c r="DNA19" s="177"/>
      <c r="DNB19" s="177"/>
      <c r="DNC19" s="177"/>
      <c r="DND19" s="177"/>
      <c r="DNE19" s="177"/>
      <c r="DNF19" s="177"/>
      <c r="DNG19" s="178"/>
      <c r="DNH19" s="165"/>
      <c r="DNI19" s="177"/>
      <c r="DNJ19" s="177"/>
      <c r="DNK19" s="177"/>
      <c r="DNL19" s="177"/>
      <c r="DNM19" s="177"/>
      <c r="DNN19" s="177"/>
      <c r="DNO19" s="178"/>
      <c r="DNP19" s="165"/>
      <c r="DNQ19" s="177"/>
      <c r="DNR19" s="177"/>
      <c r="DNS19" s="177"/>
      <c r="DNT19" s="177"/>
      <c r="DNU19" s="177"/>
      <c r="DNV19" s="177"/>
      <c r="DNW19" s="178"/>
      <c r="DNX19" s="165"/>
      <c r="DNY19" s="177"/>
      <c r="DNZ19" s="177"/>
      <c r="DOA19" s="177"/>
      <c r="DOB19" s="177"/>
      <c r="DOC19" s="177"/>
      <c r="DOD19" s="177"/>
      <c r="DOE19" s="178"/>
      <c r="DOF19" s="165"/>
      <c r="DOG19" s="177"/>
      <c r="DOH19" s="177"/>
      <c r="DOI19" s="177"/>
      <c r="DOJ19" s="177"/>
      <c r="DOK19" s="177"/>
      <c r="DOL19" s="177"/>
      <c r="DOM19" s="178"/>
      <c r="DON19" s="165"/>
      <c r="DOO19" s="177"/>
      <c r="DOP19" s="177"/>
      <c r="DOQ19" s="177"/>
      <c r="DOR19" s="177"/>
      <c r="DOS19" s="177"/>
      <c r="DOT19" s="177"/>
      <c r="DOU19" s="178"/>
      <c r="DOV19" s="165"/>
      <c r="DOW19" s="177"/>
      <c r="DOX19" s="177"/>
      <c r="DOY19" s="177"/>
      <c r="DOZ19" s="177"/>
      <c r="DPA19" s="177"/>
      <c r="DPB19" s="177"/>
      <c r="DPC19" s="178"/>
      <c r="DPD19" s="165"/>
      <c r="DPE19" s="177"/>
      <c r="DPF19" s="177"/>
      <c r="DPG19" s="177"/>
      <c r="DPH19" s="177"/>
      <c r="DPI19" s="177"/>
      <c r="DPJ19" s="177"/>
      <c r="DPK19" s="178"/>
      <c r="DPL19" s="165"/>
      <c r="DPM19" s="177"/>
      <c r="DPN19" s="177"/>
      <c r="DPO19" s="177"/>
      <c r="DPP19" s="177"/>
      <c r="DPQ19" s="177"/>
      <c r="DPR19" s="177"/>
      <c r="DPS19" s="178"/>
      <c r="DPT19" s="165"/>
      <c r="DPU19" s="177"/>
      <c r="DPV19" s="177"/>
      <c r="DPW19" s="177"/>
      <c r="DPX19" s="177"/>
      <c r="DPY19" s="177"/>
      <c r="DPZ19" s="177"/>
      <c r="DQA19" s="178"/>
      <c r="DQB19" s="165"/>
      <c r="DQC19" s="177"/>
      <c r="DQD19" s="177"/>
      <c r="DQE19" s="177"/>
      <c r="DQF19" s="177"/>
      <c r="DQG19" s="177"/>
      <c r="DQH19" s="177"/>
      <c r="DQI19" s="178"/>
      <c r="DQJ19" s="165"/>
      <c r="DQK19" s="177"/>
      <c r="DQL19" s="177"/>
      <c r="DQM19" s="177"/>
      <c r="DQN19" s="177"/>
      <c r="DQO19" s="177"/>
      <c r="DQP19" s="177"/>
      <c r="DQQ19" s="178"/>
      <c r="DQR19" s="165"/>
      <c r="DQS19" s="177"/>
      <c r="DQT19" s="177"/>
      <c r="DQU19" s="177"/>
      <c r="DQV19" s="177"/>
      <c r="DQW19" s="177"/>
      <c r="DQX19" s="177"/>
      <c r="DQY19" s="178"/>
      <c r="DQZ19" s="165"/>
      <c r="DRA19" s="177"/>
      <c r="DRB19" s="177"/>
      <c r="DRC19" s="177"/>
      <c r="DRD19" s="177"/>
      <c r="DRE19" s="177"/>
      <c r="DRF19" s="177"/>
      <c r="DRG19" s="178"/>
      <c r="DRH19" s="165"/>
      <c r="DRI19" s="177"/>
      <c r="DRJ19" s="177"/>
      <c r="DRK19" s="177"/>
      <c r="DRL19" s="177"/>
      <c r="DRM19" s="177"/>
      <c r="DRN19" s="177"/>
      <c r="DRO19" s="178"/>
      <c r="DRP19" s="165"/>
      <c r="DRQ19" s="177"/>
      <c r="DRR19" s="177"/>
      <c r="DRS19" s="177"/>
      <c r="DRT19" s="177"/>
      <c r="DRU19" s="177"/>
      <c r="DRV19" s="177"/>
      <c r="DRW19" s="178"/>
      <c r="DRX19" s="165"/>
      <c r="DRY19" s="177"/>
      <c r="DRZ19" s="177"/>
      <c r="DSA19" s="177"/>
      <c r="DSB19" s="177"/>
      <c r="DSC19" s="177"/>
      <c r="DSD19" s="177"/>
      <c r="DSE19" s="178"/>
      <c r="DSF19" s="165"/>
      <c r="DSG19" s="177"/>
      <c r="DSH19" s="177"/>
      <c r="DSI19" s="177"/>
      <c r="DSJ19" s="177"/>
      <c r="DSK19" s="177"/>
      <c r="DSL19" s="177"/>
      <c r="DSM19" s="178"/>
      <c r="DSN19" s="165"/>
      <c r="DSO19" s="177"/>
      <c r="DSP19" s="177"/>
      <c r="DSQ19" s="177"/>
      <c r="DSR19" s="177"/>
      <c r="DSS19" s="177"/>
      <c r="DST19" s="177"/>
      <c r="DSU19" s="178"/>
      <c r="DSV19" s="165"/>
      <c r="DSW19" s="177"/>
      <c r="DSX19" s="177"/>
      <c r="DSY19" s="177"/>
      <c r="DSZ19" s="177"/>
      <c r="DTA19" s="177"/>
      <c r="DTB19" s="177"/>
      <c r="DTC19" s="178"/>
      <c r="DTD19" s="165"/>
      <c r="DTE19" s="177"/>
      <c r="DTF19" s="177"/>
      <c r="DTG19" s="177"/>
      <c r="DTH19" s="177"/>
      <c r="DTI19" s="177"/>
      <c r="DTJ19" s="177"/>
      <c r="DTK19" s="178"/>
      <c r="DTL19" s="165"/>
      <c r="DTM19" s="177"/>
      <c r="DTN19" s="177"/>
      <c r="DTO19" s="177"/>
      <c r="DTP19" s="177"/>
      <c r="DTQ19" s="177"/>
      <c r="DTR19" s="177"/>
      <c r="DTS19" s="178"/>
      <c r="DTT19" s="165"/>
      <c r="DTU19" s="177"/>
      <c r="DTV19" s="177"/>
      <c r="DTW19" s="177"/>
      <c r="DTX19" s="177"/>
      <c r="DTY19" s="177"/>
      <c r="DTZ19" s="177"/>
      <c r="DUA19" s="178"/>
      <c r="DUB19" s="165"/>
      <c r="DUC19" s="177"/>
      <c r="DUD19" s="177"/>
      <c r="DUE19" s="177"/>
      <c r="DUF19" s="177"/>
      <c r="DUG19" s="177"/>
      <c r="DUH19" s="177"/>
      <c r="DUI19" s="178"/>
      <c r="DUJ19" s="165"/>
      <c r="DUK19" s="177"/>
      <c r="DUL19" s="177"/>
      <c r="DUM19" s="177"/>
      <c r="DUN19" s="177"/>
      <c r="DUO19" s="177"/>
      <c r="DUP19" s="177"/>
      <c r="DUQ19" s="178"/>
      <c r="DUR19" s="165"/>
      <c r="DUS19" s="177"/>
      <c r="DUT19" s="177"/>
      <c r="DUU19" s="177"/>
      <c r="DUV19" s="177"/>
      <c r="DUW19" s="177"/>
      <c r="DUX19" s="177"/>
      <c r="DUY19" s="178"/>
      <c r="DUZ19" s="165"/>
      <c r="DVA19" s="177"/>
      <c r="DVB19" s="177"/>
      <c r="DVC19" s="177"/>
      <c r="DVD19" s="177"/>
      <c r="DVE19" s="177"/>
      <c r="DVF19" s="177"/>
      <c r="DVG19" s="178"/>
      <c r="DVH19" s="165"/>
      <c r="DVI19" s="177"/>
      <c r="DVJ19" s="177"/>
      <c r="DVK19" s="177"/>
      <c r="DVL19" s="177"/>
      <c r="DVM19" s="177"/>
      <c r="DVN19" s="177"/>
      <c r="DVO19" s="178"/>
      <c r="DVP19" s="165"/>
      <c r="DVQ19" s="177"/>
      <c r="DVR19" s="177"/>
      <c r="DVS19" s="177"/>
      <c r="DVT19" s="177"/>
      <c r="DVU19" s="177"/>
      <c r="DVV19" s="177"/>
      <c r="DVW19" s="178"/>
      <c r="DVX19" s="165"/>
      <c r="DVY19" s="177"/>
      <c r="DVZ19" s="177"/>
      <c r="DWA19" s="177"/>
      <c r="DWB19" s="177"/>
      <c r="DWC19" s="177"/>
      <c r="DWD19" s="177"/>
      <c r="DWE19" s="178"/>
      <c r="DWF19" s="165"/>
      <c r="DWG19" s="177"/>
      <c r="DWH19" s="177"/>
      <c r="DWI19" s="177"/>
      <c r="DWJ19" s="177"/>
      <c r="DWK19" s="177"/>
      <c r="DWL19" s="177"/>
      <c r="DWM19" s="178"/>
      <c r="DWN19" s="165"/>
      <c r="DWO19" s="177"/>
      <c r="DWP19" s="177"/>
      <c r="DWQ19" s="177"/>
      <c r="DWR19" s="177"/>
      <c r="DWS19" s="177"/>
      <c r="DWT19" s="177"/>
      <c r="DWU19" s="178"/>
      <c r="DWV19" s="165"/>
      <c r="DWW19" s="177"/>
      <c r="DWX19" s="177"/>
      <c r="DWY19" s="177"/>
      <c r="DWZ19" s="177"/>
      <c r="DXA19" s="177"/>
      <c r="DXB19" s="177"/>
      <c r="DXC19" s="178"/>
      <c r="DXD19" s="165"/>
      <c r="DXE19" s="177"/>
      <c r="DXF19" s="177"/>
      <c r="DXG19" s="177"/>
      <c r="DXH19" s="177"/>
      <c r="DXI19" s="177"/>
      <c r="DXJ19" s="177"/>
      <c r="DXK19" s="178"/>
      <c r="DXL19" s="165"/>
      <c r="DXM19" s="177"/>
      <c r="DXN19" s="177"/>
      <c r="DXO19" s="177"/>
      <c r="DXP19" s="177"/>
      <c r="DXQ19" s="177"/>
      <c r="DXR19" s="177"/>
      <c r="DXS19" s="178"/>
      <c r="DXT19" s="165"/>
      <c r="DXU19" s="177"/>
      <c r="DXV19" s="177"/>
      <c r="DXW19" s="177"/>
      <c r="DXX19" s="177"/>
      <c r="DXY19" s="177"/>
      <c r="DXZ19" s="177"/>
      <c r="DYA19" s="178"/>
      <c r="DYB19" s="165"/>
      <c r="DYC19" s="177"/>
      <c r="DYD19" s="177"/>
      <c r="DYE19" s="177"/>
      <c r="DYF19" s="177"/>
      <c r="DYG19" s="177"/>
      <c r="DYH19" s="177"/>
      <c r="DYI19" s="178"/>
      <c r="DYJ19" s="165"/>
      <c r="DYK19" s="177"/>
      <c r="DYL19" s="177"/>
      <c r="DYM19" s="177"/>
      <c r="DYN19" s="177"/>
      <c r="DYO19" s="177"/>
      <c r="DYP19" s="177"/>
      <c r="DYQ19" s="178"/>
      <c r="DYR19" s="165"/>
      <c r="DYS19" s="177"/>
      <c r="DYT19" s="177"/>
      <c r="DYU19" s="177"/>
      <c r="DYV19" s="177"/>
      <c r="DYW19" s="177"/>
      <c r="DYX19" s="177"/>
      <c r="DYY19" s="178"/>
      <c r="DYZ19" s="165"/>
      <c r="DZA19" s="177"/>
      <c r="DZB19" s="177"/>
      <c r="DZC19" s="177"/>
      <c r="DZD19" s="177"/>
      <c r="DZE19" s="177"/>
      <c r="DZF19" s="177"/>
      <c r="DZG19" s="178"/>
      <c r="DZH19" s="165"/>
      <c r="DZI19" s="177"/>
      <c r="DZJ19" s="177"/>
      <c r="DZK19" s="177"/>
      <c r="DZL19" s="177"/>
      <c r="DZM19" s="177"/>
      <c r="DZN19" s="177"/>
      <c r="DZO19" s="178"/>
      <c r="DZP19" s="165"/>
      <c r="DZQ19" s="177"/>
      <c r="DZR19" s="177"/>
      <c r="DZS19" s="177"/>
      <c r="DZT19" s="177"/>
      <c r="DZU19" s="177"/>
      <c r="DZV19" s="177"/>
      <c r="DZW19" s="178"/>
      <c r="DZX19" s="165"/>
      <c r="DZY19" s="177"/>
      <c r="DZZ19" s="177"/>
      <c r="EAA19" s="177"/>
      <c r="EAB19" s="177"/>
      <c r="EAC19" s="177"/>
      <c r="EAD19" s="177"/>
      <c r="EAE19" s="178"/>
      <c r="EAF19" s="165"/>
      <c r="EAG19" s="177"/>
      <c r="EAH19" s="177"/>
      <c r="EAI19" s="177"/>
      <c r="EAJ19" s="177"/>
      <c r="EAK19" s="177"/>
      <c r="EAL19" s="177"/>
      <c r="EAM19" s="178"/>
      <c r="EAN19" s="165"/>
      <c r="EAO19" s="177"/>
      <c r="EAP19" s="177"/>
      <c r="EAQ19" s="177"/>
      <c r="EAR19" s="177"/>
      <c r="EAS19" s="177"/>
      <c r="EAT19" s="177"/>
      <c r="EAU19" s="178"/>
      <c r="EAV19" s="165"/>
      <c r="EAW19" s="177"/>
      <c r="EAX19" s="177"/>
      <c r="EAY19" s="177"/>
      <c r="EAZ19" s="177"/>
      <c r="EBA19" s="177"/>
      <c r="EBB19" s="177"/>
      <c r="EBC19" s="178"/>
      <c r="EBD19" s="165"/>
      <c r="EBE19" s="177"/>
      <c r="EBF19" s="177"/>
      <c r="EBG19" s="177"/>
      <c r="EBH19" s="177"/>
      <c r="EBI19" s="177"/>
      <c r="EBJ19" s="177"/>
      <c r="EBK19" s="178"/>
      <c r="EBL19" s="165"/>
      <c r="EBM19" s="177"/>
      <c r="EBN19" s="177"/>
      <c r="EBO19" s="177"/>
      <c r="EBP19" s="177"/>
      <c r="EBQ19" s="177"/>
      <c r="EBR19" s="177"/>
      <c r="EBS19" s="178"/>
      <c r="EBT19" s="165"/>
      <c r="EBU19" s="177"/>
      <c r="EBV19" s="177"/>
      <c r="EBW19" s="177"/>
      <c r="EBX19" s="177"/>
      <c r="EBY19" s="177"/>
      <c r="EBZ19" s="177"/>
      <c r="ECA19" s="178"/>
      <c r="ECB19" s="165"/>
      <c r="ECC19" s="177"/>
      <c r="ECD19" s="177"/>
      <c r="ECE19" s="177"/>
      <c r="ECF19" s="177"/>
      <c r="ECG19" s="177"/>
      <c r="ECH19" s="177"/>
      <c r="ECI19" s="178"/>
      <c r="ECJ19" s="165"/>
      <c r="ECK19" s="177"/>
      <c r="ECL19" s="177"/>
      <c r="ECM19" s="177"/>
      <c r="ECN19" s="177"/>
      <c r="ECO19" s="177"/>
      <c r="ECP19" s="177"/>
      <c r="ECQ19" s="178"/>
      <c r="ECR19" s="165"/>
      <c r="ECS19" s="177"/>
      <c r="ECT19" s="177"/>
      <c r="ECU19" s="177"/>
      <c r="ECV19" s="177"/>
      <c r="ECW19" s="177"/>
      <c r="ECX19" s="177"/>
      <c r="ECY19" s="178"/>
      <c r="ECZ19" s="165"/>
      <c r="EDA19" s="177"/>
      <c r="EDB19" s="177"/>
      <c r="EDC19" s="177"/>
      <c r="EDD19" s="177"/>
      <c r="EDE19" s="177"/>
      <c r="EDF19" s="177"/>
      <c r="EDG19" s="178"/>
      <c r="EDH19" s="165"/>
      <c r="EDI19" s="177"/>
      <c r="EDJ19" s="177"/>
      <c r="EDK19" s="177"/>
      <c r="EDL19" s="177"/>
      <c r="EDM19" s="177"/>
      <c r="EDN19" s="177"/>
      <c r="EDO19" s="178"/>
      <c r="EDP19" s="165"/>
      <c r="EDQ19" s="177"/>
      <c r="EDR19" s="177"/>
      <c r="EDS19" s="177"/>
      <c r="EDT19" s="177"/>
      <c r="EDU19" s="177"/>
      <c r="EDV19" s="177"/>
      <c r="EDW19" s="178"/>
      <c r="EDX19" s="165"/>
      <c r="EDY19" s="177"/>
      <c r="EDZ19" s="177"/>
      <c r="EEA19" s="177"/>
      <c r="EEB19" s="177"/>
      <c r="EEC19" s="177"/>
      <c r="EED19" s="177"/>
      <c r="EEE19" s="178"/>
      <c r="EEF19" s="165"/>
      <c r="EEG19" s="177"/>
      <c r="EEH19" s="177"/>
      <c r="EEI19" s="177"/>
      <c r="EEJ19" s="177"/>
      <c r="EEK19" s="177"/>
      <c r="EEL19" s="177"/>
      <c r="EEM19" s="178"/>
      <c r="EEN19" s="165"/>
      <c r="EEO19" s="177"/>
      <c r="EEP19" s="177"/>
      <c r="EEQ19" s="177"/>
      <c r="EER19" s="177"/>
      <c r="EES19" s="177"/>
      <c r="EET19" s="177"/>
      <c r="EEU19" s="178"/>
      <c r="EEV19" s="165"/>
      <c r="EEW19" s="177"/>
      <c r="EEX19" s="177"/>
      <c r="EEY19" s="177"/>
      <c r="EEZ19" s="177"/>
      <c r="EFA19" s="177"/>
      <c r="EFB19" s="177"/>
      <c r="EFC19" s="178"/>
      <c r="EFD19" s="165"/>
      <c r="EFE19" s="177"/>
      <c r="EFF19" s="177"/>
      <c r="EFG19" s="177"/>
      <c r="EFH19" s="177"/>
      <c r="EFI19" s="177"/>
      <c r="EFJ19" s="177"/>
      <c r="EFK19" s="178"/>
      <c r="EFL19" s="165"/>
      <c r="EFM19" s="177"/>
      <c r="EFN19" s="177"/>
      <c r="EFO19" s="177"/>
      <c r="EFP19" s="177"/>
      <c r="EFQ19" s="177"/>
      <c r="EFR19" s="177"/>
      <c r="EFS19" s="178"/>
      <c r="EFT19" s="165"/>
      <c r="EFU19" s="177"/>
      <c r="EFV19" s="177"/>
      <c r="EFW19" s="177"/>
      <c r="EFX19" s="177"/>
      <c r="EFY19" s="177"/>
      <c r="EFZ19" s="177"/>
      <c r="EGA19" s="178"/>
      <c r="EGB19" s="165"/>
      <c r="EGC19" s="177"/>
      <c r="EGD19" s="177"/>
      <c r="EGE19" s="177"/>
      <c r="EGF19" s="177"/>
      <c r="EGG19" s="177"/>
      <c r="EGH19" s="177"/>
      <c r="EGI19" s="178"/>
      <c r="EGJ19" s="165"/>
      <c r="EGK19" s="177"/>
      <c r="EGL19" s="177"/>
      <c r="EGM19" s="177"/>
      <c r="EGN19" s="177"/>
      <c r="EGO19" s="177"/>
      <c r="EGP19" s="177"/>
      <c r="EGQ19" s="178"/>
      <c r="EGR19" s="165"/>
      <c r="EGS19" s="177"/>
      <c r="EGT19" s="177"/>
      <c r="EGU19" s="177"/>
      <c r="EGV19" s="177"/>
      <c r="EGW19" s="177"/>
      <c r="EGX19" s="177"/>
      <c r="EGY19" s="178"/>
      <c r="EGZ19" s="165"/>
      <c r="EHA19" s="177"/>
      <c r="EHB19" s="177"/>
      <c r="EHC19" s="177"/>
      <c r="EHD19" s="177"/>
      <c r="EHE19" s="177"/>
      <c r="EHF19" s="177"/>
      <c r="EHG19" s="178"/>
      <c r="EHH19" s="165"/>
      <c r="EHI19" s="177"/>
      <c r="EHJ19" s="177"/>
      <c r="EHK19" s="177"/>
      <c r="EHL19" s="177"/>
      <c r="EHM19" s="177"/>
      <c r="EHN19" s="177"/>
      <c r="EHO19" s="178"/>
      <c r="EHP19" s="165"/>
      <c r="EHQ19" s="177"/>
      <c r="EHR19" s="177"/>
      <c r="EHS19" s="177"/>
      <c r="EHT19" s="177"/>
      <c r="EHU19" s="177"/>
      <c r="EHV19" s="177"/>
      <c r="EHW19" s="178"/>
      <c r="EHX19" s="165"/>
      <c r="EHY19" s="177"/>
      <c r="EHZ19" s="177"/>
      <c r="EIA19" s="177"/>
      <c r="EIB19" s="177"/>
      <c r="EIC19" s="177"/>
      <c r="EID19" s="177"/>
      <c r="EIE19" s="178"/>
      <c r="EIF19" s="165"/>
      <c r="EIG19" s="177"/>
      <c r="EIH19" s="177"/>
      <c r="EII19" s="177"/>
      <c r="EIJ19" s="177"/>
      <c r="EIK19" s="177"/>
      <c r="EIL19" s="177"/>
      <c r="EIM19" s="178"/>
      <c r="EIN19" s="165"/>
      <c r="EIO19" s="177"/>
      <c r="EIP19" s="177"/>
      <c r="EIQ19" s="177"/>
      <c r="EIR19" s="177"/>
      <c r="EIS19" s="177"/>
      <c r="EIT19" s="177"/>
      <c r="EIU19" s="178"/>
      <c r="EIV19" s="165"/>
      <c r="EIW19" s="177"/>
      <c r="EIX19" s="177"/>
      <c r="EIY19" s="177"/>
      <c r="EIZ19" s="177"/>
      <c r="EJA19" s="177"/>
      <c r="EJB19" s="177"/>
      <c r="EJC19" s="178"/>
      <c r="EJD19" s="165"/>
      <c r="EJE19" s="177"/>
      <c r="EJF19" s="177"/>
      <c r="EJG19" s="177"/>
      <c r="EJH19" s="177"/>
      <c r="EJI19" s="177"/>
      <c r="EJJ19" s="177"/>
      <c r="EJK19" s="178"/>
      <c r="EJL19" s="165"/>
      <c r="EJM19" s="177"/>
      <c r="EJN19" s="177"/>
      <c r="EJO19" s="177"/>
      <c r="EJP19" s="177"/>
      <c r="EJQ19" s="177"/>
      <c r="EJR19" s="177"/>
      <c r="EJS19" s="178"/>
      <c r="EJT19" s="165"/>
      <c r="EJU19" s="177"/>
      <c r="EJV19" s="177"/>
      <c r="EJW19" s="177"/>
      <c r="EJX19" s="177"/>
      <c r="EJY19" s="177"/>
      <c r="EJZ19" s="177"/>
      <c r="EKA19" s="178"/>
      <c r="EKB19" s="165"/>
      <c r="EKC19" s="177"/>
      <c r="EKD19" s="177"/>
      <c r="EKE19" s="177"/>
      <c r="EKF19" s="177"/>
      <c r="EKG19" s="177"/>
      <c r="EKH19" s="177"/>
      <c r="EKI19" s="178"/>
      <c r="EKJ19" s="165"/>
      <c r="EKK19" s="177"/>
      <c r="EKL19" s="177"/>
      <c r="EKM19" s="177"/>
      <c r="EKN19" s="177"/>
      <c r="EKO19" s="177"/>
      <c r="EKP19" s="177"/>
      <c r="EKQ19" s="178"/>
      <c r="EKR19" s="165"/>
      <c r="EKS19" s="177"/>
      <c r="EKT19" s="177"/>
      <c r="EKU19" s="177"/>
      <c r="EKV19" s="177"/>
      <c r="EKW19" s="177"/>
      <c r="EKX19" s="177"/>
      <c r="EKY19" s="178"/>
      <c r="EKZ19" s="165"/>
      <c r="ELA19" s="177"/>
      <c r="ELB19" s="177"/>
      <c r="ELC19" s="177"/>
      <c r="ELD19" s="177"/>
      <c r="ELE19" s="177"/>
      <c r="ELF19" s="177"/>
      <c r="ELG19" s="178"/>
      <c r="ELH19" s="165"/>
      <c r="ELI19" s="177"/>
      <c r="ELJ19" s="177"/>
      <c r="ELK19" s="177"/>
      <c r="ELL19" s="177"/>
      <c r="ELM19" s="177"/>
      <c r="ELN19" s="177"/>
      <c r="ELO19" s="178"/>
      <c r="ELP19" s="165"/>
      <c r="ELQ19" s="177"/>
      <c r="ELR19" s="177"/>
      <c r="ELS19" s="177"/>
      <c r="ELT19" s="177"/>
      <c r="ELU19" s="177"/>
      <c r="ELV19" s="177"/>
      <c r="ELW19" s="178"/>
      <c r="ELX19" s="165"/>
      <c r="ELY19" s="177"/>
      <c r="ELZ19" s="177"/>
      <c r="EMA19" s="177"/>
      <c r="EMB19" s="177"/>
      <c r="EMC19" s="177"/>
      <c r="EMD19" s="177"/>
      <c r="EME19" s="178"/>
      <c r="EMF19" s="165"/>
      <c r="EMG19" s="177"/>
      <c r="EMH19" s="177"/>
      <c r="EMI19" s="177"/>
      <c r="EMJ19" s="177"/>
      <c r="EMK19" s="177"/>
      <c r="EML19" s="177"/>
      <c r="EMM19" s="178"/>
      <c r="EMN19" s="165"/>
      <c r="EMO19" s="177"/>
      <c r="EMP19" s="177"/>
      <c r="EMQ19" s="177"/>
      <c r="EMR19" s="177"/>
      <c r="EMS19" s="177"/>
      <c r="EMT19" s="177"/>
      <c r="EMU19" s="178"/>
      <c r="EMV19" s="165"/>
      <c r="EMW19" s="177"/>
      <c r="EMX19" s="177"/>
      <c r="EMY19" s="177"/>
      <c r="EMZ19" s="177"/>
      <c r="ENA19" s="177"/>
      <c r="ENB19" s="177"/>
      <c r="ENC19" s="178"/>
      <c r="END19" s="165"/>
      <c r="ENE19" s="177"/>
      <c r="ENF19" s="177"/>
      <c r="ENG19" s="177"/>
      <c r="ENH19" s="177"/>
      <c r="ENI19" s="177"/>
      <c r="ENJ19" s="177"/>
      <c r="ENK19" s="178"/>
      <c r="ENL19" s="165"/>
      <c r="ENM19" s="177"/>
      <c r="ENN19" s="177"/>
      <c r="ENO19" s="177"/>
      <c r="ENP19" s="177"/>
      <c r="ENQ19" s="177"/>
      <c r="ENR19" s="177"/>
      <c r="ENS19" s="178"/>
      <c r="ENT19" s="165"/>
      <c r="ENU19" s="177"/>
      <c r="ENV19" s="177"/>
      <c r="ENW19" s="177"/>
      <c r="ENX19" s="177"/>
      <c r="ENY19" s="177"/>
      <c r="ENZ19" s="177"/>
      <c r="EOA19" s="178"/>
      <c r="EOB19" s="165"/>
      <c r="EOC19" s="177"/>
      <c r="EOD19" s="177"/>
      <c r="EOE19" s="177"/>
      <c r="EOF19" s="177"/>
      <c r="EOG19" s="177"/>
      <c r="EOH19" s="177"/>
      <c r="EOI19" s="178"/>
      <c r="EOJ19" s="165"/>
      <c r="EOK19" s="177"/>
      <c r="EOL19" s="177"/>
      <c r="EOM19" s="177"/>
      <c r="EON19" s="177"/>
      <c r="EOO19" s="177"/>
      <c r="EOP19" s="177"/>
      <c r="EOQ19" s="178"/>
      <c r="EOR19" s="165"/>
      <c r="EOS19" s="177"/>
      <c r="EOT19" s="177"/>
      <c r="EOU19" s="177"/>
      <c r="EOV19" s="177"/>
      <c r="EOW19" s="177"/>
      <c r="EOX19" s="177"/>
      <c r="EOY19" s="178"/>
      <c r="EOZ19" s="165"/>
      <c r="EPA19" s="177"/>
      <c r="EPB19" s="177"/>
      <c r="EPC19" s="177"/>
      <c r="EPD19" s="177"/>
      <c r="EPE19" s="177"/>
      <c r="EPF19" s="177"/>
      <c r="EPG19" s="178"/>
      <c r="EPH19" s="165"/>
      <c r="EPI19" s="177"/>
      <c r="EPJ19" s="177"/>
      <c r="EPK19" s="177"/>
      <c r="EPL19" s="177"/>
      <c r="EPM19" s="177"/>
      <c r="EPN19" s="177"/>
      <c r="EPO19" s="178"/>
      <c r="EPP19" s="165"/>
      <c r="EPQ19" s="177"/>
      <c r="EPR19" s="177"/>
      <c r="EPS19" s="177"/>
      <c r="EPT19" s="177"/>
      <c r="EPU19" s="177"/>
      <c r="EPV19" s="177"/>
      <c r="EPW19" s="178"/>
      <c r="EPX19" s="165"/>
      <c r="EPY19" s="177"/>
      <c r="EPZ19" s="177"/>
      <c r="EQA19" s="177"/>
      <c r="EQB19" s="177"/>
      <c r="EQC19" s="177"/>
      <c r="EQD19" s="177"/>
      <c r="EQE19" s="178"/>
      <c r="EQF19" s="165"/>
      <c r="EQG19" s="177"/>
      <c r="EQH19" s="177"/>
      <c r="EQI19" s="177"/>
      <c r="EQJ19" s="177"/>
      <c r="EQK19" s="177"/>
      <c r="EQL19" s="177"/>
      <c r="EQM19" s="178"/>
      <c r="EQN19" s="165"/>
      <c r="EQO19" s="177"/>
      <c r="EQP19" s="177"/>
      <c r="EQQ19" s="177"/>
      <c r="EQR19" s="177"/>
      <c r="EQS19" s="177"/>
      <c r="EQT19" s="177"/>
      <c r="EQU19" s="178"/>
      <c r="EQV19" s="165"/>
      <c r="EQW19" s="177"/>
      <c r="EQX19" s="177"/>
      <c r="EQY19" s="177"/>
      <c r="EQZ19" s="177"/>
      <c r="ERA19" s="177"/>
      <c r="ERB19" s="177"/>
      <c r="ERC19" s="178"/>
      <c r="ERD19" s="165"/>
      <c r="ERE19" s="177"/>
      <c r="ERF19" s="177"/>
      <c r="ERG19" s="177"/>
      <c r="ERH19" s="177"/>
      <c r="ERI19" s="177"/>
      <c r="ERJ19" s="177"/>
      <c r="ERK19" s="178"/>
      <c r="ERL19" s="165"/>
      <c r="ERM19" s="177"/>
      <c r="ERN19" s="177"/>
      <c r="ERO19" s="177"/>
      <c r="ERP19" s="177"/>
      <c r="ERQ19" s="177"/>
      <c r="ERR19" s="177"/>
      <c r="ERS19" s="178"/>
      <c r="ERT19" s="165"/>
      <c r="ERU19" s="177"/>
      <c r="ERV19" s="177"/>
      <c r="ERW19" s="177"/>
      <c r="ERX19" s="177"/>
      <c r="ERY19" s="177"/>
      <c r="ERZ19" s="177"/>
      <c r="ESA19" s="178"/>
      <c r="ESB19" s="165"/>
      <c r="ESC19" s="177"/>
      <c r="ESD19" s="177"/>
      <c r="ESE19" s="177"/>
      <c r="ESF19" s="177"/>
      <c r="ESG19" s="177"/>
      <c r="ESH19" s="177"/>
      <c r="ESI19" s="178"/>
      <c r="ESJ19" s="165"/>
      <c r="ESK19" s="177"/>
      <c r="ESL19" s="177"/>
      <c r="ESM19" s="177"/>
      <c r="ESN19" s="177"/>
      <c r="ESO19" s="177"/>
      <c r="ESP19" s="177"/>
      <c r="ESQ19" s="178"/>
      <c r="ESR19" s="165"/>
      <c r="ESS19" s="177"/>
      <c r="EST19" s="177"/>
      <c r="ESU19" s="177"/>
      <c r="ESV19" s="177"/>
      <c r="ESW19" s="177"/>
      <c r="ESX19" s="177"/>
      <c r="ESY19" s="178"/>
      <c r="ESZ19" s="165"/>
      <c r="ETA19" s="177"/>
      <c r="ETB19" s="177"/>
      <c r="ETC19" s="177"/>
      <c r="ETD19" s="177"/>
      <c r="ETE19" s="177"/>
      <c r="ETF19" s="177"/>
      <c r="ETG19" s="178"/>
      <c r="ETH19" s="165"/>
      <c r="ETI19" s="177"/>
      <c r="ETJ19" s="177"/>
      <c r="ETK19" s="177"/>
      <c r="ETL19" s="177"/>
      <c r="ETM19" s="177"/>
      <c r="ETN19" s="177"/>
      <c r="ETO19" s="178"/>
      <c r="ETP19" s="165"/>
      <c r="ETQ19" s="177"/>
      <c r="ETR19" s="177"/>
      <c r="ETS19" s="177"/>
      <c r="ETT19" s="177"/>
      <c r="ETU19" s="177"/>
      <c r="ETV19" s="177"/>
      <c r="ETW19" s="178"/>
      <c r="ETX19" s="165"/>
      <c r="ETY19" s="177"/>
      <c r="ETZ19" s="177"/>
      <c r="EUA19" s="177"/>
      <c r="EUB19" s="177"/>
      <c r="EUC19" s="177"/>
      <c r="EUD19" s="177"/>
      <c r="EUE19" s="178"/>
      <c r="EUF19" s="165"/>
      <c r="EUG19" s="177"/>
      <c r="EUH19" s="177"/>
      <c r="EUI19" s="177"/>
      <c r="EUJ19" s="177"/>
      <c r="EUK19" s="177"/>
      <c r="EUL19" s="177"/>
      <c r="EUM19" s="178"/>
      <c r="EUN19" s="165"/>
      <c r="EUO19" s="177"/>
      <c r="EUP19" s="177"/>
      <c r="EUQ19" s="177"/>
      <c r="EUR19" s="177"/>
      <c r="EUS19" s="177"/>
      <c r="EUT19" s="177"/>
      <c r="EUU19" s="178"/>
      <c r="EUV19" s="165"/>
      <c r="EUW19" s="177"/>
      <c r="EUX19" s="177"/>
      <c r="EUY19" s="177"/>
      <c r="EUZ19" s="177"/>
      <c r="EVA19" s="177"/>
      <c r="EVB19" s="177"/>
      <c r="EVC19" s="178"/>
      <c r="EVD19" s="165"/>
      <c r="EVE19" s="177"/>
      <c r="EVF19" s="177"/>
      <c r="EVG19" s="177"/>
      <c r="EVH19" s="177"/>
      <c r="EVI19" s="177"/>
      <c r="EVJ19" s="177"/>
      <c r="EVK19" s="178"/>
      <c r="EVL19" s="165"/>
      <c r="EVM19" s="177"/>
      <c r="EVN19" s="177"/>
      <c r="EVO19" s="177"/>
      <c r="EVP19" s="177"/>
      <c r="EVQ19" s="177"/>
      <c r="EVR19" s="177"/>
      <c r="EVS19" s="178"/>
      <c r="EVT19" s="165"/>
      <c r="EVU19" s="177"/>
      <c r="EVV19" s="177"/>
      <c r="EVW19" s="177"/>
      <c r="EVX19" s="177"/>
      <c r="EVY19" s="177"/>
      <c r="EVZ19" s="177"/>
      <c r="EWA19" s="178"/>
      <c r="EWB19" s="165"/>
      <c r="EWC19" s="177"/>
      <c r="EWD19" s="177"/>
      <c r="EWE19" s="177"/>
      <c r="EWF19" s="177"/>
      <c r="EWG19" s="177"/>
      <c r="EWH19" s="177"/>
      <c r="EWI19" s="178"/>
      <c r="EWJ19" s="165"/>
      <c r="EWK19" s="177"/>
      <c r="EWL19" s="177"/>
      <c r="EWM19" s="177"/>
      <c r="EWN19" s="177"/>
      <c r="EWO19" s="177"/>
      <c r="EWP19" s="177"/>
      <c r="EWQ19" s="178"/>
      <c r="EWR19" s="165"/>
      <c r="EWS19" s="177"/>
      <c r="EWT19" s="177"/>
      <c r="EWU19" s="177"/>
      <c r="EWV19" s="177"/>
      <c r="EWW19" s="177"/>
      <c r="EWX19" s="177"/>
      <c r="EWY19" s="178"/>
      <c r="EWZ19" s="165"/>
      <c r="EXA19" s="177"/>
      <c r="EXB19" s="177"/>
      <c r="EXC19" s="177"/>
      <c r="EXD19" s="177"/>
      <c r="EXE19" s="177"/>
      <c r="EXF19" s="177"/>
      <c r="EXG19" s="178"/>
      <c r="EXH19" s="165"/>
      <c r="EXI19" s="177"/>
      <c r="EXJ19" s="177"/>
      <c r="EXK19" s="177"/>
      <c r="EXL19" s="177"/>
      <c r="EXM19" s="177"/>
      <c r="EXN19" s="177"/>
      <c r="EXO19" s="178"/>
      <c r="EXP19" s="165"/>
      <c r="EXQ19" s="177"/>
      <c r="EXR19" s="177"/>
      <c r="EXS19" s="177"/>
      <c r="EXT19" s="177"/>
      <c r="EXU19" s="177"/>
      <c r="EXV19" s="177"/>
      <c r="EXW19" s="178"/>
      <c r="EXX19" s="165"/>
      <c r="EXY19" s="177"/>
      <c r="EXZ19" s="177"/>
      <c r="EYA19" s="177"/>
      <c r="EYB19" s="177"/>
      <c r="EYC19" s="177"/>
      <c r="EYD19" s="177"/>
      <c r="EYE19" s="178"/>
      <c r="EYF19" s="165"/>
      <c r="EYG19" s="177"/>
      <c r="EYH19" s="177"/>
      <c r="EYI19" s="177"/>
      <c r="EYJ19" s="177"/>
      <c r="EYK19" s="177"/>
      <c r="EYL19" s="177"/>
      <c r="EYM19" s="178"/>
      <c r="EYN19" s="165"/>
      <c r="EYO19" s="177"/>
      <c r="EYP19" s="177"/>
      <c r="EYQ19" s="177"/>
      <c r="EYR19" s="177"/>
      <c r="EYS19" s="177"/>
      <c r="EYT19" s="177"/>
      <c r="EYU19" s="178"/>
      <c r="EYV19" s="165"/>
      <c r="EYW19" s="177"/>
      <c r="EYX19" s="177"/>
      <c r="EYY19" s="177"/>
      <c r="EYZ19" s="177"/>
      <c r="EZA19" s="177"/>
      <c r="EZB19" s="177"/>
      <c r="EZC19" s="178"/>
      <c r="EZD19" s="165"/>
      <c r="EZE19" s="177"/>
      <c r="EZF19" s="177"/>
      <c r="EZG19" s="177"/>
      <c r="EZH19" s="177"/>
      <c r="EZI19" s="177"/>
      <c r="EZJ19" s="177"/>
      <c r="EZK19" s="178"/>
      <c r="EZL19" s="165"/>
      <c r="EZM19" s="177"/>
      <c r="EZN19" s="177"/>
      <c r="EZO19" s="177"/>
      <c r="EZP19" s="177"/>
      <c r="EZQ19" s="177"/>
      <c r="EZR19" s="177"/>
      <c r="EZS19" s="178"/>
      <c r="EZT19" s="165"/>
      <c r="EZU19" s="177"/>
      <c r="EZV19" s="177"/>
      <c r="EZW19" s="177"/>
      <c r="EZX19" s="177"/>
      <c r="EZY19" s="177"/>
      <c r="EZZ19" s="177"/>
      <c r="FAA19" s="178"/>
      <c r="FAB19" s="165"/>
      <c r="FAC19" s="177"/>
      <c r="FAD19" s="177"/>
      <c r="FAE19" s="177"/>
      <c r="FAF19" s="177"/>
      <c r="FAG19" s="177"/>
      <c r="FAH19" s="177"/>
      <c r="FAI19" s="178"/>
      <c r="FAJ19" s="165"/>
      <c r="FAK19" s="177"/>
      <c r="FAL19" s="177"/>
      <c r="FAM19" s="177"/>
      <c r="FAN19" s="177"/>
      <c r="FAO19" s="177"/>
      <c r="FAP19" s="177"/>
      <c r="FAQ19" s="178"/>
      <c r="FAR19" s="165"/>
      <c r="FAS19" s="177"/>
      <c r="FAT19" s="177"/>
      <c r="FAU19" s="177"/>
      <c r="FAV19" s="177"/>
      <c r="FAW19" s="177"/>
      <c r="FAX19" s="177"/>
      <c r="FAY19" s="178"/>
      <c r="FAZ19" s="165"/>
      <c r="FBA19" s="177"/>
      <c r="FBB19" s="177"/>
      <c r="FBC19" s="177"/>
      <c r="FBD19" s="177"/>
      <c r="FBE19" s="177"/>
      <c r="FBF19" s="177"/>
      <c r="FBG19" s="178"/>
      <c r="FBH19" s="165"/>
      <c r="FBI19" s="177"/>
      <c r="FBJ19" s="177"/>
      <c r="FBK19" s="177"/>
      <c r="FBL19" s="177"/>
      <c r="FBM19" s="177"/>
      <c r="FBN19" s="177"/>
      <c r="FBO19" s="178"/>
      <c r="FBP19" s="165"/>
      <c r="FBQ19" s="177"/>
      <c r="FBR19" s="177"/>
      <c r="FBS19" s="177"/>
      <c r="FBT19" s="177"/>
      <c r="FBU19" s="177"/>
      <c r="FBV19" s="177"/>
      <c r="FBW19" s="178"/>
      <c r="FBX19" s="165"/>
      <c r="FBY19" s="177"/>
      <c r="FBZ19" s="177"/>
      <c r="FCA19" s="177"/>
      <c r="FCB19" s="177"/>
      <c r="FCC19" s="177"/>
      <c r="FCD19" s="177"/>
      <c r="FCE19" s="178"/>
      <c r="FCF19" s="165"/>
      <c r="FCG19" s="177"/>
      <c r="FCH19" s="177"/>
      <c r="FCI19" s="177"/>
      <c r="FCJ19" s="177"/>
      <c r="FCK19" s="177"/>
      <c r="FCL19" s="177"/>
      <c r="FCM19" s="178"/>
      <c r="FCN19" s="165"/>
      <c r="FCO19" s="177"/>
      <c r="FCP19" s="177"/>
      <c r="FCQ19" s="177"/>
      <c r="FCR19" s="177"/>
      <c r="FCS19" s="177"/>
      <c r="FCT19" s="177"/>
      <c r="FCU19" s="178"/>
      <c r="FCV19" s="165"/>
      <c r="FCW19" s="177"/>
      <c r="FCX19" s="177"/>
      <c r="FCY19" s="177"/>
      <c r="FCZ19" s="177"/>
      <c r="FDA19" s="177"/>
      <c r="FDB19" s="177"/>
      <c r="FDC19" s="178"/>
      <c r="FDD19" s="165"/>
      <c r="FDE19" s="177"/>
      <c r="FDF19" s="177"/>
      <c r="FDG19" s="177"/>
      <c r="FDH19" s="177"/>
      <c r="FDI19" s="177"/>
      <c r="FDJ19" s="177"/>
      <c r="FDK19" s="178"/>
      <c r="FDL19" s="165"/>
      <c r="FDM19" s="177"/>
      <c r="FDN19" s="177"/>
      <c r="FDO19" s="177"/>
      <c r="FDP19" s="177"/>
      <c r="FDQ19" s="177"/>
      <c r="FDR19" s="177"/>
      <c r="FDS19" s="178"/>
      <c r="FDT19" s="165"/>
      <c r="FDU19" s="177"/>
      <c r="FDV19" s="177"/>
      <c r="FDW19" s="177"/>
      <c r="FDX19" s="177"/>
      <c r="FDY19" s="177"/>
      <c r="FDZ19" s="177"/>
      <c r="FEA19" s="178"/>
      <c r="FEB19" s="165"/>
      <c r="FEC19" s="177"/>
      <c r="FED19" s="177"/>
      <c r="FEE19" s="177"/>
      <c r="FEF19" s="177"/>
      <c r="FEG19" s="177"/>
      <c r="FEH19" s="177"/>
      <c r="FEI19" s="178"/>
      <c r="FEJ19" s="165"/>
      <c r="FEK19" s="177"/>
      <c r="FEL19" s="177"/>
      <c r="FEM19" s="177"/>
      <c r="FEN19" s="177"/>
      <c r="FEO19" s="177"/>
      <c r="FEP19" s="177"/>
      <c r="FEQ19" s="178"/>
      <c r="FER19" s="165"/>
      <c r="FES19" s="177"/>
      <c r="FET19" s="177"/>
      <c r="FEU19" s="177"/>
      <c r="FEV19" s="177"/>
      <c r="FEW19" s="177"/>
      <c r="FEX19" s="177"/>
      <c r="FEY19" s="178"/>
      <c r="FEZ19" s="165"/>
      <c r="FFA19" s="177"/>
      <c r="FFB19" s="177"/>
      <c r="FFC19" s="177"/>
      <c r="FFD19" s="177"/>
      <c r="FFE19" s="177"/>
      <c r="FFF19" s="177"/>
      <c r="FFG19" s="178"/>
      <c r="FFH19" s="165"/>
      <c r="FFI19" s="177"/>
      <c r="FFJ19" s="177"/>
      <c r="FFK19" s="177"/>
      <c r="FFL19" s="177"/>
      <c r="FFM19" s="177"/>
      <c r="FFN19" s="177"/>
      <c r="FFO19" s="178"/>
      <c r="FFP19" s="165"/>
      <c r="FFQ19" s="177"/>
      <c r="FFR19" s="177"/>
      <c r="FFS19" s="177"/>
      <c r="FFT19" s="177"/>
      <c r="FFU19" s="177"/>
      <c r="FFV19" s="177"/>
      <c r="FFW19" s="178"/>
      <c r="FFX19" s="165"/>
      <c r="FFY19" s="177"/>
      <c r="FFZ19" s="177"/>
      <c r="FGA19" s="177"/>
      <c r="FGB19" s="177"/>
      <c r="FGC19" s="177"/>
      <c r="FGD19" s="177"/>
      <c r="FGE19" s="178"/>
      <c r="FGF19" s="165"/>
      <c r="FGG19" s="177"/>
      <c r="FGH19" s="177"/>
      <c r="FGI19" s="177"/>
      <c r="FGJ19" s="177"/>
      <c r="FGK19" s="177"/>
      <c r="FGL19" s="177"/>
      <c r="FGM19" s="178"/>
      <c r="FGN19" s="165"/>
      <c r="FGO19" s="177"/>
      <c r="FGP19" s="177"/>
      <c r="FGQ19" s="177"/>
      <c r="FGR19" s="177"/>
      <c r="FGS19" s="177"/>
      <c r="FGT19" s="177"/>
      <c r="FGU19" s="178"/>
      <c r="FGV19" s="165"/>
      <c r="FGW19" s="177"/>
      <c r="FGX19" s="177"/>
      <c r="FGY19" s="177"/>
      <c r="FGZ19" s="177"/>
      <c r="FHA19" s="177"/>
      <c r="FHB19" s="177"/>
      <c r="FHC19" s="178"/>
      <c r="FHD19" s="165"/>
      <c r="FHE19" s="177"/>
      <c r="FHF19" s="177"/>
      <c r="FHG19" s="177"/>
      <c r="FHH19" s="177"/>
      <c r="FHI19" s="177"/>
      <c r="FHJ19" s="177"/>
      <c r="FHK19" s="178"/>
      <c r="FHL19" s="165"/>
      <c r="FHM19" s="177"/>
      <c r="FHN19" s="177"/>
      <c r="FHO19" s="177"/>
      <c r="FHP19" s="177"/>
      <c r="FHQ19" s="177"/>
      <c r="FHR19" s="177"/>
      <c r="FHS19" s="178"/>
      <c r="FHT19" s="165"/>
      <c r="FHU19" s="177"/>
      <c r="FHV19" s="177"/>
      <c r="FHW19" s="177"/>
      <c r="FHX19" s="177"/>
      <c r="FHY19" s="177"/>
      <c r="FHZ19" s="177"/>
      <c r="FIA19" s="178"/>
      <c r="FIB19" s="165"/>
      <c r="FIC19" s="177"/>
      <c r="FID19" s="177"/>
      <c r="FIE19" s="177"/>
      <c r="FIF19" s="177"/>
      <c r="FIG19" s="177"/>
      <c r="FIH19" s="177"/>
      <c r="FII19" s="178"/>
      <c r="FIJ19" s="165"/>
      <c r="FIK19" s="177"/>
      <c r="FIL19" s="177"/>
      <c r="FIM19" s="177"/>
      <c r="FIN19" s="177"/>
      <c r="FIO19" s="177"/>
      <c r="FIP19" s="177"/>
      <c r="FIQ19" s="178"/>
      <c r="FIR19" s="165"/>
      <c r="FIS19" s="177"/>
      <c r="FIT19" s="177"/>
      <c r="FIU19" s="177"/>
      <c r="FIV19" s="177"/>
      <c r="FIW19" s="177"/>
      <c r="FIX19" s="177"/>
      <c r="FIY19" s="178"/>
      <c r="FIZ19" s="165"/>
      <c r="FJA19" s="177"/>
      <c r="FJB19" s="177"/>
      <c r="FJC19" s="177"/>
      <c r="FJD19" s="177"/>
      <c r="FJE19" s="177"/>
      <c r="FJF19" s="177"/>
      <c r="FJG19" s="178"/>
      <c r="FJH19" s="165"/>
      <c r="FJI19" s="177"/>
      <c r="FJJ19" s="177"/>
      <c r="FJK19" s="177"/>
      <c r="FJL19" s="177"/>
      <c r="FJM19" s="177"/>
      <c r="FJN19" s="177"/>
      <c r="FJO19" s="178"/>
      <c r="FJP19" s="165"/>
      <c r="FJQ19" s="177"/>
      <c r="FJR19" s="177"/>
      <c r="FJS19" s="177"/>
      <c r="FJT19" s="177"/>
      <c r="FJU19" s="177"/>
      <c r="FJV19" s="177"/>
      <c r="FJW19" s="178"/>
      <c r="FJX19" s="165"/>
      <c r="FJY19" s="177"/>
      <c r="FJZ19" s="177"/>
      <c r="FKA19" s="177"/>
      <c r="FKB19" s="177"/>
      <c r="FKC19" s="177"/>
      <c r="FKD19" s="177"/>
      <c r="FKE19" s="178"/>
      <c r="FKF19" s="165"/>
      <c r="FKG19" s="177"/>
      <c r="FKH19" s="177"/>
      <c r="FKI19" s="177"/>
      <c r="FKJ19" s="177"/>
      <c r="FKK19" s="177"/>
      <c r="FKL19" s="177"/>
      <c r="FKM19" s="178"/>
      <c r="FKN19" s="165"/>
      <c r="FKO19" s="177"/>
      <c r="FKP19" s="177"/>
      <c r="FKQ19" s="177"/>
      <c r="FKR19" s="177"/>
      <c r="FKS19" s="177"/>
      <c r="FKT19" s="177"/>
      <c r="FKU19" s="178"/>
      <c r="FKV19" s="165"/>
      <c r="FKW19" s="177"/>
      <c r="FKX19" s="177"/>
      <c r="FKY19" s="177"/>
      <c r="FKZ19" s="177"/>
      <c r="FLA19" s="177"/>
      <c r="FLB19" s="177"/>
      <c r="FLC19" s="178"/>
      <c r="FLD19" s="165"/>
      <c r="FLE19" s="177"/>
      <c r="FLF19" s="177"/>
      <c r="FLG19" s="177"/>
      <c r="FLH19" s="177"/>
      <c r="FLI19" s="177"/>
      <c r="FLJ19" s="177"/>
      <c r="FLK19" s="178"/>
      <c r="FLL19" s="165"/>
      <c r="FLM19" s="177"/>
      <c r="FLN19" s="177"/>
      <c r="FLO19" s="177"/>
      <c r="FLP19" s="177"/>
      <c r="FLQ19" s="177"/>
      <c r="FLR19" s="177"/>
      <c r="FLS19" s="178"/>
      <c r="FLT19" s="165"/>
      <c r="FLU19" s="177"/>
      <c r="FLV19" s="177"/>
      <c r="FLW19" s="177"/>
      <c r="FLX19" s="177"/>
      <c r="FLY19" s="177"/>
      <c r="FLZ19" s="177"/>
      <c r="FMA19" s="178"/>
      <c r="FMB19" s="165"/>
      <c r="FMC19" s="177"/>
      <c r="FMD19" s="177"/>
      <c r="FME19" s="177"/>
      <c r="FMF19" s="177"/>
      <c r="FMG19" s="177"/>
      <c r="FMH19" s="177"/>
      <c r="FMI19" s="178"/>
      <c r="FMJ19" s="165"/>
      <c r="FMK19" s="177"/>
      <c r="FML19" s="177"/>
      <c r="FMM19" s="177"/>
      <c r="FMN19" s="177"/>
      <c r="FMO19" s="177"/>
      <c r="FMP19" s="177"/>
      <c r="FMQ19" s="178"/>
      <c r="FMR19" s="165"/>
      <c r="FMS19" s="177"/>
      <c r="FMT19" s="177"/>
      <c r="FMU19" s="177"/>
      <c r="FMV19" s="177"/>
      <c r="FMW19" s="177"/>
      <c r="FMX19" s="177"/>
      <c r="FMY19" s="178"/>
      <c r="FMZ19" s="165"/>
      <c r="FNA19" s="177"/>
      <c r="FNB19" s="177"/>
      <c r="FNC19" s="177"/>
      <c r="FND19" s="177"/>
      <c r="FNE19" s="177"/>
      <c r="FNF19" s="177"/>
      <c r="FNG19" s="178"/>
      <c r="FNH19" s="165"/>
      <c r="FNI19" s="177"/>
      <c r="FNJ19" s="177"/>
      <c r="FNK19" s="177"/>
      <c r="FNL19" s="177"/>
      <c r="FNM19" s="177"/>
      <c r="FNN19" s="177"/>
      <c r="FNO19" s="178"/>
      <c r="FNP19" s="165"/>
      <c r="FNQ19" s="177"/>
      <c r="FNR19" s="177"/>
      <c r="FNS19" s="177"/>
      <c r="FNT19" s="177"/>
      <c r="FNU19" s="177"/>
      <c r="FNV19" s="177"/>
      <c r="FNW19" s="178"/>
      <c r="FNX19" s="165"/>
      <c r="FNY19" s="177"/>
      <c r="FNZ19" s="177"/>
      <c r="FOA19" s="177"/>
      <c r="FOB19" s="177"/>
      <c r="FOC19" s="177"/>
      <c r="FOD19" s="177"/>
      <c r="FOE19" s="178"/>
      <c r="FOF19" s="165"/>
      <c r="FOG19" s="177"/>
      <c r="FOH19" s="177"/>
      <c r="FOI19" s="177"/>
      <c r="FOJ19" s="177"/>
      <c r="FOK19" s="177"/>
      <c r="FOL19" s="177"/>
      <c r="FOM19" s="178"/>
      <c r="FON19" s="165"/>
      <c r="FOO19" s="177"/>
      <c r="FOP19" s="177"/>
      <c r="FOQ19" s="177"/>
      <c r="FOR19" s="177"/>
      <c r="FOS19" s="177"/>
      <c r="FOT19" s="177"/>
      <c r="FOU19" s="178"/>
      <c r="FOV19" s="165"/>
      <c r="FOW19" s="177"/>
      <c r="FOX19" s="177"/>
      <c r="FOY19" s="177"/>
      <c r="FOZ19" s="177"/>
      <c r="FPA19" s="177"/>
      <c r="FPB19" s="177"/>
      <c r="FPC19" s="178"/>
      <c r="FPD19" s="165"/>
      <c r="FPE19" s="177"/>
      <c r="FPF19" s="177"/>
      <c r="FPG19" s="177"/>
      <c r="FPH19" s="177"/>
      <c r="FPI19" s="177"/>
      <c r="FPJ19" s="177"/>
      <c r="FPK19" s="178"/>
      <c r="FPL19" s="165"/>
      <c r="FPM19" s="177"/>
      <c r="FPN19" s="177"/>
      <c r="FPO19" s="177"/>
      <c r="FPP19" s="177"/>
      <c r="FPQ19" s="177"/>
      <c r="FPR19" s="177"/>
      <c r="FPS19" s="178"/>
      <c r="FPT19" s="165"/>
      <c r="FPU19" s="177"/>
      <c r="FPV19" s="177"/>
      <c r="FPW19" s="177"/>
      <c r="FPX19" s="177"/>
      <c r="FPY19" s="177"/>
      <c r="FPZ19" s="177"/>
      <c r="FQA19" s="178"/>
      <c r="FQB19" s="165"/>
      <c r="FQC19" s="177"/>
      <c r="FQD19" s="177"/>
      <c r="FQE19" s="177"/>
      <c r="FQF19" s="177"/>
      <c r="FQG19" s="177"/>
      <c r="FQH19" s="177"/>
      <c r="FQI19" s="178"/>
      <c r="FQJ19" s="165"/>
      <c r="FQK19" s="177"/>
      <c r="FQL19" s="177"/>
      <c r="FQM19" s="177"/>
      <c r="FQN19" s="177"/>
      <c r="FQO19" s="177"/>
      <c r="FQP19" s="177"/>
      <c r="FQQ19" s="178"/>
      <c r="FQR19" s="165"/>
      <c r="FQS19" s="177"/>
      <c r="FQT19" s="177"/>
      <c r="FQU19" s="177"/>
      <c r="FQV19" s="177"/>
      <c r="FQW19" s="177"/>
      <c r="FQX19" s="177"/>
      <c r="FQY19" s="178"/>
      <c r="FQZ19" s="165"/>
      <c r="FRA19" s="177"/>
      <c r="FRB19" s="177"/>
      <c r="FRC19" s="177"/>
      <c r="FRD19" s="177"/>
      <c r="FRE19" s="177"/>
      <c r="FRF19" s="177"/>
      <c r="FRG19" s="178"/>
      <c r="FRH19" s="165"/>
      <c r="FRI19" s="177"/>
      <c r="FRJ19" s="177"/>
      <c r="FRK19" s="177"/>
      <c r="FRL19" s="177"/>
      <c r="FRM19" s="177"/>
      <c r="FRN19" s="177"/>
      <c r="FRO19" s="178"/>
      <c r="FRP19" s="165"/>
      <c r="FRQ19" s="177"/>
      <c r="FRR19" s="177"/>
      <c r="FRS19" s="177"/>
      <c r="FRT19" s="177"/>
      <c r="FRU19" s="177"/>
      <c r="FRV19" s="177"/>
      <c r="FRW19" s="178"/>
      <c r="FRX19" s="165"/>
      <c r="FRY19" s="177"/>
      <c r="FRZ19" s="177"/>
      <c r="FSA19" s="177"/>
      <c r="FSB19" s="177"/>
      <c r="FSC19" s="177"/>
      <c r="FSD19" s="177"/>
      <c r="FSE19" s="178"/>
      <c r="FSF19" s="165"/>
      <c r="FSG19" s="177"/>
      <c r="FSH19" s="177"/>
      <c r="FSI19" s="177"/>
      <c r="FSJ19" s="177"/>
      <c r="FSK19" s="177"/>
      <c r="FSL19" s="177"/>
      <c r="FSM19" s="178"/>
      <c r="FSN19" s="165"/>
      <c r="FSO19" s="177"/>
      <c r="FSP19" s="177"/>
      <c r="FSQ19" s="177"/>
      <c r="FSR19" s="177"/>
      <c r="FSS19" s="177"/>
      <c r="FST19" s="177"/>
      <c r="FSU19" s="178"/>
      <c r="FSV19" s="165"/>
      <c r="FSW19" s="177"/>
      <c r="FSX19" s="177"/>
      <c r="FSY19" s="177"/>
      <c r="FSZ19" s="177"/>
      <c r="FTA19" s="177"/>
      <c r="FTB19" s="177"/>
      <c r="FTC19" s="178"/>
      <c r="FTD19" s="165"/>
      <c r="FTE19" s="177"/>
      <c r="FTF19" s="177"/>
      <c r="FTG19" s="177"/>
      <c r="FTH19" s="177"/>
      <c r="FTI19" s="177"/>
      <c r="FTJ19" s="177"/>
      <c r="FTK19" s="178"/>
      <c r="FTL19" s="165"/>
      <c r="FTM19" s="177"/>
      <c r="FTN19" s="177"/>
      <c r="FTO19" s="177"/>
      <c r="FTP19" s="177"/>
      <c r="FTQ19" s="177"/>
      <c r="FTR19" s="177"/>
      <c r="FTS19" s="178"/>
      <c r="FTT19" s="165"/>
      <c r="FTU19" s="177"/>
      <c r="FTV19" s="177"/>
      <c r="FTW19" s="177"/>
      <c r="FTX19" s="177"/>
      <c r="FTY19" s="177"/>
      <c r="FTZ19" s="177"/>
      <c r="FUA19" s="178"/>
      <c r="FUB19" s="165"/>
      <c r="FUC19" s="177"/>
      <c r="FUD19" s="177"/>
      <c r="FUE19" s="177"/>
      <c r="FUF19" s="177"/>
      <c r="FUG19" s="177"/>
      <c r="FUH19" s="177"/>
      <c r="FUI19" s="178"/>
      <c r="FUJ19" s="165"/>
      <c r="FUK19" s="177"/>
      <c r="FUL19" s="177"/>
      <c r="FUM19" s="177"/>
      <c r="FUN19" s="177"/>
      <c r="FUO19" s="177"/>
      <c r="FUP19" s="177"/>
      <c r="FUQ19" s="178"/>
      <c r="FUR19" s="165"/>
      <c r="FUS19" s="177"/>
      <c r="FUT19" s="177"/>
      <c r="FUU19" s="177"/>
      <c r="FUV19" s="177"/>
      <c r="FUW19" s="177"/>
      <c r="FUX19" s="177"/>
      <c r="FUY19" s="178"/>
      <c r="FUZ19" s="165"/>
      <c r="FVA19" s="177"/>
      <c r="FVB19" s="177"/>
      <c r="FVC19" s="177"/>
      <c r="FVD19" s="177"/>
      <c r="FVE19" s="177"/>
      <c r="FVF19" s="177"/>
      <c r="FVG19" s="178"/>
      <c r="FVH19" s="165"/>
      <c r="FVI19" s="177"/>
      <c r="FVJ19" s="177"/>
      <c r="FVK19" s="177"/>
      <c r="FVL19" s="177"/>
      <c r="FVM19" s="177"/>
      <c r="FVN19" s="177"/>
      <c r="FVO19" s="178"/>
      <c r="FVP19" s="165"/>
      <c r="FVQ19" s="177"/>
      <c r="FVR19" s="177"/>
      <c r="FVS19" s="177"/>
      <c r="FVT19" s="177"/>
      <c r="FVU19" s="177"/>
      <c r="FVV19" s="177"/>
      <c r="FVW19" s="178"/>
      <c r="FVX19" s="165"/>
      <c r="FVY19" s="177"/>
      <c r="FVZ19" s="177"/>
      <c r="FWA19" s="177"/>
      <c r="FWB19" s="177"/>
      <c r="FWC19" s="177"/>
      <c r="FWD19" s="177"/>
      <c r="FWE19" s="178"/>
      <c r="FWF19" s="165"/>
      <c r="FWG19" s="177"/>
      <c r="FWH19" s="177"/>
      <c r="FWI19" s="177"/>
      <c r="FWJ19" s="177"/>
      <c r="FWK19" s="177"/>
      <c r="FWL19" s="177"/>
      <c r="FWM19" s="178"/>
      <c r="FWN19" s="165"/>
      <c r="FWO19" s="177"/>
      <c r="FWP19" s="177"/>
      <c r="FWQ19" s="177"/>
      <c r="FWR19" s="177"/>
      <c r="FWS19" s="177"/>
      <c r="FWT19" s="177"/>
      <c r="FWU19" s="178"/>
      <c r="FWV19" s="165"/>
      <c r="FWW19" s="177"/>
      <c r="FWX19" s="177"/>
      <c r="FWY19" s="177"/>
      <c r="FWZ19" s="177"/>
      <c r="FXA19" s="177"/>
      <c r="FXB19" s="177"/>
      <c r="FXC19" s="178"/>
      <c r="FXD19" s="165"/>
      <c r="FXE19" s="177"/>
      <c r="FXF19" s="177"/>
      <c r="FXG19" s="177"/>
      <c r="FXH19" s="177"/>
      <c r="FXI19" s="177"/>
      <c r="FXJ19" s="177"/>
      <c r="FXK19" s="178"/>
      <c r="FXL19" s="165"/>
      <c r="FXM19" s="177"/>
      <c r="FXN19" s="177"/>
      <c r="FXO19" s="177"/>
      <c r="FXP19" s="177"/>
      <c r="FXQ19" s="177"/>
      <c r="FXR19" s="177"/>
      <c r="FXS19" s="178"/>
      <c r="FXT19" s="165"/>
      <c r="FXU19" s="177"/>
      <c r="FXV19" s="177"/>
      <c r="FXW19" s="177"/>
      <c r="FXX19" s="177"/>
      <c r="FXY19" s="177"/>
      <c r="FXZ19" s="177"/>
      <c r="FYA19" s="178"/>
      <c r="FYB19" s="165"/>
      <c r="FYC19" s="177"/>
      <c r="FYD19" s="177"/>
      <c r="FYE19" s="177"/>
      <c r="FYF19" s="177"/>
      <c r="FYG19" s="177"/>
      <c r="FYH19" s="177"/>
      <c r="FYI19" s="178"/>
      <c r="FYJ19" s="165"/>
      <c r="FYK19" s="177"/>
      <c r="FYL19" s="177"/>
      <c r="FYM19" s="177"/>
      <c r="FYN19" s="177"/>
      <c r="FYO19" s="177"/>
      <c r="FYP19" s="177"/>
      <c r="FYQ19" s="178"/>
      <c r="FYR19" s="165"/>
      <c r="FYS19" s="177"/>
      <c r="FYT19" s="177"/>
      <c r="FYU19" s="177"/>
      <c r="FYV19" s="177"/>
      <c r="FYW19" s="177"/>
      <c r="FYX19" s="177"/>
      <c r="FYY19" s="178"/>
      <c r="FYZ19" s="165"/>
      <c r="FZA19" s="177"/>
      <c r="FZB19" s="177"/>
      <c r="FZC19" s="177"/>
      <c r="FZD19" s="177"/>
      <c r="FZE19" s="177"/>
      <c r="FZF19" s="177"/>
      <c r="FZG19" s="178"/>
      <c r="FZH19" s="165"/>
      <c r="FZI19" s="177"/>
      <c r="FZJ19" s="177"/>
      <c r="FZK19" s="177"/>
      <c r="FZL19" s="177"/>
      <c r="FZM19" s="177"/>
      <c r="FZN19" s="177"/>
      <c r="FZO19" s="178"/>
      <c r="FZP19" s="165"/>
      <c r="FZQ19" s="177"/>
      <c r="FZR19" s="177"/>
      <c r="FZS19" s="177"/>
      <c r="FZT19" s="177"/>
      <c r="FZU19" s="177"/>
      <c r="FZV19" s="177"/>
      <c r="FZW19" s="178"/>
      <c r="FZX19" s="165"/>
      <c r="FZY19" s="177"/>
      <c r="FZZ19" s="177"/>
      <c r="GAA19" s="177"/>
      <c r="GAB19" s="177"/>
      <c r="GAC19" s="177"/>
      <c r="GAD19" s="177"/>
      <c r="GAE19" s="178"/>
      <c r="GAF19" s="165"/>
      <c r="GAG19" s="177"/>
      <c r="GAH19" s="177"/>
      <c r="GAI19" s="177"/>
      <c r="GAJ19" s="177"/>
      <c r="GAK19" s="177"/>
      <c r="GAL19" s="177"/>
      <c r="GAM19" s="178"/>
      <c r="GAN19" s="165"/>
      <c r="GAO19" s="177"/>
      <c r="GAP19" s="177"/>
      <c r="GAQ19" s="177"/>
      <c r="GAR19" s="177"/>
      <c r="GAS19" s="177"/>
      <c r="GAT19" s="177"/>
      <c r="GAU19" s="178"/>
      <c r="GAV19" s="165"/>
      <c r="GAW19" s="177"/>
      <c r="GAX19" s="177"/>
      <c r="GAY19" s="177"/>
      <c r="GAZ19" s="177"/>
      <c r="GBA19" s="177"/>
      <c r="GBB19" s="177"/>
      <c r="GBC19" s="178"/>
      <c r="GBD19" s="165"/>
      <c r="GBE19" s="177"/>
      <c r="GBF19" s="177"/>
      <c r="GBG19" s="177"/>
      <c r="GBH19" s="177"/>
      <c r="GBI19" s="177"/>
      <c r="GBJ19" s="177"/>
      <c r="GBK19" s="178"/>
      <c r="GBL19" s="165"/>
      <c r="GBM19" s="177"/>
      <c r="GBN19" s="177"/>
      <c r="GBO19" s="177"/>
      <c r="GBP19" s="177"/>
      <c r="GBQ19" s="177"/>
      <c r="GBR19" s="177"/>
      <c r="GBS19" s="178"/>
      <c r="GBT19" s="165"/>
      <c r="GBU19" s="177"/>
      <c r="GBV19" s="177"/>
      <c r="GBW19" s="177"/>
      <c r="GBX19" s="177"/>
      <c r="GBY19" s="177"/>
      <c r="GBZ19" s="177"/>
      <c r="GCA19" s="178"/>
      <c r="GCB19" s="165"/>
      <c r="GCC19" s="177"/>
      <c r="GCD19" s="177"/>
      <c r="GCE19" s="177"/>
      <c r="GCF19" s="177"/>
      <c r="GCG19" s="177"/>
      <c r="GCH19" s="177"/>
      <c r="GCI19" s="178"/>
      <c r="GCJ19" s="165"/>
      <c r="GCK19" s="177"/>
      <c r="GCL19" s="177"/>
      <c r="GCM19" s="177"/>
      <c r="GCN19" s="177"/>
      <c r="GCO19" s="177"/>
      <c r="GCP19" s="177"/>
      <c r="GCQ19" s="178"/>
      <c r="GCR19" s="165"/>
      <c r="GCS19" s="177"/>
      <c r="GCT19" s="177"/>
      <c r="GCU19" s="177"/>
      <c r="GCV19" s="177"/>
      <c r="GCW19" s="177"/>
      <c r="GCX19" s="177"/>
      <c r="GCY19" s="178"/>
      <c r="GCZ19" s="165"/>
      <c r="GDA19" s="177"/>
      <c r="GDB19" s="177"/>
      <c r="GDC19" s="177"/>
      <c r="GDD19" s="177"/>
      <c r="GDE19" s="177"/>
      <c r="GDF19" s="177"/>
      <c r="GDG19" s="178"/>
      <c r="GDH19" s="165"/>
      <c r="GDI19" s="177"/>
      <c r="GDJ19" s="177"/>
      <c r="GDK19" s="177"/>
      <c r="GDL19" s="177"/>
      <c r="GDM19" s="177"/>
      <c r="GDN19" s="177"/>
      <c r="GDO19" s="178"/>
      <c r="GDP19" s="165"/>
      <c r="GDQ19" s="177"/>
      <c r="GDR19" s="177"/>
      <c r="GDS19" s="177"/>
      <c r="GDT19" s="177"/>
      <c r="GDU19" s="177"/>
      <c r="GDV19" s="177"/>
      <c r="GDW19" s="178"/>
      <c r="GDX19" s="165"/>
      <c r="GDY19" s="177"/>
      <c r="GDZ19" s="177"/>
      <c r="GEA19" s="177"/>
      <c r="GEB19" s="177"/>
      <c r="GEC19" s="177"/>
      <c r="GED19" s="177"/>
      <c r="GEE19" s="178"/>
      <c r="GEF19" s="165"/>
      <c r="GEG19" s="177"/>
      <c r="GEH19" s="177"/>
      <c r="GEI19" s="177"/>
      <c r="GEJ19" s="177"/>
      <c r="GEK19" s="177"/>
      <c r="GEL19" s="177"/>
      <c r="GEM19" s="178"/>
      <c r="GEN19" s="165"/>
      <c r="GEO19" s="177"/>
      <c r="GEP19" s="177"/>
      <c r="GEQ19" s="177"/>
      <c r="GER19" s="177"/>
      <c r="GES19" s="177"/>
      <c r="GET19" s="177"/>
      <c r="GEU19" s="178"/>
      <c r="GEV19" s="165"/>
      <c r="GEW19" s="177"/>
      <c r="GEX19" s="177"/>
      <c r="GEY19" s="177"/>
      <c r="GEZ19" s="177"/>
      <c r="GFA19" s="177"/>
      <c r="GFB19" s="177"/>
      <c r="GFC19" s="178"/>
      <c r="GFD19" s="165"/>
      <c r="GFE19" s="177"/>
      <c r="GFF19" s="177"/>
      <c r="GFG19" s="177"/>
      <c r="GFH19" s="177"/>
      <c r="GFI19" s="177"/>
      <c r="GFJ19" s="177"/>
      <c r="GFK19" s="178"/>
      <c r="GFL19" s="165"/>
      <c r="GFM19" s="177"/>
      <c r="GFN19" s="177"/>
      <c r="GFO19" s="177"/>
      <c r="GFP19" s="177"/>
      <c r="GFQ19" s="177"/>
      <c r="GFR19" s="177"/>
      <c r="GFS19" s="178"/>
      <c r="GFT19" s="165"/>
      <c r="GFU19" s="177"/>
      <c r="GFV19" s="177"/>
      <c r="GFW19" s="177"/>
      <c r="GFX19" s="177"/>
      <c r="GFY19" s="177"/>
      <c r="GFZ19" s="177"/>
      <c r="GGA19" s="178"/>
      <c r="GGB19" s="165"/>
      <c r="GGC19" s="177"/>
      <c r="GGD19" s="177"/>
      <c r="GGE19" s="177"/>
      <c r="GGF19" s="177"/>
      <c r="GGG19" s="177"/>
      <c r="GGH19" s="177"/>
      <c r="GGI19" s="178"/>
      <c r="GGJ19" s="165"/>
      <c r="GGK19" s="177"/>
      <c r="GGL19" s="177"/>
      <c r="GGM19" s="177"/>
      <c r="GGN19" s="177"/>
      <c r="GGO19" s="177"/>
      <c r="GGP19" s="177"/>
      <c r="GGQ19" s="178"/>
      <c r="GGR19" s="165"/>
      <c r="GGS19" s="177"/>
      <c r="GGT19" s="177"/>
      <c r="GGU19" s="177"/>
      <c r="GGV19" s="177"/>
      <c r="GGW19" s="177"/>
      <c r="GGX19" s="177"/>
      <c r="GGY19" s="178"/>
      <c r="GGZ19" s="165"/>
      <c r="GHA19" s="177"/>
      <c r="GHB19" s="177"/>
      <c r="GHC19" s="177"/>
      <c r="GHD19" s="177"/>
      <c r="GHE19" s="177"/>
      <c r="GHF19" s="177"/>
      <c r="GHG19" s="178"/>
      <c r="GHH19" s="165"/>
      <c r="GHI19" s="177"/>
      <c r="GHJ19" s="177"/>
      <c r="GHK19" s="177"/>
      <c r="GHL19" s="177"/>
      <c r="GHM19" s="177"/>
      <c r="GHN19" s="177"/>
      <c r="GHO19" s="178"/>
      <c r="GHP19" s="165"/>
      <c r="GHQ19" s="177"/>
      <c r="GHR19" s="177"/>
      <c r="GHS19" s="177"/>
      <c r="GHT19" s="177"/>
      <c r="GHU19" s="177"/>
      <c r="GHV19" s="177"/>
      <c r="GHW19" s="178"/>
      <c r="GHX19" s="165"/>
      <c r="GHY19" s="177"/>
      <c r="GHZ19" s="177"/>
      <c r="GIA19" s="177"/>
      <c r="GIB19" s="177"/>
      <c r="GIC19" s="177"/>
      <c r="GID19" s="177"/>
      <c r="GIE19" s="178"/>
      <c r="GIF19" s="165"/>
      <c r="GIG19" s="177"/>
      <c r="GIH19" s="177"/>
      <c r="GII19" s="177"/>
      <c r="GIJ19" s="177"/>
      <c r="GIK19" s="177"/>
      <c r="GIL19" s="177"/>
      <c r="GIM19" s="178"/>
      <c r="GIN19" s="165"/>
      <c r="GIO19" s="177"/>
      <c r="GIP19" s="177"/>
      <c r="GIQ19" s="177"/>
      <c r="GIR19" s="177"/>
      <c r="GIS19" s="177"/>
      <c r="GIT19" s="177"/>
      <c r="GIU19" s="178"/>
      <c r="GIV19" s="165"/>
      <c r="GIW19" s="177"/>
      <c r="GIX19" s="177"/>
      <c r="GIY19" s="177"/>
      <c r="GIZ19" s="177"/>
      <c r="GJA19" s="177"/>
      <c r="GJB19" s="177"/>
      <c r="GJC19" s="178"/>
      <c r="GJD19" s="165"/>
      <c r="GJE19" s="177"/>
      <c r="GJF19" s="177"/>
      <c r="GJG19" s="177"/>
      <c r="GJH19" s="177"/>
      <c r="GJI19" s="177"/>
      <c r="GJJ19" s="177"/>
      <c r="GJK19" s="178"/>
      <c r="GJL19" s="165"/>
      <c r="GJM19" s="177"/>
      <c r="GJN19" s="177"/>
      <c r="GJO19" s="177"/>
      <c r="GJP19" s="177"/>
      <c r="GJQ19" s="177"/>
      <c r="GJR19" s="177"/>
      <c r="GJS19" s="178"/>
      <c r="GJT19" s="165"/>
      <c r="GJU19" s="177"/>
      <c r="GJV19" s="177"/>
      <c r="GJW19" s="177"/>
      <c r="GJX19" s="177"/>
      <c r="GJY19" s="177"/>
      <c r="GJZ19" s="177"/>
      <c r="GKA19" s="178"/>
      <c r="GKB19" s="165"/>
      <c r="GKC19" s="177"/>
      <c r="GKD19" s="177"/>
      <c r="GKE19" s="177"/>
      <c r="GKF19" s="177"/>
      <c r="GKG19" s="177"/>
      <c r="GKH19" s="177"/>
      <c r="GKI19" s="178"/>
      <c r="GKJ19" s="165"/>
      <c r="GKK19" s="177"/>
      <c r="GKL19" s="177"/>
      <c r="GKM19" s="177"/>
      <c r="GKN19" s="177"/>
      <c r="GKO19" s="177"/>
      <c r="GKP19" s="177"/>
      <c r="GKQ19" s="178"/>
      <c r="GKR19" s="165"/>
      <c r="GKS19" s="177"/>
      <c r="GKT19" s="177"/>
      <c r="GKU19" s="177"/>
      <c r="GKV19" s="177"/>
      <c r="GKW19" s="177"/>
      <c r="GKX19" s="177"/>
      <c r="GKY19" s="178"/>
      <c r="GKZ19" s="165"/>
      <c r="GLA19" s="177"/>
      <c r="GLB19" s="177"/>
      <c r="GLC19" s="177"/>
      <c r="GLD19" s="177"/>
      <c r="GLE19" s="177"/>
      <c r="GLF19" s="177"/>
      <c r="GLG19" s="178"/>
      <c r="GLH19" s="165"/>
      <c r="GLI19" s="177"/>
      <c r="GLJ19" s="177"/>
      <c r="GLK19" s="177"/>
      <c r="GLL19" s="177"/>
      <c r="GLM19" s="177"/>
      <c r="GLN19" s="177"/>
      <c r="GLO19" s="178"/>
      <c r="GLP19" s="165"/>
      <c r="GLQ19" s="177"/>
      <c r="GLR19" s="177"/>
      <c r="GLS19" s="177"/>
      <c r="GLT19" s="177"/>
      <c r="GLU19" s="177"/>
      <c r="GLV19" s="177"/>
      <c r="GLW19" s="178"/>
      <c r="GLX19" s="165"/>
      <c r="GLY19" s="177"/>
      <c r="GLZ19" s="177"/>
      <c r="GMA19" s="177"/>
      <c r="GMB19" s="177"/>
      <c r="GMC19" s="177"/>
      <c r="GMD19" s="177"/>
      <c r="GME19" s="178"/>
      <c r="GMF19" s="165"/>
      <c r="GMG19" s="177"/>
      <c r="GMH19" s="177"/>
      <c r="GMI19" s="177"/>
      <c r="GMJ19" s="177"/>
      <c r="GMK19" s="177"/>
      <c r="GML19" s="177"/>
      <c r="GMM19" s="178"/>
      <c r="GMN19" s="165"/>
      <c r="GMO19" s="177"/>
      <c r="GMP19" s="177"/>
      <c r="GMQ19" s="177"/>
      <c r="GMR19" s="177"/>
      <c r="GMS19" s="177"/>
      <c r="GMT19" s="177"/>
      <c r="GMU19" s="178"/>
      <c r="GMV19" s="165"/>
      <c r="GMW19" s="177"/>
      <c r="GMX19" s="177"/>
      <c r="GMY19" s="177"/>
      <c r="GMZ19" s="177"/>
      <c r="GNA19" s="177"/>
      <c r="GNB19" s="177"/>
      <c r="GNC19" s="178"/>
      <c r="GND19" s="165"/>
      <c r="GNE19" s="177"/>
      <c r="GNF19" s="177"/>
      <c r="GNG19" s="177"/>
      <c r="GNH19" s="177"/>
      <c r="GNI19" s="177"/>
      <c r="GNJ19" s="177"/>
      <c r="GNK19" s="178"/>
      <c r="GNL19" s="165"/>
      <c r="GNM19" s="177"/>
      <c r="GNN19" s="177"/>
      <c r="GNO19" s="177"/>
      <c r="GNP19" s="177"/>
      <c r="GNQ19" s="177"/>
      <c r="GNR19" s="177"/>
      <c r="GNS19" s="178"/>
      <c r="GNT19" s="165"/>
      <c r="GNU19" s="177"/>
      <c r="GNV19" s="177"/>
      <c r="GNW19" s="177"/>
      <c r="GNX19" s="177"/>
      <c r="GNY19" s="177"/>
      <c r="GNZ19" s="177"/>
      <c r="GOA19" s="178"/>
      <c r="GOB19" s="165"/>
      <c r="GOC19" s="177"/>
      <c r="GOD19" s="177"/>
      <c r="GOE19" s="177"/>
      <c r="GOF19" s="177"/>
      <c r="GOG19" s="177"/>
      <c r="GOH19" s="177"/>
      <c r="GOI19" s="178"/>
      <c r="GOJ19" s="165"/>
      <c r="GOK19" s="177"/>
      <c r="GOL19" s="177"/>
      <c r="GOM19" s="177"/>
      <c r="GON19" s="177"/>
      <c r="GOO19" s="177"/>
      <c r="GOP19" s="177"/>
      <c r="GOQ19" s="178"/>
      <c r="GOR19" s="165"/>
      <c r="GOS19" s="177"/>
      <c r="GOT19" s="177"/>
      <c r="GOU19" s="177"/>
      <c r="GOV19" s="177"/>
      <c r="GOW19" s="177"/>
      <c r="GOX19" s="177"/>
      <c r="GOY19" s="178"/>
      <c r="GOZ19" s="165"/>
      <c r="GPA19" s="177"/>
      <c r="GPB19" s="177"/>
      <c r="GPC19" s="177"/>
      <c r="GPD19" s="177"/>
      <c r="GPE19" s="177"/>
      <c r="GPF19" s="177"/>
      <c r="GPG19" s="178"/>
      <c r="GPH19" s="165"/>
      <c r="GPI19" s="177"/>
      <c r="GPJ19" s="177"/>
      <c r="GPK19" s="177"/>
      <c r="GPL19" s="177"/>
      <c r="GPM19" s="177"/>
      <c r="GPN19" s="177"/>
      <c r="GPO19" s="178"/>
      <c r="GPP19" s="165"/>
      <c r="GPQ19" s="177"/>
      <c r="GPR19" s="177"/>
      <c r="GPS19" s="177"/>
      <c r="GPT19" s="177"/>
      <c r="GPU19" s="177"/>
      <c r="GPV19" s="177"/>
      <c r="GPW19" s="178"/>
      <c r="GPX19" s="165"/>
      <c r="GPY19" s="177"/>
      <c r="GPZ19" s="177"/>
      <c r="GQA19" s="177"/>
      <c r="GQB19" s="177"/>
      <c r="GQC19" s="177"/>
      <c r="GQD19" s="177"/>
      <c r="GQE19" s="178"/>
      <c r="GQF19" s="165"/>
      <c r="GQG19" s="177"/>
      <c r="GQH19" s="177"/>
      <c r="GQI19" s="177"/>
      <c r="GQJ19" s="177"/>
      <c r="GQK19" s="177"/>
      <c r="GQL19" s="177"/>
      <c r="GQM19" s="178"/>
      <c r="GQN19" s="165"/>
      <c r="GQO19" s="177"/>
      <c r="GQP19" s="177"/>
      <c r="GQQ19" s="177"/>
      <c r="GQR19" s="177"/>
      <c r="GQS19" s="177"/>
      <c r="GQT19" s="177"/>
      <c r="GQU19" s="178"/>
      <c r="GQV19" s="165"/>
      <c r="GQW19" s="177"/>
      <c r="GQX19" s="177"/>
      <c r="GQY19" s="177"/>
      <c r="GQZ19" s="177"/>
      <c r="GRA19" s="177"/>
      <c r="GRB19" s="177"/>
      <c r="GRC19" s="178"/>
      <c r="GRD19" s="165"/>
      <c r="GRE19" s="177"/>
      <c r="GRF19" s="177"/>
      <c r="GRG19" s="177"/>
      <c r="GRH19" s="177"/>
      <c r="GRI19" s="177"/>
      <c r="GRJ19" s="177"/>
      <c r="GRK19" s="178"/>
      <c r="GRL19" s="165"/>
      <c r="GRM19" s="177"/>
      <c r="GRN19" s="177"/>
      <c r="GRO19" s="177"/>
      <c r="GRP19" s="177"/>
      <c r="GRQ19" s="177"/>
      <c r="GRR19" s="177"/>
      <c r="GRS19" s="178"/>
      <c r="GRT19" s="165"/>
      <c r="GRU19" s="177"/>
      <c r="GRV19" s="177"/>
      <c r="GRW19" s="177"/>
      <c r="GRX19" s="177"/>
      <c r="GRY19" s="177"/>
      <c r="GRZ19" s="177"/>
      <c r="GSA19" s="178"/>
      <c r="GSB19" s="165"/>
      <c r="GSC19" s="177"/>
      <c r="GSD19" s="177"/>
      <c r="GSE19" s="177"/>
      <c r="GSF19" s="177"/>
      <c r="GSG19" s="177"/>
      <c r="GSH19" s="177"/>
      <c r="GSI19" s="178"/>
      <c r="GSJ19" s="165"/>
      <c r="GSK19" s="177"/>
      <c r="GSL19" s="177"/>
      <c r="GSM19" s="177"/>
      <c r="GSN19" s="177"/>
      <c r="GSO19" s="177"/>
      <c r="GSP19" s="177"/>
      <c r="GSQ19" s="178"/>
      <c r="GSR19" s="165"/>
      <c r="GSS19" s="177"/>
      <c r="GST19" s="177"/>
      <c r="GSU19" s="177"/>
      <c r="GSV19" s="177"/>
      <c r="GSW19" s="177"/>
      <c r="GSX19" s="177"/>
      <c r="GSY19" s="178"/>
      <c r="GSZ19" s="165"/>
      <c r="GTA19" s="177"/>
      <c r="GTB19" s="177"/>
      <c r="GTC19" s="177"/>
      <c r="GTD19" s="177"/>
      <c r="GTE19" s="177"/>
      <c r="GTF19" s="177"/>
      <c r="GTG19" s="178"/>
      <c r="GTH19" s="165"/>
      <c r="GTI19" s="177"/>
      <c r="GTJ19" s="177"/>
      <c r="GTK19" s="177"/>
      <c r="GTL19" s="177"/>
      <c r="GTM19" s="177"/>
      <c r="GTN19" s="177"/>
      <c r="GTO19" s="178"/>
      <c r="GTP19" s="165"/>
      <c r="GTQ19" s="177"/>
      <c r="GTR19" s="177"/>
      <c r="GTS19" s="177"/>
      <c r="GTT19" s="177"/>
      <c r="GTU19" s="177"/>
      <c r="GTV19" s="177"/>
      <c r="GTW19" s="178"/>
      <c r="GTX19" s="165"/>
      <c r="GTY19" s="177"/>
      <c r="GTZ19" s="177"/>
      <c r="GUA19" s="177"/>
      <c r="GUB19" s="177"/>
      <c r="GUC19" s="177"/>
      <c r="GUD19" s="177"/>
      <c r="GUE19" s="178"/>
      <c r="GUF19" s="165"/>
      <c r="GUG19" s="177"/>
      <c r="GUH19" s="177"/>
      <c r="GUI19" s="177"/>
      <c r="GUJ19" s="177"/>
      <c r="GUK19" s="177"/>
      <c r="GUL19" s="177"/>
      <c r="GUM19" s="178"/>
      <c r="GUN19" s="165"/>
      <c r="GUO19" s="177"/>
      <c r="GUP19" s="177"/>
      <c r="GUQ19" s="177"/>
      <c r="GUR19" s="177"/>
      <c r="GUS19" s="177"/>
      <c r="GUT19" s="177"/>
      <c r="GUU19" s="178"/>
      <c r="GUV19" s="165"/>
      <c r="GUW19" s="177"/>
      <c r="GUX19" s="177"/>
      <c r="GUY19" s="177"/>
      <c r="GUZ19" s="177"/>
      <c r="GVA19" s="177"/>
      <c r="GVB19" s="177"/>
      <c r="GVC19" s="178"/>
      <c r="GVD19" s="165"/>
      <c r="GVE19" s="177"/>
      <c r="GVF19" s="177"/>
      <c r="GVG19" s="177"/>
      <c r="GVH19" s="177"/>
      <c r="GVI19" s="177"/>
      <c r="GVJ19" s="177"/>
      <c r="GVK19" s="178"/>
      <c r="GVL19" s="165"/>
      <c r="GVM19" s="177"/>
      <c r="GVN19" s="177"/>
      <c r="GVO19" s="177"/>
      <c r="GVP19" s="177"/>
      <c r="GVQ19" s="177"/>
      <c r="GVR19" s="177"/>
      <c r="GVS19" s="178"/>
      <c r="GVT19" s="165"/>
      <c r="GVU19" s="177"/>
      <c r="GVV19" s="177"/>
      <c r="GVW19" s="177"/>
      <c r="GVX19" s="177"/>
      <c r="GVY19" s="177"/>
      <c r="GVZ19" s="177"/>
      <c r="GWA19" s="178"/>
      <c r="GWB19" s="165"/>
      <c r="GWC19" s="177"/>
      <c r="GWD19" s="177"/>
      <c r="GWE19" s="177"/>
      <c r="GWF19" s="177"/>
      <c r="GWG19" s="177"/>
      <c r="GWH19" s="177"/>
      <c r="GWI19" s="178"/>
      <c r="GWJ19" s="165"/>
      <c r="GWK19" s="177"/>
      <c r="GWL19" s="177"/>
      <c r="GWM19" s="177"/>
      <c r="GWN19" s="177"/>
      <c r="GWO19" s="177"/>
      <c r="GWP19" s="177"/>
      <c r="GWQ19" s="178"/>
      <c r="GWR19" s="165"/>
      <c r="GWS19" s="177"/>
      <c r="GWT19" s="177"/>
      <c r="GWU19" s="177"/>
      <c r="GWV19" s="177"/>
      <c r="GWW19" s="177"/>
      <c r="GWX19" s="177"/>
      <c r="GWY19" s="178"/>
      <c r="GWZ19" s="165"/>
      <c r="GXA19" s="177"/>
      <c r="GXB19" s="177"/>
      <c r="GXC19" s="177"/>
      <c r="GXD19" s="177"/>
      <c r="GXE19" s="177"/>
      <c r="GXF19" s="177"/>
      <c r="GXG19" s="178"/>
      <c r="GXH19" s="165"/>
      <c r="GXI19" s="177"/>
      <c r="GXJ19" s="177"/>
      <c r="GXK19" s="177"/>
      <c r="GXL19" s="177"/>
      <c r="GXM19" s="177"/>
      <c r="GXN19" s="177"/>
      <c r="GXO19" s="178"/>
      <c r="GXP19" s="165"/>
      <c r="GXQ19" s="177"/>
      <c r="GXR19" s="177"/>
      <c r="GXS19" s="177"/>
      <c r="GXT19" s="177"/>
      <c r="GXU19" s="177"/>
      <c r="GXV19" s="177"/>
      <c r="GXW19" s="178"/>
      <c r="GXX19" s="165"/>
      <c r="GXY19" s="177"/>
      <c r="GXZ19" s="177"/>
      <c r="GYA19" s="177"/>
      <c r="GYB19" s="177"/>
      <c r="GYC19" s="177"/>
      <c r="GYD19" s="177"/>
      <c r="GYE19" s="178"/>
      <c r="GYF19" s="165"/>
      <c r="GYG19" s="177"/>
      <c r="GYH19" s="177"/>
      <c r="GYI19" s="177"/>
      <c r="GYJ19" s="177"/>
      <c r="GYK19" s="177"/>
      <c r="GYL19" s="177"/>
      <c r="GYM19" s="178"/>
      <c r="GYN19" s="165"/>
      <c r="GYO19" s="177"/>
      <c r="GYP19" s="177"/>
      <c r="GYQ19" s="177"/>
      <c r="GYR19" s="177"/>
      <c r="GYS19" s="177"/>
      <c r="GYT19" s="177"/>
      <c r="GYU19" s="178"/>
      <c r="GYV19" s="165"/>
      <c r="GYW19" s="177"/>
      <c r="GYX19" s="177"/>
      <c r="GYY19" s="177"/>
      <c r="GYZ19" s="177"/>
      <c r="GZA19" s="177"/>
      <c r="GZB19" s="177"/>
      <c r="GZC19" s="178"/>
      <c r="GZD19" s="165"/>
      <c r="GZE19" s="177"/>
      <c r="GZF19" s="177"/>
      <c r="GZG19" s="177"/>
      <c r="GZH19" s="177"/>
      <c r="GZI19" s="177"/>
      <c r="GZJ19" s="177"/>
      <c r="GZK19" s="178"/>
      <c r="GZL19" s="165"/>
      <c r="GZM19" s="177"/>
      <c r="GZN19" s="177"/>
      <c r="GZO19" s="177"/>
      <c r="GZP19" s="177"/>
      <c r="GZQ19" s="177"/>
      <c r="GZR19" s="177"/>
      <c r="GZS19" s="178"/>
      <c r="GZT19" s="165"/>
      <c r="GZU19" s="177"/>
      <c r="GZV19" s="177"/>
      <c r="GZW19" s="177"/>
      <c r="GZX19" s="177"/>
      <c r="GZY19" s="177"/>
      <c r="GZZ19" s="177"/>
      <c r="HAA19" s="178"/>
      <c r="HAB19" s="165"/>
      <c r="HAC19" s="177"/>
      <c r="HAD19" s="177"/>
      <c r="HAE19" s="177"/>
      <c r="HAF19" s="177"/>
      <c r="HAG19" s="177"/>
      <c r="HAH19" s="177"/>
      <c r="HAI19" s="178"/>
      <c r="HAJ19" s="165"/>
      <c r="HAK19" s="177"/>
      <c r="HAL19" s="177"/>
      <c r="HAM19" s="177"/>
      <c r="HAN19" s="177"/>
      <c r="HAO19" s="177"/>
      <c r="HAP19" s="177"/>
      <c r="HAQ19" s="178"/>
      <c r="HAR19" s="165"/>
      <c r="HAS19" s="177"/>
      <c r="HAT19" s="177"/>
      <c r="HAU19" s="177"/>
      <c r="HAV19" s="177"/>
      <c r="HAW19" s="177"/>
      <c r="HAX19" s="177"/>
      <c r="HAY19" s="178"/>
      <c r="HAZ19" s="165"/>
      <c r="HBA19" s="177"/>
      <c r="HBB19" s="177"/>
      <c r="HBC19" s="177"/>
      <c r="HBD19" s="177"/>
      <c r="HBE19" s="177"/>
      <c r="HBF19" s="177"/>
      <c r="HBG19" s="178"/>
      <c r="HBH19" s="165"/>
      <c r="HBI19" s="177"/>
      <c r="HBJ19" s="177"/>
      <c r="HBK19" s="177"/>
      <c r="HBL19" s="177"/>
      <c r="HBM19" s="177"/>
      <c r="HBN19" s="177"/>
      <c r="HBO19" s="178"/>
      <c r="HBP19" s="165"/>
      <c r="HBQ19" s="177"/>
      <c r="HBR19" s="177"/>
      <c r="HBS19" s="177"/>
      <c r="HBT19" s="177"/>
      <c r="HBU19" s="177"/>
      <c r="HBV19" s="177"/>
      <c r="HBW19" s="178"/>
      <c r="HBX19" s="165"/>
      <c r="HBY19" s="177"/>
      <c r="HBZ19" s="177"/>
      <c r="HCA19" s="177"/>
      <c r="HCB19" s="177"/>
      <c r="HCC19" s="177"/>
      <c r="HCD19" s="177"/>
      <c r="HCE19" s="178"/>
      <c r="HCF19" s="165"/>
      <c r="HCG19" s="177"/>
      <c r="HCH19" s="177"/>
      <c r="HCI19" s="177"/>
      <c r="HCJ19" s="177"/>
      <c r="HCK19" s="177"/>
      <c r="HCL19" s="177"/>
      <c r="HCM19" s="178"/>
      <c r="HCN19" s="165"/>
      <c r="HCO19" s="177"/>
      <c r="HCP19" s="177"/>
      <c r="HCQ19" s="177"/>
      <c r="HCR19" s="177"/>
      <c r="HCS19" s="177"/>
      <c r="HCT19" s="177"/>
      <c r="HCU19" s="178"/>
      <c r="HCV19" s="165"/>
      <c r="HCW19" s="177"/>
      <c r="HCX19" s="177"/>
      <c r="HCY19" s="177"/>
      <c r="HCZ19" s="177"/>
      <c r="HDA19" s="177"/>
      <c r="HDB19" s="177"/>
      <c r="HDC19" s="178"/>
      <c r="HDD19" s="165"/>
      <c r="HDE19" s="177"/>
      <c r="HDF19" s="177"/>
      <c r="HDG19" s="177"/>
      <c r="HDH19" s="177"/>
      <c r="HDI19" s="177"/>
      <c r="HDJ19" s="177"/>
      <c r="HDK19" s="178"/>
      <c r="HDL19" s="165"/>
      <c r="HDM19" s="177"/>
      <c r="HDN19" s="177"/>
      <c r="HDO19" s="177"/>
      <c r="HDP19" s="177"/>
      <c r="HDQ19" s="177"/>
      <c r="HDR19" s="177"/>
      <c r="HDS19" s="178"/>
      <c r="HDT19" s="165"/>
      <c r="HDU19" s="177"/>
      <c r="HDV19" s="177"/>
      <c r="HDW19" s="177"/>
      <c r="HDX19" s="177"/>
      <c r="HDY19" s="177"/>
      <c r="HDZ19" s="177"/>
      <c r="HEA19" s="178"/>
      <c r="HEB19" s="165"/>
      <c r="HEC19" s="177"/>
      <c r="HED19" s="177"/>
      <c r="HEE19" s="177"/>
      <c r="HEF19" s="177"/>
      <c r="HEG19" s="177"/>
      <c r="HEH19" s="177"/>
      <c r="HEI19" s="178"/>
      <c r="HEJ19" s="165"/>
      <c r="HEK19" s="177"/>
      <c r="HEL19" s="177"/>
      <c r="HEM19" s="177"/>
      <c r="HEN19" s="177"/>
      <c r="HEO19" s="177"/>
      <c r="HEP19" s="177"/>
      <c r="HEQ19" s="178"/>
      <c r="HER19" s="165"/>
      <c r="HES19" s="177"/>
      <c r="HET19" s="177"/>
      <c r="HEU19" s="177"/>
      <c r="HEV19" s="177"/>
      <c r="HEW19" s="177"/>
      <c r="HEX19" s="177"/>
      <c r="HEY19" s="178"/>
      <c r="HEZ19" s="165"/>
      <c r="HFA19" s="177"/>
      <c r="HFB19" s="177"/>
      <c r="HFC19" s="177"/>
      <c r="HFD19" s="177"/>
      <c r="HFE19" s="177"/>
      <c r="HFF19" s="177"/>
      <c r="HFG19" s="178"/>
      <c r="HFH19" s="165"/>
      <c r="HFI19" s="177"/>
      <c r="HFJ19" s="177"/>
      <c r="HFK19" s="177"/>
      <c r="HFL19" s="177"/>
      <c r="HFM19" s="177"/>
      <c r="HFN19" s="177"/>
      <c r="HFO19" s="178"/>
      <c r="HFP19" s="165"/>
      <c r="HFQ19" s="177"/>
      <c r="HFR19" s="177"/>
      <c r="HFS19" s="177"/>
      <c r="HFT19" s="177"/>
      <c r="HFU19" s="177"/>
      <c r="HFV19" s="177"/>
      <c r="HFW19" s="178"/>
      <c r="HFX19" s="165"/>
      <c r="HFY19" s="177"/>
      <c r="HFZ19" s="177"/>
      <c r="HGA19" s="177"/>
      <c r="HGB19" s="177"/>
      <c r="HGC19" s="177"/>
      <c r="HGD19" s="177"/>
      <c r="HGE19" s="178"/>
      <c r="HGF19" s="165"/>
      <c r="HGG19" s="177"/>
      <c r="HGH19" s="177"/>
      <c r="HGI19" s="177"/>
      <c r="HGJ19" s="177"/>
      <c r="HGK19" s="177"/>
      <c r="HGL19" s="177"/>
      <c r="HGM19" s="178"/>
      <c r="HGN19" s="165"/>
      <c r="HGO19" s="177"/>
      <c r="HGP19" s="177"/>
      <c r="HGQ19" s="177"/>
      <c r="HGR19" s="177"/>
      <c r="HGS19" s="177"/>
      <c r="HGT19" s="177"/>
      <c r="HGU19" s="178"/>
      <c r="HGV19" s="165"/>
      <c r="HGW19" s="177"/>
      <c r="HGX19" s="177"/>
      <c r="HGY19" s="177"/>
      <c r="HGZ19" s="177"/>
      <c r="HHA19" s="177"/>
      <c r="HHB19" s="177"/>
      <c r="HHC19" s="178"/>
      <c r="HHD19" s="165"/>
      <c r="HHE19" s="177"/>
      <c r="HHF19" s="177"/>
      <c r="HHG19" s="177"/>
      <c r="HHH19" s="177"/>
      <c r="HHI19" s="177"/>
      <c r="HHJ19" s="177"/>
      <c r="HHK19" s="178"/>
      <c r="HHL19" s="165"/>
      <c r="HHM19" s="177"/>
      <c r="HHN19" s="177"/>
      <c r="HHO19" s="177"/>
      <c r="HHP19" s="177"/>
      <c r="HHQ19" s="177"/>
      <c r="HHR19" s="177"/>
      <c r="HHS19" s="178"/>
      <c r="HHT19" s="165"/>
      <c r="HHU19" s="177"/>
      <c r="HHV19" s="177"/>
      <c r="HHW19" s="177"/>
      <c r="HHX19" s="177"/>
      <c r="HHY19" s="177"/>
      <c r="HHZ19" s="177"/>
      <c r="HIA19" s="178"/>
      <c r="HIB19" s="165"/>
      <c r="HIC19" s="177"/>
      <c r="HID19" s="177"/>
      <c r="HIE19" s="177"/>
      <c r="HIF19" s="177"/>
      <c r="HIG19" s="177"/>
      <c r="HIH19" s="177"/>
      <c r="HII19" s="178"/>
      <c r="HIJ19" s="165"/>
      <c r="HIK19" s="177"/>
      <c r="HIL19" s="177"/>
      <c r="HIM19" s="177"/>
      <c r="HIN19" s="177"/>
      <c r="HIO19" s="177"/>
      <c r="HIP19" s="177"/>
      <c r="HIQ19" s="178"/>
      <c r="HIR19" s="165"/>
      <c r="HIS19" s="177"/>
      <c r="HIT19" s="177"/>
      <c r="HIU19" s="177"/>
      <c r="HIV19" s="177"/>
      <c r="HIW19" s="177"/>
      <c r="HIX19" s="177"/>
      <c r="HIY19" s="178"/>
      <c r="HIZ19" s="165"/>
      <c r="HJA19" s="177"/>
      <c r="HJB19" s="177"/>
      <c r="HJC19" s="177"/>
      <c r="HJD19" s="177"/>
      <c r="HJE19" s="177"/>
      <c r="HJF19" s="177"/>
      <c r="HJG19" s="178"/>
      <c r="HJH19" s="165"/>
      <c r="HJI19" s="177"/>
      <c r="HJJ19" s="177"/>
      <c r="HJK19" s="177"/>
      <c r="HJL19" s="177"/>
      <c r="HJM19" s="177"/>
      <c r="HJN19" s="177"/>
      <c r="HJO19" s="178"/>
      <c r="HJP19" s="165"/>
      <c r="HJQ19" s="177"/>
      <c r="HJR19" s="177"/>
      <c r="HJS19" s="177"/>
      <c r="HJT19" s="177"/>
      <c r="HJU19" s="177"/>
      <c r="HJV19" s="177"/>
      <c r="HJW19" s="178"/>
      <c r="HJX19" s="165"/>
      <c r="HJY19" s="177"/>
      <c r="HJZ19" s="177"/>
      <c r="HKA19" s="177"/>
      <c r="HKB19" s="177"/>
      <c r="HKC19" s="177"/>
      <c r="HKD19" s="177"/>
      <c r="HKE19" s="178"/>
      <c r="HKF19" s="165"/>
      <c r="HKG19" s="177"/>
      <c r="HKH19" s="177"/>
      <c r="HKI19" s="177"/>
      <c r="HKJ19" s="177"/>
      <c r="HKK19" s="177"/>
      <c r="HKL19" s="177"/>
      <c r="HKM19" s="178"/>
      <c r="HKN19" s="165"/>
      <c r="HKO19" s="177"/>
      <c r="HKP19" s="177"/>
      <c r="HKQ19" s="177"/>
      <c r="HKR19" s="177"/>
      <c r="HKS19" s="177"/>
      <c r="HKT19" s="177"/>
      <c r="HKU19" s="178"/>
      <c r="HKV19" s="165"/>
      <c r="HKW19" s="177"/>
      <c r="HKX19" s="177"/>
      <c r="HKY19" s="177"/>
      <c r="HKZ19" s="177"/>
      <c r="HLA19" s="177"/>
      <c r="HLB19" s="177"/>
      <c r="HLC19" s="178"/>
      <c r="HLD19" s="165"/>
      <c r="HLE19" s="177"/>
      <c r="HLF19" s="177"/>
      <c r="HLG19" s="177"/>
      <c r="HLH19" s="177"/>
      <c r="HLI19" s="177"/>
      <c r="HLJ19" s="177"/>
      <c r="HLK19" s="178"/>
      <c r="HLL19" s="165"/>
      <c r="HLM19" s="177"/>
      <c r="HLN19" s="177"/>
      <c r="HLO19" s="177"/>
      <c r="HLP19" s="177"/>
      <c r="HLQ19" s="177"/>
      <c r="HLR19" s="177"/>
      <c r="HLS19" s="178"/>
      <c r="HLT19" s="165"/>
      <c r="HLU19" s="177"/>
      <c r="HLV19" s="177"/>
      <c r="HLW19" s="177"/>
      <c r="HLX19" s="177"/>
      <c r="HLY19" s="177"/>
      <c r="HLZ19" s="177"/>
      <c r="HMA19" s="178"/>
      <c r="HMB19" s="165"/>
      <c r="HMC19" s="177"/>
      <c r="HMD19" s="177"/>
      <c r="HME19" s="177"/>
      <c r="HMF19" s="177"/>
      <c r="HMG19" s="177"/>
      <c r="HMH19" s="177"/>
      <c r="HMI19" s="178"/>
      <c r="HMJ19" s="165"/>
      <c r="HMK19" s="177"/>
      <c r="HML19" s="177"/>
      <c r="HMM19" s="177"/>
      <c r="HMN19" s="177"/>
      <c r="HMO19" s="177"/>
      <c r="HMP19" s="177"/>
      <c r="HMQ19" s="178"/>
      <c r="HMR19" s="165"/>
      <c r="HMS19" s="177"/>
      <c r="HMT19" s="177"/>
      <c r="HMU19" s="177"/>
      <c r="HMV19" s="177"/>
      <c r="HMW19" s="177"/>
      <c r="HMX19" s="177"/>
      <c r="HMY19" s="178"/>
      <c r="HMZ19" s="165"/>
      <c r="HNA19" s="177"/>
      <c r="HNB19" s="177"/>
      <c r="HNC19" s="177"/>
      <c r="HND19" s="177"/>
      <c r="HNE19" s="177"/>
      <c r="HNF19" s="177"/>
      <c r="HNG19" s="178"/>
      <c r="HNH19" s="165"/>
      <c r="HNI19" s="177"/>
      <c r="HNJ19" s="177"/>
      <c r="HNK19" s="177"/>
      <c r="HNL19" s="177"/>
      <c r="HNM19" s="177"/>
      <c r="HNN19" s="177"/>
      <c r="HNO19" s="178"/>
      <c r="HNP19" s="165"/>
      <c r="HNQ19" s="177"/>
      <c r="HNR19" s="177"/>
      <c r="HNS19" s="177"/>
      <c r="HNT19" s="177"/>
      <c r="HNU19" s="177"/>
      <c r="HNV19" s="177"/>
      <c r="HNW19" s="178"/>
      <c r="HNX19" s="165"/>
      <c r="HNY19" s="177"/>
      <c r="HNZ19" s="177"/>
      <c r="HOA19" s="177"/>
      <c r="HOB19" s="177"/>
      <c r="HOC19" s="177"/>
      <c r="HOD19" s="177"/>
      <c r="HOE19" s="178"/>
      <c r="HOF19" s="165"/>
      <c r="HOG19" s="177"/>
      <c r="HOH19" s="177"/>
      <c r="HOI19" s="177"/>
      <c r="HOJ19" s="177"/>
      <c r="HOK19" s="177"/>
      <c r="HOL19" s="177"/>
      <c r="HOM19" s="178"/>
      <c r="HON19" s="165"/>
      <c r="HOO19" s="177"/>
      <c r="HOP19" s="177"/>
      <c r="HOQ19" s="177"/>
      <c r="HOR19" s="177"/>
      <c r="HOS19" s="177"/>
      <c r="HOT19" s="177"/>
      <c r="HOU19" s="178"/>
      <c r="HOV19" s="165"/>
      <c r="HOW19" s="177"/>
      <c r="HOX19" s="177"/>
      <c r="HOY19" s="177"/>
      <c r="HOZ19" s="177"/>
      <c r="HPA19" s="177"/>
      <c r="HPB19" s="177"/>
      <c r="HPC19" s="178"/>
      <c r="HPD19" s="165"/>
      <c r="HPE19" s="177"/>
      <c r="HPF19" s="177"/>
      <c r="HPG19" s="177"/>
      <c r="HPH19" s="177"/>
      <c r="HPI19" s="177"/>
      <c r="HPJ19" s="177"/>
      <c r="HPK19" s="178"/>
      <c r="HPL19" s="165"/>
      <c r="HPM19" s="177"/>
      <c r="HPN19" s="177"/>
      <c r="HPO19" s="177"/>
      <c r="HPP19" s="177"/>
      <c r="HPQ19" s="177"/>
      <c r="HPR19" s="177"/>
      <c r="HPS19" s="178"/>
      <c r="HPT19" s="165"/>
      <c r="HPU19" s="177"/>
      <c r="HPV19" s="177"/>
      <c r="HPW19" s="177"/>
      <c r="HPX19" s="177"/>
      <c r="HPY19" s="177"/>
      <c r="HPZ19" s="177"/>
      <c r="HQA19" s="178"/>
      <c r="HQB19" s="165"/>
      <c r="HQC19" s="177"/>
      <c r="HQD19" s="177"/>
      <c r="HQE19" s="177"/>
      <c r="HQF19" s="177"/>
      <c r="HQG19" s="177"/>
      <c r="HQH19" s="177"/>
      <c r="HQI19" s="178"/>
      <c r="HQJ19" s="165"/>
      <c r="HQK19" s="177"/>
      <c r="HQL19" s="177"/>
      <c r="HQM19" s="177"/>
      <c r="HQN19" s="177"/>
      <c r="HQO19" s="177"/>
      <c r="HQP19" s="177"/>
      <c r="HQQ19" s="178"/>
      <c r="HQR19" s="165"/>
      <c r="HQS19" s="177"/>
      <c r="HQT19" s="177"/>
      <c r="HQU19" s="177"/>
      <c r="HQV19" s="177"/>
      <c r="HQW19" s="177"/>
      <c r="HQX19" s="177"/>
      <c r="HQY19" s="178"/>
      <c r="HQZ19" s="165"/>
      <c r="HRA19" s="177"/>
      <c r="HRB19" s="177"/>
      <c r="HRC19" s="177"/>
      <c r="HRD19" s="177"/>
      <c r="HRE19" s="177"/>
      <c r="HRF19" s="177"/>
      <c r="HRG19" s="178"/>
      <c r="HRH19" s="165"/>
      <c r="HRI19" s="177"/>
      <c r="HRJ19" s="177"/>
      <c r="HRK19" s="177"/>
      <c r="HRL19" s="177"/>
      <c r="HRM19" s="177"/>
      <c r="HRN19" s="177"/>
      <c r="HRO19" s="178"/>
      <c r="HRP19" s="165"/>
      <c r="HRQ19" s="177"/>
      <c r="HRR19" s="177"/>
      <c r="HRS19" s="177"/>
      <c r="HRT19" s="177"/>
      <c r="HRU19" s="177"/>
      <c r="HRV19" s="177"/>
      <c r="HRW19" s="178"/>
      <c r="HRX19" s="165"/>
      <c r="HRY19" s="177"/>
      <c r="HRZ19" s="177"/>
      <c r="HSA19" s="177"/>
      <c r="HSB19" s="177"/>
      <c r="HSC19" s="177"/>
      <c r="HSD19" s="177"/>
      <c r="HSE19" s="178"/>
      <c r="HSF19" s="165"/>
      <c r="HSG19" s="177"/>
      <c r="HSH19" s="177"/>
      <c r="HSI19" s="177"/>
      <c r="HSJ19" s="177"/>
      <c r="HSK19" s="177"/>
      <c r="HSL19" s="177"/>
      <c r="HSM19" s="178"/>
      <c r="HSN19" s="165"/>
      <c r="HSO19" s="177"/>
      <c r="HSP19" s="177"/>
      <c r="HSQ19" s="177"/>
      <c r="HSR19" s="177"/>
      <c r="HSS19" s="177"/>
      <c r="HST19" s="177"/>
      <c r="HSU19" s="178"/>
      <c r="HSV19" s="165"/>
      <c r="HSW19" s="177"/>
      <c r="HSX19" s="177"/>
      <c r="HSY19" s="177"/>
      <c r="HSZ19" s="177"/>
      <c r="HTA19" s="177"/>
      <c r="HTB19" s="177"/>
      <c r="HTC19" s="178"/>
      <c r="HTD19" s="165"/>
      <c r="HTE19" s="177"/>
      <c r="HTF19" s="177"/>
      <c r="HTG19" s="177"/>
      <c r="HTH19" s="177"/>
      <c r="HTI19" s="177"/>
      <c r="HTJ19" s="177"/>
      <c r="HTK19" s="178"/>
      <c r="HTL19" s="165"/>
      <c r="HTM19" s="177"/>
      <c r="HTN19" s="177"/>
      <c r="HTO19" s="177"/>
      <c r="HTP19" s="177"/>
      <c r="HTQ19" s="177"/>
      <c r="HTR19" s="177"/>
      <c r="HTS19" s="178"/>
      <c r="HTT19" s="165"/>
      <c r="HTU19" s="177"/>
      <c r="HTV19" s="177"/>
      <c r="HTW19" s="177"/>
      <c r="HTX19" s="177"/>
      <c r="HTY19" s="177"/>
      <c r="HTZ19" s="177"/>
      <c r="HUA19" s="178"/>
      <c r="HUB19" s="165"/>
      <c r="HUC19" s="177"/>
      <c r="HUD19" s="177"/>
      <c r="HUE19" s="177"/>
      <c r="HUF19" s="177"/>
      <c r="HUG19" s="177"/>
      <c r="HUH19" s="177"/>
      <c r="HUI19" s="178"/>
      <c r="HUJ19" s="165"/>
      <c r="HUK19" s="177"/>
      <c r="HUL19" s="177"/>
      <c r="HUM19" s="177"/>
      <c r="HUN19" s="177"/>
      <c r="HUO19" s="177"/>
      <c r="HUP19" s="177"/>
      <c r="HUQ19" s="178"/>
      <c r="HUR19" s="165"/>
      <c r="HUS19" s="177"/>
      <c r="HUT19" s="177"/>
      <c r="HUU19" s="177"/>
      <c r="HUV19" s="177"/>
      <c r="HUW19" s="177"/>
      <c r="HUX19" s="177"/>
      <c r="HUY19" s="178"/>
      <c r="HUZ19" s="165"/>
      <c r="HVA19" s="177"/>
      <c r="HVB19" s="177"/>
      <c r="HVC19" s="177"/>
      <c r="HVD19" s="177"/>
      <c r="HVE19" s="177"/>
      <c r="HVF19" s="177"/>
      <c r="HVG19" s="178"/>
      <c r="HVH19" s="165"/>
      <c r="HVI19" s="177"/>
      <c r="HVJ19" s="177"/>
      <c r="HVK19" s="177"/>
      <c r="HVL19" s="177"/>
      <c r="HVM19" s="177"/>
      <c r="HVN19" s="177"/>
      <c r="HVO19" s="178"/>
      <c r="HVP19" s="165"/>
      <c r="HVQ19" s="177"/>
      <c r="HVR19" s="177"/>
      <c r="HVS19" s="177"/>
      <c r="HVT19" s="177"/>
      <c r="HVU19" s="177"/>
      <c r="HVV19" s="177"/>
      <c r="HVW19" s="178"/>
      <c r="HVX19" s="165"/>
      <c r="HVY19" s="177"/>
      <c r="HVZ19" s="177"/>
      <c r="HWA19" s="177"/>
      <c r="HWB19" s="177"/>
      <c r="HWC19" s="177"/>
      <c r="HWD19" s="177"/>
      <c r="HWE19" s="178"/>
      <c r="HWF19" s="165"/>
      <c r="HWG19" s="177"/>
      <c r="HWH19" s="177"/>
      <c r="HWI19" s="177"/>
      <c r="HWJ19" s="177"/>
      <c r="HWK19" s="177"/>
      <c r="HWL19" s="177"/>
      <c r="HWM19" s="178"/>
      <c r="HWN19" s="165"/>
      <c r="HWO19" s="177"/>
      <c r="HWP19" s="177"/>
      <c r="HWQ19" s="177"/>
      <c r="HWR19" s="177"/>
      <c r="HWS19" s="177"/>
      <c r="HWT19" s="177"/>
      <c r="HWU19" s="178"/>
      <c r="HWV19" s="165"/>
      <c r="HWW19" s="177"/>
      <c r="HWX19" s="177"/>
      <c r="HWY19" s="177"/>
      <c r="HWZ19" s="177"/>
      <c r="HXA19" s="177"/>
      <c r="HXB19" s="177"/>
      <c r="HXC19" s="178"/>
      <c r="HXD19" s="165"/>
      <c r="HXE19" s="177"/>
      <c r="HXF19" s="177"/>
      <c r="HXG19" s="177"/>
      <c r="HXH19" s="177"/>
      <c r="HXI19" s="177"/>
      <c r="HXJ19" s="177"/>
      <c r="HXK19" s="178"/>
      <c r="HXL19" s="165"/>
      <c r="HXM19" s="177"/>
      <c r="HXN19" s="177"/>
      <c r="HXO19" s="177"/>
      <c r="HXP19" s="177"/>
      <c r="HXQ19" s="177"/>
      <c r="HXR19" s="177"/>
      <c r="HXS19" s="178"/>
      <c r="HXT19" s="165"/>
      <c r="HXU19" s="177"/>
      <c r="HXV19" s="177"/>
      <c r="HXW19" s="177"/>
      <c r="HXX19" s="177"/>
      <c r="HXY19" s="177"/>
      <c r="HXZ19" s="177"/>
      <c r="HYA19" s="178"/>
      <c r="HYB19" s="165"/>
      <c r="HYC19" s="177"/>
      <c r="HYD19" s="177"/>
      <c r="HYE19" s="177"/>
      <c r="HYF19" s="177"/>
      <c r="HYG19" s="177"/>
      <c r="HYH19" s="177"/>
      <c r="HYI19" s="178"/>
      <c r="HYJ19" s="165"/>
      <c r="HYK19" s="177"/>
      <c r="HYL19" s="177"/>
      <c r="HYM19" s="177"/>
      <c r="HYN19" s="177"/>
      <c r="HYO19" s="177"/>
      <c r="HYP19" s="177"/>
      <c r="HYQ19" s="178"/>
      <c r="HYR19" s="165"/>
      <c r="HYS19" s="177"/>
      <c r="HYT19" s="177"/>
      <c r="HYU19" s="177"/>
      <c r="HYV19" s="177"/>
      <c r="HYW19" s="177"/>
      <c r="HYX19" s="177"/>
      <c r="HYY19" s="178"/>
      <c r="HYZ19" s="165"/>
      <c r="HZA19" s="177"/>
      <c r="HZB19" s="177"/>
      <c r="HZC19" s="177"/>
      <c r="HZD19" s="177"/>
      <c r="HZE19" s="177"/>
      <c r="HZF19" s="177"/>
      <c r="HZG19" s="178"/>
      <c r="HZH19" s="165"/>
      <c r="HZI19" s="177"/>
      <c r="HZJ19" s="177"/>
      <c r="HZK19" s="177"/>
      <c r="HZL19" s="177"/>
      <c r="HZM19" s="177"/>
      <c r="HZN19" s="177"/>
      <c r="HZO19" s="178"/>
      <c r="HZP19" s="165"/>
      <c r="HZQ19" s="177"/>
      <c r="HZR19" s="177"/>
      <c r="HZS19" s="177"/>
      <c r="HZT19" s="177"/>
      <c r="HZU19" s="177"/>
      <c r="HZV19" s="177"/>
      <c r="HZW19" s="178"/>
      <c r="HZX19" s="165"/>
      <c r="HZY19" s="177"/>
      <c r="HZZ19" s="177"/>
      <c r="IAA19" s="177"/>
      <c r="IAB19" s="177"/>
      <c r="IAC19" s="177"/>
      <c r="IAD19" s="177"/>
      <c r="IAE19" s="178"/>
      <c r="IAF19" s="165"/>
      <c r="IAG19" s="177"/>
      <c r="IAH19" s="177"/>
      <c r="IAI19" s="177"/>
      <c r="IAJ19" s="177"/>
      <c r="IAK19" s="177"/>
      <c r="IAL19" s="177"/>
      <c r="IAM19" s="178"/>
      <c r="IAN19" s="165"/>
      <c r="IAO19" s="177"/>
      <c r="IAP19" s="177"/>
      <c r="IAQ19" s="177"/>
      <c r="IAR19" s="177"/>
      <c r="IAS19" s="177"/>
      <c r="IAT19" s="177"/>
      <c r="IAU19" s="178"/>
      <c r="IAV19" s="165"/>
      <c r="IAW19" s="177"/>
      <c r="IAX19" s="177"/>
      <c r="IAY19" s="177"/>
      <c r="IAZ19" s="177"/>
      <c r="IBA19" s="177"/>
      <c r="IBB19" s="177"/>
      <c r="IBC19" s="178"/>
      <c r="IBD19" s="165"/>
      <c r="IBE19" s="177"/>
      <c r="IBF19" s="177"/>
      <c r="IBG19" s="177"/>
      <c r="IBH19" s="177"/>
      <c r="IBI19" s="177"/>
      <c r="IBJ19" s="177"/>
      <c r="IBK19" s="178"/>
      <c r="IBL19" s="165"/>
      <c r="IBM19" s="177"/>
      <c r="IBN19" s="177"/>
      <c r="IBO19" s="177"/>
      <c r="IBP19" s="177"/>
      <c r="IBQ19" s="177"/>
      <c r="IBR19" s="177"/>
      <c r="IBS19" s="178"/>
      <c r="IBT19" s="165"/>
      <c r="IBU19" s="177"/>
      <c r="IBV19" s="177"/>
      <c r="IBW19" s="177"/>
      <c r="IBX19" s="177"/>
      <c r="IBY19" s="177"/>
      <c r="IBZ19" s="177"/>
      <c r="ICA19" s="178"/>
      <c r="ICB19" s="165"/>
      <c r="ICC19" s="177"/>
      <c r="ICD19" s="177"/>
      <c r="ICE19" s="177"/>
      <c r="ICF19" s="177"/>
      <c r="ICG19" s="177"/>
      <c r="ICH19" s="177"/>
      <c r="ICI19" s="178"/>
      <c r="ICJ19" s="165"/>
      <c r="ICK19" s="177"/>
      <c r="ICL19" s="177"/>
      <c r="ICM19" s="177"/>
      <c r="ICN19" s="177"/>
      <c r="ICO19" s="177"/>
      <c r="ICP19" s="177"/>
      <c r="ICQ19" s="178"/>
      <c r="ICR19" s="165"/>
      <c r="ICS19" s="177"/>
      <c r="ICT19" s="177"/>
      <c r="ICU19" s="177"/>
      <c r="ICV19" s="177"/>
      <c r="ICW19" s="177"/>
      <c r="ICX19" s="177"/>
      <c r="ICY19" s="178"/>
      <c r="ICZ19" s="165"/>
      <c r="IDA19" s="177"/>
      <c r="IDB19" s="177"/>
      <c r="IDC19" s="177"/>
      <c r="IDD19" s="177"/>
      <c r="IDE19" s="177"/>
      <c r="IDF19" s="177"/>
      <c r="IDG19" s="178"/>
      <c r="IDH19" s="165"/>
      <c r="IDI19" s="177"/>
      <c r="IDJ19" s="177"/>
      <c r="IDK19" s="177"/>
      <c r="IDL19" s="177"/>
      <c r="IDM19" s="177"/>
      <c r="IDN19" s="177"/>
      <c r="IDO19" s="178"/>
      <c r="IDP19" s="165"/>
      <c r="IDQ19" s="177"/>
      <c r="IDR19" s="177"/>
      <c r="IDS19" s="177"/>
      <c r="IDT19" s="177"/>
      <c r="IDU19" s="177"/>
      <c r="IDV19" s="177"/>
      <c r="IDW19" s="178"/>
      <c r="IDX19" s="165"/>
      <c r="IDY19" s="177"/>
      <c r="IDZ19" s="177"/>
      <c r="IEA19" s="177"/>
      <c r="IEB19" s="177"/>
      <c r="IEC19" s="177"/>
      <c r="IED19" s="177"/>
      <c r="IEE19" s="178"/>
      <c r="IEF19" s="165"/>
      <c r="IEG19" s="177"/>
      <c r="IEH19" s="177"/>
      <c r="IEI19" s="177"/>
      <c r="IEJ19" s="177"/>
      <c r="IEK19" s="177"/>
      <c r="IEL19" s="177"/>
      <c r="IEM19" s="178"/>
      <c r="IEN19" s="165"/>
      <c r="IEO19" s="177"/>
      <c r="IEP19" s="177"/>
      <c r="IEQ19" s="177"/>
      <c r="IER19" s="177"/>
      <c r="IES19" s="177"/>
      <c r="IET19" s="177"/>
      <c r="IEU19" s="178"/>
      <c r="IEV19" s="165"/>
      <c r="IEW19" s="177"/>
      <c r="IEX19" s="177"/>
      <c r="IEY19" s="177"/>
      <c r="IEZ19" s="177"/>
      <c r="IFA19" s="177"/>
      <c r="IFB19" s="177"/>
      <c r="IFC19" s="178"/>
      <c r="IFD19" s="165"/>
      <c r="IFE19" s="177"/>
      <c r="IFF19" s="177"/>
      <c r="IFG19" s="177"/>
      <c r="IFH19" s="177"/>
      <c r="IFI19" s="177"/>
      <c r="IFJ19" s="177"/>
      <c r="IFK19" s="178"/>
      <c r="IFL19" s="165"/>
      <c r="IFM19" s="177"/>
      <c r="IFN19" s="177"/>
      <c r="IFO19" s="177"/>
      <c r="IFP19" s="177"/>
      <c r="IFQ19" s="177"/>
      <c r="IFR19" s="177"/>
      <c r="IFS19" s="178"/>
      <c r="IFT19" s="165"/>
      <c r="IFU19" s="177"/>
      <c r="IFV19" s="177"/>
      <c r="IFW19" s="177"/>
      <c r="IFX19" s="177"/>
      <c r="IFY19" s="177"/>
      <c r="IFZ19" s="177"/>
      <c r="IGA19" s="178"/>
      <c r="IGB19" s="165"/>
      <c r="IGC19" s="177"/>
      <c r="IGD19" s="177"/>
      <c r="IGE19" s="177"/>
      <c r="IGF19" s="177"/>
      <c r="IGG19" s="177"/>
      <c r="IGH19" s="177"/>
      <c r="IGI19" s="178"/>
      <c r="IGJ19" s="165"/>
      <c r="IGK19" s="177"/>
      <c r="IGL19" s="177"/>
      <c r="IGM19" s="177"/>
      <c r="IGN19" s="177"/>
      <c r="IGO19" s="177"/>
      <c r="IGP19" s="177"/>
      <c r="IGQ19" s="178"/>
      <c r="IGR19" s="165"/>
      <c r="IGS19" s="177"/>
      <c r="IGT19" s="177"/>
      <c r="IGU19" s="177"/>
      <c r="IGV19" s="177"/>
      <c r="IGW19" s="177"/>
      <c r="IGX19" s="177"/>
      <c r="IGY19" s="178"/>
      <c r="IGZ19" s="165"/>
      <c r="IHA19" s="177"/>
      <c r="IHB19" s="177"/>
      <c r="IHC19" s="177"/>
      <c r="IHD19" s="177"/>
      <c r="IHE19" s="177"/>
      <c r="IHF19" s="177"/>
      <c r="IHG19" s="178"/>
      <c r="IHH19" s="165"/>
      <c r="IHI19" s="177"/>
      <c r="IHJ19" s="177"/>
      <c r="IHK19" s="177"/>
      <c r="IHL19" s="177"/>
      <c r="IHM19" s="177"/>
      <c r="IHN19" s="177"/>
      <c r="IHO19" s="178"/>
      <c r="IHP19" s="165"/>
      <c r="IHQ19" s="177"/>
      <c r="IHR19" s="177"/>
      <c r="IHS19" s="177"/>
      <c r="IHT19" s="177"/>
      <c r="IHU19" s="177"/>
      <c r="IHV19" s="177"/>
      <c r="IHW19" s="178"/>
      <c r="IHX19" s="165"/>
      <c r="IHY19" s="177"/>
      <c r="IHZ19" s="177"/>
      <c r="IIA19" s="177"/>
      <c r="IIB19" s="177"/>
      <c r="IIC19" s="177"/>
      <c r="IID19" s="177"/>
      <c r="IIE19" s="178"/>
      <c r="IIF19" s="165"/>
      <c r="IIG19" s="177"/>
      <c r="IIH19" s="177"/>
      <c r="III19" s="177"/>
      <c r="IIJ19" s="177"/>
      <c r="IIK19" s="177"/>
      <c r="IIL19" s="177"/>
      <c r="IIM19" s="178"/>
      <c r="IIN19" s="165"/>
      <c r="IIO19" s="177"/>
      <c r="IIP19" s="177"/>
      <c r="IIQ19" s="177"/>
      <c r="IIR19" s="177"/>
      <c r="IIS19" s="177"/>
      <c r="IIT19" s="177"/>
      <c r="IIU19" s="178"/>
      <c r="IIV19" s="165"/>
      <c r="IIW19" s="177"/>
      <c r="IIX19" s="177"/>
      <c r="IIY19" s="177"/>
      <c r="IIZ19" s="177"/>
      <c r="IJA19" s="177"/>
      <c r="IJB19" s="177"/>
      <c r="IJC19" s="178"/>
      <c r="IJD19" s="165"/>
      <c r="IJE19" s="177"/>
      <c r="IJF19" s="177"/>
      <c r="IJG19" s="177"/>
      <c r="IJH19" s="177"/>
      <c r="IJI19" s="177"/>
      <c r="IJJ19" s="177"/>
      <c r="IJK19" s="178"/>
      <c r="IJL19" s="165"/>
      <c r="IJM19" s="177"/>
      <c r="IJN19" s="177"/>
      <c r="IJO19" s="177"/>
      <c r="IJP19" s="177"/>
      <c r="IJQ19" s="177"/>
      <c r="IJR19" s="177"/>
      <c r="IJS19" s="178"/>
      <c r="IJT19" s="165"/>
      <c r="IJU19" s="177"/>
      <c r="IJV19" s="177"/>
      <c r="IJW19" s="177"/>
      <c r="IJX19" s="177"/>
      <c r="IJY19" s="177"/>
      <c r="IJZ19" s="177"/>
      <c r="IKA19" s="178"/>
      <c r="IKB19" s="165"/>
      <c r="IKC19" s="177"/>
      <c r="IKD19" s="177"/>
      <c r="IKE19" s="177"/>
      <c r="IKF19" s="177"/>
      <c r="IKG19" s="177"/>
      <c r="IKH19" s="177"/>
      <c r="IKI19" s="178"/>
      <c r="IKJ19" s="165"/>
      <c r="IKK19" s="177"/>
      <c r="IKL19" s="177"/>
      <c r="IKM19" s="177"/>
      <c r="IKN19" s="177"/>
      <c r="IKO19" s="177"/>
      <c r="IKP19" s="177"/>
      <c r="IKQ19" s="178"/>
      <c r="IKR19" s="165"/>
      <c r="IKS19" s="177"/>
      <c r="IKT19" s="177"/>
      <c r="IKU19" s="177"/>
      <c r="IKV19" s="177"/>
      <c r="IKW19" s="177"/>
      <c r="IKX19" s="177"/>
      <c r="IKY19" s="178"/>
      <c r="IKZ19" s="165"/>
      <c r="ILA19" s="177"/>
      <c r="ILB19" s="177"/>
      <c r="ILC19" s="177"/>
      <c r="ILD19" s="177"/>
      <c r="ILE19" s="177"/>
      <c r="ILF19" s="177"/>
      <c r="ILG19" s="178"/>
      <c r="ILH19" s="165"/>
      <c r="ILI19" s="177"/>
      <c r="ILJ19" s="177"/>
      <c r="ILK19" s="177"/>
      <c r="ILL19" s="177"/>
      <c r="ILM19" s="177"/>
      <c r="ILN19" s="177"/>
      <c r="ILO19" s="178"/>
      <c r="ILP19" s="165"/>
      <c r="ILQ19" s="177"/>
      <c r="ILR19" s="177"/>
      <c r="ILS19" s="177"/>
      <c r="ILT19" s="177"/>
      <c r="ILU19" s="177"/>
      <c r="ILV19" s="177"/>
      <c r="ILW19" s="178"/>
      <c r="ILX19" s="165"/>
      <c r="ILY19" s="177"/>
      <c r="ILZ19" s="177"/>
      <c r="IMA19" s="177"/>
      <c r="IMB19" s="177"/>
      <c r="IMC19" s="177"/>
      <c r="IMD19" s="177"/>
      <c r="IME19" s="178"/>
      <c r="IMF19" s="165"/>
      <c r="IMG19" s="177"/>
      <c r="IMH19" s="177"/>
      <c r="IMI19" s="177"/>
      <c r="IMJ19" s="177"/>
      <c r="IMK19" s="177"/>
      <c r="IML19" s="177"/>
      <c r="IMM19" s="178"/>
      <c r="IMN19" s="165"/>
      <c r="IMO19" s="177"/>
      <c r="IMP19" s="177"/>
      <c r="IMQ19" s="177"/>
      <c r="IMR19" s="177"/>
      <c r="IMS19" s="177"/>
      <c r="IMT19" s="177"/>
      <c r="IMU19" s="178"/>
      <c r="IMV19" s="165"/>
      <c r="IMW19" s="177"/>
      <c r="IMX19" s="177"/>
      <c r="IMY19" s="177"/>
      <c r="IMZ19" s="177"/>
      <c r="INA19" s="177"/>
      <c r="INB19" s="177"/>
      <c r="INC19" s="178"/>
      <c r="IND19" s="165"/>
      <c r="INE19" s="177"/>
      <c r="INF19" s="177"/>
      <c r="ING19" s="177"/>
      <c r="INH19" s="177"/>
      <c r="INI19" s="177"/>
      <c r="INJ19" s="177"/>
      <c r="INK19" s="178"/>
      <c r="INL19" s="165"/>
      <c r="INM19" s="177"/>
      <c r="INN19" s="177"/>
      <c r="INO19" s="177"/>
      <c r="INP19" s="177"/>
      <c r="INQ19" s="177"/>
      <c r="INR19" s="177"/>
      <c r="INS19" s="178"/>
      <c r="INT19" s="165"/>
      <c r="INU19" s="177"/>
      <c r="INV19" s="177"/>
      <c r="INW19" s="177"/>
      <c r="INX19" s="177"/>
      <c r="INY19" s="177"/>
      <c r="INZ19" s="177"/>
      <c r="IOA19" s="178"/>
      <c r="IOB19" s="165"/>
      <c r="IOC19" s="177"/>
      <c r="IOD19" s="177"/>
      <c r="IOE19" s="177"/>
      <c r="IOF19" s="177"/>
      <c r="IOG19" s="177"/>
      <c r="IOH19" s="177"/>
      <c r="IOI19" s="178"/>
      <c r="IOJ19" s="165"/>
      <c r="IOK19" s="177"/>
      <c r="IOL19" s="177"/>
      <c r="IOM19" s="177"/>
      <c r="ION19" s="177"/>
      <c r="IOO19" s="177"/>
      <c r="IOP19" s="177"/>
      <c r="IOQ19" s="178"/>
      <c r="IOR19" s="165"/>
      <c r="IOS19" s="177"/>
      <c r="IOT19" s="177"/>
      <c r="IOU19" s="177"/>
      <c r="IOV19" s="177"/>
      <c r="IOW19" s="177"/>
      <c r="IOX19" s="177"/>
      <c r="IOY19" s="178"/>
      <c r="IOZ19" s="165"/>
      <c r="IPA19" s="177"/>
      <c r="IPB19" s="177"/>
      <c r="IPC19" s="177"/>
      <c r="IPD19" s="177"/>
      <c r="IPE19" s="177"/>
      <c r="IPF19" s="177"/>
      <c r="IPG19" s="178"/>
      <c r="IPH19" s="165"/>
      <c r="IPI19" s="177"/>
      <c r="IPJ19" s="177"/>
      <c r="IPK19" s="177"/>
      <c r="IPL19" s="177"/>
      <c r="IPM19" s="177"/>
      <c r="IPN19" s="177"/>
      <c r="IPO19" s="178"/>
      <c r="IPP19" s="165"/>
      <c r="IPQ19" s="177"/>
      <c r="IPR19" s="177"/>
      <c r="IPS19" s="177"/>
      <c r="IPT19" s="177"/>
      <c r="IPU19" s="177"/>
      <c r="IPV19" s="177"/>
      <c r="IPW19" s="178"/>
      <c r="IPX19" s="165"/>
      <c r="IPY19" s="177"/>
      <c r="IPZ19" s="177"/>
      <c r="IQA19" s="177"/>
      <c r="IQB19" s="177"/>
      <c r="IQC19" s="177"/>
      <c r="IQD19" s="177"/>
      <c r="IQE19" s="178"/>
      <c r="IQF19" s="165"/>
      <c r="IQG19" s="177"/>
      <c r="IQH19" s="177"/>
      <c r="IQI19" s="177"/>
      <c r="IQJ19" s="177"/>
      <c r="IQK19" s="177"/>
      <c r="IQL19" s="177"/>
      <c r="IQM19" s="178"/>
      <c r="IQN19" s="165"/>
      <c r="IQO19" s="177"/>
      <c r="IQP19" s="177"/>
      <c r="IQQ19" s="177"/>
      <c r="IQR19" s="177"/>
      <c r="IQS19" s="177"/>
      <c r="IQT19" s="177"/>
      <c r="IQU19" s="178"/>
      <c r="IQV19" s="165"/>
      <c r="IQW19" s="177"/>
      <c r="IQX19" s="177"/>
      <c r="IQY19" s="177"/>
      <c r="IQZ19" s="177"/>
      <c r="IRA19" s="177"/>
      <c r="IRB19" s="177"/>
      <c r="IRC19" s="178"/>
      <c r="IRD19" s="165"/>
      <c r="IRE19" s="177"/>
      <c r="IRF19" s="177"/>
      <c r="IRG19" s="177"/>
      <c r="IRH19" s="177"/>
      <c r="IRI19" s="177"/>
      <c r="IRJ19" s="177"/>
      <c r="IRK19" s="178"/>
      <c r="IRL19" s="165"/>
      <c r="IRM19" s="177"/>
      <c r="IRN19" s="177"/>
      <c r="IRO19" s="177"/>
      <c r="IRP19" s="177"/>
      <c r="IRQ19" s="177"/>
      <c r="IRR19" s="177"/>
      <c r="IRS19" s="178"/>
      <c r="IRT19" s="165"/>
      <c r="IRU19" s="177"/>
      <c r="IRV19" s="177"/>
      <c r="IRW19" s="177"/>
      <c r="IRX19" s="177"/>
      <c r="IRY19" s="177"/>
      <c r="IRZ19" s="177"/>
      <c r="ISA19" s="178"/>
      <c r="ISB19" s="165"/>
      <c r="ISC19" s="177"/>
      <c r="ISD19" s="177"/>
      <c r="ISE19" s="177"/>
      <c r="ISF19" s="177"/>
      <c r="ISG19" s="177"/>
      <c r="ISH19" s="177"/>
      <c r="ISI19" s="178"/>
      <c r="ISJ19" s="165"/>
      <c r="ISK19" s="177"/>
      <c r="ISL19" s="177"/>
      <c r="ISM19" s="177"/>
      <c r="ISN19" s="177"/>
      <c r="ISO19" s="177"/>
      <c r="ISP19" s="177"/>
      <c r="ISQ19" s="178"/>
      <c r="ISR19" s="165"/>
      <c r="ISS19" s="177"/>
      <c r="IST19" s="177"/>
      <c r="ISU19" s="177"/>
      <c r="ISV19" s="177"/>
      <c r="ISW19" s="177"/>
      <c r="ISX19" s="177"/>
      <c r="ISY19" s="178"/>
      <c r="ISZ19" s="165"/>
      <c r="ITA19" s="177"/>
      <c r="ITB19" s="177"/>
      <c r="ITC19" s="177"/>
      <c r="ITD19" s="177"/>
      <c r="ITE19" s="177"/>
      <c r="ITF19" s="177"/>
      <c r="ITG19" s="178"/>
      <c r="ITH19" s="165"/>
      <c r="ITI19" s="177"/>
      <c r="ITJ19" s="177"/>
      <c r="ITK19" s="177"/>
      <c r="ITL19" s="177"/>
      <c r="ITM19" s="177"/>
      <c r="ITN19" s="177"/>
      <c r="ITO19" s="178"/>
      <c r="ITP19" s="165"/>
      <c r="ITQ19" s="177"/>
      <c r="ITR19" s="177"/>
      <c r="ITS19" s="177"/>
      <c r="ITT19" s="177"/>
      <c r="ITU19" s="177"/>
      <c r="ITV19" s="177"/>
      <c r="ITW19" s="178"/>
      <c r="ITX19" s="165"/>
      <c r="ITY19" s="177"/>
      <c r="ITZ19" s="177"/>
      <c r="IUA19" s="177"/>
      <c r="IUB19" s="177"/>
      <c r="IUC19" s="177"/>
      <c r="IUD19" s="177"/>
      <c r="IUE19" s="178"/>
      <c r="IUF19" s="165"/>
      <c r="IUG19" s="177"/>
      <c r="IUH19" s="177"/>
      <c r="IUI19" s="177"/>
      <c r="IUJ19" s="177"/>
      <c r="IUK19" s="177"/>
      <c r="IUL19" s="177"/>
      <c r="IUM19" s="178"/>
      <c r="IUN19" s="165"/>
      <c r="IUO19" s="177"/>
      <c r="IUP19" s="177"/>
      <c r="IUQ19" s="177"/>
      <c r="IUR19" s="177"/>
      <c r="IUS19" s="177"/>
      <c r="IUT19" s="177"/>
      <c r="IUU19" s="178"/>
      <c r="IUV19" s="165"/>
      <c r="IUW19" s="177"/>
      <c r="IUX19" s="177"/>
      <c r="IUY19" s="177"/>
      <c r="IUZ19" s="177"/>
      <c r="IVA19" s="177"/>
      <c r="IVB19" s="177"/>
      <c r="IVC19" s="178"/>
      <c r="IVD19" s="165"/>
      <c r="IVE19" s="177"/>
      <c r="IVF19" s="177"/>
      <c r="IVG19" s="177"/>
      <c r="IVH19" s="177"/>
      <c r="IVI19" s="177"/>
      <c r="IVJ19" s="177"/>
      <c r="IVK19" s="178"/>
      <c r="IVL19" s="165"/>
      <c r="IVM19" s="177"/>
      <c r="IVN19" s="177"/>
      <c r="IVO19" s="177"/>
      <c r="IVP19" s="177"/>
      <c r="IVQ19" s="177"/>
      <c r="IVR19" s="177"/>
      <c r="IVS19" s="178"/>
      <c r="IVT19" s="165"/>
      <c r="IVU19" s="177"/>
      <c r="IVV19" s="177"/>
      <c r="IVW19" s="177"/>
      <c r="IVX19" s="177"/>
      <c r="IVY19" s="177"/>
      <c r="IVZ19" s="177"/>
      <c r="IWA19" s="178"/>
      <c r="IWB19" s="165"/>
      <c r="IWC19" s="177"/>
      <c r="IWD19" s="177"/>
      <c r="IWE19" s="177"/>
      <c r="IWF19" s="177"/>
      <c r="IWG19" s="177"/>
      <c r="IWH19" s="177"/>
      <c r="IWI19" s="178"/>
      <c r="IWJ19" s="165"/>
      <c r="IWK19" s="177"/>
      <c r="IWL19" s="177"/>
      <c r="IWM19" s="177"/>
      <c r="IWN19" s="177"/>
      <c r="IWO19" s="177"/>
      <c r="IWP19" s="177"/>
      <c r="IWQ19" s="178"/>
      <c r="IWR19" s="165"/>
      <c r="IWS19" s="177"/>
      <c r="IWT19" s="177"/>
      <c r="IWU19" s="177"/>
      <c r="IWV19" s="177"/>
      <c r="IWW19" s="177"/>
      <c r="IWX19" s="177"/>
      <c r="IWY19" s="178"/>
      <c r="IWZ19" s="165"/>
      <c r="IXA19" s="177"/>
      <c r="IXB19" s="177"/>
      <c r="IXC19" s="177"/>
      <c r="IXD19" s="177"/>
      <c r="IXE19" s="177"/>
      <c r="IXF19" s="177"/>
      <c r="IXG19" s="178"/>
      <c r="IXH19" s="165"/>
      <c r="IXI19" s="177"/>
      <c r="IXJ19" s="177"/>
      <c r="IXK19" s="177"/>
      <c r="IXL19" s="177"/>
      <c r="IXM19" s="177"/>
      <c r="IXN19" s="177"/>
      <c r="IXO19" s="178"/>
      <c r="IXP19" s="165"/>
      <c r="IXQ19" s="177"/>
      <c r="IXR19" s="177"/>
      <c r="IXS19" s="177"/>
      <c r="IXT19" s="177"/>
      <c r="IXU19" s="177"/>
      <c r="IXV19" s="177"/>
      <c r="IXW19" s="178"/>
      <c r="IXX19" s="165"/>
      <c r="IXY19" s="177"/>
      <c r="IXZ19" s="177"/>
      <c r="IYA19" s="177"/>
      <c r="IYB19" s="177"/>
      <c r="IYC19" s="177"/>
      <c r="IYD19" s="177"/>
      <c r="IYE19" s="178"/>
      <c r="IYF19" s="165"/>
      <c r="IYG19" s="177"/>
      <c r="IYH19" s="177"/>
      <c r="IYI19" s="177"/>
      <c r="IYJ19" s="177"/>
      <c r="IYK19" s="177"/>
      <c r="IYL19" s="177"/>
      <c r="IYM19" s="178"/>
      <c r="IYN19" s="165"/>
      <c r="IYO19" s="177"/>
      <c r="IYP19" s="177"/>
      <c r="IYQ19" s="177"/>
      <c r="IYR19" s="177"/>
      <c r="IYS19" s="177"/>
      <c r="IYT19" s="177"/>
      <c r="IYU19" s="178"/>
      <c r="IYV19" s="165"/>
      <c r="IYW19" s="177"/>
      <c r="IYX19" s="177"/>
      <c r="IYY19" s="177"/>
      <c r="IYZ19" s="177"/>
      <c r="IZA19" s="177"/>
      <c r="IZB19" s="177"/>
      <c r="IZC19" s="178"/>
      <c r="IZD19" s="165"/>
      <c r="IZE19" s="177"/>
      <c r="IZF19" s="177"/>
      <c r="IZG19" s="177"/>
      <c r="IZH19" s="177"/>
      <c r="IZI19" s="177"/>
      <c r="IZJ19" s="177"/>
      <c r="IZK19" s="178"/>
      <c r="IZL19" s="165"/>
      <c r="IZM19" s="177"/>
      <c r="IZN19" s="177"/>
      <c r="IZO19" s="177"/>
      <c r="IZP19" s="177"/>
      <c r="IZQ19" s="177"/>
      <c r="IZR19" s="177"/>
      <c r="IZS19" s="178"/>
      <c r="IZT19" s="165"/>
      <c r="IZU19" s="177"/>
      <c r="IZV19" s="177"/>
      <c r="IZW19" s="177"/>
      <c r="IZX19" s="177"/>
      <c r="IZY19" s="177"/>
      <c r="IZZ19" s="177"/>
      <c r="JAA19" s="178"/>
      <c r="JAB19" s="165"/>
      <c r="JAC19" s="177"/>
      <c r="JAD19" s="177"/>
      <c r="JAE19" s="177"/>
      <c r="JAF19" s="177"/>
      <c r="JAG19" s="177"/>
      <c r="JAH19" s="177"/>
      <c r="JAI19" s="178"/>
      <c r="JAJ19" s="165"/>
      <c r="JAK19" s="177"/>
      <c r="JAL19" s="177"/>
      <c r="JAM19" s="177"/>
      <c r="JAN19" s="177"/>
      <c r="JAO19" s="177"/>
      <c r="JAP19" s="177"/>
      <c r="JAQ19" s="178"/>
      <c r="JAR19" s="165"/>
      <c r="JAS19" s="177"/>
      <c r="JAT19" s="177"/>
      <c r="JAU19" s="177"/>
      <c r="JAV19" s="177"/>
      <c r="JAW19" s="177"/>
      <c r="JAX19" s="177"/>
      <c r="JAY19" s="178"/>
      <c r="JAZ19" s="165"/>
      <c r="JBA19" s="177"/>
      <c r="JBB19" s="177"/>
      <c r="JBC19" s="177"/>
      <c r="JBD19" s="177"/>
      <c r="JBE19" s="177"/>
      <c r="JBF19" s="177"/>
      <c r="JBG19" s="178"/>
      <c r="JBH19" s="165"/>
      <c r="JBI19" s="177"/>
      <c r="JBJ19" s="177"/>
      <c r="JBK19" s="177"/>
      <c r="JBL19" s="177"/>
      <c r="JBM19" s="177"/>
      <c r="JBN19" s="177"/>
      <c r="JBO19" s="178"/>
      <c r="JBP19" s="165"/>
      <c r="JBQ19" s="177"/>
      <c r="JBR19" s="177"/>
      <c r="JBS19" s="177"/>
      <c r="JBT19" s="177"/>
      <c r="JBU19" s="177"/>
      <c r="JBV19" s="177"/>
      <c r="JBW19" s="178"/>
      <c r="JBX19" s="165"/>
      <c r="JBY19" s="177"/>
      <c r="JBZ19" s="177"/>
      <c r="JCA19" s="177"/>
      <c r="JCB19" s="177"/>
      <c r="JCC19" s="177"/>
      <c r="JCD19" s="177"/>
      <c r="JCE19" s="178"/>
      <c r="JCF19" s="165"/>
      <c r="JCG19" s="177"/>
      <c r="JCH19" s="177"/>
      <c r="JCI19" s="177"/>
      <c r="JCJ19" s="177"/>
      <c r="JCK19" s="177"/>
      <c r="JCL19" s="177"/>
      <c r="JCM19" s="178"/>
      <c r="JCN19" s="165"/>
      <c r="JCO19" s="177"/>
      <c r="JCP19" s="177"/>
      <c r="JCQ19" s="177"/>
      <c r="JCR19" s="177"/>
      <c r="JCS19" s="177"/>
      <c r="JCT19" s="177"/>
      <c r="JCU19" s="178"/>
      <c r="JCV19" s="165"/>
      <c r="JCW19" s="177"/>
      <c r="JCX19" s="177"/>
      <c r="JCY19" s="177"/>
      <c r="JCZ19" s="177"/>
      <c r="JDA19" s="177"/>
      <c r="JDB19" s="177"/>
      <c r="JDC19" s="178"/>
      <c r="JDD19" s="165"/>
      <c r="JDE19" s="177"/>
      <c r="JDF19" s="177"/>
      <c r="JDG19" s="177"/>
      <c r="JDH19" s="177"/>
      <c r="JDI19" s="177"/>
      <c r="JDJ19" s="177"/>
      <c r="JDK19" s="178"/>
      <c r="JDL19" s="165"/>
      <c r="JDM19" s="177"/>
      <c r="JDN19" s="177"/>
      <c r="JDO19" s="177"/>
      <c r="JDP19" s="177"/>
      <c r="JDQ19" s="177"/>
      <c r="JDR19" s="177"/>
      <c r="JDS19" s="178"/>
      <c r="JDT19" s="165"/>
      <c r="JDU19" s="177"/>
      <c r="JDV19" s="177"/>
      <c r="JDW19" s="177"/>
      <c r="JDX19" s="177"/>
      <c r="JDY19" s="177"/>
      <c r="JDZ19" s="177"/>
      <c r="JEA19" s="178"/>
      <c r="JEB19" s="165"/>
      <c r="JEC19" s="177"/>
      <c r="JED19" s="177"/>
      <c r="JEE19" s="177"/>
      <c r="JEF19" s="177"/>
      <c r="JEG19" s="177"/>
      <c r="JEH19" s="177"/>
      <c r="JEI19" s="178"/>
      <c r="JEJ19" s="165"/>
      <c r="JEK19" s="177"/>
      <c r="JEL19" s="177"/>
      <c r="JEM19" s="177"/>
      <c r="JEN19" s="177"/>
      <c r="JEO19" s="177"/>
      <c r="JEP19" s="177"/>
      <c r="JEQ19" s="178"/>
      <c r="JER19" s="165"/>
      <c r="JES19" s="177"/>
      <c r="JET19" s="177"/>
      <c r="JEU19" s="177"/>
      <c r="JEV19" s="177"/>
      <c r="JEW19" s="177"/>
      <c r="JEX19" s="177"/>
      <c r="JEY19" s="178"/>
      <c r="JEZ19" s="165"/>
      <c r="JFA19" s="177"/>
      <c r="JFB19" s="177"/>
      <c r="JFC19" s="177"/>
      <c r="JFD19" s="177"/>
      <c r="JFE19" s="177"/>
      <c r="JFF19" s="177"/>
      <c r="JFG19" s="178"/>
      <c r="JFH19" s="165"/>
      <c r="JFI19" s="177"/>
      <c r="JFJ19" s="177"/>
      <c r="JFK19" s="177"/>
      <c r="JFL19" s="177"/>
      <c r="JFM19" s="177"/>
      <c r="JFN19" s="177"/>
      <c r="JFO19" s="178"/>
      <c r="JFP19" s="165"/>
      <c r="JFQ19" s="177"/>
      <c r="JFR19" s="177"/>
      <c r="JFS19" s="177"/>
      <c r="JFT19" s="177"/>
      <c r="JFU19" s="177"/>
      <c r="JFV19" s="177"/>
      <c r="JFW19" s="178"/>
      <c r="JFX19" s="165"/>
      <c r="JFY19" s="177"/>
      <c r="JFZ19" s="177"/>
      <c r="JGA19" s="177"/>
      <c r="JGB19" s="177"/>
      <c r="JGC19" s="177"/>
      <c r="JGD19" s="177"/>
      <c r="JGE19" s="178"/>
      <c r="JGF19" s="165"/>
      <c r="JGG19" s="177"/>
      <c r="JGH19" s="177"/>
      <c r="JGI19" s="177"/>
      <c r="JGJ19" s="177"/>
      <c r="JGK19" s="177"/>
      <c r="JGL19" s="177"/>
      <c r="JGM19" s="178"/>
      <c r="JGN19" s="165"/>
      <c r="JGO19" s="177"/>
      <c r="JGP19" s="177"/>
      <c r="JGQ19" s="177"/>
      <c r="JGR19" s="177"/>
      <c r="JGS19" s="177"/>
      <c r="JGT19" s="177"/>
      <c r="JGU19" s="178"/>
      <c r="JGV19" s="165"/>
      <c r="JGW19" s="177"/>
      <c r="JGX19" s="177"/>
      <c r="JGY19" s="177"/>
      <c r="JGZ19" s="177"/>
      <c r="JHA19" s="177"/>
      <c r="JHB19" s="177"/>
      <c r="JHC19" s="178"/>
      <c r="JHD19" s="165"/>
      <c r="JHE19" s="177"/>
      <c r="JHF19" s="177"/>
      <c r="JHG19" s="177"/>
      <c r="JHH19" s="177"/>
      <c r="JHI19" s="177"/>
      <c r="JHJ19" s="177"/>
      <c r="JHK19" s="178"/>
      <c r="JHL19" s="165"/>
      <c r="JHM19" s="177"/>
      <c r="JHN19" s="177"/>
      <c r="JHO19" s="177"/>
      <c r="JHP19" s="177"/>
      <c r="JHQ19" s="177"/>
      <c r="JHR19" s="177"/>
      <c r="JHS19" s="178"/>
      <c r="JHT19" s="165"/>
      <c r="JHU19" s="177"/>
      <c r="JHV19" s="177"/>
      <c r="JHW19" s="177"/>
      <c r="JHX19" s="177"/>
      <c r="JHY19" s="177"/>
      <c r="JHZ19" s="177"/>
      <c r="JIA19" s="178"/>
      <c r="JIB19" s="165"/>
      <c r="JIC19" s="177"/>
      <c r="JID19" s="177"/>
      <c r="JIE19" s="177"/>
      <c r="JIF19" s="177"/>
      <c r="JIG19" s="177"/>
      <c r="JIH19" s="177"/>
      <c r="JII19" s="178"/>
      <c r="JIJ19" s="165"/>
      <c r="JIK19" s="177"/>
      <c r="JIL19" s="177"/>
      <c r="JIM19" s="177"/>
      <c r="JIN19" s="177"/>
      <c r="JIO19" s="177"/>
      <c r="JIP19" s="177"/>
      <c r="JIQ19" s="178"/>
      <c r="JIR19" s="165"/>
      <c r="JIS19" s="177"/>
      <c r="JIT19" s="177"/>
      <c r="JIU19" s="177"/>
      <c r="JIV19" s="177"/>
      <c r="JIW19" s="177"/>
      <c r="JIX19" s="177"/>
      <c r="JIY19" s="178"/>
      <c r="JIZ19" s="165"/>
      <c r="JJA19" s="177"/>
      <c r="JJB19" s="177"/>
      <c r="JJC19" s="177"/>
      <c r="JJD19" s="177"/>
      <c r="JJE19" s="177"/>
      <c r="JJF19" s="177"/>
      <c r="JJG19" s="178"/>
      <c r="JJH19" s="165"/>
      <c r="JJI19" s="177"/>
      <c r="JJJ19" s="177"/>
      <c r="JJK19" s="177"/>
      <c r="JJL19" s="177"/>
      <c r="JJM19" s="177"/>
      <c r="JJN19" s="177"/>
      <c r="JJO19" s="178"/>
      <c r="JJP19" s="165"/>
      <c r="JJQ19" s="177"/>
      <c r="JJR19" s="177"/>
      <c r="JJS19" s="177"/>
      <c r="JJT19" s="177"/>
      <c r="JJU19" s="177"/>
      <c r="JJV19" s="177"/>
      <c r="JJW19" s="178"/>
      <c r="JJX19" s="165"/>
      <c r="JJY19" s="177"/>
      <c r="JJZ19" s="177"/>
      <c r="JKA19" s="177"/>
      <c r="JKB19" s="177"/>
      <c r="JKC19" s="177"/>
      <c r="JKD19" s="177"/>
      <c r="JKE19" s="178"/>
      <c r="JKF19" s="165"/>
      <c r="JKG19" s="177"/>
      <c r="JKH19" s="177"/>
      <c r="JKI19" s="177"/>
      <c r="JKJ19" s="177"/>
      <c r="JKK19" s="177"/>
      <c r="JKL19" s="177"/>
      <c r="JKM19" s="178"/>
      <c r="JKN19" s="165"/>
      <c r="JKO19" s="177"/>
      <c r="JKP19" s="177"/>
      <c r="JKQ19" s="177"/>
      <c r="JKR19" s="177"/>
      <c r="JKS19" s="177"/>
      <c r="JKT19" s="177"/>
      <c r="JKU19" s="178"/>
      <c r="JKV19" s="165"/>
      <c r="JKW19" s="177"/>
      <c r="JKX19" s="177"/>
      <c r="JKY19" s="177"/>
      <c r="JKZ19" s="177"/>
      <c r="JLA19" s="177"/>
      <c r="JLB19" s="177"/>
      <c r="JLC19" s="178"/>
      <c r="JLD19" s="165"/>
      <c r="JLE19" s="177"/>
      <c r="JLF19" s="177"/>
      <c r="JLG19" s="177"/>
      <c r="JLH19" s="177"/>
      <c r="JLI19" s="177"/>
      <c r="JLJ19" s="177"/>
      <c r="JLK19" s="178"/>
      <c r="JLL19" s="165"/>
      <c r="JLM19" s="177"/>
      <c r="JLN19" s="177"/>
      <c r="JLO19" s="177"/>
      <c r="JLP19" s="177"/>
      <c r="JLQ19" s="177"/>
      <c r="JLR19" s="177"/>
      <c r="JLS19" s="178"/>
      <c r="JLT19" s="165"/>
      <c r="JLU19" s="177"/>
      <c r="JLV19" s="177"/>
      <c r="JLW19" s="177"/>
      <c r="JLX19" s="177"/>
      <c r="JLY19" s="177"/>
      <c r="JLZ19" s="177"/>
      <c r="JMA19" s="178"/>
      <c r="JMB19" s="165"/>
      <c r="JMC19" s="177"/>
      <c r="JMD19" s="177"/>
      <c r="JME19" s="177"/>
      <c r="JMF19" s="177"/>
      <c r="JMG19" s="177"/>
      <c r="JMH19" s="177"/>
      <c r="JMI19" s="178"/>
      <c r="JMJ19" s="165"/>
      <c r="JMK19" s="177"/>
      <c r="JML19" s="177"/>
      <c r="JMM19" s="177"/>
      <c r="JMN19" s="177"/>
      <c r="JMO19" s="177"/>
      <c r="JMP19" s="177"/>
      <c r="JMQ19" s="178"/>
      <c r="JMR19" s="165"/>
      <c r="JMS19" s="177"/>
      <c r="JMT19" s="177"/>
      <c r="JMU19" s="177"/>
      <c r="JMV19" s="177"/>
      <c r="JMW19" s="177"/>
      <c r="JMX19" s="177"/>
      <c r="JMY19" s="178"/>
      <c r="JMZ19" s="165"/>
      <c r="JNA19" s="177"/>
      <c r="JNB19" s="177"/>
      <c r="JNC19" s="177"/>
      <c r="JND19" s="177"/>
      <c r="JNE19" s="177"/>
      <c r="JNF19" s="177"/>
      <c r="JNG19" s="178"/>
      <c r="JNH19" s="165"/>
      <c r="JNI19" s="177"/>
      <c r="JNJ19" s="177"/>
      <c r="JNK19" s="177"/>
      <c r="JNL19" s="177"/>
      <c r="JNM19" s="177"/>
      <c r="JNN19" s="177"/>
      <c r="JNO19" s="178"/>
      <c r="JNP19" s="165"/>
      <c r="JNQ19" s="177"/>
      <c r="JNR19" s="177"/>
      <c r="JNS19" s="177"/>
      <c r="JNT19" s="177"/>
      <c r="JNU19" s="177"/>
      <c r="JNV19" s="177"/>
      <c r="JNW19" s="178"/>
      <c r="JNX19" s="165"/>
      <c r="JNY19" s="177"/>
      <c r="JNZ19" s="177"/>
      <c r="JOA19" s="177"/>
      <c r="JOB19" s="177"/>
      <c r="JOC19" s="177"/>
      <c r="JOD19" s="177"/>
      <c r="JOE19" s="178"/>
      <c r="JOF19" s="165"/>
      <c r="JOG19" s="177"/>
      <c r="JOH19" s="177"/>
      <c r="JOI19" s="177"/>
      <c r="JOJ19" s="177"/>
      <c r="JOK19" s="177"/>
      <c r="JOL19" s="177"/>
      <c r="JOM19" s="178"/>
      <c r="JON19" s="165"/>
      <c r="JOO19" s="177"/>
      <c r="JOP19" s="177"/>
      <c r="JOQ19" s="177"/>
      <c r="JOR19" s="177"/>
      <c r="JOS19" s="177"/>
      <c r="JOT19" s="177"/>
      <c r="JOU19" s="178"/>
      <c r="JOV19" s="165"/>
      <c r="JOW19" s="177"/>
      <c r="JOX19" s="177"/>
      <c r="JOY19" s="177"/>
      <c r="JOZ19" s="177"/>
      <c r="JPA19" s="177"/>
      <c r="JPB19" s="177"/>
      <c r="JPC19" s="178"/>
      <c r="JPD19" s="165"/>
      <c r="JPE19" s="177"/>
      <c r="JPF19" s="177"/>
      <c r="JPG19" s="177"/>
      <c r="JPH19" s="177"/>
      <c r="JPI19" s="177"/>
      <c r="JPJ19" s="177"/>
      <c r="JPK19" s="178"/>
      <c r="JPL19" s="165"/>
      <c r="JPM19" s="177"/>
      <c r="JPN19" s="177"/>
      <c r="JPO19" s="177"/>
      <c r="JPP19" s="177"/>
      <c r="JPQ19" s="177"/>
      <c r="JPR19" s="177"/>
      <c r="JPS19" s="178"/>
      <c r="JPT19" s="165"/>
      <c r="JPU19" s="177"/>
      <c r="JPV19" s="177"/>
      <c r="JPW19" s="177"/>
      <c r="JPX19" s="177"/>
      <c r="JPY19" s="177"/>
      <c r="JPZ19" s="177"/>
      <c r="JQA19" s="178"/>
      <c r="JQB19" s="165"/>
      <c r="JQC19" s="177"/>
      <c r="JQD19" s="177"/>
      <c r="JQE19" s="177"/>
      <c r="JQF19" s="177"/>
      <c r="JQG19" s="177"/>
      <c r="JQH19" s="177"/>
      <c r="JQI19" s="178"/>
      <c r="JQJ19" s="165"/>
      <c r="JQK19" s="177"/>
      <c r="JQL19" s="177"/>
      <c r="JQM19" s="177"/>
      <c r="JQN19" s="177"/>
      <c r="JQO19" s="177"/>
      <c r="JQP19" s="177"/>
      <c r="JQQ19" s="178"/>
      <c r="JQR19" s="165"/>
      <c r="JQS19" s="177"/>
      <c r="JQT19" s="177"/>
      <c r="JQU19" s="177"/>
      <c r="JQV19" s="177"/>
      <c r="JQW19" s="177"/>
      <c r="JQX19" s="177"/>
      <c r="JQY19" s="178"/>
      <c r="JQZ19" s="165"/>
      <c r="JRA19" s="177"/>
      <c r="JRB19" s="177"/>
      <c r="JRC19" s="177"/>
      <c r="JRD19" s="177"/>
      <c r="JRE19" s="177"/>
      <c r="JRF19" s="177"/>
      <c r="JRG19" s="178"/>
      <c r="JRH19" s="165"/>
      <c r="JRI19" s="177"/>
      <c r="JRJ19" s="177"/>
      <c r="JRK19" s="177"/>
      <c r="JRL19" s="177"/>
      <c r="JRM19" s="177"/>
      <c r="JRN19" s="177"/>
      <c r="JRO19" s="178"/>
      <c r="JRP19" s="165"/>
      <c r="JRQ19" s="177"/>
      <c r="JRR19" s="177"/>
      <c r="JRS19" s="177"/>
      <c r="JRT19" s="177"/>
      <c r="JRU19" s="177"/>
      <c r="JRV19" s="177"/>
      <c r="JRW19" s="178"/>
      <c r="JRX19" s="165"/>
      <c r="JRY19" s="177"/>
      <c r="JRZ19" s="177"/>
      <c r="JSA19" s="177"/>
      <c r="JSB19" s="177"/>
      <c r="JSC19" s="177"/>
      <c r="JSD19" s="177"/>
      <c r="JSE19" s="178"/>
      <c r="JSF19" s="165"/>
      <c r="JSG19" s="177"/>
      <c r="JSH19" s="177"/>
      <c r="JSI19" s="177"/>
      <c r="JSJ19" s="177"/>
      <c r="JSK19" s="177"/>
      <c r="JSL19" s="177"/>
      <c r="JSM19" s="178"/>
      <c r="JSN19" s="165"/>
      <c r="JSO19" s="177"/>
      <c r="JSP19" s="177"/>
      <c r="JSQ19" s="177"/>
      <c r="JSR19" s="177"/>
      <c r="JSS19" s="177"/>
      <c r="JST19" s="177"/>
      <c r="JSU19" s="178"/>
      <c r="JSV19" s="165"/>
      <c r="JSW19" s="177"/>
      <c r="JSX19" s="177"/>
      <c r="JSY19" s="177"/>
      <c r="JSZ19" s="177"/>
      <c r="JTA19" s="177"/>
      <c r="JTB19" s="177"/>
      <c r="JTC19" s="178"/>
      <c r="JTD19" s="165"/>
      <c r="JTE19" s="177"/>
      <c r="JTF19" s="177"/>
      <c r="JTG19" s="177"/>
      <c r="JTH19" s="177"/>
      <c r="JTI19" s="177"/>
      <c r="JTJ19" s="177"/>
      <c r="JTK19" s="178"/>
      <c r="JTL19" s="165"/>
      <c r="JTM19" s="177"/>
      <c r="JTN19" s="177"/>
      <c r="JTO19" s="177"/>
      <c r="JTP19" s="177"/>
      <c r="JTQ19" s="177"/>
      <c r="JTR19" s="177"/>
      <c r="JTS19" s="178"/>
      <c r="JTT19" s="165"/>
      <c r="JTU19" s="177"/>
      <c r="JTV19" s="177"/>
      <c r="JTW19" s="177"/>
      <c r="JTX19" s="177"/>
      <c r="JTY19" s="177"/>
      <c r="JTZ19" s="177"/>
      <c r="JUA19" s="178"/>
      <c r="JUB19" s="165"/>
      <c r="JUC19" s="177"/>
      <c r="JUD19" s="177"/>
      <c r="JUE19" s="177"/>
      <c r="JUF19" s="177"/>
      <c r="JUG19" s="177"/>
      <c r="JUH19" s="177"/>
      <c r="JUI19" s="178"/>
      <c r="JUJ19" s="165"/>
      <c r="JUK19" s="177"/>
      <c r="JUL19" s="177"/>
      <c r="JUM19" s="177"/>
      <c r="JUN19" s="177"/>
      <c r="JUO19" s="177"/>
      <c r="JUP19" s="177"/>
      <c r="JUQ19" s="178"/>
      <c r="JUR19" s="165"/>
      <c r="JUS19" s="177"/>
      <c r="JUT19" s="177"/>
      <c r="JUU19" s="177"/>
      <c r="JUV19" s="177"/>
      <c r="JUW19" s="177"/>
      <c r="JUX19" s="177"/>
      <c r="JUY19" s="178"/>
      <c r="JUZ19" s="165"/>
      <c r="JVA19" s="177"/>
      <c r="JVB19" s="177"/>
      <c r="JVC19" s="177"/>
      <c r="JVD19" s="177"/>
      <c r="JVE19" s="177"/>
      <c r="JVF19" s="177"/>
      <c r="JVG19" s="178"/>
      <c r="JVH19" s="165"/>
      <c r="JVI19" s="177"/>
      <c r="JVJ19" s="177"/>
      <c r="JVK19" s="177"/>
      <c r="JVL19" s="177"/>
      <c r="JVM19" s="177"/>
      <c r="JVN19" s="177"/>
      <c r="JVO19" s="178"/>
      <c r="JVP19" s="165"/>
      <c r="JVQ19" s="177"/>
      <c r="JVR19" s="177"/>
      <c r="JVS19" s="177"/>
      <c r="JVT19" s="177"/>
      <c r="JVU19" s="177"/>
      <c r="JVV19" s="177"/>
      <c r="JVW19" s="178"/>
      <c r="JVX19" s="165"/>
      <c r="JVY19" s="177"/>
      <c r="JVZ19" s="177"/>
      <c r="JWA19" s="177"/>
      <c r="JWB19" s="177"/>
      <c r="JWC19" s="177"/>
      <c r="JWD19" s="177"/>
      <c r="JWE19" s="178"/>
      <c r="JWF19" s="165"/>
      <c r="JWG19" s="177"/>
      <c r="JWH19" s="177"/>
      <c r="JWI19" s="177"/>
      <c r="JWJ19" s="177"/>
      <c r="JWK19" s="177"/>
      <c r="JWL19" s="177"/>
      <c r="JWM19" s="178"/>
      <c r="JWN19" s="165"/>
      <c r="JWO19" s="177"/>
      <c r="JWP19" s="177"/>
      <c r="JWQ19" s="177"/>
      <c r="JWR19" s="177"/>
      <c r="JWS19" s="177"/>
      <c r="JWT19" s="177"/>
      <c r="JWU19" s="178"/>
      <c r="JWV19" s="165"/>
      <c r="JWW19" s="177"/>
      <c r="JWX19" s="177"/>
      <c r="JWY19" s="177"/>
      <c r="JWZ19" s="177"/>
      <c r="JXA19" s="177"/>
      <c r="JXB19" s="177"/>
      <c r="JXC19" s="178"/>
      <c r="JXD19" s="165"/>
      <c r="JXE19" s="177"/>
      <c r="JXF19" s="177"/>
      <c r="JXG19" s="177"/>
      <c r="JXH19" s="177"/>
      <c r="JXI19" s="177"/>
      <c r="JXJ19" s="177"/>
      <c r="JXK19" s="178"/>
      <c r="JXL19" s="165"/>
      <c r="JXM19" s="177"/>
      <c r="JXN19" s="177"/>
      <c r="JXO19" s="177"/>
      <c r="JXP19" s="177"/>
      <c r="JXQ19" s="177"/>
      <c r="JXR19" s="177"/>
      <c r="JXS19" s="178"/>
      <c r="JXT19" s="165"/>
      <c r="JXU19" s="177"/>
      <c r="JXV19" s="177"/>
      <c r="JXW19" s="177"/>
      <c r="JXX19" s="177"/>
      <c r="JXY19" s="177"/>
      <c r="JXZ19" s="177"/>
      <c r="JYA19" s="178"/>
      <c r="JYB19" s="165"/>
      <c r="JYC19" s="177"/>
      <c r="JYD19" s="177"/>
      <c r="JYE19" s="177"/>
      <c r="JYF19" s="177"/>
      <c r="JYG19" s="177"/>
      <c r="JYH19" s="177"/>
      <c r="JYI19" s="178"/>
      <c r="JYJ19" s="165"/>
      <c r="JYK19" s="177"/>
      <c r="JYL19" s="177"/>
      <c r="JYM19" s="177"/>
      <c r="JYN19" s="177"/>
      <c r="JYO19" s="177"/>
      <c r="JYP19" s="177"/>
      <c r="JYQ19" s="178"/>
      <c r="JYR19" s="165"/>
      <c r="JYS19" s="177"/>
      <c r="JYT19" s="177"/>
      <c r="JYU19" s="177"/>
      <c r="JYV19" s="177"/>
      <c r="JYW19" s="177"/>
      <c r="JYX19" s="177"/>
      <c r="JYY19" s="178"/>
      <c r="JYZ19" s="165"/>
      <c r="JZA19" s="177"/>
      <c r="JZB19" s="177"/>
      <c r="JZC19" s="177"/>
      <c r="JZD19" s="177"/>
      <c r="JZE19" s="177"/>
      <c r="JZF19" s="177"/>
      <c r="JZG19" s="178"/>
      <c r="JZH19" s="165"/>
      <c r="JZI19" s="177"/>
      <c r="JZJ19" s="177"/>
      <c r="JZK19" s="177"/>
      <c r="JZL19" s="177"/>
      <c r="JZM19" s="177"/>
      <c r="JZN19" s="177"/>
      <c r="JZO19" s="178"/>
      <c r="JZP19" s="165"/>
      <c r="JZQ19" s="177"/>
      <c r="JZR19" s="177"/>
      <c r="JZS19" s="177"/>
      <c r="JZT19" s="177"/>
      <c r="JZU19" s="177"/>
      <c r="JZV19" s="177"/>
      <c r="JZW19" s="178"/>
      <c r="JZX19" s="165"/>
      <c r="JZY19" s="177"/>
      <c r="JZZ19" s="177"/>
      <c r="KAA19" s="177"/>
      <c r="KAB19" s="177"/>
      <c r="KAC19" s="177"/>
      <c r="KAD19" s="177"/>
      <c r="KAE19" s="178"/>
      <c r="KAF19" s="165"/>
      <c r="KAG19" s="177"/>
      <c r="KAH19" s="177"/>
      <c r="KAI19" s="177"/>
      <c r="KAJ19" s="177"/>
      <c r="KAK19" s="177"/>
      <c r="KAL19" s="177"/>
      <c r="KAM19" s="178"/>
      <c r="KAN19" s="165"/>
      <c r="KAO19" s="177"/>
      <c r="KAP19" s="177"/>
      <c r="KAQ19" s="177"/>
      <c r="KAR19" s="177"/>
      <c r="KAS19" s="177"/>
      <c r="KAT19" s="177"/>
      <c r="KAU19" s="178"/>
      <c r="KAV19" s="165"/>
      <c r="KAW19" s="177"/>
      <c r="KAX19" s="177"/>
      <c r="KAY19" s="177"/>
      <c r="KAZ19" s="177"/>
      <c r="KBA19" s="177"/>
      <c r="KBB19" s="177"/>
      <c r="KBC19" s="178"/>
      <c r="KBD19" s="165"/>
      <c r="KBE19" s="177"/>
      <c r="KBF19" s="177"/>
      <c r="KBG19" s="177"/>
      <c r="KBH19" s="177"/>
      <c r="KBI19" s="177"/>
      <c r="KBJ19" s="177"/>
      <c r="KBK19" s="178"/>
      <c r="KBL19" s="165"/>
      <c r="KBM19" s="177"/>
      <c r="KBN19" s="177"/>
      <c r="KBO19" s="177"/>
      <c r="KBP19" s="177"/>
      <c r="KBQ19" s="177"/>
      <c r="KBR19" s="177"/>
      <c r="KBS19" s="178"/>
      <c r="KBT19" s="165"/>
      <c r="KBU19" s="177"/>
      <c r="KBV19" s="177"/>
      <c r="KBW19" s="177"/>
      <c r="KBX19" s="177"/>
      <c r="KBY19" s="177"/>
      <c r="KBZ19" s="177"/>
      <c r="KCA19" s="178"/>
      <c r="KCB19" s="165"/>
      <c r="KCC19" s="177"/>
      <c r="KCD19" s="177"/>
      <c r="KCE19" s="177"/>
      <c r="KCF19" s="177"/>
      <c r="KCG19" s="177"/>
      <c r="KCH19" s="177"/>
      <c r="KCI19" s="178"/>
      <c r="KCJ19" s="165"/>
      <c r="KCK19" s="177"/>
      <c r="KCL19" s="177"/>
      <c r="KCM19" s="177"/>
      <c r="KCN19" s="177"/>
      <c r="KCO19" s="177"/>
      <c r="KCP19" s="177"/>
      <c r="KCQ19" s="178"/>
      <c r="KCR19" s="165"/>
      <c r="KCS19" s="177"/>
      <c r="KCT19" s="177"/>
      <c r="KCU19" s="177"/>
      <c r="KCV19" s="177"/>
      <c r="KCW19" s="177"/>
      <c r="KCX19" s="177"/>
      <c r="KCY19" s="178"/>
      <c r="KCZ19" s="165"/>
      <c r="KDA19" s="177"/>
      <c r="KDB19" s="177"/>
      <c r="KDC19" s="177"/>
      <c r="KDD19" s="177"/>
      <c r="KDE19" s="177"/>
      <c r="KDF19" s="177"/>
      <c r="KDG19" s="178"/>
      <c r="KDH19" s="165"/>
      <c r="KDI19" s="177"/>
      <c r="KDJ19" s="177"/>
      <c r="KDK19" s="177"/>
      <c r="KDL19" s="177"/>
      <c r="KDM19" s="177"/>
      <c r="KDN19" s="177"/>
      <c r="KDO19" s="178"/>
      <c r="KDP19" s="165"/>
      <c r="KDQ19" s="177"/>
      <c r="KDR19" s="177"/>
      <c r="KDS19" s="177"/>
      <c r="KDT19" s="177"/>
      <c r="KDU19" s="177"/>
      <c r="KDV19" s="177"/>
      <c r="KDW19" s="178"/>
      <c r="KDX19" s="165"/>
      <c r="KDY19" s="177"/>
      <c r="KDZ19" s="177"/>
      <c r="KEA19" s="177"/>
      <c r="KEB19" s="177"/>
      <c r="KEC19" s="177"/>
      <c r="KED19" s="177"/>
      <c r="KEE19" s="178"/>
      <c r="KEF19" s="165"/>
      <c r="KEG19" s="177"/>
      <c r="KEH19" s="177"/>
      <c r="KEI19" s="177"/>
      <c r="KEJ19" s="177"/>
      <c r="KEK19" s="177"/>
      <c r="KEL19" s="177"/>
      <c r="KEM19" s="178"/>
      <c r="KEN19" s="165"/>
      <c r="KEO19" s="177"/>
      <c r="KEP19" s="177"/>
      <c r="KEQ19" s="177"/>
      <c r="KER19" s="177"/>
      <c r="KES19" s="177"/>
      <c r="KET19" s="177"/>
      <c r="KEU19" s="178"/>
      <c r="KEV19" s="165"/>
      <c r="KEW19" s="177"/>
      <c r="KEX19" s="177"/>
      <c r="KEY19" s="177"/>
      <c r="KEZ19" s="177"/>
      <c r="KFA19" s="177"/>
      <c r="KFB19" s="177"/>
      <c r="KFC19" s="178"/>
      <c r="KFD19" s="165"/>
      <c r="KFE19" s="177"/>
      <c r="KFF19" s="177"/>
      <c r="KFG19" s="177"/>
      <c r="KFH19" s="177"/>
      <c r="KFI19" s="177"/>
      <c r="KFJ19" s="177"/>
      <c r="KFK19" s="178"/>
      <c r="KFL19" s="165"/>
      <c r="KFM19" s="177"/>
      <c r="KFN19" s="177"/>
      <c r="KFO19" s="177"/>
      <c r="KFP19" s="177"/>
      <c r="KFQ19" s="177"/>
      <c r="KFR19" s="177"/>
      <c r="KFS19" s="178"/>
      <c r="KFT19" s="165"/>
      <c r="KFU19" s="177"/>
      <c r="KFV19" s="177"/>
      <c r="KFW19" s="177"/>
      <c r="KFX19" s="177"/>
      <c r="KFY19" s="177"/>
      <c r="KFZ19" s="177"/>
      <c r="KGA19" s="178"/>
      <c r="KGB19" s="165"/>
      <c r="KGC19" s="177"/>
      <c r="KGD19" s="177"/>
      <c r="KGE19" s="177"/>
      <c r="KGF19" s="177"/>
      <c r="KGG19" s="177"/>
      <c r="KGH19" s="177"/>
      <c r="KGI19" s="178"/>
      <c r="KGJ19" s="165"/>
      <c r="KGK19" s="177"/>
      <c r="KGL19" s="177"/>
      <c r="KGM19" s="177"/>
      <c r="KGN19" s="177"/>
      <c r="KGO19" s="177"/>
      <c r="KGP19" s="177"/>
      <c r="KGQ19" s="178"/>
      <c r="KGR19" s="165"/>
      <c r="KGS19" s="177"/>
      <c r="KGT19" s="177"/>
      <c r="KGU19" s="177"/>
      <c r="KGV19" s="177"/>
      <c r="KGW19" s="177"/>
      <c r="KGX19" s="177"/>
      <c r="KGY19" s="178"/>
      <c r="KGZ19" s="165"/>
      <c r="KHA19" s="177"/>
      <c r="KHB19" s="177"/>
      <c r="KHC19" s="177"/>
      <c r="KHD19" s="177"/>
      <c r="KHE19" s="177"/>
      <c r="KHF19" s="177"/>
      <c r="KHG19" s="178"/>
      <c r="KHH19" s="165"/>
      <c r="KHI19" s="177"/>
      <c r="KHJ19" s="177"/>
      <c r="KHK19" s="177"/>
      <c r="KHL19" s="177"/>
      <c r="KHM19" s="177"/>
      <c r="KHN19" s="177"/>
      <c r="KHO19" s="178"/>
      <c r="KHP19" s="165"/>
      <c r="KHQ19" s="177"/>
      <c r="KHR19" s="177"/>
      <c r="KHS19" s="177"/>
      <c r="KHT19" s="177"/>
      <c r="KHU19" s="177"/>
      <c r="KHV19" s="177"/>
      <c r="KHW19" s="178"/>
      <c r="KHX19" s="165"/>
      <c r="KHY19" s="177"/>
      <c r="KHZ19" s="177"/>
      <c r="KIA19" s="177"/>
      <c r="KIB19" s="177"/>
      <c r="KIC19" s="177"/>
      <c r="KID19" s="177"/>
      <c r="KIE19" s="178"/>
      <c r="KIF19" s="165"/>
      <c r="KIG19" s="177"/>
      <c r="KIH19" s="177"/>
      <c r="KII19" s="177"/>
      <c r="KIJ19" s="177"/>
      <c r="KIK19" s="177"/>
      <c r="KIL19" s="177"/>
      <c r="KIM19" s="178"/>
      <c r="KIN19" s="165"/>
      <c r="KIO19" s="177"/>
      <c r="KIP19" s="177"/>
      <c r="KIQ19" s="177"/>
      <c r="KIR19" s="177"/>
      <c r="KIS19" s="177"/>
      <c r="KIT19" s="177"/>
      <c r="KIU19" s="178"/>
      <c r="KIV19" s="165"/>
      <c r="KIW19" s="177"/>
      <c r="KIX19" s="177"/>
      <c r="KIY19" s="177"/>
      <c r="KIZ19" s="177"/>
      <c r="KJA19" s="177"/>
      <c r="KJB19" s="177"/>
      <c r="KJC19" s="178"/>
      <c r="KJD19" s="165"/>
      <c r="KJE19" s="177"/>
      <c r="KJF19" s="177"/>
      <c r="KJG19" s="177"/>
      <c r="KJH19" s="177"/>
      <c r="KJI19" s="177"/>
      <c r="KJJ19" s="177"/>
      <c r="KJK19" s="178"/>
      <c r="KJL19" s="165"/>
      <c r="KJM19" s="177"/>
      <c r="KJN19" s="177"/>
      <c r="KJO19" s="177"/>
      <c r="KJP19" s="177"/>
      <c r="KJQ19" s="177"/>
      <c r="KJR19" s="177"/>
      <c r="KJS19" s="178"/>
      <c r="KJT19" s="165"/>
      <c r="KJU19" s="177"/>
      <c r="KJV19" s="177"/>
      <c r="KJW19" s="177"/>
      <c r="KJX19" s="177"/>
      <c r="KJY19" s="177"/>
      <c r="KJZ19" s="177"/>
      <c r="KKA19" s="178"/>
      <c r="KKB19" s="165"/>
      <c r="KKC19" s="177"/>
      <c r="KKD19" s="177"/>
      <c r="KKE19" s="177"/>
      <c r="KKF19" s="177"/>
      <c r="KKG19" s="177"/>
      <c r="KKH19" s="177"/>
      <c r="KKI19" s="178"/>
      <c r="KKJ19" s="165"/>
      <c r="KKK19" s="177"/>
      <c r="KKL19" s="177"/>
      <c r="KKM19" s="177"/>
      <c r="KKN19" s="177"/>
      <c r="KKO19" s="177"/>
      <c r="KKP19" s="177"/>
      <c r="KKQ19" s="178"/>
      <c r="KKR19" s="165"/>
      <c r="KKS19" s="177"/>
      <c r="KKT19" s="177"/>
      <c r="KKU19" s="177"/>
      <c r="KKV19" s="177"/>
      <c r="KKW19" s="177"/>
      <c r="KKX19" s="177"/>
      <c r="KKY19" s="178"/>
      <c r="KKZ19" s="165"/>
      <c r="KLA19" s="177"/>
      <c r="KLB19" s="177"/>
      <c r="KLC19" s="177"/>
      <c r="KLD19" s="177"/>
      <c r="KLE19" s="177"/>
      <c r="KLF19" s="177"/>
      <c r="KLG19" s="178"/>
      <c r="KLH19" s="165"/>
      <c r="KLI19" s="177"/>
      <c r="KLJ19" s="177"/>
      <c r="KLK19" s="177"/>
      <c r="KLL19" s="177"/>
      <c r="KLM19" s="177"/>
      <c r="KLN19" s="177"/>
      <c r="KLO19" s="178"/>
      <c r="KLP19" s="165"/>
      <c r="KLQ19" s="177"/>
      <c r="KLR19" s="177"/>
      <c r="KLS19" s="177"/>
      <c r="KLT19" s="177"/>
      <c r="KLU19" s="177"/>
      <c r="KLV19" s="177"/>
      <c r="KLW19" s="178"/>
      <c r="KLX19" s="165"/>
      <c r="KLY19" s="177"/>
      <c r="KLZ19" s="177"/>
      <c r="KMA19" s="177"/>
      <c r="KMB19" s="177"/>
      <c r="KMC19" s="177"/>
      <c r="KMD19" s="177"/>
      <c r="KME19" s="178"/>
      <c r="KMF19" s="165"/>
      <c r="KMG19" s="177"/>
      <c r="KMH19" s="177"/>
      <c r="KMI19" s="177"/>
      <c r="KMJ19" s="177"/>
      <c r="KMK19" s="177"/>
      <c r="KML19" s="177"/>
      <c r="KMM19" s="178"/>
      <c r="KMN19" s="165"/>
      <c r="KMO19" s="177"/>
      <c r="KMP19" s="177"/>
      <c r="KMQ19" s="177"/>
      <c r="KMR19" s="177"/>
      <c r="KMS19" s="177"/>
      <c r="KMT19" s="177"/>
      <c r="KMU19" s="178"/>
      <c r="KMV19" s="165"/>
      <c r="KMW19" s="177"/>
      <c r="KMX19" s="177"/>
      <c r="KMY19" s="177"/>
      <c r="KMZ19" s="177"/>
      <c r="KNA19" s="177"/>
      <c r="KNB19" s="177"/>
      <c r="KNC19" s="178"/>
      <c r="KND19" s="165"/>
      <c r="KNE19" s="177"/>
      <c r="KNF19" s="177"/>
      <c r="KNG19" s="177"/>
      <c r="KNH19" s="177"/>
      <c r="KNI19" s="177"/>
      <c r="KNJ19" s="177"/>
      <c r="KNK19" s="178"/>
      <c r="KNL19" s="165"/>
      <c r="KNM19" s="177"/>
      <c r="KNN19" s="177"/>
      <c r="KNO19" s="177"/>
      <c r="KNP19" s="177"/>
      <c r="KNQ19" s="177"/>
      <c r="KNR19" s="177"/>
      <c r="KNS19" s="178"/>
      <c r="KNT19" s="165"/>
      <c r="KNU19" s="177"/>
      <c r="KNV19" s="177"/>
      <c r="KNW19" s="177"/>
      <c r="KNX19" s="177"/>
      <c r="KNY19" s="177"/>
      <c r="KNZ19" s="177"/>
      <c r="KOA19" s="178"/>
      <c r="KOB19" s="165"/>
      <c r="KOC19" s="177"/>
      <c r="KOD19" s="177"/>
      <c r="KOE19" s="177"/>
      <c r="KOF19" s="177"/>
      <c r="KOG19" s="177"/>
      <c r="KOH19" s="177"/>
      <c r="KOI19" s="178"/>
      <c r="KOJ19" s="165"/>
      <c r="KOK19" s="177"/>
      <c r="KOL19" s="177"/>
      <c r="KOM19" s="177"/>
      <c r="KON19" s="177"/>
      <c r="KOO19" s="177"/>
      <c r="KOP19" s="177"/>
      <c r="KOQ19" s="178"/>
      <c r="KOR19" s="165"/>
      <c r="KOS19" s="177"/>
      <c r="KOT19" s="177"/>
      <c r="KOU19" s="177"/>
      <c r="KOV19" s="177"/>
      <c r="KOW19" s="177"/>
      <c r="KOX19" s="177"/>
      <c r="KOY19" s="178"/>
      <c r="KOZ19" s="165"/>
      <c r="KPA19" s="177"/>
      <c r="KPB19" s="177"/>
      <c r="KPC19" s="177"/>
      <c r="KPD19" s="177"/>
      <c r="KPE19" s="177"/>
      <c r="KPF19" s="177"/>
      <c r="KPG19" s="178"/>
      <c r="KPH19" s="165"/>
      <c r="KPI19" s="177"/>
      <c r="KPJ19" s="177"/>
      <c r="KPK19" s="177"/>
      <c r="KPL19" s="177"/>
      <c r="KPM19" s="177"/>
      <c r="KPN19" s="177"/>
      <c r="KPO19" s="178"/>
      <c r="KPP19" s="165"/>
      <c r="KPQ19" s="177"/>
      <c r="KPR19" s="177"/>
      <c r="KPS19" s="177"/>
      <c r="KPT19" s="177"/>
      <c r="KPU19" s="177"/>
      <c r="KPV19" s="177"/>
      <c r="KPW19" s="178"/>
      <c r="KPX19" s="165"/>
      <c r="KPY19" s="177"/>
      <c r="KPZ19" s="177"/>
      <c r="KQA19" s="177"/>
      <c r="KQB19" s="177"/>
      <c r="KQC19" s="177"/>
      <c r="KQD19" s="177"/>
      <c r="KQE19" s="178"/>
      <c r="KQF19" s="165"/>
      <c r="KQG19" s="177"/>
      <c r="KQH19" s="177"/>
      <c r="KQI19" s="177"/>
      <c r="KQJ19" s="177"/>
      <c r="KQK19" s="177"/>
      <c r="KQL19" s="177"/>
      <c r="KQM19" s="178"/>
      <c r="KQN19" s="165"/>
      <c r="KQO19" s="177"/>
      <c r="KQP19" s="177"/>
      <c r="KQQ19" s="177"/>
      <c r="KQR19" s="177"/>
      <c r="KQS19" s="177"/>
      <c r="KQT19" s="177"/>
      <c r="KQU19" s="178"/>
      <c r="KQV19" s="165"/>
      <c r="KQW19" s="177"/>
      <c r="KQX19" s="177"/>
      <c r="KQY19" s="177"/>
      <c r="KQZ19" s="177"/>
      <c r="KRA19" s="177"/>
      <c r="KRB19" s="177"/>
      <c r="KRC19" s="178"/>
      <c r="KRD19" s="165"/>
      <c r="KRE19" s="177"/>
      <c r="KRF19" s="177"/>
      <c r="KRG19" s="177"/>
      <c r="KRH19" s="177"/>
      <c r="KRI19" s="177"/>
      <c r="KRJ19" s="177"/>
      <c r="KRK19" s="178"/>
      <c r="KRL19" s="165"/>
      <c r="KRM19" s="177"/>
      <c r="KRN19" s="177"/>
      <c r="KRO19" s="177"/>
      <c r="KRP19" s="177"/>
      <c r="KRQ19" s="177"/>
      <c r="KRR19" s="177"/>
      <c r="KRS19" s="178"/>
      <c r="KRT19" s="165"/>
      <c r="KRU19" s="177"/>
      <c r="KRV19" s="177"/>
      <c r="KRW19" s="177"/>
      <c r="KRX19" s="177"/>
      <c r="KRY19" s="177"/>
      <c r="KRZ19" s="177"/>
      <c r="KSA19" s="178"/>
      <c r="KSB19" s="165"/>
      <c r="KSC19" s="177"/>
      <c r="KSD19" s="177"/>
      <c r="KSE19" s="177"/>
      <c r="KSF19" s="177"/>
      <c r="KSG19" s="177"/>
      <c r="KSH19" s="177"/>
      <c r="KSI19" s="178"/>
      <c r="KSJ19" s="165"/>
      <c r="KSK19" s="177"/>
      <c r="KSL19" s="177"/>
      <c r="KSM19" s="177"/>
      <c r="KSN19" s="177"/>
      <c r="KSO19" s="177"/>
      <c r="KSP19" s="177"/>
      <c r="KSQ19" s="178"/>
      <c r="KSR19" s="165"/>
      <c r="KSS19" s="177"/>
      <c r="KST19" s="177"/>
      <c r="KSU19" s="177"/>
      <c r="KSV19" s="177"/>
      <c r="KSW19" s="177"/>
      <c r="KSX19" s="177"/>
      <c r="KSY19" s="178"/>
      <c r="KSZ19" s="165"/>
      <c r="KTA19" s="177"/>
      <c r="KTB19" s="177"/>
      <c r="KTC19" s="177"/>
      <c r="KTD19" s="177"/>
      <c r="KTE19" s="177"/>
      <c r="KTF19" s="177"/>
      <c r="KTG19" s="178"/>
      <c r="KTH19" s="165"/>
      <c r="KTI19" s="177"/>
      <c r="KTJ19" s="177"/>
      <c r="KTK19" s="177"/>
      <c r="KTL19" s="177"/>
      <c r="KTM19" s="177"/>
      <c r="KTN19" s="177"/>
      <c r="KTO19" s="178"/>
      <c r="KTP19" s="165"/>
      <c r="KTQ19" s="177"/>
      <c r="KTR19" s="177"/>
      <c r="KTS19" s="177"/>
      <c r="KTT19" s="177"/>
      <c r="KTU19" s="177"/>
      <c r="KTV19" s="177"/>
      <c r="KTW19" s="178"/>
      <c r="KTX19" s="165"/>
      <c r="KTY19" s="177"/>
      <c r="KTZ19" s="177"/>
      <c r="KUA19" s="177"/>
      <c r="KUB19" s="177"/>
      <c r="KUC19" s="177"/>
      <c r="KUD19" s="177"/>
      <c r="KUE19" s="178"/>
      <c r="KUF19" s="165"/>
      <c r="KUG19" s="177"/>
      <c r="KUH19" s="177"/>
      <c r="KUI19" s="177"/>
      <c r="KUJ19" s="177"/>
      <c r="KUK19" s="177"/>
      <c r="KUL19" s="177"/>
      <c r="KUM19" s="178"/>
      <c r="KUN19" s="165"/>
      <c r="KUO19" s="177"/>
      <c r="KUP19" s="177"/>
      <c r="KUQ19" s="177"/>
      <c r="KUR19" s="177"/>
      <c r="KUS19" s="177"/>
      <c r="KUT19" s="177"/>
      <c r="KUU19" s="178"/>
      <c r="KUV19" s="165"/>
      <c r="KUW19" s="177"/>
      <c r="KUX19" s="177"/>
      <c r="KUY19" s="177"/>
      <c r="KUZ19" s="177"/>
      <c r="KVA19" s="177"/>
      <c r="KVB19" s="177"/>
      <c r="KVC19" s="178"/>
      <c r="KVD19" s="165"/>
      <c r="KVE19" s="177"/>
      <c r="KVF19" s="177"/>
      <c r="KVG19" s="177"/>
      <c r="KVH19" s="177"/>
      <c r="KVI19" s="177"/>
      <c r="KVJ19" s="177"/>
      <c r="KVK19" s="178"/>
      <c r="KVL19" s="165"/>
      <c r="KVM19" s="177"/>
      <c r="KVN19" s="177"/>
      <c r="KVO19" s="177"/>
      <c r="KVP19" s="177"/>
      <c r="KVQ19" s="177"/>
      <c r="KVR19" s="177"/>
      <c r="KVS19" s="178"/>
      <c r="KVT19" s="165"/>
      <c r="KVU19" s="177"/>
      <c r="KVV19" s="177"/>
      <c r="KVW19" s="177"/>
      <c r="KVX19" s="177"/>
      <c r="KVY19" s="177"/>
      <c r="KVZ19" s="177"/>
      <c r="KWA19" s="178"/>
      <c r="KWB19" s="165"/>
      <c r="KWC19" s="177"/>
      <c r="KWD19" s="177"/>
      <c r="KWE19" s="177"/>
      <c r="KWF19" s="177"/>
      <c r="KWG19" s="177"/>
      <c r="KWH19" s="177"/>
      <c r="KWI19" s="178"/>
      <c r="KWJ19" s="165"/>
      <c r="KWK19" s="177"/>
      <c r="KWL19" s="177"/>
      <c r="KWM19" s="177"/>
      <c r="KWN19" s="177"/>
      <c r="KWO19" s="177"/>
      <c r="KWP19" s="177"/>
      <c r="KWQ19" s="178"/>
      <c r="KWR19" s="165"/>
      <c r="KWS19" s="177"/>
      <c r="KWT19" s="177"/>
      <c r="KWU19" s="177"/>
      <c r="KWV19" s="177"/>
      <c r="KWW19" s="177"/>
      <c r="KWX19" s="177"/>
      <c r="KWY19" s="178"/>
      <c r="KWZ19" s="165"/>
      <c r="KXA19" s="177"/>
      <c r="KXB19" s="177"/>
      <c r="KXC19" s="177"/>
      <c r="KXD19" s="177"/>
      <c r="KXE19" s="177"/>
      <c r="KXF19" s="177"/>
      <c r="KXG19" s="178"/>
      <c r="KXH19" s="165"/>
      <c r="KXI19" s="177"/>
      <c r="KXJ19" s="177"/>
      <c r="KXK19" s="177"/>
      <c r="KXL19" s="177"/>
      <c r="KXM19" s="177"/>
      <c r="KXN19" s="177"/>
      <c r="KXO19" s="178"/>
      <c r="KXP19" s="165"/>
      <c r="KXQ19" s="177"/>
      <c r="KXR19" s="177"/>
      <c r="KXS19" s="177"/>
      <c r="KXT19" s="177"/>
      <c r="KXU19" s="177"/>
      <c r="KXV19" s="177"/>
      <c r="KXW19" s="178"/>
      <c r="KXX19" s="165"/>
      <c r="KXY19" s="177"/>
      <c r="KXZ19" s="177"/>
      <c r="KYA19" s="177"/>
      <c r="KYB19" s="177"/>
      <c r="KYC19" s="177"/>
      <c r="KYD19" s="177"/>
      <c r="KYE19" s="178"/>
      <c r="KYF19" s="165"/>
      <c r="KYG19" s="177"/>
      <c r="KYH19" s="177"/>
      <c r="KYI19" s="177"/>
      <c r="KYJ19" s="177"/>
      <c r="KYK19" s="177"/>
      <c r="KYL19" s="177"/>
      <c r="KYM19" s="178"/>
      <c r="KYN19" s="165"/>
      <c r="KYO19" s="177"/>
      <c r="KYP19" s="177"/>
      <c r="KYQ19" s="177"/>
      <c r="KYR19" s="177"/>
      <c r="KYS19" s="177"/>
      <c r="KYT19" s="177"/>
      <c r="KYU19" s="178"/>
      <c r="KYV19" s="165"/>
      <c r="KYW19" s="177"/>
      <c r="KYX19" s="177"/>
      <c r="KYY19" s="177"/>
      <c r="KYZ19" s="177"/>
      <c r="KZA19" s="177"/>
      <c r="KZB19" s="177"/>
      <c r="KZC19" s="178"/>
      <c r="KZD19" s="165"/>
      <c r="KZE19" s="177"/>
      <c r="KZF19" s="177"/>
      <c r="KZG19" s="177"/>
      <c r="KZH19" s="177"/>
      <c r="KZI19" s="177"/>
      <c r="KZJ19" s="177"/>
      <c r="KZK19" s="178"/>
      <c r="KZL19" s="165"/>
      <c r="KZM19" s="177"/>
      <c r="KZN19" s="177"/>
      <c r="KZO19" s="177"/>
      <c r="KZP19" s="177"/>
      <c r="KZQ19" s="177"/>
      <c r="KZR19" s="177"/>
      <c r="KZS19" s="178"/>
      <c r="KZT19" s="165"/>
      <c r="KZU19" s="177"/>
      <c r="KZV19" s="177"/>
      <c r="KZW19" s="177"/>
      <c r="KZX19" s="177"/>
      <c r="KZY19" s="177"/>
      <c r="KZZ19" s="177"/>
      <c r="LAA19" s="178"/>
      <c r="LAB19" s="165"/>
      <c r="LAC19" s="177"/>
      <c r="LAD19" s="177"/>
      <c r="LAE19" s="177"/>
      <c r="LAF19" s="177"/>
      <c r="LAG19" s="177"/>
      <c r="LAH19" s="177"/>
      <c r="LAI19" s="178"/>
      <c r="LAJ19" s="165"/>
      <c r="LAK19" s="177"/>
      <c r="LAL19" s="177"/>
      <c r="LAM19" s="177"/>
      <c r="LAN19" s="177"/>
      <c r="LAO19" s="177"/>
      <c r="LAP19" s="177"/>
      <c r="LAQ19" s="178"/>
      <c r="LAR19" s="165"/>
      <c r="LAS19" s="177"/>
      <c r="LAT19" s="177"/>
      <c r="LAU19" s="177"/>
      <c r="LAV19" s="177"/>
      <c r="LAW19" s="177"/>
      <c r="LAX19" s="177"/>
      <c r="LAY19" s="178"/>
      <c r="LAZ19" s="165"/>
      <c r="LBA19" s="177"/>
      <c r="LBB19" s="177"/>
      <c r="LBC19" s="177"/>
      <c r="LBD19" s="177"/>
      <c r="LBE19" s="177"/>
      <c r="LBF19" s="177"/>
      <c r="LBG19" s="178"/>
      <c r="LBH19" s="165"/>
      <c r="LBI19" s="177"/>
      <c r="LBJ19" s="177"/>
      <c r="LBK19" s="177"/>
      <c r="LBL19" s="177"/>
      <c r="LBM19" s="177"/>
      <c r="LBN19" s="177"/>
      <c r="LBO19" s="178"/>
      <c r="LBP19" s="165"/>
      <c r="LBQ19" s="177"/>
      <c r="LBR19" s="177"/>
      <c r="LBS19" s="177"/>
      <c r="LBT19" s="177"/>
      <c r="LBU19" s="177"/>
      <c r="LBV19" s="177"/>
      <c r="LBW19" s="178"/>
      <c r="LBX19" s="165"/>
      <c r="LBY19" s="177"/>
      <c r="LBZ19" s="177"/>
      <c r="LCA19" s="177"/>
      <c r="LCB19" s="177"/>
      <c r="LCC19" s="177"/>
      <c r="LCD19" s="177"/>
      <c r="LCE19" s="178"/>
      <c r="LCF19" s="165"/>
      <c r="LCG19" s="177"/>
      <c r="LCH19" s="177"/>
      <c r="LCI19" s="177"/>
      <c r="LCJ19" s="177"/>
      <c r="LCK19" s="177"/>
      <c r="LCL19" s="177"/>
      <c r="LCM19" s="178"/>
      <c r="LCN19" s="165"/>
      <c r="LCO19" s="177"/>
      <c r="LCP19" s="177"/>
      <c r="LCQ19" s="177"/>
      <c r="LCR19" s="177"/>
      <c r="LCS19" s="177"/>
      <c r="LCT19" s="177"/>
      <c r="LCU19" s="178"/>
      <c r="LCV19" s="165"/>
      <c r="LCW19" s="177"/>
      <c r="LCX19" s="177"/>
      <c r="LCY19" s="177"/>
      <c r="LCZ19" s="177"/>
      <c r="LDA19" s="177"/>
      <c r="LDB19" s="177"/>
      <c r="LDC19" s="178"/>
      <c r="LDD19" s="165"/>
      <c r="LDE19" s="177"/>
      <c r="LDF19" s="177"/>
      <c r="LDG19" s="177"/>
      <c r="LDH19" s="177"/>
      <c r="LDI19" s="177"/>
      <c r="LDJ19" s="177"/>
      <c r="LDK19" s="178"/>
      <c r="LDL19" s="165"/>
      <c r="LDM19" s="177"/>
      <c r="LDN19" s="177"/>
      <c r="LDO19" s="177"/>
      <c r="LDP19" s="177"/>
      <c r="LDQ19" s="177"/>
      <c r="LDR19" s="177"/>
      <c r="LDS19" s="178"/>
      <c r="LDT19" s="165"/>
      <c r="LDU19" s="177"/>
      <c r="LDV19" s="177"/>
      <c r="LDW19" s="177"/>
      <c r="LDX19" s="177"/>
      <c r="LDY19" s="177"/>
      <c r="LDZ19" s="177"/>
      <c r="LEA19" s="178"/>
      <c r="LEB19" s="165"/>
      <c r="LEC19" s="177"/>
      <c r="LED19" s="177"/>
      <c r="LEE19" s="177"/>
      <c r="LEF19" s="177"/>
      <c r="LEG19" s="177"/>
      <c r="LEH19" s="177"/>
      <c r="LEI19" s="178"/>
      <c r="LEJ19" s="165"/>
      <c r="LEK19" s="177"/>
      <c r="LEL19" s="177"/>
      <c r="LEM19" s="177"/>
      <c r="LEN19" s="177"/>
      <c r="LEO19" s="177"/>
      <c r="LEP19" s="177"/>
      <c r="LEQ19" s="178"/>
      <c r="LER19" s="165"/>
      <c r="LES19" s="177"/>
      <c r="LET19" s="177"/>
      <c r="LEU19" s="177"/>
      <c r="LEV19" s="177"/>
      <c r="LEW19" s="177"/>
      <c r="LEX19" s="177"/>
      <c r="LEY19" s="178"/>
      <c r="LEZ19" s="165"/>
      <c r="LFA19" s="177"/>
      <c r="LFB19" s="177"/>
      <c r="LFC19" s="177"/>
      <c r="LFD19" s="177"/>
      <c r="LFE19" s="177"/>
      <c r="LFF19" s="177"/>
      <c r="LFG19" s="178"/>
      <c r="LFH19" s="165"/>
      <c r="LFI19" s="177"/>
      <c r="LFJ19" s="177"/>
      <c r="LFK19" s="177"/>
      <c r="LFL19" s="177"/>
      <c r="LFM19" s="177"/>
      <c r="LFN19" s="177"/>
      <c r="LFO19" s="178"/>
      <c r="LFP19" s="165"/>
      <c r="LFQ19" s="177"/>
      <c r="LFR19" s="177"/>
      <c r="LFS19" s="177"/>
      <c r="LFT19" s="177"/>
      <c r="LFU19" s="177"/>
      <c r="LFV19" s="177"/>
      <c r="LFW19" s="178"/>
      <c r="LFX19" s="165"/>
      <c r="LFY19" s="177"/>
      <c r="LFZ19" s="177"/>
      <c r="LGA19" s="177"/>
      <c r="LGB19" s="177"/>
      <c r="LGC19" s="177"/>
      <c r="LGD19" s="177"/>
      <c r="LGE19" s="178"/>
      <c r="LGF19" s="165"/>
      <c r="LGG19" s="177"/>
      <c r="LGH19" s="177"/>
      <c r="LGI19" s="177"/>
      <c r="LGJ19" s="177"/>
      <c r="LGK19" s="177"/>
      <c r="LGL19" s="177"/>
      <c r="LGM19" s="178"/>
      <c r="LGN19" s="165"/>
      <c r="LGO19" s="177"/>
      <c r="LGP19" s="177"/>
      <c r="LGQ19" s="177"/>
      <c r="LGR19" s="177"/>
      <c r="LGS19" s="177"/>
      <c r="LGT19" s="177"/>
      <c r="LGU19" s="178"/>
      <c r="LGV19" s="165"/>
      <c r="LGW19" s="177"/>
      <c r="LGX19" s="177"/>
      <c r="LGY19" s="177"/>
      <c r="LGZ19" s="177"/>
      <c r="LHA19" s="177"/>
      <c r="LHB19" s="177"/>
      <c r="LHC19" s="178"/>
      <c r="LHD19" s="165"/>
      <c r="LHE19" s="177"/>
      <c r="LHF19" s="177"/>
      <c r="LHG19" s="177"/>
      <c r="LHH19" s="177"/>
      <c r="LHI19" s="177"/>
      <c r="LHJ19" s="177"/>
      <c r="LHK19" s="178"/>
      <c r="LHL19" s="165"/>
      <c r="LHM19" s="177"/>
      <c r="LHN19" s="177"/>
      <c r="LHO19" s="177"/>
      <c r="LHP19" s="177"/>
      <c r="LHQ19" s="177"/>
      <c r="LHR19" s="177"/>
      <c r="LHS19" s="178"/>
      <c r="LHT19" s="165"/>
      <c r="LHU19" s="177"/>
      <c r="LHV19" s="177"/>
      <c r="LHW19" s="177"/>
      <c r="LHX19" s="177"/>
      <c r="LHY19" s="177"/>
      <c r="LHZ19" s="177"/>
      <c r="LIA19" s="178"/>
      <c r="LIB19" s="165"/>
      <c r="LIC19" s="177"/>
      <c r="LID19" s="177"/>
      <c r="LIE19" s="177"/>
      <c r="LIF19" s="177"/>
      <c r="LIG19" s="177"/>
      <c r="LIH19" s="177"/>
      <c r="LII19" s="178"/>
      <c r="LIJ19" s="165"/>
      <c r="LIK19" s="177"/>
      <c r="LIL19" s="177"/>
      <c r="LIM19" s="177"/>
      <c r="LIN19" s="177"/>
      <c r="LIO19" s="177"/>
      <c r="LIP19" s="177"/>
      <c r="LIQ19" s="178"/>
      <c r="LIR19" s="165"/>
      <c r="LIS19" s="177"/>
      <c r="LIT19" s="177"/>
      <c r="LIU19" s="177"/>
      <c r="LIV19" s="177"/>
      <c r="LIW19" s="177"/>
      <c r="LIX19" s="177"/>
      <c r="LIY19" s="178"/>
      <c r="LIZ19" s="165"/>
      <c r="LJA19" s="177"/>
      <c r="LJB19" s="177"/>
      <c r="LJC19" s="177"/>
      <c r="LJD19" s="177"/>
      <c r="LJE19" s="177"/>
      <c r="LJF19" s="177"/>
      <c r="LJG19" s="178"/>
      <c r="LJH19" s="165"/>
      <c r="LJI19" s="177"/>
      <c r="LJJ19" s="177"/>
      <c r="LJK19" s="177"/>
      <c r="LJL19" s="177"/>
      <c r="LJM19" s="177"/>
      <c r="LJN19" s="177"/>
      <c r="LJO19" s="178"/>
      <c r="LJP19" s="165"/>
      <c r="LJQ19" s="177"/>
      <c r="LJR19" s="177"/>
      <c r="LJS19" s="177"/>
      <c r="LJT19" s="177"/>
      <c r="LJU19" s="177"/>
      <c r="LJV19" s="177"/>
      <c r="LJW19" s="178"/>
      <c r="LJX19" s="165"/>
      <c r="LJY19" s="177"/>
      <c r="LJZ19" s="177"/>
      <c r="LKA19" s="177"/>
      <c r="LKB19" s="177"/>
      <c r="LKC19" s="177"/>
      <c r="LKD19" s="177"/>
      <c r="LKE19" s="178"/>
      <c r="LKF19" s="165"/>
      <c r="LKG19" s="177"/>
      <c r="LKH19" s="177"/>
      <c r="LKI19" s="177"/>
      <c r="LKJ19" s="177"/>
      <c r="LKK19" s="177"/>
      <c r="LKL19" s="177"/>
      <c r="LKM19" s="178"/>
      <c r="LKN19" s="165"/>
      <c r="LKO19" s="177"/>
      <c r="LKP19" s="177"/>
      <c r="LKQ19" s="177"/>
      <c r="LKR19" s="177"/>
      <c r="LKS19" s="177"/>
      <c r="LKT19" s="177"/>
      <c r="LKU19" s="178"/>
      <c r="LKV19" s="165"/>
      <c r="LKW19" s="177"/>
      <c r="LKX19" s="177"/>
      <c r="LKY19" s="177"/>
      <c r="LKZ19" s="177"/>
      <c r="LLA19" s="177"/>
      <c r="LLB19" s="177"/>
      <c r="LLC19" s="178"/>
      <c r="LLD19" s="165"/>
      <c r="LLE19" s="177"/>
      <c r="LLF19" s="177"/>
      <c r="LLG19" s="177"/>
      <c r="LLH19" s="177"/>
      <c r="LLI19" s="177"/>
      <c r="LLJ19" s="177"/>
      <c r="LLK19" s="178"/>
      <c r="LLL19" s="165"/>
      <c r="LLM19" s="177"/>
      <c r="LLN19" s="177"/>
      <c r="LLO19" s="177"/>
      <c r="LLP19" s="177"/>
      <c r="LLQ19" s="177"/>
      <c r="LLR19" s="177"/>
      <c r="LLS19" s="178"/>
      <c r="LLT19" s="165"/>
      <c r="LLU19" s="177"/>
      <c r="LLV19" s="177"/>
      <c r="LLW19" s="177"/>
      <c r="LLX19" s="177"/>
      <c r="LLY19" s="177"/>
      <c r="LLZ19" s="177"/>
      <c r="LMA19" s="178"/>
      <c r="LMB19" s="165"/>
      <c r="LMC19" s="177"/>
      <c r="LMD19" s="177"/>
      <c r="LME19" s="177"/>
      <c r="LMF19" s="177"/>
      <c r="LMG19" s="177"/>
      <c r="LMH19" s="177"/>
      <c r="LMI19" s="178"/>
      <c r="LMJ19" s="165"/>
      <c r="LMK19" s="177"/>
      <c r="LML19" s="177"/>
      <c r="LMM19" s="177"/>
      <c r="LMN19" s="177"/>
      <c r="LMO19" s="177"/>
      <c r="LMP19" s="177"/>
      <c r="LMQ19" s="178"/>
      <c r="LMR19" s="165"/>
      <c r="LMS19" s="177"/>
      <c r="LMT19" s="177"/>
      <c r="LMU19" s="177"/>
      <c r="LMV19" s="177"/>
      <c r="LMW19" s="177"/>
      <c r="LMX19" s="177"/>
      <c r="LMY19" s="178"/>
      <c r="LMZ19" s="165"/>
      <c r="LNA19" s="177"/>
      <c r="LNB19" s="177"/>
      <c r="LNC19" s="177"/>
      <c r="LND19" s="177"/>
      <c r="LNE19" s="177"/>
      <c r="LNF19" s="177"/>
      <c r="LNG19" s="178"/>
      <c r="LNH19" s="165"/>
      <c r="LNI19" s="177"/>
      <c r="LNJ19" s="177"/>
      <c r="LNK19" s="177"/>
      <c r="LNL19" s="177"/>
      <c r="LNM19" s="177"/>
      <c r="LNN19" s="177"/>
      <c r="LNO19" s="178"/>
      <c r="LNP19" s="165"/>
      <c r="LNQ19" s="177"/>
      <c r="LNR19" s="177"/>
      <c r="LNS19" s="177"/>
      <c r="LNT19" s="177"/>
      <c r="LNU19" s="177"/>
      <c r="LNV19" s="177"/>
      <c r="LNW19" s="178"/>
      <c r="LNX19" s="165"/>
      <c r="LNY19" s="177"/>
      <c r="LNZ19" s="177"/>
      <c r="LOA19" s="177"/>
      <c r="LOB19" s="177"/>
      <c r="LOC19" s="177"/>
      <c r="LOD19" s="177"/>
      <c r="LOE19" s="178"/>
      <c r="LOF19" s="165"/>
      <c r="LOG19" s="177"/>
      <c r="LOH19" s="177"/>
      <c r="LOI19" s="177"/>
      <c r="LOJ19" s="177"/>
      <c r="LOK19" s="177"/>
      <c r="LOL19" s="177"/>
      <c r="LOM19" s="178"/>
      <c r="LON19" s="165"/>
      <c r="LOO19" s="177"/>
      <c r="LOP19" s="177"/>
      <c r="LOQ19" s="177"/>
      <c r="LOR19" s="177"/>
      <c r="LOS19" s="177"/>
      <c r="LOT19" s="177"/>
      <c r="LOU19" s="178"/>
      <c r="LOV19" s="165"/>
      <c r="LOW19" s="177"/>
      <c r="LOX19" s="177"/>
      <c r="LOY19" s="177"/>
      <c r="LOZ19" s="177"/>
      <c r="LPA19" s="177"/>
      <c r="LPB19" s="177"/>
      <c r="LPC19" s="178"/>
      <c r="LPD19" s="165"/>
      <c r="LPE19" s="177"/>
      <c r="LPF19" s="177"/>
      <c r="LPG19" s="177"/>
      <c r="LPH19" s="177"/>
      <c r="LPI19" s="177"/>
      <c r="LPJ19" s="177"/>
      <c r="LPK19" s="178"/>
      <c r="LPL19" s="165"/>
      <c r="LPM19" s="177"/>
      <c r="LPN19" s="177"/>
      <c r="LPO19" s="177"/>
      <c r="LPP19" s="177"/>
      <c r="LPQ19" s="177"/>
      <c r="LPR19" s="177"/>
      <c r="LPS19" s="178"/>
      <c r="LPT19" s="165"/>
      <c r="LPU19" s="177"/>
      <c r="LPV19" s="177"/>
      <c r="LPW19" s="177"/>
      <c r="LPX19" s="177"/>
      <c r="LPY19" s="177"/>
      <c r="LPZ19" s="177"/>
      <c r="LQA19" s="178"/>
      <c r="LQB19" s="165"/>
      <c r="LQC19" s="177"/>
      <c r="LQD19" s="177"/>
      <c r="LQE19" s="177"/>
      <c r="LQF19" s="177"/>
      <c r="LQG19" s="177"/>
      <c r="LQH19" s="177"/>
      <c r="LQI19" s="178"/>
      <c r="LQJ19" s="165"/>
      <c r="LQK19" s="177"/>
      <c r="LQL19" s="177"/>
      <c r="LQM19" s="177"/>
      <c r="LQN19" s="177"/>
      <c r="LQO19" s="177"/>
      <c r="LQP19" s="177"/>
      <c r="LQQ19" s="178"/>
      <c r="LQR19" s="165"/>
      <c r="LQS19" s="177"/>
      <c r="LQT19" s="177"/>
      <c r="LQU19" s="177"/>
      <c r="LQV19" s="177"/>
      <c r="LQW19" s="177"/>
      <c r="LQX19" s="177"/>
      <c r="LQY19" s="178"/>
      <c r="LQZ19" s="165"/>
      <c r="LRA19" s="177"/>
      <c r="LRB19" s="177"/>
      <c r="LRC19" s="177"/>
      <c r="LRD19" s="177"/>
      <c r="LRE19" s="177"/>
      <c r="LRF19" s="177"/>
      <c r="LRG19" s="178"/>
      <c r="LRH19" s="165"/>
      <c r="LRI19" s="177"/>
      <c r="LRJ19" s="177"/>
      <c r="LRK19" s="177"/>
      <c r="LRL19" s="177"/>
      <c r="LRM19" s="177"/>
      <c r="LRN19" s="177"/>
      <c r="LRO19" s="178"/>
      <c r="LRP19" s="165"/>
      <c r="LRQ19" s="177"/>
      <c r="LRR19" s="177"/>
      <c r="LRS19" s="177"/>
      <c r="LRT19" s="177"/>
      <c r="LRU19" s="177"/>
      <c r="LRV19" s="177"/>
      <c r="LRW19" s="178"/>
      <c r="LRX19" s="165"/>
      <c r="LRY19" s="177"/>
      <c r="LRZ19" s="177"/>
      <c r="LSA19" s="177"/>
      <c r="LSB19" s="177"/>
      <c r="LSC19" s="177"/>
      <c r="LSD19" s="177"/>
      <c r="LSE19" s="178"/>
      <c r="LSF19" s="165"/>
      <c r="LSG19" s="177"/>
      <c r="LSH19" s="177"/>
      <c r="LSI19" s="177"/>
      <c r="LSJ19" s="177"/>
      <c r="LSK19" s="177"/>
      <c r="LSL19" s="177"/>
      <c r="LSM19" s="178"/>
      <c r="LSN19" s="165"/>
      <c r="LSO19" s="177"/>
      <c r="LSP19" s="177"/>
      <c r="LSQ19" s="177"/>
      <c r="LSR19" s="177"/>
      <c r="LSS19" s="177"/>
      <c r="LST19" s="177"/>
      <c r="LSU19" s="178"/>
      <c r="LSV19" s="165"/>
      <c r="LSW19" s="177"/>
      <c r="LSX19" s="177"/>
      <c r="LSY19" s="177"/>
      <c r="LSZ19" s="177"/>
      <c r="LTA19" s="177"/>
      <c r="LTB19" s="177"/>
      <c r="LTC19" s="178"/>
      <c r="LTD19" s="165"/>
      <c r="LTE19" s="177"/>
      <c r="LTF19" s="177"/>
      <c r="LTG19" s="177"/>
      <c r="LTH19" s="177"/>
      <c r="LTI19" s="177"/>
      <c r="LTJ19" s="177"/>
      <c r="LTK19" s="178"/>
      <c r="LTL19" s="165"/>
      <c r="LTM19" s="177"/>
      <c r="LTN19" s="177"/>
      <c r="LTO19" s="177"/>
      <c r="LTP19" s="177"/>
      <c r="LTQ19" s="177"/>
      <c r="LTR19" s="177"/>
      <c r="LTS19" s="178"/>
      <c r="LTT19" s="165"/>
      <c r="LTU19" s="177"/>
      <c r="LTV19" s="177"/>
      <c r="LTW19" s="177"/>
      <c r="LTX19" s="177"/>
      <c r="LTY19" s="177"/>
      <c r="LTZ19" s="177"/>
      <c r="LUA19" s="178"/>
      <c r="LUB19" s="165"/>
      <c r="LUC19" s="177"/>
      <c r="LUD19" s="177"/>
      <c r="LUE19" s="177"/>
      <c r="LUF19" s="177"/>
      <c r="LUG19" s="177"/>
      <c r="LUH19" s="177"/>
      <c r="LUI19" s="178"/>
      <c r="LUJ19" s="165"/>
      <c r="LUK19" s="177"/>
      <c r="LUL19" s="177"/>
      <c r="LUM19" s="177"/>
      <c r="LUN19" s="177"/>
      <c r="LUO19" s="177"/>
      <c r="LUP19" s="177"/>
      <c r="LUQ19" s="178"/>
      <c r="LUR19" s="165"/>
      <c r="LUS19" s="177"/>
      <c r="LUT19" s="177"/>
      <c r="LUU19" s="177"/>
      <c r="LUV19" s="177"/>
      <c r="LUW19" s="177"/>
      <c r="LUX19" s="177"/>
      <c r="LUY19" s="178"/>
      <c r="LUZ19" s="165"/>
      <c r="LVA19" s="177"/>
      <c r="LVB19" s="177"/>
      <c r="LVC19" s="177"/>
      <c r="LVD19" s="177"/>
      <c r="LVE19" s="177"/>
      <c r="LVF19" s="177"/>
      <c r="LVG19" s="178"/>
      <c r="LVH19" s="165"/>
      <c r="LVI19" s="177"/>
      <c r="LVJ19" s="177"/>
      <c r="LVK19" s="177"/>
      <c r="LVL19" s="177"/>
      <c r="LVM19" s="177"/>
      <c r="LVN19" s="177"/>
      <c r="LVO19" s="178"/>
      <c r="LVP19" s="165"/>
      <c r="LVQ19" s="177"/>
      <c r="LVR19" s="177"/>
      <c r="LVS19" s="177"/>
      <c r="LVT19" s="177"/>
      <c r="LVU19" s="177"/>
      <c r="LVV19" s="177"/>
      <c r="LVW19" s="178"/>
      <c r="LVX19" s="165"/>
      <c r="LVY19" s="177"/>
      <c r="LVZ19" s="177"/>
      <c r="LWA19" s="177"/>
      <c r="LWB19" s="177"/>
      <c r="LWC19" s="177"/>
      <c r="LWD19" s="177"/>
      <c r="LWE19" s="178"/>
      <c r="LWF19" s="165"/>
      <c r="LWG19" s="177"/>
      <c r="LWH19" s="177"/>
      <c r="LWI19" s="177"/>
      <c r="LWJ19" s="177"/>
      <c r="LWK19" s="177"/>
      <c r="LWL19" s="177"/>
      <c r="LWM19" s="178"/>
      <c r="LWN19" s="165"/>
      <c r="LWO19" s="177"/>
      <c r="LWP19" s="177"/>
      <c r="LWQ19" s="177"/>
      <c r="LWR19" s="177"/>
      <c r="LWS19" s="177"/>
      <c r="LWT19" s="177"/>
      <c r="LWU19" s="178"/>
      <c r="LWV19" s="165"/>
      <c r="LWW19" s="177"/>
      <c r="LWX19" s="177"/>
      <c r="LWY19" s="177"/>
      <c r="LWZ19" s="177"/>
      <c r="LXA19" s="177"/>
      <c r="LXB19" s="177"/>
      <c r="LXC19" s="178"/>
      <c r="LXD19" s="165"/>
      <c r="LXE19" s="177"/>
      <c r="LXF19" s="177"/>
      <c r="LXG19" s="177"/>
      <c r="LXH19" s="177"/>
      <c r="LXI19" s="177"/>
      <c r="LXJ19" s="177"/>
      <c r="LXK19" s="178"/>
      <c r="LXL19" s="165"/>
      <c r="LXM19" s="177"/>
      <c r="LXN19" s="177"/>
      <c r="LXO19" s="177"/>
      <c r="LXP19" s="177"/>
      <c r="LXQ19" s="177"/>
      <c r="LXR19" s="177"/>
      <c r="LXS19" s="178"/>
      <c r="LXT19" s="165"/>
      <c r="LXU19" s="177"/>
      <c r="LXV19" s="177"/>
      <c r="LXW19" s="177"/>
      <c r="LXX19" s="177"/>
      <c r="LXY19" s="177"/>
      <c r="LXZ19" s="177"/>
      <c r="LYA19" s="178"/>
      <c r="LYB19" s="165"/>
      <c r="LYC19" s="177"/>
      <c r="LYD19" s="177"/>
      <c r="LYE19" s="177"/>
      <c r="LYF19" s="177"/>
      <c r="LYG19" s="177"/>
      <c r="LYH19" s="177"/>
      <c r="LYI19" s="178"/>
      <c r="LYJ19" s="165"/>
      <c r="LYK19" s="177"/>
      <c r="LYL19" s="177"/>
      <c r="LYM19" s="177"/>
      <c r="LYN19" s="177"/>
      <c r="LYO19" s="177"/>
      <c r="LYP19" s="177"/>
      <c r="LYQ19" s="178"/>
      <c r="LYR19" s="165"/>
      <c r="LYS19" s="177"/>
      <c r="LYT19" s="177"/>
      <c r="LYU19" s="177"/>
      <c r="LYV19" s="177"/>
      <c r="LYW19" s="177"/>
      <c r="LYX19" s="177"/>
      <c r="LYY19" s="178"/>
      <c r="LYZ19" s="165"/>
      <c r="LZA19" s="177"/>
      <c r="LZB19" s="177"/>
      <c r="LZC19" s="177"/>
      <c r="LZD19" s="177"/>
      <c r="LZE19" s="177"/>
      <c r="LZF19" s="177"/>
      <c r="LZG19" s="178"/>
      <c r="LZH19" s="165"/>
      <c r="LZI19" s="177"/>
      <c r="LZJ19" s="177"/>
      <c r="LZK19" s="177"/>
      <c r="LZL19" s="177"/>
      <c r="LZM19" s="177"/>
      <c r="LZN19" s="177"/>
      <c r="LZO19" s="178"/>
      <c r="LZP19" s="165"/>
      <c r="LZQ19" s="177"/>
      <c r="LZR19" s="177"/>
      <c r="LZS19" s="177"/>
      <c r="LZT19" s="177"/>
      <c r="LZU19" s="177"/>
      <c r="LZV19" s="177"/>
      <c r="LZW19" s="178"/>
      <c r="LZX19" s="165"/>
      <c r="LZY19" s="177"/>
      <c r="LZZ19" s="177"/>
      <c r="MAA19" s="177"/>
      <c r="MAB19" s="177"/>
      <c r="MAC19" s="177"/>
      <c r="MAD19" s="177"/>
      <c r="MAE19" s="178"/>
      <c r="MAF19" s="165"/>
      <c r="MAG19" s="177"/>
      <c r="MAH19" s="177"/>
      <c r="MAI19" s="177"/>
      <c r="MAJ19" s="177"/>
      <c r="MAK19" s="177"/>
      <c r="MAL19" s="177"/>
      <c r="MAM19" s="178"/>
      <c r="MAN19" s="165"/>
      <c r="MAO19" s="177"/>
      <c r="MAP19" s="177"/>
      <c r="MAQ19" s="177"/>
      <c r="MAR19" s="177"/>
      <c r="MAS19" s="177"/>
      <c r="MAT19" s="177"/>
      <c r="MAU19" s="178"/>
      <c r="MAV19" s="165"/>
      <c r="MAW19" s="177"/>
      <c r="MAX19" s="177"/>
      <c r="MAY19" s="177"/>
      <c r="MAZ19" s="177"/>
      <c r="MBA19" s="177"/>
      <c r="MBB19" s="177"/>
      <c r="MBC19" s="178"/>
      <c r="MBD19" s="165"/>
      <c r="MBE19" s="177"/>
      <c r="MBF19" s="177"/>
      <c r="MBG19" s="177"/>
      <c r="MBH19" s="177"/>
      <c r="MBI19" s="177"/>
      <c r="MBJ19" s="177"/>
      <c r="MBK19" s="178"/>
      <c r="MBL19" s="165"/>
      <c r="MBM19" s="177"/>
      <c r="MBN19" s="177"/>
      <c r="MBO19" s="177"/>
      <c r="MBP19" s="177"/>
      <c r="MBQ19" s="177"/>
      <c r="MBR19" s="177"/>
      <c r="MBS19" s="178"/>
      <c r="MBT19" s="165"/>
      <c r="MBU19" s="177"/>
      <c r="MBV19" s="177"/>
      <c r="MBW19" s="177"/>
      <c r="MBX19" s="177"/>
      <c r="MBY19" s="177"/>
      <c r="MBZ19" s="177"/>
      <c r="MCA19" s="178"/>
      <c r="MCB19" s="165"/>
      <c r="MCC19" s="177"/>
      <c r="MCD19" s="177"/>
      <c r="MCE19" s="177"/>
      <c r="MCF19" s="177"/>
      <c r="MCG19" s="177"/>
      <c r="MCH19" s="177"/>
      <c r="MCI19" s="178"/>
      <c r="MCJ19" s="165"/>
      <c r="MCK19" s="177"/>
      <c r="MCL19" s="177"/>
      <c r="MCM19" s="177"/>
      <c r="MCN19" s="177"/>
      <c r="MCO19" s="177"/>
      <c r="MCP19" s="177"/>
      <c r="MCQ19" s="178"/>
      <c r="MCR19" s="165"/>
      <c r="MCS19" s="177"/>
      <c r="MCT19" s="177"/>
      <c r="MCU19" s="177"/>
      <c r="MCV19" s="177"/>
      <c r="MCW19" s="177"/>
      <c r="MCX19" s="177"/>
      <c r="MCY19" s="178"/>
      <c r="MCZ19" s="165"/>
      <c r="MDA19" s="177"/>
      <c r="MDB19" s="177"/>
      <c r="MDC19" s="177"/>
      <c r="MDD19" s="177"/>
      <c r="MDE19" s="177"/>
      <c r="MDF19" s="177"/>
      <c r="MDG19" s="178"/>
      <c r="MDH19" s="165"/>
      <c r="MDI19" s="177"/>
      <c r="MDJ19" s="177"/>
      <c r="MDK19" s="177"/>
      <c r="MDL19" s="177"/>
      <c r="MDM19" s="177"/>
      <c r="MDN19" s="177"/>
      <c r="MDO19" s="178"/>
      <c r="MDP19" s="165"/>
      <c r="MDQ19" s="177"/>
      <c r="MDR19" s="177"/>
      <c r="MDS19" s="177"/>
      <c r="MDT19" s="177"/>
      <c r="MDU19" s="177"/>
      <c r="MDV19" s="177"/>
      <c r="MDW19" s="178"/>
      <c r="MDX19" s="165"/>
      <c r="MDY19" s="177"/>
      <c r="MDZ19" s="177"/>
      <c r="MEA19" s="177"/>
      <c r="MEB19" s="177"/>
      <c r="MEC19" s="177"/>
      <c r="MED19" s="177"/>
      <c r="MEE19" s="178"/>
      <c r="MEF19" s="165"/>
      <c r="MEG19" s="177"/>
      <c r="MEH19" s="177"/>
      <c r="MEI19" s="177"/>
      <c r="MEJ19" s="177"/>
      <c r="MEK19" s="177"/>
      <c r="MEL19" s="177"/>
      <c r="MEM19" s="178"/>
      <c r="MEN19" s="165"/>
      <c r="MEO19" s="177"/>
      <c r="MEP19" s="177"/>
      <c r="MEQ19" s="177"/>
      <c r="MER19" s="177"/>
      <c r="MES19" s="177"/>
      <c r="MET19" s="177"/>
      <c r="MEU19" s="178"/>
      <c r="MEV19" s="165"/>
      <c r="MEW19" s="177"/>
      <c r="MEX19" s="177"/>
      <c r="MEY19" s="177"/>
      <c r="MEZ19" s="177"/>
      <c r="MFA19" s="177"/>
      <c r="MFB19" s="177"/>
      <c r="MFC19" s="178"/>
      <c r="MFD19" s="165"/>
      <c r="MFE19" s="177"/>
      <c r="MFF19" s="177"/>
      <c r="MFG19" s="177"/>
      <c r="MFH19" s="177"/>
      <c r="MFI19" s="177"/>
      <c r="MFJ19" s="177"/>
      <c r="MFK19" s="178"/>
      <c r="MFL19" s="165"/>
      <c r="MFM19" s="177"/>
      <c r="MFN19" s="177"/>
      <c r="MFO19" s="177"/>
      <c r="MFP19" s="177"/>
      <c r="MFQ19" s="177"/>
      <c r="MFR19" s="177"/>
      <c r="MFS19" s="178"/>
      <c r="MFT19" s="165"/>
      <c r="MFU19" s="177"/>
      <c r="MFV19" s="177"/>
      <c r="MFW19" s="177"/>
      <c r="MFX19" s="177"/>
      <c r="MFY19" s="177"/>
      <c r="MFZ19" s="177"/>
      <c r="MGA19" s="178"/>
      <c r="MGB19" s="165"/>
      <c r="MGC19" s="177"/>
      <c r="MGD19" s="177"/>
      <c r="MGE19" s="177"/>
      <c r="MGF19" s="177"/>
      <c r="MGG19" s="177"/>
      <c r="MGH19" s="177"/>
      <c r="MGI19" s="178"/>
      <c r="MGJ19" s="165"/>
      <c r="MGK19" s="177"/>
      <c r="MGL19" s="177"/>
      <c r="MGM19" s="177"/>
      <c r="MGN19" s="177"/>
      <c r="MGO19" s="177"/>
      <c r="MGP19" s="177"/>
      <c r="MGQ19" s="178"/>
      <c r="MGR19" s="165"/>
      <c r="MGS19" s="177"/>
      <c r="MGT19" s="177"/>
      <c r="MGU19" s="177"/>
      <c r="MGV19" s="177"/>
      <c r="MGW19" s="177"/>
      <c r="MGX19" s="177"/>
      <c r="MGY19" s="178"/>
      <c r="MGZ19" s="165"/>
      <c r="MHA19" s="177"/>
      <c r="MHB19" s="177"/>
      <c r="MHC19" s="177"/>
      <c r="MHD19" s="177"/>
      <c r="MHE19" s="177"/>
      <c r="MHF19" s="177"/>
      <c r="MHG19" s="178"/>
      <c r="MHH19" s="165"/>
      <c r="MHI19" s="177"/>
      <c r="MHJ19" s="177"/>
      <c r="MHK19" s="177"/>
      <c r="MHL19" s="177"/>
      <c r="MHM19" s="177"/>
      <c r="MHN19" s="177"/>
      <c r="MHO19" s="178"/>
      <c r="MHP19" s="165"/>
      <c r="MHQ19" s="177"/>
      <c r="MHR19" s="177"/>
      <c r="MHS19" s="177"/>
      <c r="MHT19" s="177"/>
      <c r="MHU19" s="177"/>
      <c r="MHV19" s="177"/>
      <c r="MHW19" s="178"/>
      <c r="MHX19" s="165"/>
      <c r="MHY19" s="177"/>
      <c r="MHZ19" s="177"/>
      <c r="MIA19" s="177"/>
      <c r="MIB19" s="177"/>
      <c r="MIC19" s="177"/>
      <c r="MID19" s="177"/>
      <c r="MIE19" s="178"/>
      <c r="MIF19" s="165"/>
      <c r="MIG19" s="177"/>
      <c r="MIH19" s="177"/>
      <c r="MII19" s="177"/>
      <c r="MIJ19" s="177"/>
      <c r="MIK19" s="177"/>
      <c r="MIL19" s="177"/>
      <c r="MIM19" s="178"/>
      <c r="MIN19" s="165"/>
      <c r="MIO19" s="177"/>
      <c r="MIP19" s="177"/>
      <c r="MIQ19" s="177"/>
      <c r="MIR19" s="177"/>
      <c r="MIS19" s="177"/>
      <c r="MIT19" s="177"/>
      <c r="MIU19" s="178"/>
      <c r="MIV19" s="165"/>
      <c r="MIW19" s="177"/>
      <c r="MIX19" s="177"/>
      <c r="MIY19" s="177"/>
      <c r="MIZ19" s="177"/>
      <c r="MJA19" s="177"/>
      <c r="MJB19" s="177"/>
      <c r="MJC19" s="178"/>
      <c r="MJD19" s="165"/>
      <c r="MJE19" s="177"/>
      <c r="MJF19" s="177"/>
      <c r="MJG19" s="177"/>
      <c r="MJH19" s="177"/>
      <c r="MJI19" s="177"/>
      <c r="MJJ19" s="177"/>
      <c r="MJK19" s="178"/>
      <c r="MJL19" s="165"/>
      <c r="MJM19" s="177"/>
      <c r="MJN19" s="177"/>
      <c r="MJO19" s="177"/>
      <c r="MJP19" s="177"/>
      <c r="MJQ19" s="177"/>
      <c r="MJR19" s="177"/>
      <c r="MJS19" s="178"/>
      <c r="MJT19" s="165"/>
      <c r="MJU19" s="177"/>
      <c r="MJV19" s="177"/>
      <c r="MJW19" s="177"/>
      <c r="MJX19" s="177"/>
      <c r="MJY19" s="177"/>
      <c r="MJZ19" s="177"/>
      <c r="MKA19" s="178"/>
      <c r="MKB19" s="165"/>
      <c r="MKC19" s="177"/>
      <c r="MKD19" s="177"/>
      <c r="MKE19" s="177"/>
      <c r="MKF19" s="177"/>
      <c r="MKG19" s="177"/>
      <c r="MKH19" s="177"/>
      <c r="MKI19" s="178"/>
      <c r="MKJ19" s="165"/>
      <c r="MKK19" s="177"/>
      <c r="MKL19" s="177"/>
      <c r="MKM19" s="177"/>
      <c r="MKN19" s="177"/>
      <c r="MKO19" s="177"/>
      <c r="MKP19" s="177"/>
      <c r="MKQ19" s="178"/>
      <c r="MKR19" s="165"/>
      <c r="MKS19" s="177"/>
      <c r="MKT19" s="177"/>
      <c r="MKU19" s="177"/>
      <c r="MKV19" s="177"/>
      <c r="MKW19" s="177"/>
      <c r="MKX19" s="177"/>
      <c r="MKY19" s="178"/>
      <c r="MKZ19" s="165"/>
      <c r="MLA19" s="177"/>
      <c r="MLB19" s="177"/>
      <c r="MLC19" s="177"/>
      <c r="MLD19" s="177"/>
      <c r="MLE19" s="177"/>
      <c r="MLF19" s="177"/>
      <c r="MLG19" s="178"/>
      <c r="MLH19" s="165"/>
      <c r="MLI19" s="177"/>
      <c r="MLJ19" s="177"/>
      <c r="MLK19" s="177"/>
      <c r="MLL19" s="177"/>
      <c r="MLM19" s="177"/>
      <c r="MLN19" s="177"/>
      <c r="MLO19" s="178"/>
      <c r="MLP19" s="165"/>
      <c r="MLQ19" s="177"/>
      <c r="MLR19" s="177"/>
      <c r="MLS19" s="177"/>
      <c r="MLT19" s="177"/>
      <c r="MLU19" s="177"/>
      <c r="MLV19" s="177"/>
      <c r="MLW19" s="178"/>
      <c r="MLX19" s="165"/>
      <c r="MLY19" s="177"/>
      <c r="MLZ19" s="177"/>
      <c r="MMA19" s="177"/>
      <c r="MMB19" s="177"/>
      <c r="MMC19" s="177"/>
      <c r="MMD19" s="177"/>
      <c r="MME19" s="178"/>
      <c r="MMF19" s="165"/>
      <c r="MMG19" s="177"/>
      <c r="MMH19" s="177"/>
      <c r="MMI19" s="177"/>
      <c r="MMJ19" s="177"/>
      <c r="MMK19" s="177"/>
      <c r="MML19" s="177"/>
      <c r="MMM19" s="178"/>
      <c r="MMN19" s="165"/>
      <c r="MMO19" s="177"/>
      <c r="MMP19" s="177"/>
      <c r="MMQ19" s="177"/>
      <c r="MMR19" s="177"/>
      <c r="MMS19" s="177"/>
      <c r="MMT19" s="177"/>
      <c r="MMU19" s="178"/>
      <c r="MMV19" s="165"/>
      <c r="MMW19" s="177"/>
      <c r="MMX19" s="177"/>
      <c r="MMY19" s="177"/>
      <c r="MMZ19" s="177"/>
      <c r="MNA19" s="177"/>
      <c r="MNB19" s="177"/>
      <c r="MNC19" s="178"/>
      <c r="MND19" s="165"/>
      <c r="MNE19" s="177"/>
      <c r="MNF19" s="177"/>
      <c r="MNG19" s="177"/>
      <c r="MNH19" s="177"/>
      <c r="MNI19" s="177"/>
      <c r="MNJ19" s="177"/>
      <c r="MNK19" s="178"/>
      <c r="MNL19" s="165"/>
      <c r="MNM19" s="177"/>
      <c r="MNN19" s="177"/>
      <c r="MNO19" s="177"/>
      <c r="MNP19" s="177"/>
      <c r="MNQ19" s="177"/>
      <c r="MNR19" s="177"/>
      <c r="MNS19" s="178"/>
      <c r="MNT19" s="165"/>
      <c r="MNU19" s="177"/>
      <c r="MNV19" s="177"/>
      <c r="MNW19" s="177"/>
      <c r="MNX19" s="177"/>
      <c r="MNY19" s="177"/>
      <c r="MNZ19" s="177"/>
      <c r="MOA19" s="178"/>
      <c r="MOB19" s="165"/>
      <c r="MOC19" s="177"/>
      <c r="MOD19" s="177"/>
      <c r="MOE19" s="177"/>
      <c r="MOF19" s="177"/>
      <c r="MOG19" s="177"/>
      <c r="MOH19" s="177"/>
      <c r="MOI19" s="178"/>
      <c r="MOJ19" s="165"/>
      <c r="MOK19" s="177"/>
      <c r="MOL19" s="177"/>
      <c r="MOM19" s="177"/>
      <c r="MON19" s="177"/>
      <c r="MOO19" s="177"/>
      <c r="MOP19" s="177"/>
      <c r="MOQ19" s="178"/>
      <c r="MOR19" s="165"/>
      <c r="MOS19" s="177"/>
      <c r="MOT19" s="177"/>
      <c r="MOU19" s="177"/>
      <c r="MOV19" s="177"/>
      <c r="MOW19" s="177"/>
      <c r="MOX19" s="177"/>
      <c r="MOY19" s="178"/>
      <c r="MOZ19" s="165"/>
      <c r="MPA19" s="177"/>
      <c r="MPB19" s="177"/>
      <c r="MPC19" s="177"/>
      <c r="MPD19" s="177"/>
      <c r="MPE19" s="177"/>
      <c r="MPF19" s="177"/>
      <c r="MPG19" s="178"/>
      <c r="MPH19" s="165"/>
      <c r="MPI19" s="177"/>
      <c r="MPJ19" s="177"/>
      <c r="MPK19" s="177"/>
      <c r="MPL19" s="177"/>
      <c r="MPM19" s="177"/>
      <c r="MPN19" s="177"/>
      <c r="MPO19" s="178"/>
      <c r="MPP19" s="165"/>
      <c r="MPQ19" s="177"/>
      <c r="MPR19" s="177"/>
      <c r="MPS19" s="177"/>
      <c r="MPT19" s="177"/>
      <c r="MPU19" s="177"/>
      <c r="MPV19" s="177"/>
      <c r="MPW19" s="178"/>
      <c r="MPX19" s="165"/>
      <c r="MPY19" s="177"/>
      <c r="MPZ19" s="177"/>
      <c r="MQA19" s="177"/>
      <c r="MQB19" s="177"/>
      <c r="MQC19" s="177"/>
      <c r="MQD19" s="177"/>
      <c r="MQE19" s="178"/>
      <c r="MQF19" s="165"/>
      <c r="MQG19" s="177"/>
      <c r="MQH19" s="177"/>
      <c r="MQI19" s="177"/>
      <c r="MQJ19" s="177"/>
      <c r="MQK19" s="177"/>
      <c r="MQL19" s="177"/>
      <c r="MQM19" s="178"/>
      <c r="MQN19" s="165"/>
      <c r="MQO19" s="177"/>
      <c r="MQP19" s="177"/>
      <c r="MQQ19" s="177"/>
      <c r="MQR19" s="177"/>
      <c r="MQS19" s="177"/>
      <c r="MQT19" s="177"/>
      <c r="MQU19" s="178"/>
      <c r="MQV19" s="165"/>
      <c r="MQW19" s="177"/>
      <c r="MQX19" s="177"/>
      <c r="MQY19" s="177"/>
      <c r="MQZ19" s="177"/>
      <c r="MRA19" s="177"/>
      <c r="MRB19" s="177"/>
      <c r="MRC19" s="178"/>
      <c r="MRD19" s="165"/>
      <c r="MRE19" s="177"/>
      <c r="MRF19" s="177"/>
      <c r="MRG19" s="177"/>
      <c r="MRH19" s="177"/>
      <c r="MRI19" s="177"/>
      <c r="MRJ19" s="177"/>
      <c r="MRK19" s="178"/>
      <c r="MRL19" s="165"/>
      <c r="MRM19" s="177"/>
      <c r="MRN19" s="177"/>
      <c r="MRO19" s="177"/>
      <c r="MRP19" s="177"/>
      <c r="MRQ19" s="177"/>
      <c r="MRR19" s="177"/>
      <c r="MRS19" s="178"/>
      <c r="MRT19" s="165"/>
      <c r="MRU19" s="177"/>
      <c r="MRV19" s="177"/>
      <c r="MRW19" s="177"/>
      <c r="MRX19" s="177"/>
      <c r="MRY19" s="177"/>
      <c r="MRZ19" s="177"/>
      <c r="MSA19" s="178"/>
      <c r="MSB19" s="165"/>
      <c r="MSC19" s="177"/>
      <c r="MSD19" s="177"/>
      <c r="MSE19" s="177"/>
      <c r="MSF19" s="177"/>
      <c r="MSG19" s="177"/>
      <c r="MSH19" s="177"/>
      <c r="MSI19" s="178"/>
      <c r="MSJ19" s="165"/>
      <c r="MSK19" s="177"/>
      <c r="MSL19" s="177"/>
      <c r="MSM19" s="177"/>
      <c r="MSN19" s="177"/>
      <c r="MSO19" s="177"/>
      <c r="MSP19" s="177"/>
      <c r="MSQ19" s="178"/>
      <c r="MSR19" s="165"/>
      <c r="MSS19" s="177"/>
      <c r="MST19" s="177"/>
      <c r="MSU19" s="177"/>
      <c r="MSV19" s="177"/>
      <c r="MSW19" s="177"/>
      <c r="MSX19" s="177"/>
      <c r="MSY19" s="178"/>
      <c r="MSZ19" s="165"/>
      <c r="MTA19" s="177"/>
      <c r="MTB19" s="177"/>
      <c r="MTC19" s="177"/>
      <c r="MTD19" s="177"/>
      <c r="MTE19" s="177"/>
      <c r="MTF19" s="177"/>
      <c r="MTG19" s="178"/>
      <c r="MTH19" s="165"/>
      <c r="MTI19" s="177"/>
      <c r="MTJ19" s="177"/>
      <c r="MTK19" s="177"/>
      <c r="MTL19" s="177"/>
      <c r="MTM19" s="177"/>
      <c r="MTN19" s="177"/>
      <c r="MTO19" s="178"/>
      <c r="MTP19" s="165"/>
      <c r="MTQ19" s="177"/>
      <c r="MTR19" s="177"/>
      <c r="MTS19" s="177"/>
      <c r="MTT19" s="177"/>
      <c r="MTU19" s="177"/>
      <c r="MTV19" s="177"/>
      <c r="MTW19" s="178"/>
      <c r="MTX19" s="165"/>
      <c r="MTY19" s="177"/>
      <c r="MTZ19" s="177"/>
      <c r="MUA19" s="177"/>
      <c r="MUB19" s="177"/>
      <c r="MUC19" s="177"/>
      <c r="MUD19" s="177"/>
      <c r="MUE19" s="178"/>
      <c r="MUF19" s="165"/>
      <c r="MUG19" s="177"/>
      <c r="MUH19" s="177"/>
      <c r="MUI19" s="177"/>
      <c r="MUJ19" s="177"/>
      <c r="MUK19" s="177"/>
      <c r="MUL19" s="177"/>
      <c r="MUM19" s="178"/>
      <c r="MUN19" s="165"/>
      <c r="MUO19" s="177"/>
      <c r="MUP19" s="177"/>
      <c r="MUQ19" s="177"/>
      <c r="MUR19" s="177"/>
      <c r="MUS19" s="177"/>
      <c r="MUT19" s="177"/>
      <c r="MUU19" s="178"/>
      <c r="MUV19" s="165"/>
      <c r="MUW19" s="177"/>
      <c r="MUX19" s="177"/>
      <c r="MUY19" s="177"/>
      <c r="MUZ19" s="177"/>
      <c r="MVA19" s="177"/>
      <c r="MVB19" s="177"/>
      <c r="MVC19" s="178"/>
      <c r="MVD19" s="165"/>
      <c r="MVE19" s="177"/>
      <c r="MVF19" s="177"/>
      <c r="MVG19" s="177"/>
      <c r="MVH19" s="177"/>
      <c r="MVI19" s="177"/>
      <c r="MVJ19" s="177"/>
      <c r="MVK19" s="178"/>
      <c r="MVL19" s="165"/>
      <c r="MVM19" s="177"/>
      <c r="MVN19" s="177"/>
      <c r="MVO19" s="177"/>
      <c r="MVP19" s="177"/>
      <c r="MVQ19" s="177"/>
      <c r="MVR19" s="177"/>
      <c r="MVS19" s="178"/>
      <c r="MVT19" s="165"/>
      <c r="MVU19" s="177"/>
      <c r="MVV19" s="177"/>
      <c r="MVW19" s="177"/>
      <c r="MVX19" s="177"/>
      <c r="MVY19" s="177"/>
      <c r="MVZ19" s="177"/>
      <c r="MWA19" s="178"/>
      <c r="MWB19" s="165"/>
      <c r="MWC19" s="177"/>
      <c r="MWD19" s="177"/>
      <c r="MWE19" s="177"/>
      <c r="MWF19" s="177"/>
      <c r="MWG19" s="177"/>
      <c r="MWH19" s="177"/>
      <c r="MWI19" s="178"/>
      <c r="MWJ19" s="165"/>
      <c r="MWK19" s="177"/>
      <c r="MWL19" s="177"/>
      <c r="MWM19" s="177"/>
      <c r="MWN19" s="177"/>
      <c r="MWO19" s="177"/>
      <c r="MWP19" s="177"/>
      <c r="MWQ19" s="178"/>
      <c r="MWR19" s="165"/>
      <c r="MWS19" s="177"/>
      <c r="MWT19" s="177"/>
      <c r="MWU19" s="177"/>
      <c r="MWV19" s="177"/>
      <c r="MWW19" s="177"/>
      <c r="MWX19" s="177"/>
      <c r="MWY19" s="178"/>
      <c r="MWZ19" s="165"/>
      <c r="MXA19" s="177"/>
      <c r="MXB19" s="177"/>
      <c r="MXC19" s="177"/>
      <c r="MXD19" s="177"/>
      <c r="MXE19" s="177"/>
      <c r="MXF19" s="177"/>
      <c r="MXG19" s="178"/>
      <c r="MXH19" s="165"/>
      <c r="MXI19" s="177"/>
      <c r="MXJ19" s="177"/>
      <c r="MXK19" s="177"/>
      <c r="MXL19" s="177"/>
      <c r="MXM19" s="177"/>
      <c r="MXN19" s="177"/>
      <c r="MXO19" s="178"/>
      <c r="MXP19" s="165"/>
      <c r="MXQ19" s="177"/>
      <c r="MXR19" s="177"/>
      <c r="MXS19" s="177"/>
      <c r="MXT19" s="177"/>
      <c r="MXU19" s="177"/>
      <c r="MXV19" s="177"/>
      <c r="MXW19" s="178"/>
      <c r="MXX19" s="165"/>
      <c r="MXY19" s="177"/>
      <c r="MXZ19" s="177"/>
      <c r="MYA19" s="177"/>
      <c r="MYB19" s="177"/>
      <c r="MYC19" s="177"/>
      <c r="MYD19" s="177"/>
      <c r="MYE19" s="178"/>
      <c r="MYF19" s="165"/>
      <c r="MYG19" s="177"/>
      <c r="MYH19" s="177"/>
      <c r="MYI19" s="177"/>
      <c r="MYJ19" s="177"/>
      <c r="MYK19" s="177"/>
      <c r="MYL19" s="177"/>
      <c r="MYM19" s="178"/>
      <c r="MYN19" s="165"/>
      <c r="MYO19" s="177"/>
      <c r="MYP19" s="177"/>
      <c r="MYQ19" s="177"/>
      <c r="MYR19" s="177"/>
      <c r="MYS19" s="177"/>
      <c r="MYT19" s="177"/>
      <c r="MYU19" s="178"/>
      <c r="MYV19" s="165"/>
      <c r="MYW19" s="177"/>
      <c r="MYX19" s="177"/>
      <c r="MYY19" s="177"/>
      <c r="MYZ19" s="177"/>
      <c r="MZA19" s="177"/>
      <c r="MZB19" s="177"/>
      <c r="MZC19" s="178"/>
      <c r="MZD19" s="165"/>
      <c r="MZE19" s="177"/>
      <c r="MZF19" s="177"/>
      <c r="MZG19" s="177"/>
      <c r="MZH19" s="177"/>
      <c r="MZI19" s="177"/>
      <c r="MZJ19" s="177"/>
      <c r="MZK19" s="178"/>
      <c r="MZL19" s="165"/>
      <c r="MZM19" s="177"/>
      <c r="MZN19" s="177"/>
      <c r="MZO19" s="177"/>
      <c r="MZP19" s="177"/>
      <c r="MZQ19" s="177"/>
      <c r="MZR19" s="177"/>
      <c r="MZS19" s="178"/>
      <c r="MZT19" s="165"/>
      <c r="MZU19" s="177"/>
      <c r="MZV19" s="177"/>
      <c r="MZW19" s="177"/>
      <c r="MZX19" s="177"/>
      <c r="MZY19" s="177"/>
      <c r="MZZ19" s="177"/>
      <c r="NAA19" s="178"/>
      <c r="NAB19" s="165"/>
      <c r="NAC19" s="177"/>
      <c r="NAD19" s="177"/>
      <c r="NAE19" s="177"/>
      <c r="NAF19" s="177"/>
      <c r="NAG19" s="177"/>
      <c r="NAH19" s="177"/>
      <c r="NAI19" s="178"/>
      <c r="NAJ19" s="165"/>
      <c r="NAK19" s="177"/>
      <c r="NAL19" s="177"/>
      <c r="NAM19" s="177"/>
      <c r="NAN19" s="177"/>
      <c r="NAO19" s="177"/>
      <c r="NAP19" s="177"/>
      <c r="NAQ19" s="178"/>
      <c r="NAR19" s="165"/>
      <c r="NAS19" s="177"/>
      <c r="NAT19" s="177"/>
      <c r="NAU19" s="177"/>
      <c r="NAV19" s="177"/>
      <c r="NAW19" s="177"/>
      <c r="NAX19" s="177"/>
      <c r="NAY19" s="178"/>
      <c r="NAZ19" s="165"/>
      <c r="NBA19" s="177"/>
      <c r="NBB19" s="177"/>
      <c r="NBC19" s="177"/>
      <c r="NBD19" s="177"/>
      <c r="NBE19" s="177"/>
      <c r="NBF19" s="177"/>
      <c r="NBG19" s="178"/>
      <c r="NBH19" s="165"/>
      <c r="NBI19" s="177"/>
      <c r="NBJ19" s="177"/>
      <c r="NBK19" s="177"/>
      <c r="NBL19" s="177"/>
      <c r="NBM19" s="177"/>
      <c r="NBN19" s="177"/>
      <c r="NBO19" s="178"/>
      <c r="NBP19" s="165"/>
      <c r="NBQ19" s="177"/>
      <c r="NBR19" s="177"/>
      <c r="NBS19" s="177"/>
      <c r="NBT19" s="177"/>
      <c r="NBU19" s="177"/>
      <c r="NBV19" s="177"/>
      <c r="NBW19" s="178"/>
      <c r="NBX19" s="165"/>
      <c r="NBY19" s="177"/>
      <c r="NBZ19" s="177"/>
      <c r="NCA19" s="177"/>
      <c r="NCB19" s="177"/>
      <c r="NCC19" s="177"/>
      <c r="NCD19" s="177"/>
      <c r="NCE19" s="178"/>
      <c r="NCF19" s="165"/>
      <c r="NCG19" s="177"/>
      <c r="NCH19" s="177"/>
      <c r="NCI19" s="177"/>
      <c r="NCJ19" s="177"/>
      <c r="NCK19" s="177"/>
      <c r="NCL19" s="177"/>
      <c r="NCM19" s="178"/>
      <c r="NCN19" s="165"/>
      <c r="NCO19" s="177"/>
      <c r="NCP19" s="177"/>
      <c r="NCQ19" s="177"/>
      <c r="NCR19" s="177"/>
      <c r="NCS19" s="177"/>
      <c r="NCT19" s="177"/>
      <c r="NCU19" s="178"/>
      <c r="NCV19" s="165"/>
      <c r="NCW19" s="177"/>
      <c r="NCX19" s="177"/>
      <c r="NCY19" s="177"/>
      <c r="NCZ19" s="177"/>
      <c r="NDA19" s="177"/>
      <c r="NDB19" s="177"/>
      <c r="NDC19" s="178"/>
      <c r="NDD19" s="165"/>
      <c r="NDE19" s="177"/>
      <c r="NDF19" s="177"/>
      <c r="NDG19" s="177"/>
      <c r="NDH19" s="177"/>
      <c r="NDI19" s="177"/>
      <c r="NDJ19" s="177"/>
      <c r="NDK19" s="178"/>
      <c r="NDL19" s="165"/>
      <c r="NDM19" s="177"/>
      <c r="NDN19" s="177"/>
      <c r="NDO19" s="177"/>
      <c r="NDP19" s="177"/>
      <c r="NDQ19" s="177"/>
      <c r="NDR19" s="177"/>
      <c r="NDS19" s="178"/>
      <c r="NDT19" s="165"/>
      <c r="NDU19" s="177"/>
      <c r="NDV19" s="177"/>
      <c r="NDW19" s="177"/>
      <c r="NDX19" s="177"/>
      <c r="NDY19" s="177"/>
      <c r="NDZ19" s="177"/>
      <c r="NEA19" s="178"/>
      <c r="NEB19" s="165"/>
      <c r="NEC19" s="177"/>
      <c r="NED19" s="177"/>
      <c r="NEE19" s="177"/>
      <c r="NEF19" s="177"/>
      <c r="NEG19" s="177"/>
      <c r="NEH19" s="177"/>
      <c r="NEI19" s="178"/>
      <c r="NEJ19" s="165"/>
      <c r="NEK19" s="177"/>
      <c r="NEL19" s="177"/>
      <c r="NEM19" s="177"/>
      <c r="NEN19" s="177"/>
      <c r="NEO19" s="177"/>
      <c r="NEP19" s="177"/>
      <c r="NEQ19" s="178"/>
      <c r="NER19" s="165"/>
      <c r="NES19" s="177"/>
      <c r="NET19" s="177"/>
      <c r="NEU19" s="177"/>
      <c r="NEV19" s="177"/>
      <c r="NEW19" s="177"/>
      <c r="NEX19" s="177"/>
      <c r="NEY19" s="178"/>
      <c r="NEZ19" s="165"/>
      <c r="NFA19" s="177"/>
      <c r="NFB19" s="177"/>
      <c r="NFC19" s="177"/>
      <c r="NFD19" s="177"/>
      <c r="NFE19" s="177"/>
      <c r="NFF19" s="177"/>
      <c r="NFG19" s="178"/>
      <c r="NFH19" s="165"/>
      <c r="NFI19" s="177"/>
      <c r="NFJ19" s="177"/>
      <c r="NFK19" s="177"/>
      <c r="NFL19" s="177"/>
      <c r="NFM19" s="177"/>
      <c r="NFN19" s="177"/>
      <c r="NFO19" s="178"/>
      <c r="NFP19" s="165"/>
      <c r="NFQ19" s="177"/>
      <c r="NFR19" s="177"/>
      <c r="NFS19" s="177"/>
      <c r="NFT19" s="177"/>
      <c r="NFU19" s="177"/>
      <c r="NFV19" s="177"/>
      <c r="NFW19" s="178"/>
      <c r="NFX19" s="165"/>
      <c r="NFY19" s="177"/>
      <c r="NFZ19" s="177"/>
      <c r="NGA19" s="177"/>
      <c r="NGB19" s="177"/>
      <c r="NGC19" s="177"/>
      <c r="NGD19" s="177"/>
      <c r="NGE19" s="178"/>
      <c r="NGF19" s="165"/>
      <c r="NGG19" s="177"/>
      <c r="NGH19" s="177"/>
      <c r="NGI19" s="177"/>
      <c r="NGJ19" s="177"/>
      <c r="NGK19" s="177"/>
      <c r="NGL19" s="177"/>
      <c r="NGM19" s="178"/>
      <c r="NGN19" s="165"/>
      <c r="NGO19" s="177"/>
      <c r="NGP19" s="177"/>
      <c r="NGQ19" s="177"/>
      <c r="NGR19" s="177"/>
      <c r="NGS19" s="177"/>
      <c r="NGT19" s="177"/>
      <c r="NGU19" s="178"/>
      <c r="NGV19" s="165"/>
      <c r="NGW19" s="177"/>
      <c r="NGX19" s="177"/>
      <c r="NGY19" s="177"/>
      <c r="NGZ19" s="177"/>
      <c r="NHA19" s="177"/>
      <c r="NHB19" s="177"/>
      <c r="NHC19" s="178"/>
      <c r="NHD19" s="165"/>
      <c r="NHE19" s="177"/>
      <c r="NHF19" s="177"/>
      <c r="NHG19" s="177"/>
      <c r="NHH19" s="177"/>
      <c r="NHI19" s="177"/>
      <c r="NHJ19" s="177"/>
      <c r="NHK19" s="178"/>
      <c r="NHL19" s="165"/>
      <c r="NHM19" s="177"/>
      <c r="NHN19" s="177"/>
      <c r="NHO19" s="177"/>
      <c r="NHP19" s="177"/>
      <c r="NHQ19" s="177"/>
      <c r="NHR19" s="177"/>
      <c r="NHS19" s="178"/>
      <c r="NHT19" s="165"/>
      <c r="NHU19" s="177"/>
      <c r="NHV19" s="177"/>
      <c r="NHW19" s="177"/>
      <c r="NHX19" s="177"/>
      <c r="NHY19" s="177"/>
      <c r="NHZ19" s="177"/>
      <c r="NIA19" s="178"/>
      <c r="NIB19" s="165"/>
      <c r="NIC19" s="177"/>
      <c r="NID19" s="177"/>
      <c r="NIE19" s="177"/>
      <c r="NIF19" s="177"/>
      <c r="NIG19" s="177"/>
      <c r="NIH19" s="177"/>
      <c r="NII19" s="178"/>
      <c r="NIJ19" s="165"/>
      <c r="NIK19" s="177"/>
      <c r="NIL19" s="177"/>
      <c r="NIM19" s="177"/>
      <c r="NIN19" s="177"/>
      <c r="NIO19" s="177"/>
      <c r="NIP19" s="177"/>
      <c r="NIQ19" s="178"/>
      <c r="NIR19" s="165"/>
      <c r="NIS19" s="177"/>
      <c r="NIT19" s="177"/>
      <c r="NIU19" s="177"/>
      <c r="NIV19" s="177"/>
      <c r="NIW19" s="177"/>
      <c r="NIX19" s="177"/>
      <c r="NIY19" s="178"/>
      <c r="NIZ19" s="165"/>
      <c r="NJA19" s="177"/>
      <c r="NJB19" s="177"/>
      <c r="NJC19" s="177"/>
      <c r="NJD19" s="177"/>
      <c r="NJE19" s="177"/>
      <c r="NJF19" s="177"/>
      <c r="NJG19" s="178"/>
      <c r="NJH19" s="165"/>
      <c r="NJI19" s="177"/>
      <c r="NJJ19" s="177"/>
      <c r="NJK19" s="177"/>
      <c r="NJL19" s="177"/>
      <c r="NJM19" s="177"/>
      <c r="NJN19" s="177"/>
      <c r="NJO19" s="178"/>
      <c r="NJP19" s="165"/>
      <c r="NJQ19" s="177"/>
      <c r="NJR19" s="177"/>
      <c r="NJS19" s="177"/>
      <c r="NJT19" s="177"/>
      <c r="NJU19" s="177"/>
      <c r="NJV19" s="177"/>
      <c r="NJW19" s="178"/>
      <c r="NJX19" s="165"/>
      <c r="NJY19" s="177"/>
      <c r="NJZ19" s="177"/>
      <c r="NKA19" s="177"/>
      <c r="NKB19" s="177"/>
      <c r="NKC19" s="177"/>
      <c r="NKD19" s="177"/>
      <c r="NKE19" s="178"/>
      <c r="NKF19" s="165"/>
      <c r="NKG19" s="177"/>
      <c r="NKH19" s="177"/>
      <c r="NKI19" s="177"/>
      <c r="NKJ19" s="177"/>
      <c r="NKK19" s="177"/>
      <c r="NKL19" s="177"/>
      <c r="NKM19" s="178"/>
      <c r="NKN19" s="165"/>
      <c r="NKO19" s="177"/>
      <c r="NKP19" s="177"/>
      <c r="NKQ19" s="177"/>
      <c r="NKR19" s="177"/>
      <c r="NKS19" s="177"/>
      <c r="NKT19" s="177"/>
      <c r="NKU19" s="178"/>
      <c r="NKV19" s="165"/>
      <c r="NKW19" s="177"/>
      <c r="NKX19" s="177"/>
      <c r="NKY19" s="177"/>
      <c r="NKZ19" s="177"/>
      <c r="NLA19" s="177"/>
      <c r="NLB19" s="177"/>
      <c r="NLC19" s="178"/>
      <c r="NLD19" s="165"/>
      <c r="NLE19" s="177"/>
      <c r="NLF19" s="177"/>
      <c r="NLG19" s="177"/>
      <c r="NLH19" s="177"/>
      <c r="NLI19" s="177"/>
      <c r="NLJ19" s="177"/>
      <c r="NLK19" s="178"/>
      <c r="NLL19" s="165"/>
      <c r="NLM19" s="177"/>
      <c r="NLN19" s="177"/>
      <c r="NLO19" s="177"/>
      <c r="NLP19" s="177"/>
      <c r="NLQ19" s="177"/>
      <c r="NLR19" s="177"/>
      <c r="NLS19" s="178"/>
      <c r="NLT19" s="165"/>
      <c r="NLU19" s="177"/>
      <c r="NLV19" s="177"/>
      <c r="NLW19" s="177"/>
      <c r="NLX19" s="177"/>
      <c r="NLY19" s="177"/>
      <c r="NLZ19" s="177"/>
      <c r="NMA19" s="178"/>
      <c r="NMB19" s="165"/>
      <c r="NMC19" s="177"/>
      <c r="NMD19" s="177"/>
      <c r="NME19" s="177"/>
      <c r="NMF19" s="177"/>
      <c r="NMG19" s="177"/>
      <c r="NMH19" s="177"/>
      <c r="NMI19" s="178"/>
      <c r="NMJ19" s="165"/>
      <c r="NMK19" s="177"/>
      <c r="NML19" s="177"/>
      <c r="NMM19" s="177"/>
      <c r="NMN19" s="177"/>
      <c r="NMO19" s="177"/>
      <c r="NMP19" s="177"/>
      <c r="NMQ19" s="178"/>
      <c r="NMR19" s="165"/>
      <c r="NMS19" s="177"/>
      <c r="NMT19" s="177"/>
      <c r="NMU19" s="177"/>
      <c r="NMV19" s="177"/>
      <c r="NMW19" s="177"/>
      <c r="NMX19" s="177"/>
      <c r="NMY19" s="178"/>
      <c r="NMZ19" s="165"/>
      <c r="NNA19" s="177"/>
      <c r="NNB19" s="177"/>
      <c r="NNC19" s="177"/>
      <c r="NND19" s="177"/>
      <c r="NNE19" s="177"/>
      <c r="NNF19" s="177"/>
      <c r="NNG19" s="178"/>
      <c r="NNH19" s="165"/>
      <c r="NNI19" s="177"/>
      <c r="NNJ19" s="177"/>
      <c r="NNK19" s="177"/>
      <c r="NNL19" s="177"/>
      <c r="NNM19" s="177"/>
      <c r="NNN19" s="177"/>
      <c r="NNO19" s="178"/>
      <c r="NNP19" s="165"/>
      <c r="NNQ19" s="177"/>
      <c r="NNR19" s="177"/>
      <c r="NNS19" s="177"/>
      <c r="NNT19" s="177"/>
      <c r="NNU19" s="177"/>
      <c r="NNV19" s="177"/>
      <c r="NNW19" s="178"/>
      <c r="NNX19" s="165"/>
      <c r="NNY19" s="177"/>
      <c r="NNZ19" s="177"/>
      <c r="NOA19" s="177"/>
      <c r="NOB19" s="177"/>
      <c r="NOC19" s="177"/>
      <c r="NOD19" s="177"/>
      <c r="NOE19" s="178"/>
      <c r="NOF19" s="165"/>
      <c r="NOG19" s="177"/>
      <c r="NOH19" s="177"/>
      <c r="NOI19" s="177"/>
      <c r="NOJ19" s="177"/>
      <c r="NOK19" s="177"/>
      <c r="NOL19" s="177"/>
      <c r="NOM19" s="178"/>
      <c r="NON19" s="165"/>
      <c r="NOO19" s="177"/>
      <c r="NOP19" s="177"/>
      <c r="NOQ19" s="177"/>
      <c r="NOR19" s="177"/>
      <c r="NOS19" s="177"/>
      <c r="NOT19" s="177"/>
      <c r="NOU19" s="178"/>
      <c r="NOV19" s="165"/>
      <c r="NOW19" s="177"/>
      <c r="NOX19" s="177"/>
      <c r="NOY19" s="177"/>
      <c r="NOZ19" s="177"/>
      <c r="NPA19" s="177"/>
      <c r="NPB19" s="177"/>
      <c r="NPC19" s="178"/>
      <c r="NPD19" s="165"/>
      <c r="NPE19" s="177"/>
      <c r="NPF19" s="177"/>
      <c r="NPG19" s="177"/>
      <c r="NPH19" s="177"/>
      <c r="NPI19" s="177"/>
      <c r="NPJ19" s="177"/>
      <c r="NPK19" s="178"/>
      <c r="NPL19" s="165"/>
      <c r="NPM19" s="177"/>
      <c r="NPN19" s="177"/>
      <c r="NPO19" s="177"/>
      <c r="NPP19" s="177"/>
      <c r="NPQ19" s="177"/>
      <c r="NPR19" s="177"/>
      <c r="NPS19" s="178"/>
      <c r="NPT19" s="165"/>
      <c r="NPU19" s="177"/>
      <c r="NPV19" s="177"/>
      <c r="NPW19" s="177"/>
      <c r="NPX19" s="177"/>
      <c r="NPY19" s="177"/>
      <c r="NPZ19" s="177"/>
      <c r="NQA19" s="178"/>
      <c r="NQB19" s="165"/>
      <c r="NQC19" s="177"/>
      <c r="NQD19" s="177"/>
      <c r="NQE19" s="177"/>
      <c r="NQF19" s="177"/>
      <c r="NQG19" s="177"/>
      <c r="NQH19" s="177"/>
      <c r="NQI19" s="178"/>
      <c r="NQJ19" s="165"/>
      <c r="NQK19" s="177"/>
      <c r="NQL19" s="177"/>
      <c r="NQM19" s="177"/>
      <c r="NQN19" s="177"/>
      <c r="NQO19" s="177"/>
      <c r="NQP19" s="177"/>
      <c r="NQQ19" s="178"/>
      <c r="NQR19" s="165"/>
      <c r="NQS19" s="177"/>
      <c r="NQT19" s="177"/>
      <c r="NQU19" s="177"/>
      <c r="NQV19" s="177"/>
      <c r="NQW19" s="177"/>
      <c r="NQX19" s="177"/>
      <c r="NQY19" s="178"/>
      <c r="NQZ19" s="165"/>
      <c r="NRA19" s="177"/>
      <c r="NRB19" s="177"/>
      <c r="NRC19" s="177"/>
      <c r="NRD19" s="177"/>
      <c r="NRE19" s="177"/>
      <c r="NRF19" s="177"/>
      <c r="NRG19" s="178"/>
      <c r="NRH19" s="165"/>
      <c r="NRI19" s="177"/>
      <c r="NRJ19" s="177"/>
      <c r="NRK19" s="177"/>
      <c r="NRL19" s="177"/>
      <c r="NRM19" s="177"/>
      <c r="NRN19" s="177"/>
      <c r="NRO19" s="178"/>
      <c r="NRP19" s="165"/>
      <c r="NRQ19" s="177"/>
      <c r="NRR19" s="177"/>
      <c r="NRS19" s="177"/>
      <c r="NRT19" s="177"/>
      <c r="NRU19" s="177"/>
      <c r="NRV19" s="177"/>
      <c r="NRW19" s="178"/>
      <c r="NRX19" s="165"/>
      <c r="NRY19" s="177"/>
      <c r="NRZ19" s="177"/>
      <c r="NSA19" s="177"/>
      <c r="NSB19" s="177"/>
      <c r="NSC19" s="177"/>
      <c r="NSD19" s="177"/>
      <c r="NSE19" s="178"/>
      <c r="NSF19" s="165"/>
      <c r="NSG19" s="177"/>
      <c r="NSH19" s="177"/>
      <c r="NSI19" s="177"/>
      <c r="NSJ19" s="177"/>
      <c r="NSK19" s="177"/>
      <c r="NSL19" s="177"/>
      <c r="NSM19" s="178"/>
      <c r="NSN19" s="165"/>
      <c r="NSO19" s="177"/>
      <c r="NSP19" s="177"/>
      <c r="NSQ19" s="177"/>
      <c r="NSR19" s="177"/>
      <c r="NSS19" s="177"/>
      <c r="NST19" s="177"/>
      <c r="NSU19" s="178"/>
      <c r="NSV19" s="165"/>
      <c r="NSW19" s="177"/>
      <c r="NSX19" s="177"/>
      <c r="NSY19" s="177"/>
      <c r="NSZ19" s="177"/>
      <c r="NTA19" s="177"/>
      <c r="NTB19" s="177"/>
      <c r="NTC19" s="178"/>
      <c r="NTD19" s="165"/>
      <c r="NTE19" s="177"/>
      <c r="NTF19" s="177"/>
      <c r="NTG19" s="177"/>
      <c r="NTH19" s="177"/>
      <c r="NTI19" s="177"/>
      <c r="NTJ19" s="177"/>
      <c r="NTK19" s="178"/>
      <c r="NTL19" s="165"/>
      <c r="NTM19" s="177"/>
      <c r="NTN19" s="177"/>
      <c r="NTO19" s="177"/>
      <c r="NTP19" s="177"/>
      <c r="NTQ19" s="177"/>
      <c r="NTR19" s="177"/>
      <c r="NTS19" s="178"/>
      <c r="NTT19" s="165"/>
      <c r="NTU19" s="177"/>
      <c r="NTV19" s="177"/>
      <c r="NTW19" s="177"/>
      <c r="NTX19" s="177"/>
      <c r="NTY19" s="177"/>
      <c r="NTZ19" s="177"/>
      <c r="NUA19" s="178"/>
      <c r="NUB19" s="165"/>
      <c r="NUC19" s="177"/>
      <c r="NUD19" s="177"/>
      <c r="NUE19" s="177"/>
      <c r="NUF19" s="177"/>
      <c r="NUG19" s="177"/>
      <c r="NUH19" s="177"/>
      <c r="NUI19" s="178"/>
      <c r="NUJ19" s="165"/>
      <c r="NUK19" s="177"/>
      <c r="NUL19" s="177"/>
      <c r="NUM19" s="177"/>
      <c r="NUN19" s="177"/>
      <c r="NUO19" s="177"/>
      <c r="NUP19" s="177"/>
      <c r="NUQ19" s="178"/>
      <c r="NUR19" s="165"/>
      <c r="NUS19" s="177"/>
      <c r="NUT19" s="177"/>
      <c r="NUU19" s="177"/>
      <c r="NUV19" s="177"/>
      <c r="NUW19" s="177"/>
      <c r="NUX19" s="177"/>
      <c r="NUY19" s="178"/>
      <c r="NUZ19" s="165"/>
      <c r="NVA19" s="177"/>
      <c r="NVB19" s="177"/>
      <c r="NVC19" s="177"/>
      <c r="NVD19" s="177"/>
      <c r="NVE19" s="177"/>
      <c r="NVF19" s="177"/>
      <c r="NVG19" s="178"/>
      <c r="NVH19" s="165"/>
      <c r="NVI19" s="177"/>
      <c r="NVJ19" s="177"/>
      <c r="NVK19" s="177"/>
      <c r="NVL19" s="177"/>
      <c r="NVM19" s="177"/>
      <c r="NVN19" s="177"/>
      <c r="NVO19" s="178"/>
      <c r="NVP19" s="165"/>
      <c r="NVQ19" s="177"/>
      <c r="NVR19" s="177"/>
      <c r="NVS19" s="177"/>
      <c r="NVT19" s="177"/>
      <c r="NVU19" s="177"/>
      <c r="NVV19" s="177"/>
      <c r="NVW19" s="178"/>
      <c r="NVX19" s="165"/>
      <c r="NVY19" s="177"/>
      <c r="NVZ19" s="177"/>
      <c r="NWA19" s="177"/>
      <c r="NWB19" s="177"/>
      <c r="NWC19" s="177"/>
      <c r="NWD19" s="177"/>
      <c r="NWE19" s="178"/>
      <c r="NWF19" s="165"/>
      <c r="NWG19" s="177"/>
      <c r="NWH19" s="177"/>
      <c r="NWI19" s="177"/>
      <c r="NWJ19" s="177"/>
      <c r="NWK19" s="177"/>
      <c r="NWL19" s="177"/>
      <c r="NWM19" s="178"/>
      <c r="NWN19" s="165"/>
      <c r="NWO19" s="177"/>
      <c r="NWP19" s="177"/>
      <c r="NWQ19" s="177"/>
      <c r="NWR19" s="177"/>
      <c r="NWS19" s="177"/>
      <c r="NWT19" s="177"/>
      <c r="NWU19" s="178"/>
      <c r="NWV19" s="165"/>
      <c r="NWW19" s="177"/>
      <c r="NWX19" s="177"/>
      <c r="NWY19" s="177"/>
      <c r="NWZ19" s="177"/>
      <c r="NXA19" s="177"/>
      <c r="NXB19" s="177"/>
      <c r="NXC19" s="178"/>
      <c r="NXD19" s="165"/>
      <c r="NXE19" s="177"/>
      <c r="NXF19" s="177"/>
      <c r="NXG19" s="177"/>
      <c r="NXH19" s="177"/>
      <c r="NXI19" s="177"/>
      <c r="NXJ19" s="177"/>
      <c r="NXK19" s="178"/>
      <c r="NXL19" s="165"/>
      <c r="NXM19" s="177"/>
      <c r="NXN19" s="177"/>
      <c r="NXO19" s="177"/>
      <c r="NXP19" s="177"/>
      <c r="NXQ19" s="177"/>
      <c r="NXR19" s="177"/>
      <c r="NXS19" s="178"/>
      <c r="NXT19" s="165"/>
      <c r="NXU19" s="177"/>
      <c r="NXV19" s="177"/>
      <c r="NXW19" s="177"/>
      <c r="NXX19" s="177"/>
      <c r="NXY19" s="177"/>
      <c r="NXZ19" s="177"/>
      <c r="NYA19" s="178"/>
      <c r="NYB19" s="165"/>
      <c r="NYC19" s="177"/>
      <c r="NYD19" s="177"/>
      <c r="NYE19" s="177"/>
      <c r="NYF19" s="177"/>
      <c r="NYG19" s="177"/>
      <c r="NYH19" s="177"/>
      <c r="NYI19" s="178"/>
      <c r="NYJ19" s="165"/>
      <c r="NYK19" s="177"/>
      <c r="NYL19" s="177"/>
      <c r="NYM19" s="177"/>
      <c r="NYN19" s="177"/>
      <c r="NYO19" s="177"/>
      <c r="NYP19" s="177"/>
      <c r="NYQ19" s="178"/>
      <c r="NYR19" s="165"/>
      <c r="NYS19" s="177"/>
      <c r="NYT19" s="177"/>
      <c r="NYU19" s="177"/>
      <c r="NYV19" s="177"/>
      <c r="NYW19" s="177"/>
      <c r="NYX19" s="177"/>
      <c r="NYY19" s="178"/>
      <c r="NYZ19" s="165"/>
      <c r="NZA19" s="177"/>
      <c r="NZB19" s="177"/>
      <c r="NZC19" s="177"/>
      <c r="NZD19" s="177"/>
      <c r="NZE19" s="177"/>
      <c r="NZF19" s="177"/>
      <c r="NZG19" s="178"/>
      <c r="NZH19" s="165"/>
      <c r="NZI19" s="177"/>
      <c r="NZJ19" s="177"/>
      <c r="NZK19" s="177"/>
      <c r="NZL19" s="177"/>
      <c r="NZM19" s="177"/>
      <c r="NZN19" s="177"/>
      <c r="NZO19" s="178"/>
      <c r="NZP19" s="165"/>
      <c r="NZQ19" s="177"/>
      <c r="NZR19" s="177"/>
      <c r="NZS19" s="177"/>
      <c r="NZT19" s="177"/>
      <c r="NZU19" s="177"/>
      <c r="NZV19" s="177"/>
      <c r="NZW19" s="178"/>
      <c r="NZX19" s="165"/>
      <c r="NZY19" s="177"/>
      <c r="NZZ19" s="177"/>
      <c r="OAA19" s="177"/>
      <c r="OAB19" s="177"/>
      <c r="OAC19" s="177"/>
      <c r="OAD19" s="177"/>
      <c r="OAE19" s="178"/>
      <c r="OAF19" s="165"/>
      <c r="OAG19" s="177"/>
      <c r="OAH19" s="177"/>
      <c r="OAI19" s="177"/>
      <c r="OAJ19" s="177"/>
      <c r="OAK19" s="177"/>
      <c r="OAL19" s="177"/>
      <c r="OAM19" s="178"/>
      <c r="OAN19" s="165"/>
      <c r="OAO19" s="177"/>
      <c r="OAP19" s="177"/>
      <c r="OAQ19" s="177"/>
      <c r="OAR19" s="177"/>
      <c r="OAS19" s="177"/>
      <c r="OAT19" s="177"/>
      <c r="OAU19" s="178"/>
      <c r="OAV19" s="165"/>
      <c r="OAW19" s="177"/>
      <c r="OAX19" s="177"/>
      <c r="OAY19" s="177"/>
      <c r="OAZ19" s="177"/>
      <c r="OBA19" s="177"/>
      <c r="OBB19" s="177"/>
      <c r="OBC19" s="178"/>
      <c r="OBD19" s="165"/>
      <c r="OBE19" s="177"/>
      <c r="OBF19" s="177"/>
      <c r="OBG19" s="177"/>
      <c r="OBH19" s="177"/>
      <c r="OBI19" s="177"/>
      <c r="OBJ19" s="177"/>
      <c r="OBK19" s="178"/>
      <c r="OBL19" s="165"/>
      <c r="OBM19" s="177"/>
      <c r="OBN19" s="177"/>
      <c r="OBO19" s="177"/>
      <c r="OBP19" s="177"/>
      <c r="OBQ19" s="177"/>
      <c r="OBR19" s="177"/>
      <c r="OBS19" s="178"/>
      <c r="OBT19" s="165"/>
      <c r="OBU19" s="177"/>
      <c r="OBV19" s="177"/>
      <c r="OBW19" s="177"/>
      <c r="OBX19" s="177"/>
      <c r="OBY19" s="177"/>
      <c r="OBZ19" s="177"/>
      <c r="OCA19" s="178"/>
      <c r="OCB19" s="165"/>
      <c r="OCC19" s="177"/>
      <c r="OCD19" s="177"/>
      <c r="OCE19" s="177"/>
      <c r="OCF19" s="177"/>
      <c r="OCG19" s="177"/>
      <c r="OCH19" s="177"/>
      <c r="OCI19" s="178"/>
      <c r="OCJ19" s="165"/>
      <c r="OCK19" s="177"/>
      <c r="OCL19" s="177"/>
      <c r="OCM19" s="177"/>
      <c r="OCN19" s="177"/>
      <c r="OCO19" s="177"/>
      <c r="OCP19" s="177"/>
      <c r="OCQ19" s="178"/>
      <c r="OCR19" s="165"/>
      <c r="OCS19" s="177"/>
      <c r="OCT19" s="177"/>
      <c r="OCU19" s="177"/>
      <c r="OCV19" s="177"/>
      <c r="OCW19" s="177"/>
      <c r="OCX19" s="177"/>
      <c r="OCY19" s="178"/>
      <c r="OCZ19" s="165"/>
      <c r="ODA19" s="177"/>
      <c r="ODB19" s="177"/>
      <c r="ODC19" s="177"/>
      <c r="ODD19" s="177"/>
      <c r="ODE19" s="177"/>
      <c r="ODF19" s="177"/>
      <c r="ODG19" s="178"/>
      <c r="ODH19" s="165"/>
      <c r="ODI19" s="177"/>
      <c r="ODJ19" s="177"/>
      <c r="ODK19" s="177"/>
      <c r="ODL19" s="177"/>
      <c r="ODM19" s="177"/>
      <c r="ODN19" s="177"/>
      <c r="ODO19" s="178"/>
      <c r="ODP19" s="165"/>
      <c r="ODQ19" s="177"/>
      <c r="ODR19" s="177"/>
      <c r="ODS19" s="177"/>
      <c r="ODT19" s="177"/>
      <c r="ODU19" s="177"/>
      <c r="ODV19" s="177"/>
      <c r="ODW19" s="178"/>
      <c r="ODX19" s="165"/>
      <c r="ODY19" s="177"/>
      <c r="ODZ19" s="177"/>
      <c r="OEA19" s="177"/>
      <c r="OEB19" s="177"/>
      <c r="OEC19" s="177"/>
      <c r="OED19" s="177"/>
      <c r="OEE19" s="178"/>
      <c r="OEF19" s="165"/>
      <c r="OEG19" s="177"/>
      <c r="OEH19" s="177"/>
      <c r="OEI19" s="177"/>
      <c r="OEJ19" s="177"/>
      <c r="OEK19" s="177"/>
      <c r="OEL19" s="177"/>
      <c r="OEM19" s="178"/>
      <c r="OEN19" s="165"/>
      <c r="OEO19" s="177"/>
      <c r="OEP19" s="177"/>
      <c r="OEQ19" s="177"/>
      <c r="OER19" s="177"/>
      <c r="OES19" s="177"/>
      <c r="OET19" s="177"/>
      <c r="OEU19" s="178"/>
      <c r="OEV19" s="165"/>
      <c r="OEW19" s="177"/>
      <c r="OEX19" s="177"/>
      <c r="OEY19" s="177"/>
      <c r="OEZ19" s="177"/>
      <c r="OFA19" s="177"/>
      <c r="OFB19" s="177"/>
      <c r="OFC19" s="178"/>
      <c r="OFD19" s="165"/>
      <c r="OFE19" s="177"/>
      <c r="OFF19" s="177"/>
      <c r="OFG19" s="177"/>
      <c r="OFH19" s="177"/>
      <c r="OFI19" s="177"/>
      <c r="OFJ19" s="177"/>
      <c r="OFK19" s="178"/>
      <c r="OFL19" s="165"/>
      <c r="OFM19" s="177"/>
      <c r="OFN19" s="177"/>
      <c r="OFO19" s="177"/>
      <c r="OFP19" s="177"/>
      <c r="OFQ19" s="177"/>
      <c r="OFR19" s="177"/>
      <c r="OFS19" s="178"/>
      <c r="OFT19" s="165"/>
      <c r="OFU19" s="177"/>
      <c r="OFV19" s="177"/>
      <c r="OFW19" s="177"/>
      <c r="OFX19" s="177"/>
      <c r="OFY19" s="177"/>
      <c r="OFZ19" s="177"/>
      <c r="OGA19" s="178"/>
      <c r="OGB19" s="165"/>
      <c r="OGC19" s="177"/>
      <c r="OGD19" s="177"/>
      <c r="OGE19" s="177"/>
      <c r="OGF19" s="177"/>
      <c r="OGG19" s="177"/>
      <c r="OGH19" s="177"/>
      <c r="OGI19" s="178"/>
      <c r="OGJ19" s="165"/>
      <c r="OGK19" s="177"/>
      <c r="OGL19" s="177"/>
      <c r="OGM19" s="177"/>
      <c r="OGN19" s="177"/>
      <c r="OGO19" s="177"/>
      <c r="OGP19" s="177"/>
      <c r="OGQ19" s="178"/>
      <c r="OGR19" s="165"/>
      <c r="OGS19" s="177"/>
      <c r="OGT19" s="177"/>
      <c r="OGU19" s="177"/>
      <c r="OGV19" s="177"/>
      <c r="OGW19" s="177"/>
      <c r="OGX19" s="177"/>
      <c r="OGY19" s="178"/>
      <c r="OGZ19" s="165"/>
      <c r="OHA19" s="177"/>
      <c r="OHB19" s="177"/>
      <c r="OHC19" s="177"/>
      <c r="OHD19" s="177"/>
      <c r="OHE19" s="177"/>
      <c r="OHF19" s="177"/>
      <c r="OHG19" s="178"/>
      <c r="OHH19" s="165"/>
      <c r="OHI19" s="177"/>
      <c r="OHJ19" s="177"/>
      <c r="OHK19" s="177"/>
      <c r="OHL19" s="177"/>
      <c r="OHM19" s="177"/>
      <c r="OHN19" s="177"/>
      <c r="OHO19" s="178"/>
      <c r="OHP19" s="165"/>
      <c r="OHQ19" s="177"/>
      <c r="OHR19" s="177"/>
      <c r="OHS19" s="177"/>
      <c r="OHT19" s="177"/>
      <c r="OHU19" s="177"/>
      <c r="OHV19" s="177"/>
      <c r="OHW19" s="178"/>
      <c r="OHX19" s="165"/>
      <c r="OHY19" s="177"/>
      <c r="OHZ19" s="177"/>
      <c r="OIA19" s="177"/>
      <c r="OIB19" s="177"/>
      <c r="OIC19" s="177"/>
      <c r="OID19" s="177"/>
      <c r="OIE19" s="178"/>
      <c r="OIF19" s="165"/>
      <c r="OIG19" s="177"/>
      <c r="OIH19" s="177"/>
      <c r="OII19" s="177"/>
      <c r="OIJ19" s="177"/>
      <c r="OIK19" s="177"/>
      <c r="OIL19" s="177"/>
      <c r="OIM19" s="178"/>
      <c r="OIN19" s="165"/>
      <c r="OIO19" s="177"/>
      <c r="OIP19" s="177"/>
      <c r="OIQ19" s="177"/>
      <c r="OIR19" s="177"/>
      <c r="OIS19" s="177"/>
      <c r="OIT19" s="177"/>
      <c r="OIU19" s="178"/>
      <c r="OIV19" s="165"/>
      <c r="OIW19" s="177"/>
      <c r="OIX19" s="177"/>
      <c r="OIY19" s="177"/>
      <c r="OIZ19" s="177"/>
      <c r="OJA19" s="177"/>
      <c r="OJB19" s="177"/>
      <c r="OJC19" s="178"/>
      <c r="OJD19" s="165"/>
      <c r="OJE19" s="177"/>
      <c r="OJF19" s="177"/>
      <c r="OJG19" s="177"/>
      <c r="OJH19" s="177"/>
      <c r="OJI19" s="177"/>
      <c r="OJJ19" s="177"/>
      <c r="OJK19" s="178"/>
      <c r="OJL19" s="165"/>
      <c r="OJM19" s="177"/>
      <c r="OJN19" s="177"/>
      <c r="OJO19" s="177"/>
      <c r="OJP19" s="177"/>
      <c r="OJQ19" s="177"/>
      <c r="OJR19" s="177"/>
      <c r="OJS19" s="178"/>
      <c r="OJT19" s="165"/>
      <c r="OJU19" s="177"/>
      <c r="OJV19" s="177"/>
      <c r="OJW19" s="177"/>
      <c r="OJX19" s="177"/>
      <c r="OJY19" s="177"/>
      <c r="OJZ19" s="177"/>
      <c r="OKA19" s="178"/>
      <c r="OKB19" s="165"/>
      <c r="OKC19" s="177"/>
      <c r="OKD19" s="177"/>
      <c r="OKE19" s="177"/>
      <c r="OKF19" s="177"/>
      <c r="OKG19" s="177"/>
      <c r="OKH19" s="177"/>
      <c r="OKI19" s="178"/>
      <c r="OKJ19" s="165"/>
      <c r="OKK19" s="177"/>
      <c r="OKL19" s="177"/>
      <c r="OKM19" s="177"/>
      <c r="OKN19" s="177"/>
      <c r="OKO19" s="177"/>
      <c r="OKP19" s="177"/>
      <c r="OKQ19" s="178"/>
      <c r="OKR19" s="165"/>
      <c r="OKS19" s="177"/>
      <c r="OKT19" s="177"/>
      <c r="OKU19" s="177"/>
      <c r="OKV19" s="177"/>
      <c r="OKW19" s="177"/>
      <c r="OKX19" s="177"/>
      <c r="OKY19" s="178"/>
      <c r="OKZ19" s="165"/>
      <c r="OLA19" s="177"/>
      <c r="OLB19" s="177"/>
      <c r="OLC19" s="177"/>
      <c r="OLD19" s="177"/>
      <c r="OLE19" s="177"/>
      <c r="OLF19" s="177"/>
      <c r="OLG19" s="178"/>
      <c r="OLH19" s="165"/>
      <c r="OLI19" s="177"/>
      <c r="OLJ19" s="177"/>
      <c r="OLK19" s="177"/>
      <c r="OLL19" s="177"/>
      <c r="OLM19" s="177"/>
      <c r="OLN19" s="177"/>
      <c r="OLO19" s="178"/>
      <c r="OLP19" s="165"/>
      <c r="OLQ19" s="177"/>
      <c r="OLR19" s="177"/>
      <c r="OLS19" s="177"/>
      <c r="OLT19" s="177"/>
      <c r="OLU19" s="177"/>
      <c r="OLV19" s="177"/>
      <c r="OLW19" s="178"/>
      <c r="OLX19" s="165"/>
      <c r="OLY19" s="177"/>
      <c r="OLZ19" s="177"/>
      <c r="OMA19" s="177"/>
      <c r="OMB19" s="177"/>
      <c r="OMC19" s="177"/>
      <c r="OMD19" s="177"/>
      <c r="OME19" s="178"/>
      <c r="OMF19" s="165"/>
      <c r="OMG19" s="177"/>
      <c r="OMH19" s="177"/>
      <c r="OMI19" s="177"/>
      <c r="OMJ19" s="177"/>
      <c r="OMK19" s="177"/>
      <c r="OML19" s="177"/>
      <c r="OMM19" s="178"/>
      <c r="OMN19" s="165"/>
      <c r="OMO19" s="177"/>
      <c r="OMP19" s="177"/>
      <c r="OMQ19" s="177"/>
      <c r="OMR19" s="177"/>
      <c r="OMS19" s="177"/>
      <c r="OMT19" s="177"/>
      <c r="OMU19" s="178"/>
      <c r="OMV19" s="165"/>
      <c r="OMW19" s="177"/>
      <c r="OMX19" s="177"/>
      <c r="OMY19" s="177"/>
      <c r="OMZ19" s="177"/>
      <c r="ONA19" s="177"/>
      <c r="ONB19" s="177"/>
      <c r="ONC19" s="178"/>
      <c r="OND19" s="165"/>
      <c r="ONE19" s="177"/>
      <c r="ONF19" s="177"/>
      <c r="ONG19" s="177"/>
      <c r="ONH19" s="177"/>
      <c r="ONI19" s="177"/>
      <c r="ONJ19" s="177"/>
      <c r="ONK19" s="178"/>
      <c r="ONL19" s="165"/>
      <c r="ONM19" s="177"/>
      <c r="ONN19" s="177"/>
      <c r="ONO19" s="177"/>
      <c r="ONP19" s="177"/>
      <c r="ONQ19" s="177"/>
      <c r="ONR19" s="177"/>
      <c r="ONS19" s="178"/>
      <c r="ONT19" s="165"/>
      <c r="ONU19" s="177"/>
      <c r="ONV19" s="177"/>
      <c r="ONW19" s="177"/>
      <c r="ONX19" s="177"/>
      <c r="ONY19" s="177"/>
      <c r="ONZ19" s="177"/>
      <c r="OOA19" s="178"/>
      <c r="OOB19" s="165"/>
      <c r="OOC19" s="177"/>
      <c r="OOD19" s="177"/>
      <c r="OOE19" s="177"/>
      <c r="OOF19" s="177"/>
      <c r="OOG19" s="177"/>
      <c r="OOH19" s="177"/>
      <c r="OOI19" s="178"/>
      <c r="OOJ19" s="165"/>
      <c r="OOK19" s="177"/>
      <c r="OOL19" s="177"/>
      <c r="OOM19" s="177"/>
      <c r="OON19" s="177"/>
      <c r="OOO19" s="177"/>
      <c r="OOP19" s="177"/>
      <c r="OOQ19" s="178"/>
      <c r="OOR19" s="165"/>
      <c r="OOS19" s="177"/>
      <c r="OOT19" s="177"/>
      <c r="OOU19" s="177"/>
      <c r="OOV19" s="177"/>
      <c r="OOW19" s="177"/>
      <c r="OOX19" s="177"/>
      <c r="OOY19" s="178"/>
      <c r="OOZ19" s="165"/>
      <c r="OPA19" s="177"/>
      <c r="OPB19" s="177"/>
      <c r="OPC19" s="177"/>
      <c r="OPD19" s="177"/>
      <c r="OPE19" s="177"/>
      <c r="OPF19" s="177"/>
      <c r="OPG19" s="178"/>
      <c r="OPH19" s="165"/>
      <c r="OPI19" s="177"/>
      <c r="OPJ19" s="177"/>
      <c r="OPK19" s="177"/>
      <c r="OPL19" s="177"/>
      <c r="OPM19" s="177"/>
      <c r="OPN19" s="177"/>
      <c r="OPO19" s="178"/>
      <c r="OPP19" s="165"/>
      <c r="OPQ19" s="177"/>
      <c r="OPR19" s="177"/>
      <c r="OPS19" s="177"/>
      <c r="OPT19" s="177"/>
      <c r="OPU19" s="177"/>
      <c r="OPV19" s="177"/>
      <c r="OPW19" s="178"/>
      <c r="OPX19" s="165"/>
      <c r="OPY19" s="177"/>
      <c r="OPZ19" s="177"/>
      <c r="OQA19" s="177"/>
      <c r="OQB19" s="177"/>
      <c r="OQC19" s="177"/>
      <c r="OQD19" s="177"/>
      <c r="OQE19" s="178"/>
      <c r="OQF19" s="165"/>
      <c r="OQG19" s="177"/>
      <c r="OQH19" s="177"/>
      <c r="OQI19" s="177"/>
      <c r="OQJ19" s="177"/>
      <c r="OQK19" s="177"/>
      <c r="OQL19" s="177"/>
      <c r="OQM19" s="178"/>
      <c r="OQN19" s="165"/>
      <c r="OQO19" s="177"/>
      <c r="OQP19" s="177"/>
      <c r="OQQ19" s="177"/>
      <c r="OQR19" s="177"/>
      <c r="OQS19" s="177"/>
      <c r="OQT19" s="177"/>
      <c r="OQU19" s="178"/>
      <c r="OQV19" s="165"/>
      <c r="OQW19" s="177"/>
      <c r="OQX19" s="177"/>
      <c r="OQY19" s="177"/>
      <c r="OQZ19" s="177"/>
      <c r="ORA19" s="177"/>
      <c r="ORB19" s="177"/>
      <c r="ORC19" s="178"/>
      <c r="ORD19" s="165"/>
      <c r="ORE19" s="177"/>
      <c r="ORF19" s="177"/>
      <c r="ORG19" s="177"/>
      <c r="ORH19" s="177"/>
      <c r="ORI19" s="177"/>
      <c r="ORJ19" s="177"/>
      <c r="ORK19" s="178"/>
      <c r="ORL19" s="165"/>
      <c r="ORM19" s="177"/>
      <c r="ORN19" s="177"/>
      <c r="ORO19" s="177"/>
      <c r="ORP19" s="177"/>
      <c r="ORQ19" s="177"/>
      <c r="ORR19" s="177"/>
      <c r="ORS19" s="178"/>
      <c r="ORT19" s="165"/>
      <c r="ORU19" s="177"/>
      <c r="ORV19" s="177"/>
      <c r="ORW19" s="177"/>
      <c r="ORX19" s="177"/>
      <c r="ORY19" s="177"/>
      <c r="ORZ19" s="177"/>
      <c r="OSA19" s="178"/>
      <c r="OSB19" s="165"/>
      <c r="OSC19" s="177"/>
      <c r="OSD19" s="177"/>
      <c r="OSE19" s="177"/>
      <c r="OSF19" s="177"/>
      <c r="OSG19" s="177"/>
      <c r="OSH19" s="177"/>
      <c r="OSI19" s="178"/>
      <c r="OSJ19" s="165"/>
      <c r="OSK19" s="177"/>
      <c r="OSL19" s="177"/>
      <c r="OSM19" s="177"/>
      <c r="OSN19" s="177"/>
      <c r="OSO19" s="177"/>
      <c r="OSP19" s="177"/>
      <c r="OSQ19" s="178"/>
      <c r="OSR19" s="165"/>
      <c r="OSS19" s="177"/>
      <c r="OST19" s="177"/>
      <c r="OSU19" s="177"/>
      <c r="OSV19" s="177"/>
      <c r="OSW19" s="177"/>
      <c r="OSX19" s="177"/>
      <c r="OSY19" s="178"/>
      <c r="OSZ19" s="165"/>
      <c r="OTA19" s="177"/>
      <c r="OTB19" s="177"/>
      <c r="OTC19" s="177"/>
      <c r="OTD19" s="177"/>
      <c r="OTE19" s="177"/>
      <c r="OTF19" s="177"/>
      <c r="OTG19" s="178"/>
      <c r="OTH19" s="165"/>
      <c r="OTI19" s="177"/>
      <c r="OTJ19" s="177"/>
      <c r="OTK19" s="177"/>
      <c r="OTL19" s="177"/>
      <c r="OTM19" s="177"/>
      <c r="OTN19" s="177"/>
      <c r="OTO19" s="178"/>
      <c r="OTP19" s="165"/>
      <c r="OTQ19" s="177"/>
      <c r="OTR19" s="177"/>
      <c r="OTS19" s="177"/>
      <c r="OTT19" s="177"/>
      <c r="OTU19" s="177"/>
      <c r="OTV19" s="177"/>
      <c r="OTW19" s="178"/>
      <c r="OTX19" s="165"/>
      <c r="OTY19" s="177"/>
      <c r="OTZ19" s="177"/>
      <c r="OUA19" s="177"/>
      <c r="OUB19" s="177"/>
      <c r="OUC19" s="177"/>
      <c r="OUD19" s="177"/>
      <c r="OUE19" s="178"/>
      <c r="OUF19" s="165"/>
      <c r="OUG19" s="177"/>
      <c r="OUH19" s="177"/>
      <c r="OUI19" s="177"/>
      <c r="OUJ19" s="177"/>
      <c r="OUK19" s="177"/>
      <c r="OUL19" s="177"/>
      <c r="OUM19" s="178"/>
      <c r="OUN19" s="165"/>
      <c r="OUO19" s="177"/>
      <c r="OUP19" s="177"/>
      <c r="OUQ19" s="177"/>
      <c r="OUR19" s="177"/>
      <c r="OUS19" s="177"/>
      <c r="OUT19" s="177"/>
      <c r="OUU19" s="178"/>
      <c r="OUV19" s="165"/>
      <c r="OUW19" s="177"/>
      <c r="OUX19" s="177"/>
      <c r="OUY19" s="177"/>
      <c r="OUZ19" s="177"/>
      <c r="OVA19" s="177"/>
      <c r="OVB19" s="177"/>
      <c r="OVC19" s="178"/>
      <c r="OVD19" s="165"/>
      <c r="OVE19" s="177"/>
      <c r="OVF19" s="177"/>
      <c r="OVG19" s="177"/>
      <c r="OVH19" s="177"/>
      <c r="OVI19" s="177"/>
      <c r="OVJ19" s="177"/>
      <c r="OVK19" s="178"/>
      <c r="OVL19" s="165"/>
      <c r="OVM19" s="177"/>
      <c r="OVN19" s="177"/>
      <c r="OVO19" s="177"/>
      <c r="OVP19" s="177"/>
      <c r="OVQ19" s="177"/>
      <c r="OVR19" s="177"/>
      <c r="OVS19" s="178"/>
      <c r="OVT19" s="165"/>
      <c r="OVU19" s="177"/>
      <c r="OVV19" s="177"/>
      <c r="OVW19" s="177"/>
      <c r="OVX19" s="177"/>
      <c r="OVY19" s="177"/>
      <c r="OVZ19" s="177"/>
      <c r="OWA19" s="178"/>
      <c r="OWB19" s="165"/>
      <c r="OWC19" s="177"/>
      <c r="OWD19" s="177"/>
      <c r="OWE19" s="177"/>
      <c r="OWF19" s="177"/>
      <c r="OWG19" s="177"/>
      <c r="OWH19" s="177"/>
      <c r="OWI19" s="178"/>
      <c r="OWJ19" s="165"/>
      <c r="OWK19" s="177"/>
      <c r="OWL19" s="177"/>
      <c r="OWM19" s="177"/>
      <c r="OWN19" s="177"/>
      <c r="OWO19" s="177"/>
      <c r="OWP19" s="177"/>
      <c r="OWQ19" s="178"/>
      <c r="OWR19" s="165"/>
      <c r="OWS19" s="177"/>
      <c r="OWT19" s="177"/>
      <c r="OWU19" s="177"/>
      <c r="OWV19" s="177"/>
      <c r="OWW19" s="177"/>
      <c r="OWX19" s="177"/>
      <c r="OWY19" s="178"/>
      <c r="OWZ19" s="165"/>
      <c r="OXA19" s="177"/>
      <c r="OXB19" s="177"/>
      <c r="OXC19" s="177"/>
      <c r="OXD19" s="177"/>
      <c r="OXE19" s="177"/>
      <c r="OXF19" s="177"/>
      <c r="OXG19" s="178"/>
      <c r="OXH19" s="165"/>
      <c r="OXI19" s="177"/>
      <c r="OXJ19" s="177"/>
      <c r="OXK19" s="177"/>
      <c r="OXL19" s="177"/>
      <c r="OXM19" s="177"/>
      <c r="OXN19" s="177"/>
      <c r="OXO19" s="178"/>
      <c r="OXP19" s="165"/>
      <c r="OXQ19" s="177"/>
      <c r="OXR19" s="177"/>
      <c r="OXS19" s="177"/>
      <c r="OXT19" s="177"/>
      <c r="OXU19" s="177"/>
      <c r="OXV19" s="177"/>
      <c r="OXW19" s="178"/>
      <c r="OXX19" s="165"/>
      <c r="OXY19" s="177"/>
      <c r="OXZ19" s="177"/>
      <c r="OYA19" s="177"/>
      <c r="OYB19" s="177"/>
      <c r="OYC19" s="177"/>
      <c r="OYD19" s="177"/>
      <c r="OYE19" s="178"/>
      <c r="OYF19" s="165"/>
      <c r="OYG19" s="177"/>
      <c r="OYH19" s="177"/>
      <c r="OYI19" s="177"/>
      <c r="OYJ19" s="177"/>
      <c r="OYK19" s="177"/>
      <c r="OYL19" s="177"/>
      <c r="OYM19" s="178"/>
      <c r="OYN19" s="165"/>
      <c r="OYO19" s="177"/>
      <c r="OYP19" s="177"/>
      <c r="OYQ19" s="177"/>
      <c r="OYR19" s="177"/>
      <c r="OYS19" s="177"/>
      <c r="OYT19" s="177"/>
      <c r="OYU19" s="178"/>
      <c r="OYV19" s="165"/>
      <c r="OYW19" s="177"/>
      <c r="OYX19" s="177"/>
      <c r="OYY19" s="177"/>
      <c r="OYZ19" s="177"/>
      <c r="OZA19" s="177"/>
      <c r="OZB19" s="177"/>
      <c r="OZC19" s="178"/>
      <c r="OZD19" s="165"/>
      <c r="OZE19" s="177"/>
      <c r="OZF19" s="177"/>
      <c r="OZG19" s="177"/>
      <c r="OZH19" s="177"/>
      <c r="OZI19" s="177"/>
      <c r="OZJ19" s="177"/>
      <c r="OZK19" s="178"/>
      <c r="OZL19" s="165"/>
      <c r="OZM19" s="177"/>
      <c r="OZN19" s="177"/>
      <c r="OZO19" s="177"/>
      <c r="OZP19" s="177"/>
      <c r="OZQ19" s="177"/>
      <c r="OZR19" s="177"/>
      <c r="OZS19" s="178"/>
      <c r="OZT19" s="165"/>
      <c r="OZU19" s="177"/>
      <c r="OZV19" s="177"/>
      <c r="OZW19" s="177"/>
      <c r="OZX19" s="177"/>
      <c r="OZY19" s="177"/>
      <c r="OZZ19" s="177"/>
      <c r="PAA19" s="178"/>
      <c r="PAB19" s="165"/>
      <c r="PAC19" s="177"/>
      <c r="PAD19" s="177"/>
      <c r="PAE19" s="177"/>
      <c r="PAF19" s="177"/>
      <c r="PAG19" s="177"/>
      <c r="PAH19" s="177"/>
      <c r="PAI19" s="178"/>
      <c r="PAJ19" s="165"/>
      <c r="PAK19" s="177"/>
      <c r="PAL19" s="177"/>
      <c r="PAM19" s="177"/>
      <c r="PAN19" s="177"/>
      <c r="PAO19" s="177"/>
      <c r="PAP19" s="177"/>
      <c r="PAQ19" s="178"/>
      <c r="PAR19" s="165"/>
      <c r="PAS19" s="177"/>
      <c r="PAT19" s="177"/>
      <c r="PAU19" s="177"/>
      <c r="PAV19" s="177"/>
      <c r="PAW19" s="177"/>
      <c r="PAX19" s="177"/>
      <c r="PAY19" s="178"/>
      <c r="PAZ19" s="165"/>
      <c r="PBA19" s="177"/>
      <c r="PBB19" s="177"/>
      <c r="PBC19" s="177"/>
      <c r="PBD19" s="177"/>
      <c r="PBE19" s="177"/>
      <c r="PBF19" s="177"/>
      <c r="PBG19" s="178"/>
      <c r="PBH19" s="165"/>
      <c r="PBI19" s="177"/>
      <c r="PBJ19" s="177"/>
      <c r="PBK19" s="177"/>
      <c r="PBL19" s="177"/>
      <c r="PBM19" s="177"/>
      <c r="PBN19" s="177"/>
      <c r="PBO19" s="178"/>
      <c r="PBP19" s="165"/>
      <c r="PBQ19" s="177"/>
      <c r="PBR19" s="177"/>
      <c r="PBS19" s="177"/>
      <c r="PBT19" s="177"/>
      <c r="PBU19" s="177"/>
      <c r="PBV19" s="177"/>
      <c r="PBW19" s="178"/>
      <c r="PBX19" s="165"/>
      <c r="PBY19" s="177"/>
      <c r="PBZ19" s="177"/>
      <c r="PCA19" s="177"/>
      <c r="PCB19" s="177"/>
      <c r="PCC19" s="177"/>
      <c r="PCD19" s="177"/>
      <c r="PCE19" s="178"/>
      <c r="PCF19" s="165"/>
      <c r="PCG19" s="177"/>
      <c r="PCH19" s="177"/>
      <c r="PCI19" s="177"/>
      <c r="PCJ19" s="177"/>
      <c r="PCK19" s="177"/>
      <c r="PCL19" s="177"/>
      <c r="PCM19" s="178"/>
      <c r="PCN19" s="165"/>
      <c r="PCO19" s="177"/>
      <c r="PCP19" s="177"/>
      <c r="PCQ19" s="177"/>
      <c r="PCR19" s="177"/>
      <c r="PCS19" s="177"/>
      <c r="PCT19" s="177"/>
      <c r="PCU19" s="178"/>
      <c r="PCV19" s="165"/>
      <c r="PCW19" s="177"/>
      <c r="PCX19" s="177"/>
      <c r="PCY19" s="177"/>
      <c r="PCZ19" s="177"/>
      <c r="PDA19" s="177"/>
      <c r="PDB19" s="177"/>
      <c r="PDC19" s="178"/>
      <c r="PDD19" s="165"/>
      <c r="PDE19" s="177"/>
      <c r="PDF19" s="177"/>
      <c r="PDG19" s="177"/>
      <c r="PDH19" s="177"/>
      <c r="PDI19" s="177"/>
      <c r="PDJ19" s="177"/>
      <c r="PDK19" s="178"/>
      <c r="PDL19" s="165"/>
      <c r="PDM19" s="177"/>
      <c r="PDN19" s="177"/>
      <c r="PDO19" s="177"/>
      <c r="PDP19" s="177"/>
      <c r="PDQ19" s="177"/>
      <c r="PDR19" s="177"/>
      <c r="PDS19" s="178"/>
      <c r="PDT19" s="165"/>
      <c r="PDU19" s="177"/>
      <c r="PDV19" s="177"/>
      <c r="PDW19" s="177"/>
      <c r="PDX19" s="177"/>
      <c r="PDY19" s="177"/>
      <c r="PDZ19" s="177"/>
      <c r="PEA19" s="178"/>
      <c r="PEB19" s="165"/>
      <c r="PEC19" s="177"/>
      <c r="PED19" s="177"/>
      <c r="PEE19" s="177"/>
      <c r="PEF19" s="177"/>
      <c r="PEG19" s="177"/>
      <c r="PEH19" s="177"/>
      <c r="PEI19" s="178"/>
      <c r="PEJ19" s="165"/>
      <c r="PEK19" s="177"/>
      <c r="PEL19" s="177"/>
      <c r="PEM19" s="177"/>
      <c r="PEN19" s="177"/>
      <c r="PEO19" s="177"/>
      <c r="PEP19" s="177"/>
      <c r="PEQ19" s="178"/>
      <c r="PER19" s="165"/>
      <c r="PES19" s="177"/>
      <c r="PET19" s="177"/>
      <c r="PEU19" s="177"/>
      <c r="PEV19" s="177"/>
      <c r="PEW19" s="177"/>
      <c r="PEX19" s="177"/>
      <c r="PEY19" s="178"/>
      <c r="PEZ19" s="165"/>
      <c r="PFA19" s="177"/>
      <c r="PFB19" s="177"/>
      <c r="PFC19" s="177"/>
      <c r="PFD19" s="177"/>
      <c r="PFE19" s="177"/>
      <c r="PFF19" s="177"/>
      <c r="PFG19" s="178"/>
      <c r="PFH19" s="165"/>
      <c r="PFI19" s="177"/>
      <c r="PFJ19" s="177"/>
      <c r="PFK19" s="177"/>
      <c r="PFL19" s="177"/>
      <c r="PFM19" s="177"/>
      <c r="PFN19" s="177"/>
      <c r="PFO19" s="178"/>
      <c r="PFP19" s="165"/>
      <c r="PFQ19" s="177"/>
      <c r="PFR19" s="177"/>
      <c r="PFS19" s="177"/>
      <c r="PFT19" s="177"/>
      <c r="PFU19" s="177"/>
      <c r="PFV19" s="177"/>
      <c r="PFW19" s="178"/>
      <c r="PFX19" s="165"/>
      <c r="PFY19" s="177"/>
      <c r="PFZ19" s="177"/>
      <c r="PGA19" s="177"/>
      <c r="PGB19" s="177"/>
      <c r="PGC19" s="177"/>
      <c r="PGD19" s="177"/>
      <c r="PGE19" s="178"/>
      <c r="PGF19" s="165"/>
      <c r="PGG19" s="177"/>
      <c r="PGH19" s="177"/>
      <c r="PGI19" s="177"/>
      <c r="PGJ19" s="177"/>
      <c r="PGK19" s="177"/>
      <c r="PGL19" s="177"/>
      <c r="PGM19" s="178"/>
      <c r="PGN19" s="165"/>
      <c r="PGO19" s="177"/>
      <c r="PGP19" s="177"/>
      <c r="PGQ19" s="177"/>
      <c r="PGR19" s="177"/>
      <c r="PGS19" s="177"/>
      <c r="PGT19" s="177"/>
      <c r="PGU19" s="178"/>
      <c r="PGV19" s="165"/>
      <c r="PGW19" s="177"/>
      <c r="PGX19" s="177"/>
      <c r="PGY19" s="177"/>
      <c r="PGZ19" s="177"/>
      <c r="PHA19" s="177"/>
      <c r="PHB19" s="177"/>
      <c r="PHC19" s="178"/>
      <c r="PHD19" s="165"/>
      <c r="PHE19" s="177"/>
      <c r="PHF19" s="177"/>
      <c r="PHG19" s="177"/>
      <c r="PHH19" s="177"/>
      <c r="PHI19" s="177"/>
      <c r="PHJ19" s="177"/>
      <c r="PHK19" s="178"/>
      <c r="PHL19" s="165"/>
      <c r="PHM19" s="177"/>
      <c r="PHN19" s="177"/>
      <c r="PHO19" s="177"/>
      <c r="PHP19" s="177"/>
      <c r="PHQ19" s="177"/>
      <c r="PHR19" s="177"/>
      <c r="PHS19" s="178"/>
      <c r="PHT19" s="165"/>
      <c r="PHU19" s="177"/>
      <c r="PHV19" s="177"/>
      <c r="PHW19" s="177"/>
      <c r="PHX19" s="177"/>
      <c r="PHY19" s="177"/>
      <c r="PHZ19" s="177"/>
      <c r="PIA19" s="178"/>
      <c r="PIB19" s="165"/>
      <c r="PIC19" s="177"/>
      <c r="PID19" s="177"/>
      <c r="PIE19" s="177"/>
      <c r="PIF19" s="177"/>
      <c r="PIG19" s="177"/>
      <c r="PIH19" s="177"/>
      <c r="PII19" s="178"/>
      <c r="PIJ19" s="165"/>
      <c r="PIK19" s="177"/>
      <c r="PIL19" s="177"/>
      <c r="PIM19" s="177"/>
      <c r="PIN19" s="177"/>
      <c r="PIO19" s="177"/>
      <c r="PIP19" s="177"/>
      <c r="PIQ19" s="178"/>
      <c r="PIR19" s="165"/>
      <c r="PIS19" s="177"/>
      <c r="PIT19" s="177"/>
      <c r="PIU19" s="177"/>
      <c r="PIV19" s="177"/>
      <c r="PIW19" s="177"/>
      <c r="PIX19" s="177"/>
      <c r="PIY19" s="178"/>
      <c r="PIZ19" s="165"/>
      <c r="PJA19" s="177"/>
      <c r="PJB19" s="177"/>
      <c r="PJC19" s="177"/>
      <c r="PJD19" s="177"/>
      <c r="PJE19" s="177"/>
      <c r="PJF19" s="177"/>
      <c r="PJG19" s="178"/>
      <c r="PJH19" s="165"/>
      <c r="PJI19" s="177"/>
      <c r="PJJ19" s="177"/>
      <c r="PJK19" s="177"/>
      <c r="PJL19" s="177"/>
      <c r="PJM19" s="177"/>
      <c r="PJN19" s="177"/>
      <c r="PJO19" s="178"/>
      <c r="PJP19" s="165"/>
      <c r="PJQ19" s="177"/>
      <c r="PJR19" s="177"/>
      <c r="PJS19" s="177"/>
      <c r="PJT19" s="177"/>
      <c r="PJU19" s="177"/>
      <c r="PJV19" s="177"/>
      <c r="PJW19" s="178"/>
      <c r="PJX19" s="165"/>
      <c r="PJY19" s="177"/>
      <c r="PJZ19" s="177"/>
      <c r="PKA19" s="177"/>
      <c r="PKB19" s="177"/>
      <c r="PKC19" s="177"/>
      <c r="PKD19" s="177"/>
      <c r="PKE19" s="178"/>
      <c r="PKF19" s="165"/>
      <c r="PKG19" s="177"/>
      <c r="PKH19" s="177"/>
      <c r="PKI19" s="177"/>
      <c r="PKJ19" s="177"/>
      <c r="PKK19" s="177"/>
      <c r="PKL19" s="177"/>
      <c r="PKM19" s="178"/>
      <c r="PKN19" s="165"/>
      <c r="PKO19" s="177"/>
      <c r="PKP19" s="177"/>
      <c r="PKQ19" s="177"/>
      <c r="PKR19" s="177"/>
      <c r="PKS19" s="177"/>
      <c r="PKT19" s="177"/>
      <c r="PKU19" s="178"/>
      <c r="PKV19" s="165"/>
      <c r="PKW19" s="177"/>
      <c r="PKX19" s="177"/>
      <c r="PKY19" s="177"/>
      <c r="PKZ19" s="177"/>
      <c r="PLA19" s="177"/>
      <c r="PLB19" s="177"/>
      <c r="PLC19" s="178"/>
      <c r="PLD19" s="165"/>
      <c r="PLE19" s="177"/>
      <c r="PLF19" s="177"/>
      <c r="PLG19" s="177"/>
      <c r="PLH19" s="177"/>
      <c r="PLI19" s="177"/>
      <c r="PLJ19" s="177"/>
      <c r="PLK19" s="178"/>
      <c r="PLL19" s="165"/>
      <c r="PLM19" s="177"/>
      <c r="PLN19" s="177"/>
      <c r="PLO19" s="177"/>
      <c r="PLP19" s="177"/>
      <c r="PLQ19" s="177"/>
      <c r="PLR19" s="177"/>
      <c r="PLS19" s="178"/>
      <c r="PLT19" s="165"/>
      <c r="PLU19" s="177"/>
      <c r="PLV19" s="177"/>
      <c r="PLW19" s="177"/>
      <c r="PLX19" s="177"/>
      <c r="PLY19" s="177"/>
      <c r="PLZ19" s="177"/>
      <c r="PMA19" s="178"/>
      <c r="PMB19" s="165"/>
      <c r="PMC19" s="177"/>
      <c r="PMD19" s="177"/>
      <c r="PME19" s="177"/>
      <c r="PMF19" s="177"/>
      <c r="PMG19" s="177"/>
      <c r="PMH19" s="177"/>
      <c r="PMI19" s="178"/>
      <c r="PMJ19" s="165"/>
      <c r="PMK19" s="177"/>
      <c r="PML19" s="177"/>
      <c r="PMM19" s="177"/>
      <c r="PMN19" s="177"/>
      <c r="PMO19" s="177"/>
      <c r="PMP19" s="177"/>
      <c r="PMQ19" s="178"/>
      <c r="PMR19" s="165"/>
      <c r="PMS19" s="177"/>
      <c r="PMT19" s="177"/>
      <c r="PMU19" s="177"/>
      <c r="PMV19" s="177"/>
      <c r="PMW19" s="177"/>
      <c r="PMX19" s="177"/>
      <c r="PMY19" s="178"/>
      <c r="PMZ19" s="165"/>
      <c r="PNA19" s="177"/>
      <c r="PNB19" s="177"/>
      <c r="PNC19" s="177"/>
      <c r="PND19" s="177"/>
      <c r="PNE19" s="177"/>
      <c r="PNF19" s="177"/>
      <c r="PNG19" s="178"/>
      <c r="PNH19" s="165"/>
      <c r="PNI19" s="177"/>
      <c r="PNJ19" s="177"/>
      <c r="PNK19" s="177"/>
      <c r="PNL19" s="177"/>
      <c r="PNM19" s="177"/>
      <c r="PNN19" s="177"/>
      <c r="PNO19" s="178"/>
      <c r="PNP19" s="165"/>
      <c r="PNQ19" s="177"/>
      <c r="PNR19" s="177"/>
      <c r="PNS19" s="177"/>
      <c r="PNT19" s="177"/>
      <c r="PNU19" s="177"/>
      <c r="PNV19" s="177"/>
      <c r="PNW19" s="178"/>
      <c r="PNX19" s="165"/>
      <c r="PNY19" s="177"/>
      <c r="PNZ19" s="177"/>
      <c r="POA19" s="177"/>
      <c r="POB19" s="177"/>
      <c r="POC19" s="177"/>
      <c r="POD19" s="177"/>
      <c r="POE19" s="178"/>
      <c r="POF19" s="165"/>
      <c r="POG19" s="177"/>
      <c r="POH19" s="177"/>
      <c r="POI19" s="177"/>
      <c r="POJ19" s="177"/>
      <c r="POK19" s="177"/>
      <c r="POL19" s="177"/>
      <c r="POM19" s="178"/>
      <c r="PON19" s="165"/>
      <c r="POO19" s="177"/>
      <c r="POP19" s="177"/>
      <c r="POQ19" s="177"/>
      <c r="POR19" s="177"/>
      <c r="POS19" s="177"/>
      <c r="POT19" s="177"/>
      <c r="POU19" s="178"/>
      <c r="POV19" s="165"/>
      <c r="POW19" s="177"/>
      <c r="POX19" s="177"/>
      <c r="POY19" s="177"/>
      <c r="POZ19" s="177"/>
      <c r="PPA19" s="177"/>
      <c r="PPB19" s="177"/>
      <c r="PPC19" s="178"/>
      <c r="PPD19" s="165"/>
      <c r="PPE19" s="177"/>
      <c r="PPF19" s="177"/>
      <c r="PPG19" s="177"/>
      <c r="PPH19" s="177"/>
      <c r="PPI19" s="177"/>
      <c r="PPJ19" s="177"/>
      <c r="PPK19" s="178"/>
      <c r="PPL19" s="165"/>
      <c r="PPM19" s="177"/>
      <c r="PPN19" s="177"/>
      <c r="PPO19" s="177"/>
      <c r="PPP19" s="177"/>
      <c r="PPQ19" s="177"/>
      <c r="PPR19" s="177"/>
      <c r="PPS19" s="178"/>
      <c r="PPT19" s="165"/>
      <c r="PPU19" s="177"/>
      <c r="PPV19" s="177"/>
      <c r="PPW19" s="177"/>
      <c r="PPX19" s="177"/>
      <c r="PPY19" s="177"/>
      <c r="PPZ19" s="177"/>
      <c r="PQA19" s="178"/>
      <c r="PQB19" s="165"/>
      <c r="PQC19" s="177"/>
      <c r="PQD19" s="177"/>
      <c r="PQE19" s="177"/>
      <c r="PQF19" s="177"/>
      <c r="PQG19" s="177"/>
      <c r="PQH19" s="177"/>
      <c r="PQI19" s="178"/>
      <c r="PQJ19" s="165"/>
      <c r="PQK19" s="177"/>
      <c r="PQL19" s="177"/>
      <c r="PQM19" s="177"/>
      <c r="PQN19" s="177"/>
      <c r="PQO19" s="177"/>
      <c r="PQP19" s="177"/>
      <c r="PQQ19" s="178"/>
      <c r="PQR19" s="165"/>
      <c r="PQS19" s="177"/>
      <c r="PQT19" s="177"/>
      <c r="PQU19" s="177"/>
      <c r="PQV19" s="177"/>
      <c r="PQW19" s="177"/>
      <c r="PQX19" s="177"/>
      <c r="PQY19" s="178"/>
      <c r="PQZ19" s="165"/>
      <c r="PRA19" s="177"/>
      <c r="PRB19" s="177"/>
      <c r="PRC19" s="177"/>
      <c r="PRD19" s="177"/>
      <c r="PRE19" s="177"/>
      <c r="PRF19" s="177"/>
      <c r="PRG19" s="178"/>
      <c r="PRH19" s="165"/>
      <c r="PRI19" s="177"/>
      <c r="PRJ19" s="177"/>
      <c r="PRK19" s="177"/>
      <c r="PRL19" s="177"/>
      <c r="PRM19" s="177"/>
      <c r="PRN19" s="177"/>
      <c r="PRO19" s="178"/>
      <c r="PRP19" s="165"/>
      <c r="PRQ19" s="177"/>
      <c r="PRR19" s="177"/>
      <c r="PRS19" s="177"/>
      <c r="PRT19" s="177"/>
      <c r="PRU19" s="177"/>
      <c r="PRV19" s="177"/>
      <c r="PRW19" s="178"/>
      <c r="PRX19" s="165"/>
      <c r="PRY19" s="177"/>
      <c r="PRZ19" s="177"/>
      <c r="PSA19" s="177"/>
      <c r="PSB19" s="177"/>
      <c r="PSC19" s="177"/>
      <c r="PSD19" s="177"/>
      <c r="PSE19" s="178"/>
      <c r="PSF19" s="165"/>
      <c r="PSG19" s="177"/>
      <c r="PSH19" s="177"/>
      <c r="PSI19" s="177"/>
      <c r="PSJ19" s="177"/>
      <c r="PSK19" s="177"/>
      <c r="PSL19" s="177"/>
      <c r="PSM19" s="178"/>
      <c r="PSN19" s="165"/>
      <c r="PSO19" s="177"/>
      <c r="PSP19" s="177"/>
      <c r="PSQ19" s="177"/>
      <c r="PSR19" s="177"/>
      <c r="PSS19" s="177"/>
      <c r="PST19" s="177"/>
      <c r="PSU19" s="178"/>
      <c r="PSV19" s="165"/>
      <c r="PSW19" s="177"/>
      <c r="PSX19" s="177"/>
      <c r="PSY19" s="177"/>
      <c r="PSZ19" s="177"/>
      <c r="PTA19" s="177"/>
      <c r="PTB19" s="177"/>
      <c r="PTC19" s="178"/>
      <c r="PTD19" s="165"/>
      <c r="PTE19" s="177"/>
      <c r="PTF19" s="177"/>
      <c r="PTG19" s="177"/>
      <c r="PTH19" s="177"/>
      <c r="PTI19" s="177"/>
      <c r="PTJ19" s="177"/>
      <c r="PTK19" s="178"/>
      <c r="PTL19" s="165"/>
      <c r="PTM19" s="177"/>
      <c r="PTN19" s="177"/>
      <c r="PTO19" s="177"/>
      <c r="PTP19" s="177"/>
      <c r="PTQ19" s="177"/>
      <c r="PTR19" s="177"/>
      <c r="PTS19" s="178"/>
      <c r="PTT19" s="165"/>
      <c r="PTU19" s="177"/>
      <c r="PTV19" s="177"/>
      <c r="PTW19" s="177"/>
      <c r="PTX19" s="177"/>
      <c r="PTY19" s="177"/>
      <c r="PTZ19" s="177"/>
      <c r="PUA19" s="178"/>
      <c r="PUB19" s="165"/>
      <c r="PUC19" s="177"/>
      <c r="PUD19" s="177"/>
      <c r="PUE19" s="177"/>
      <c r="PUF19" s="177"/>
      <c r="PUG19" s="177"/>
      <c r="PUH19" s="177"/>
      <c r="PUI19" s="178"/>
      <c r="PUJ19" s="165"/>
      <c r="PUK19" s="177"/>
      <c r="PUL19" s="177"/>
      <c r="PUM19" s="177"/>
      <c r="PUN19" s="177"/>
      <c r="PUO19" s="177"/>
      <c r="PUP19" s="177"/>
      <c r="PUQ19" s="178"/>
      <c r="PUR19" s="165"/>
      <c r="PUS19" s="177"/>
      <c r="PUT19" s="177"/>
      <c r="PUU19" s="177"/>
      <c r="PUV19" s="177"/>
      <c r="PUW19" s="177"/>
      <c r="PUX19" s="177"/>
      <c r="PUY19" s="178"/>
      <c r="PUZ19" s="165"/>
      <c r="PVA19" s="177"/>
      <c r="PVB19" s="177"/>
      <c r="PVC19" s="177"/>
      <c r="PVD19" s="177"/>
      <c r="PVE19" s="177"/>
      <c r="PVF19" s="177"/>
      <c r="PVG19" s="178"/>
      <c r="PVH19" s="165"/>
      <c r="PVI19" s="177"/>
      <c r="PVJ19" s="177"/>
      <c r="PVK19" s="177"/>
      <c r="PVL19" s="177"/>
      <c r="PVM19" s="177"/>
      <c r="PVN19" s="177"/>
      <c r="PVO19" s="178"/>
      <c r="PVP19" s="165"/>
      <c r="PVQ19" s="177"/>
      <c r="PVR19" s="177"/>
      <c r="PVS19" s="177"/>
      <c r="PVT19" s="177"/>
      <c r="PVU19" s="177"/>
      <c r="PVV19" s="177"/>
      <c r="PVW19" s="178"/>
      <c r="PVX19" s="165"/>
      <c r="PVY19" s="177"/>
      <c r="PVZ19" s="177"/>
      <c r="PWA19" s="177"/>
      <c r="PWB19" s="177"/>
      <c r="PWC19" s="177"/>
      <c r="PWD19" s="177"/>
      <c r="PWE19" s="178"/>
      <c r="PWF19" s="165"/>
      <c r="PWG19" s="177"/>
      <c r="PWH19" s="177"/>
      <c r="PWI19" s="177"/>
      <c r="PWJ19" s="177"/>
      <c r="PWK19" s="177"/>
      <c r="PWL19" s="177"/>
      <c r="PWM19" s="178"/>
      <c r="PWN19" s="165"/>
      <c r="PWO19" s="177"/>
      <c r="PWP19" s="177"/>
      <c r="PWQ19" s="177"/>
      <c r="PWR19" s="177"/>
      <c r="PWS19" s="177"/>
      <c r="PWT19" s="177"/>
      <c r="PWU19" s="178"/>
      <c r="PWV19" s="165"/>
      <c r="PWW19" s="177"/>
      <c r="PWX19" s="177"/>
      <c r="PWY19" s="177"/>
      <c r="PWZ19" s="177"/>
      <c r="PXA19" s="177"/>
      <c r="PXB19" s="177"/>
      <c r="PXC19" s="178"/>
      <c r="PXD19" s="165"/>
      <c r="PXE19" s="177"/>
      <c r="PXF19" s="177"/>
      <c r="PXG19" s="177"/>
      <c r="PXH19" s="177"/>
      <c r="PXI19" s="177"/>
      <c r="PXJ19" s="177"/>
      <c r="PXK19" s="178"/>
      <c r="PXL19" s="165"/>
      <c r="PXM19" s="177"/>
      <c r="PXN19" s="177"/>
      <c r="PXO19" s="177"/>
      <c r="PXP19" s="177"/>
      <c r="PXQ19" s="177"/>
      <c r="PXR19" s="177"/>
      <c r="PXS19" s="178"/>
      <c r="PXT19" s="165"/>
      <c r="PXU19" s="177"/>
      <c r="PXV19" s="177"/>
      <c r="PXW19" s="177"/>
      <c r="PXX19" s="177"/>
      <c r="PXY19" s="177"/>
      <c r="PXZ19" s="177"/>
      <c r="PYA19" s="178"/>
      <c r="PYB19" s="165"/>
      <c r="PYC19" s="177"/>
      <c r="PYD19" s="177"/>
      <c r="PYE19" s="177"/>
      <c r="PYF19" s="177"/>
      <c r="PYG19" s="177"/>
      <c r="PYH19" s="177"/>
      <c r="PYI19" s="178"/>
      <c r="PYJ19" s="165"/>
      <c r="PYK19" s="177"/>
      <c r="PYL19" s="177"/>
      <c r="PYM19" s="177"/>
      <c r="PYN19" s="177"/>
      <c r="PYO19" s="177"/>
      <c r="PYP19" s="177"/>
      <c r="PYQ19" s="178"/>
      <c r="PYR19" s="165"/>
      <c r="PYS19" s="177"/>
      <c r="PYT19" s="177"/>
      <c r="PYU19" s="177"/>
      <c r="PYV19" s="177"/>
      <c r="PYW19" s="177"/>
      <c r="PYX19" s="177"/>
      <c r="PYY19" s="178"/>
      <c r="PYZ19" s="165"/>
      <c r="PZA19" s="177"/>
      <c r="PZB19" s="177"/>
      <c r="PZC19" s="177"/>
      <c r="PZD19" s="177"/>
      <c r="PZE19" s="177"/>
      <c r="PZF19" s="177"/>
      <c r="PZG19" s="178"/>
      <c r="PZH19" s="165"/>
      <c r="PZI19" s="177"/>
      <c r="PZJ19" s="177"/>
      <c r="PZK19" s="177"/>
      <c r="PZL19" s="177"/>
      <c r="PZM19" s="177"/>
      <c r="PZN19" s="177"/>
      <c r="PZO19" s="178"/>
      <c r="PZP19" s="165"/>
      <c r="PZQ19" s="177"/>
      <c r="PZR19" s="177"/>
      <c r="PZS19" s="177"/>
      <c r="PZT19" s="177"/>
      <c r="PZU19" s="177"/>
      <c r="PZV19" s="177"/>
      <c r="PZW19" s="178"/>
      <c r="PZX19" s="165"/>
      <c r="PZY19" s="177"/>
      <c r="PZZ19" s="177"/>
      <c r="QAA19" s="177"/>
      <c r="QAB19" s="177"/>
      <c r="QAC19" s="177"/>
      <c r="QAD19" s="177"/>
      <c r="QAE19" s="178"/>
      <c r="QAF19" s="165"/>
      <c r="QAG19" s="177"/>
      <c r="QAH19" s="177"/>
      <c r="QAI19" s="177"/>
      <c r="QAJ19" s="177"/>
      <c r="QAK19" s="177"/>
      <c r="QAL19" s="177"/>
      <c r="QAM19" s="178"/>
      <c r="QAN19" s="165"/>
      <c r="QAO19" s="177"/>
      <c r="QAP19" s="177"/>
      <c r="QAQ19" s="177"/>
      <c r="QAR19" s="177"/>
      <c r="QAS19" s="177"/>
      <c r="QAT19" s="177"/>
      <c r="QAU19" s="178"/>
      <c r="QAV19" s="165"/>
      <c r="QAW19" s="177"/>
      <c r="QAX19" s="177"/>
      <c r="QAY19" s="177"/>
      <c r="QAZ19" s="177"/>
      <c r="QBA19" s="177"/>
      <c r="QBB19" s="177"/>
      <c r="QBC19" s="178"/>
      <c r="QBD19" s="165"/>
      <c r="QBE19" s="177"/>
      <c r="QBF19" s="177"/>
      <c r="QBG19" s="177"/>
      <c r="QBH19" s="177"/>
      <c r="QBI19" s="177"/>
      <c r="QBJ19" s="177"/>
      <c r="QBK19" s="178"/>
      <c r="QBL19" s="165"/>
      <c r="QBM19" s="177"/>
      <c r="QBN19" s="177"/>
      <c r="QBO19" s="177"/>
      <c r="QBP19" s="177"/>
      <c r="QBQ19" s="177"/>
      <c r="QBR19" s="177"/>
      <c r="QBS19" s="178"/>
      <c r="QBT19" s="165"/>
      <c r="QBU19" s="177"/>
      <c r="QBV19" s="177"/>
      <c r="QBW19" s="177"/>
      <c r="QBX19" s="177"/>
      <c r="QBY19" s="177"/>
      <c r="QBZ19" s="177"/>
      <c r="QCA19" s="178"/>
      <c r="QCB19" s="165"/>
      <c r="QCC19" s="177"/>
      <c r="QCD19" s="177"/>
      <c r="QCE19" s="177"/>
      <c r="QCF19" s="177"/>
      <c r="QCG19" s="177"/>
      <c r="QCH19" s="177"/>
      <c r="QCI19" s="178"/>
      <c r="QCJ19" s="165"/>
      <c r="QCK19" s="177"/>
      <c r="QCL19" s="177"/>
      <c r="QCM19" s="177"/>
      <c r="QCN19" s="177"/>
      <c r="QCO19" s="177"/>
      <c r="QCP19" s="177"/>
      <c r="QCQ19" s="178"/>
      <c r="QCR19" s="165"/>
      <c r="QCS19" s="177"/>
      <c r="QCT19" s="177"/>
      <c r="QCU19" s="177"/>
      <c r="QCV19" s="177"/>
      <c r="QCW19" s="177"/>
      <c r="QCX19" s="177"/>
      <c r="QCY19" s="178"/>
      <c r="QCZ19" s="165"/>
      <c r="QDA19" s="177"/>
      <c r="QDB19" s="177"/>
      <c r="QDC19" s="177"/>
      <c r="QDD19" s="177"/>
      <c r="QDE19" s="177"/>
      <c r="QDF19" s="177"/>
      <c r="QDG19" s="178"/>
      <c r="QDH19" s="165"/>
      <c r="QDI19" s="177"/>
      <c r="QDJ19" s="177"/>
      <c r="QDK19" s="177"/>
      <c r="QDL19" s="177"/>
      <c r="QDM19" s="177"/>
      <c r="QDN19" s="177"/>
      <c r="QDO19" s="178"/>
      <c r="QDP19" s="165"/>
      <c r="QDQ19" s="177"/>
      <c r="QDR19" s="177"/>
      <c r="QDS19" s="177"/>
      <c r="QDT19" s="177"/>
      <c r="QDU19" s="177"/>
      <c r="QDV19" s="177"/>
      <c r="QDW19" s="178"/>
      <c r="QDX19" s="165"/>
      <c r="QDY19" s="177"/>
      <c r="QDZ19" s="177"/>
      <c r="QEA19" s="177"/>
      <c r="QEB19" s="177"/>
      <c r="QEC19" s="177"/>
      <c r="QED19" s="177"/>
      <c r="QEE19" s="178"/>
      <c r="QEF19" s="165"/>
      <c r="QEG19" s="177"/>
      <c r="QEH19" s="177"/>
      <c r="QEI19" s="177"/>
      <c r="QEJ19" s="177"/>
      <c r="QEK19" s="177"/>
      <c r="QEL19" s="177"/>
      <c r="QEM19" s="178"/>
      <c r="QEN19" s="165"/>
      <c r="QEO19" s="177"/>
      <c r="QEP19" s="177"/>
      <c r="QEQ19" s="177"/>
      <c r="QER19" s="177"/>
      <c r="QES19" s="177"/>
      <c r="QET19" s="177"/>
      <c r="QEU19" s="178"/>
      <c r="QEV19" s="165"/>
      <c r="QEW19" s="177"/>
      <c r="QEX19" s="177"/>
      <c r="QEY19" s="177"/>
      <c r="QEZ19" s="177"/>
      <c r="QFA19" s="177"/>
      <c r="QFB19" s="177"/>
      <c r="QFC19" s="178"/>
      <c r="QFD19" s="165"/>
      <c r="QFE19" s="177"/>
      <c r="QFF19" s="177"/>
      <c r="QFG19" s="177"/>
      <c r="QFH19" s="177"/>
      <c r="QFI19" s="177"/>
      <c r="QFJ19" s="177"/>
      <c r="QFK19" s="178"/>
      <c r="QFL19" s="165"/>
      <c r="QFM19" s="177"/>
      <c r="QFN19" s="177"/>
      <c r="QFO19" s="177"/>
      <c r="QFP19" s="177"/>
      <c r="QFQ19" s="177"/>
      <c r="QFR19" s="177"/>
      <c r="QFS19" s="178"/>
      <c r="QFT19" s="165"/>
      <c r="QFU19" s="177"/>
      <c r="QFV19" s="177"/>
      <c r="QFW19" s="177"/>
      <c r="QFX19" s="177"/>
      <c r="QFY19" s="177"/>
      <c r="QFZ19" s="177"/>
      <c r="QGA19" s="178"/>
      <c r="QGB19" s="165"/>
      <c r="QGC19" s="177"/>
      <c r="QGD19" s="177"/>
      <c r="QGE19" s="177"/>
      <c r="QGF19" s="177"/>
      <c r="QGG19" s="177"/>
      <c r="QGH19" s="177"/>
      <c r="QGI19" s="178"/>
      <c r="QGJ19" s="165"/>
      <c r="QGK19" s="177"/>
      <c r="QGL19" s="177"/>
      <c r="QGM19" s="177"/>
      <c r="QGN19" s="177"/>
      <c r="QGO19" s="177"/>
      <c r="QGP19" s="177"/>
      <c r="QGQ19" s="178"/>
      <c r="QGR19" s="165"/>
      <c r="QGS19" s="177"/>
      <c r="QGT19" s="177"/>
      <c r="QGU19" s="177"/>
      <c r="QGV19" s="177"/>
      <c r="QGW19" s="177"/>
      <c r="QGX19" s="177"/>
      <c r="QGY19" s="178"/>
      <c r="QGZ19" s="165"/>
      <c r="QHA19" s="177"/>
      <c r="QHB19" s="177"/>
      <c r="QHC19" s="177"/>
      <c r="QHD19" s="177"/>
      <c r="QHE19" s="177"/>
      <c r="QHF19" s="177"/>
      <c r="QHG19" s="178"/>
      <c r="QHH19" s="165"/>
      <c r="QHI19" s="177"/>
      <c r="QHJ19" s="177"/>
      <c r="QHK19" s="177"/>
      <c r="QHL19" s="177"/>
      <c r="QHM19" s="177"/>
      <c r="QHN19" s="177"/>
      <c r="QHO19" s="178"/>
      <c r="QHP19" s="165"/>
      <c r="QHQ19" s="177"/>
      <c r="QHR19" s="177"/>
      <c r="QHS19" s="177"/>
      <c r="QHT19" s="177"/>
      <c r="QHU19" s="177"/>
      <c r="QHV19" s="177"/>
      <c r="QHW19" s="178"/>
      <c r="QHX19" s="165"/>
      <c r="QHY19" s="177"/>
      <c r="QHZ19" s="177"/>
      <c r="QIA19" s="177"/>
      <c r="QIB19" s="177"/>
      <c r="QIC19" s="177"/>
      <c r="QID19" s="177"/>
      <c r="QIE19" s="178"/>
      <c r="QIF19" s="165"/>
      <c r="QIG19" s="177"/>
      <c r="QIH19" s="177"/>
      <c r="QII19" s="177"/>
      <c r="QIJ19" s="177"/>
      <c r="QIK19" s="177"/>
      <c r="QIL19" s="177"/>
      <c r="QIM19" s="178"/>
      <c r="QIN19" s="165"/>
      <c r="QIO19" s="177"/>
      <c r="QIP19" s="177"/>
      <c r="QIQ19" s="177"/>
      <c r="QIR19" s="177"/>
      <c r="QIS19" s="177"/>
      <c r="QIT19" s="177"/>
      <c r="QIU19" s="178"/>
      <c r="QIV19" s="165"/>
      <c r="QIW19" s="177"/>
      <c r="QIX19" s="177"/>
      <c r="QIY19" s="177"/>
      <c r="QIZ19" s="177"/>
      <c r="QJA19" s="177"/>
      <c r="QJB19" s="177"/>
      <c r="QJC19" s="178"/>
      <c r="QJD19" s="165"/>
      <c r="QJE19" s="177"/>
      <c r="QJF19" s="177"/>
      <c r="QJG19" s="177"/>
      <c r="QJH19" s="177"/>
      <c r="QJI19" s="177"/>
      <c r="QJJ19" s="177"/>
      <c r="QJK19" s="178"/>
      <c r="QJL19" s="165"/>
      <c r="QJM19" s="177"/>
      <c r="QJN19" s="177"/>
      <c r="QJO19" s="177"/>
      <c r="QJP19" s="177"/>
      <c r="QJQ19" s="177"/>
      <c r="QJR19" s="177"/>
      <c r="QJS19" s="178"/>
      <c r="QJT19" s="165"/>
      <c r="QJU19" s="177"/>
      <c r="QJV19" s="177"/>
      <c r="QJW19" s="177"/>
      <c r="QJX19" s="177"/>
      <c r="QJY19" s="177"/>
      <c r="QJZ19" s="177"/>
      <c r="QKA19" s="178"/>
      <c r="QKB19" s="165"/>
      <c r="QKC19" s="177"/>
      <c r="QKD19" s="177"/>
      <c r="QKE19" s="177"/>
      <c r="QKF19" s="177"/>
      <c r="QKG19" s="177"/>
      <c r="QKH19" s="177"/>
      <c r="QKI19" s="178"/>
      <c r="QKJ19" s="165"/>
      <c r="QKK19" s="177"/>
      <c r="QKL19" s="177"/>
      <c r="QKM19" s="177"/>
      <c r="QKN19" s="177"/>
      <c r="QKO19" s="177"/>
      <c r="QKP19" s="177"/>
      <c r="QKQ19" s="178"/>
      <c r="QKR19" s="165"/>
      <c r="QKS19" s="177"/>
      <c r="QKT19" s="177"/>
      <c r="QKU19" s="177"/>
      <c r="QKV19" s="177"/>
      <c r="QKW19" s="177"/>
      <c r="QKX19" s="177"/>
      <c r="QKY19" s="178"/>
      <c r="QKZ19" s="165"/>
      <c r="QLA19" s="177"/>
      <c r="QLB19" s="177"/>
      <c r="QLC19" s="177"/>
      <c r="QLD19" s="177"/>
      <c r="QLE19" s="177"/>
      <c r="QLF19" s="177"/>
      <c r="QLG19" s="178"/>
      <c r="QLH19" s="165"/>
      <c r="QLI19" s="177"/>
      <c r="QLJ19" s="177"/>
      <c r="QLK19" s="177"/>
      <c r="QLL19" s="177"/>
      <c r="QLM19" s="177"/>
      <c r="QLN19" s="177"/>
      <c r="QLO19" s="178"/>
      <c r="QLP19" s="165"/>
      <c r="QLQ19" s="177"/>
      <c r="QLR19" s="177"/>
      <c r="QLS19" s="177"/>
      <c r="QLT19" s="177"/>
      <c r="QLU19" s="177"/>
      <c r="QLV19" s="177"/>
      <c r="QLW19" s="178"/>
      <c r="QLX19" s="165"/>
      <c r="QLY19" s="177"/>
      <c r="QLZ19" s="177"/>
      <c r="QMA19" s="177"/>
      <c r="QMB19" s="177"/>
      <c r="QMC19" s="177"/>
      <c r="QMD19" s="177"/>
      <c r="QME19" s="178"/>
      <c r="QMF19" s="165"/>
      <c r="QMG19" s="177"/>
      <c r="QMH19" s="177"/>
      <c r="QMI19" s="177"/>
      <c r="QMJ19" s="177"/>
      <c r="QMK19" s="177"/>
      <c r="QML19" s="177"/>
      <c r="QMM19" s="178"/>
      <c r="QMN19" s="165"/>
      <c r="QMO19" s="177"/>
      <c r="QMP19" s="177"/>
      <c r="QMQ19" s="177"/>
      <c r="QMR19" s="177"/>
      <c r="QMS19" s="177"/>
      <c r="QMT19" s="177"/>
      <c r="QMU19" s="178"/>
      <c r="QMV19" s="165"/>
      <c r="QMW19" s="177"/>
      <c r="QMX19" s="177"/>
      <c r="QMY19" s="177"/>
      <c r="QMZ19" s="177"/>
      <c r="QNA19" s="177"/>
      <c r="QNB19" s="177"/>
      <c r="QNC19" s="178"/>
      <c r="QND19" s="165"/>
      <c r="QNE19" s="177"/>
      <c r="QNF19" s="177"/>
      <c r="QNG19" s="177"/>
      <c r="QNH19" s="177"/>
      <c r="QNI19" s="177"/>
      <c r="QNJ19" s="177"/>
      <c r="QNK19" s="178"/>
      <c r="QNL19" s="165"/>
      <c r="QNM19" s="177"/>
      <c r="QNN19" s="177"/>
      <c r="QNO19" s="177"/>
      <c r="QNP19" s="177"/>
      <c r="QNQ19" s="177"/>
      <c r="QNR19" s="177"/>
      <c r="QNS19" s="178"/>
      <c r="QNT19" s="165"/>
      <c r="QNU19" s="177"/>
      <c r="QNV19" s="177"/>
      <c r="QNW19" s="177"/>
      <c r="QNX19" s="177"/>
      <c r="QNY19" s="177"/>
      <c r="QNZ19" s="177"/>
      <c r="QOA19" s="178"/>
      <c r="QOB19" s="165"/>
      <c r="QOC19" s="177"/>
      <c r="QOD19" s="177"/>
      <c r="QOE19" s="177"/>
      <c r="QOF19" s="177"/>
      <c r="QOG19" s="177"/>
      <c r="QOH19" s="177"/>
      <c r="QOI19" s="178"/>
      <c r="QOJ19" s="165"/>
      <c r="QOK19" s="177"/>
      <c r="QOL19" s="177"/>
      <c r="QOM19" s="177"/>
      <c r="QON19" s="177"/>
      <c r="QOO19" s="177"/>
      <c r="QOP19" s="177"/>
      <c r="QOQ19" s="178"/>
      <c r="QOR19" s="165"/>
      <c r="QOS19" s="177"/>
      <c r="QOT19" s="177"/>
      <c r="QOU19" s="177"/>
      <c r="QOV19" s="177"/>
      <c r="QOW19" s="177"/>
      <c r="QOX19" s="177"/>
      <c r="QOY19" s="178"/>
      <c r="QOZ19" s="165"/>
      <c r="QPA19" s="177"/>
      <c r="QPB19" s="177"/>
      <c r="QPC19" s="177"/>
      <c r="QPD19" s="177"/>
      <c r="QPE19" s="177"/>
      <c r="QPF19" s="177"/>
      <c r="QPG19" s="178"/>
      <c r="QPH19" s="165"/>
      <c r="QPI19" s="177"/>
      <c r="QPJ19" s="177"/>
      <c r="QPK19" s="177"/>
      <c r="QPL19" s="177"/>
      <c r="QPM19" s="177"/>
      <c r="QPN19" s="177"/>
      <c r="QPO19" s="178"/>
      <c r="QPP19" s="165"/>
      <c r="QPQ19" s="177"/>
      <c r="QPR19" s="177"/>
      <c r="QPS19" s="177"/>
      <c r="QPT19" s="177"/>
      <c r="QPU19" s="177"/>
      <c r="QPV19" s="177"/>
      <c r="QPW19" s="178"/>
      <c r="QPX19" s="165"/>
      <c r="QPY19" s="177"/>
      <c r="QPZ19" s="177"/>
      <c r="QQA19" s="177"/>
      <c r="QQB19" s="177"/>
      <c r="QQC19" s="177"/>
      <c r="QQD19" s="177"/>
      <c r="QQE19" s="178"/>
      <c r="QQF19" s="165"/>
      <c r="QQG19" s="177"/>
      <c r="QQH19" s="177"/>
      <c r="QQI19" s="177"/>
      <c r="QQJ19" s="177"/>
      <c r="QQK19" s="177"/>
      <c r="QQL19" s="177"/>
      <c r="QQM19" s="178"/>
      <c r="QQN19" s="165"/>
      <c r="QQO19" s="177"/>
      <c r="QQP19" s="177"/>
      <c r="QQQ19" s="177"/>
      <c r="QQR19" s="177"/>
      <c r="QQS19" s="177"/>
      <c r="QQT19" s="177"/>
      <c r="QQU19" s="178"/>
      <c r="QQV19" s="165"/>
      <c r="QQW19" s="177"/>
      <c r="QQX19" s="177"/>
      <c r="QQY19" s="177"/>
      <c r="QQZ19" s="177"/>
      <c r="QRA19" s="177"/>
      <c r="QRB19" s="177"/>
      <c r="QRC19" s="178"/>
      <c r="QRD19" s="165"/>
      <c r="QRE19" s="177"/>
      <c r="QRF19" s="177"/>
      <c r="QRG19" s="177"/>
      <c r="QRH19" s="177"/>
      <c r="QRI19" s="177"/>
      <c r="QRJ19" s="177"/>
      <c r="QRK19" s="178"/>
      <c r="QRL19" s="165"/>
      <c r="QRM19" s="177"/>
      <c r="QRN19" s="177"/>
      <c r="QRO19" s="177"/>
      <c r="QRP19" s="177"/>
      <c r="QRQ19" s="177"/>
      <c r="QRR19" s="177"/>
      <c r="QRS19" s="178"/>
      <c r="QRT19" s="165"/>
      <c r="QRU19" s="177"/>
      <c r="QRV19" s="177"/>
      <c r="QRW19" s="177"/>
      <c r="QRX19" s="177"/>
      <c r="QRY19" s="177"/>
      <c r="QRZ19" s="177"/>
      <c r="QSA19" s="178"/>
      <c r="QSB19" s="165"/>
      <c r="QSC19" s="177"/>
      <c r="QSD19" s="177"/>
      <c r="QSE19" s="177"/>
      <c r="QSF19" s="177"/>
      <c r="QSG19" s="177"/>
      <c r="QSH19" s="177"/>
      <c r="QSI19" s="178"/>
      <c r="QSJ19" s="165"/>
      <c r="QSK19" s="177"/>
      <c r="QSL19" s="177"/>
      <c r="QSM19" s="177"/>
      <c r="QSN19" s="177"/>
      <c r="QSO19" s="177"/>
      <c r="QSP19" s="177"/>
      <c r="QSQ19" s="178"/>
      <c r="QSR19" s="165"/>
      <c r="QSS19" s="177"/>
      <c r="QST19" s="177"/>
      <c r="QSU19" s="177"/>
      <c r="QSV19" s="177"/>
      <c r="QSW19" s="177"/>
      <c r="QSX19" s="177"/>
      <c r="QSY19" s="178"/>
      <c r="QSZ19" s="165"/>
      <c r="QTA19" s="177"/>
      <c r="QTB19" s="177"/>
      <c r="QTC19" s="177"/>
      <c r="QTD19" s="177"/>
      <c r="QTE19" s="177"/>
      <c r="QTF19" s="177"/>
      <c r="QTG19" s="178"/>
      <c r="QTH19" s="165"/>
      <c r="QTI19" s="177"/>
      <c r="QTJ19" s="177"/>
      <c r="QTK19" s="177"/>
      <c r="QTL19" s="177"/>
      <c r="QTM19" s="177"/>
      <c r="QTN19" s="177"/>
      <c r="QTO19" s="178"/>
      <c r="QTP19" s="165"/>
      <c r="QTQ19" s="177"/>
      <c r="QTR19" s="177"/>
      <c r="QTS19" s="177"/>
      <c r="QTT19" s="177"/>
      <c r="QTU19" s="177"/>
      <c r="QTV19" s="177"/>
      <c r="QTW19" s="178"/>
      <c r="QTX19" s="165"/>
      <c r="QTY19" s="177"/>
      <c r="QTZ19" s="177"/>
      <c r="QUA19" s="177"/>
      <c r="QUB19" s="177"/>
      <c r="QUC19" s="177"/>
      <c r="QUD19" s="177"/>
      <c r="QUE19" s="178"/>
      <c r="QUF19" s="165"/>
      <c r="QUG19" s="177"/>
      <c r="QUH19" s="177"/>
      <c r="QUI19" s="177"/>
      <c r="QUJ19" s="177"/>
      <c r="QUK19" s="177"/>
      <c r="QUL19" s="177"/>
      <c r="QUM19" s="178"/>
      <c r="QUN19" s="165"/>
      <c r="QUO19" s="177"/>
      <c r="QUP19" s="177"/>
      <c r="QUQ19" s="177"/>
      <c r="QUR19" s="177"/>
      <c r="QUS19" s="177"/>
      <c r="QUT19" s="177"/>
      <c r="QUU19" s="178"/>
      <c r="QUV19" s="165"/>
      <c r="QUW19" s="177"/>
      <c r="QUX19" s="177"/>
      <c r="QUY19" s="177"/>
      <c r="QUZ19" s="177"/>
      <c r="QVA19" s="177"/>
      <c r="QVB19" s="177"/>
      <c r="QVC19" s="178"/>
      <c r="QVD19" s="165"/>
      <c r="QVE19" s="177"/>
      <c r="QVF19" s="177"/>
      <c r="QVG19" s="177"/>
      <c r="QVH19" s="177"/>
      <c r="QVI19" s="177"/>
      <c r="QVJ19" s="177"/>
      <c r="QVK19" s="178"/>
      <c r="QVL19" s="165"/>
      <c r="QVM19" s="177"/>
      <c r="QVN19" s="177"/>
      <c r="QVO19" s="177"/>
      <c r="QVP19" s="177"/>
      <c r="QVQ19" s="177"/>
      <c r="QVR19" s="177"/>
      <c r="QVS19" s="178"/>
      <c r="QVT19" s="165"/>
      <c r="QVU19" s="177"/>
      <c r="QVV19" s="177"/>
      <c r="QVW19" s="177"/>
      <c r="QVX19" s="177"/>
      <c r="QVY19" s="177"/>
      <c r="QVZ19" s="177"/>
      <c r="QWA19" s="178"/>
      <c r="QWB19" s="165"/>
      <c r="QWC19" s="177"/>
      <c r="QWD19" s="177"/>
      <c r="QWE19" s="177"/>
      <c r="QWF19" s="177"/>
      <c r="QWG19" s="177"/>
      <c r="QWH19" s="177"/>
      <c r="QWI19" s="178"/>
      <c r="QWJ19" s="165"/>
      <c r="QWK19" s="177"/>
      <c r="QWL19" s="177"/>
      <c r="QWM19" s="177"/>
      <c r="QWN19" s="177"/>
      <c r="QWO19" s="177"/>
      <c r="QWP19" s="177"/>
      <c r="QWQ19" s="178"/>
      <c r="QWR19" s="165"/>
      <c r="QWS19" s="177"/>
      <c r="QWT19" s="177"/>
      <c r="QWU19" s="177"/>
      <c r="QWV19" s="177"/>
      <c r="QWW19" s="177"/>
      <c r="QWX19" s="177"/>
      <c r="QWY19" s="178"/>
      <c r="QWZ19" s="165"/>
      <c r="QXA19" s="177"/>
      <c r="QXB19" s="177"/>
      <c r="QXC19" s="177"/>
      <c r="QXD19" s="177"/>
      <c r="QXE19" s="177"/>
      <c r="QXF19" s="177"/>
      <c r="QXG19" s="178"/>
      <c r="QXH19" s="165"/>
      <c r="QXI19" s="177"/>
      <c r="QXJ19" s="177"/>
      <c r="QXK19" s="177"/>
      <c r="QXL19" s="177"/>
      <c r="QXM19" s="177"/>
      <c r="QXN19" s="177"/>
      <c r="QXO19" s="178"/>
      <c r="QXP19" s="165"/>
      <c r="QXQ19" s="177"/>
      <c r="QXR19" s="177"/>
      <c r="QXS19" s="177"/>
      <c r="QXT19" s="177"/>
      <c r="QXU19" s="177"/>
      <c r="QXV19" s="177"/>
      <c r="QXW19" s="178"/>
      <c r="QXX19" s="165"/>
      <c r="QXY19" s="177"/>
      <c r="QXZ19" s="177"/>
      <c r="QYA19" s="177"/>
      <c r="QYB19" s="177"/>
      <c r="QYC19" s="177"/>
      <c r="QYD19" s="177"/>
      <c r="QYE19" s="178"/>
      <c r="QYF19" s="165"/>
      <c r="QYG19" s="177"/>
      <c r="QYH19" s="177"/>
      <c r="QYI19" s="177"/>
      <c r="QYJ19" s="177"/>
      <c r="QYK19" s="177"/>
      <c r="QYL19" s="177"/>
      <c r="QYM19" s="178"/>
      <c r="QYN19" s="165"/>
      <c r="QYO19" s="177"/>
      <c r="QYP19" s="177"/>
      <c r="QYQ19" s="177"/>
      <c r="QYR19" s="177"/>
      <c r="QYS19" s="177"/>
      <c r="QYT19" s="177"/>
      <c r="QYU19" s="178"/>
      <c r="QYV19" s="165"/>
      <c r="QYW19" s="177"/>
      <c r="QYX19" s="177"/>
      <c r="QYY19" s="177"/>
      <c r="QYZ19" s="177"/>
      <c r="QZA19" s="177"/>
      <c r="QZB19" s="177"/>
      <c r="QZC19" s="178"/>
      <c r="QZD19" s="165"/>
      <c r="QZE19" s="177"/>
      <c r="QZF19" s="177"/>
      <c r="QZG19" s="177"/>
      <c r="QZH19" s="177"/>
      <c r="QZI19" s="177"/>
      <c r="QZJ19" s="177"/>
      <c r="QZK19" s="178"/>
      <c r="QZL19" s="165"/>
      <c r="QZM19" s="177"/>
      <c r="QZN19" s="177"/>
      <c r="QZO19" s="177"/>
      <c r="QZP19" s="177"/>
      <c r="QZQ19" s="177"/>
      <c r="QZR19" s="177"/>
      <c r="QZS19" s="178"/>
      <c r="QZT19" s="165"/>
      <c r="QZU19" s="177"/>
      <c r="QZV19" s="177"/>
      <c r="QZW19" s="177"/>
      <c r="QZX19" s="177"/>
      <c r="QZY19" s="177"/>
      <c r="QZZ19" s="177"/>
      <c r="RAA19" s="178"/>
      <c r="RAB19" s="165"/>
      <c r="RAC19" s="177"/>
      <c r="RAD19" s="177"/>
      <c r="RAE19" s="177"/>
      <c r="RAF19" s="177"/>
      <c r="RAG19" s="177"/>
      <c r="RAH19" s="177"/>
      <c r="RAI19" s="178"/>
      <c r="RAJ19" s="165"/>
      <c r="RAK19" s="177"/>
      <c r="RAL19" s="177"/>
      <c r="RAM19" s="177"/>
      <c r="RAN19" s="177"/>
      <c r="RAO19" s="177"/>
      <c r="RAP19" s="177"/>
      <c r="RAQ19" s="178"/>
      <c r="RAR19" s="165"/>
      <c r="RAS19" s="177"/>
      <c r="RAT19" s="177"/>
      <c r="RAU19" s="177"/>
      <c r="RAV19" s="177"/>
      <c r="RAW19" s="177"/>
      <c r="RAX19" s="177"/>
      <c r="RAY19" s="178"/>
      <c r="RAZ19" s="165"/>
      <c r="RBA19" s="177"/>
      <c r="RBB19" s="177"/>
      <c r="RBC19" s="177"/>
      <c r="RBD19" s="177"/>
      <c r="RBE19" s="177"/>
      <c r="RBF19" s="177"/>
      <c r="RBG19" s="178"/>
      <c r="RBH19" s="165"/>
      <c r="RBI19" s="177"/>
      <c r="RBJ19" s="177"/>
      <c r="RBK19" s="177"/>
      <c r="RBL19" s="177"/>
      <c r="RBM19" s="177"/>
      <c r="RBN19" s="177"/>
      <c r="RBO19" s="178"/>
      <c r="RBP19" s="165"/>
      <c r="RBQ19" s="177"/>
      <c r="RBR19" s="177"/>
      <c r="RBS19" s="177"/>
      <c r="RBT19" s="177"/>
      <c r="RBU19" s="177"/>
      <c r="RBV19" s="177"/>
      <c r="RBW19" s="178"/>
      <c r="RBX19" s="165"/>
      <c r="RBY19" s="177"/>
      <c r="RBZ19" s="177"/>
      <c r="RCA19" s="177"/>
      <c r="RCB19" s="177"/>
      <c r="RCC19" s="177"/>
      <c r="RCD19" s="177"/>
      <c r="RCE19" s="178"/>
      <c r="RCF19" s="165"/>
      <c r="RCG19" s="177"/>
      <c r="RCH19" s="177"/>
      <c r="RCI19" s="177"/>
      <c r="RCJ19" s="177"/>
      <c r="RCK19" s="177"/>
      <c r="RCL19" s="177"/>
      <c r="RCM19" s="178"/>
      <c r="RCN19" s="165"/>
      <c r="RCO19" s="177"/>
      <c r="RCP19" s="177"/>
      <c r="RCQ19" s="177"/>
      <c r="RCR19" s="177"/>
      <c r="RCS19" s="177"/>
      <c r="RCT19" s="177"/>
      <c r="RCU19" s="178"/>
      <c r="RCV19" s="165"/>
      <c r="RCW19" s="177"/>
      <c r="RCX19" s="177"/>
      <c r="RCY19" s="177"/>
      <c r="RCZ19" s="177"/>
      <c r="RDA19" s="177"/>
      <c r="RDB19" s="177"/>
      <c r="RDC19" s="178"/>
      <c r="RDD19" s="165"/>
      <c r="RDE19" s="177"/>
      <c r="RDF19" s="177"/>
      <c r="RDG19" s="177"/>
      <c r="RDH19" s="177"/>
      <c r="RDI19" s="177"/>
      <c r="RDJ19" s="177"/>
      <c r="RDK19" s="178"/>
      <c r="RDL19" s="165"/>
      <c r="RDM19" s="177"/>
      <c r="RDN19" s="177"/>
      <c r="RDO19" s="177"/>
      <c r="RDP19" s="177"/>
      <c r="RDQ19" s="177"/>
      <c r="RDR19" s="177"/>
      <c r="RDS19" s="178"/>
      <c r="RDT19" s="165"/>
      <c r="RDU19" s="177"/>
      <c r="RDV19" s="177"/>
      <c r="RDW19" s="177"/>
      <c r="RDX19" s="177"/>
      <c r="RDY19" s="177"/>
      <c r="RDZ19" s="177"/>
      <c r="REA19" s="178"/>
      <c r="REB19" s="165"/>
      <c r="REC19" s="177"/>
      <c r="RED19" s="177"/>
      <c r="REE19" s="177"/>
      <c r="REF19" s="177"/>
      <c r="REG19" s="177"/>
      <c r="REH19" s="177"/>
      <c r="REI19" s="178"/>
      <c r="REJ19" s="165"/>
      <c r="REK19" s="177"/>
      <c r="REL19" s="177"/>
      <c r="REM19" s="177"/>
      <c r="REN19" s="177"/>
      <c r="REO19" s="177"/>
      <c r="REP19" s="177"/>
      <c r="REQ19" s="178"/>
      <c r="RER19" s="165"/>
      <c r="RES19" s="177"/>
      <c r="RET19" s="177"/>
      <c r="REU19" s="177"/>
      <c r="REV19" s="177"/>
      <c r="REW19" s="177"/>
      <c r="REX19" s="177"/>
      <c r="REY19" s="178"/>
      <c r="REZ19" s="165"/>
      <c r="RFA19" s="177"/>
      <c r="RFB19" s="177"/>
      <c r="RFC19" s="177"/>
      <c r="RFD19" s="177"/>
      <c r="RFE19" s="177"/>
      <c r="RFF19" s="177"/>
      <c r="RFG19" s="178"/>
      <c r="RFH19" s="165"/>
      <c r="RFI19" s="177"/>
      <c r="RFJ19" s="177"/>
      <c r="RFK19" s="177"/>
      <c r="RFL19" s="177"/>
      <c r="RFM19" s="177"/>
      <c r="RFN19" s="177"/>
      <c r="RFO19" s="178"/>
      <c r="RFP19" s="165"/>
      <c r="RFQ19" s="177"/>
      <c r="RFR19" s="177"/>
      <c r="RFS19" s="177"/>
      <c r="RFT19" s="177"/>
      <c r="RFU19" s="177"/>
      <c r="RFV19" s="177"/>
      <c r="RFW19" s="178"/>
      <c r="RFX19" s="165"/>
      <c r="RFY19" s="177"/>
      <c r="RFZ19" s="177"/>
      <c r="RGA19" s="177"/>
      <c r="RGB19" s="177"/>
      <c r="RGC19" s="177"/>
      <c r="RGD19" s="177"/>
      <c r="RGE19" s="178"/>
      <c r="RGF19" s="165"/>
      <c r="RGG19" s="177"/>
      <c r="RGH19" s="177"/>
      <c r="RGI19" s="177"/>
      <c r="RGJ19" s="177"/>
      <c r="RGK19" s="177"/>
      <c r="RGL19" s="177"/>
      <c r="RGM19" s="178"/>
      <c r="RGN19" s="165"/>
      <c r="RGO19" s="177"/>
      <c r="RGP19" s="177"/>
      <c r="RGQ19" s="177"/>
      <c r="RGR19" s="177"/>
      <c r="RGS19" s="177"/>
      <c r="RGT19" s="177"/>
      <c r="RGU19" s="178"/>
      <c r="RGV19" s="165"/>
      <c r="RGW19" s="177"/>
      <c r="RGX19" s="177"/>
      <c r="RGY19" s="177"/>
      <c r="RGZ19" s="177"/>
      <c r="RHA19" s="177"/>
      <c r="RHB19" s="177"/>
      <c r="RHC19" s="178"/>
      <c r="RHD19" s="165"/>
      <c r="RHE19" s="177"/>
      <c r="RHF19" s="177"/>
      <c r="RHG19" s="177"/>
      <c r="RHH19" s="177"/>
      <c r="RHI19" s="177"/>
      <c r="RHJ19" s="177"/>
      <c r="RHK19" s="178"/>
      <c r="RHL19" s="165"/>
      <c r="RHM19" s="177"/>
      <c r="RHN19" s="177"/>
      <c r="RHO19" s="177"/>
      <c r="RHP19" s="177"/>
      <c r="RHQ19" s="177"/>
      <c r="RHR19" s="177"/>
      <c r="RHS19" s="178"/>
      <c r="RHT19" s="165"/>
      <c r="RHU19" s="177"/>
      <c r="RHV19" s="177"/>
      <c r="RHW19" s="177"/>
      <c r="RHX19" s="177"/>
      <c r="RHY19" s="177"/>
      <c r="RHZ19" s="177"/>
      <c r="RIA19" s="178"/>
      <c r="RIB19" s="165"/>
      <c r="RIC19" s="177"/>
      <c r="RID19" s="177"/>
      <c r="RIE19" s="177"/>
      <c r="RIF19" s="177"/>
      <c r="RIG19" s="177"/>
      <c r="RIH19" s="177"/>
      <c r="RII19" s="178"/>
      <c r="RIJ19" s="165"/>
      <c r="RIK19" s="177"/>
      <c r="RIL19" s="177"/>
      <c r="RIM19" s="177"/>
      <c r="RIN19" s="177"/>
      <c r="RIO19" s="177"/>
      <c r="RIP19" s="177"/>
      <c r="RIQ19" s="178"/>
      <c r="RIR19" s="165"/>
      <c r="RIS19" s="177"/>
      <c r="RIT19" s="177"/>
      <c r="RIU19" s="177"/>
      <c r="RIV19" s="177"/>
      <c r="RIW19" s="177"/>
      <c r="RIX19" s="177"/>
      <c r="RIY19" s="178"/>
      <c r="RIZ19" s="165"/>
      <c r="RJA19" s="177"/>
      <c r="RJB19" s="177"/>
      <c r="RJC19" s="177"/>
      <c r="RJD19" s="177"/>
      <c r="RJE19" s="177"/>
      <c r="RJF19" s="177"/>
      <c r="RJG19" s="178"/>
      <c r="RJH19" s="165"/>
      <c r="RJI19" s="177"/>
      <c r="RJJ19" s="177"/>
      <c r="RJK19" s="177"/>
      <c r="RJL19" s="177"/>
      <c r="RJM19" s="177"/>
      <c r="RJN19" s="177"/>
      <c r="RJO19" s="178"/>
      <c r="RJP19" s="165"/>
      <c r="RJQ19" s="177"/>
      <c r="RJR19" s="177"/>
      <c r="RJS19" s="177"/>
      <c r="RJT19" s="177"/>
      <c r="RJU19" s="177"/>
      <c r="RJV19" s="177"/>
      <c r="RJW19" s="178"/>
      <c r="RJX19" s="165"/>
      <c r="RJY19" s="177"/>
      <c r="RJZ19" s="177"/>
      <c r="RKA19" s="177"/>
      <c r="RKB19" s="177"/>
      <c r="RKC19" s="177"/>
      <c r="RKD19" s="177"/>
      <c r="RKE19" s="178"/>
      <c r="RKF19" s="165"/>
      <c r="RKG19" s="177"/>
      <c r="RKH19" s="177"/>
      <c r="RKI19" s="177"/>
      <c r="RKJ19" s="177"/>
      <c r="RKK19" s="177"/>
      <c r="RKL19" s="177"/>
      <c r="RKM19" s="178"/>
      <c r="RKN19" s="165"/>
      <c r="RKO19" s="177"/>
      <c r="RKP19" s="177"/>
      <c r="RKQ19" s="177"/>
      <c r="RKR19" s="177"/>
      <c r="RKS19" s="177"/>
      <c r="RKT19" s="177"/>
      <c r="RKU19" s="178"/>
      <c r="RKV19" s="165"/>
      <c r="RKW19" s="177"/>
      <c r="RKX19" s="177"/>
      <c r="RKY19" s="177"/>
      <c r="RKZ19" s="177"/>
      <c r="RLA19" s="177"/>
      <c r="RLB19" s="177"/>
      <c r="RLC19" s="178"/>
      <c r="RLD19" s="165"/>
      <c r="RLE19" s="177"/>
      <c r="RLF19" s="177"/>
      <c r="RLG19" s="177"/>
      <c r="RLH19" s="177"/>
      <c r="RLI19" s="177"/>
      <c r="RLJ19" s="177"/>
      <c r="RLK19" s="178"/>
      <c r="RLL19" s="165"/>
      <c r="RLM19" s="177"/>
      <c r="RLN19" s="177"/>
      <c r="RLO19" s="177"/>
      <c r="RLP19" s="177"/>
      <c r="RLQ19" s="177"/>
      <c r="RLR19" s="177"/>
      <c r="RLS19" s="178"/>
      <c r="RLT19" s="165"/>
      <c r="RLU19" s="177"/>
      <c r="RLV19" s="177"/>
      <c r="RLW19" s="177"/>
      <c r="RLX19" s="177"/>
      <c r="RLY19" s="177"/>
      <c r="RLZ19" s="177"/>
      <c r="RMA19" s="178"/>
      <c r="RMB19" s="165"/>
      <c r="RMC19" s="177"/>
      <c r="RMD19" s="177"/>
      <c r="RME19" s="177"/>
      <c r="RMF19" s="177"/>
      <c r="RMG19" s="177"/>
      <c r="RMH19" s="177"/>
      <c r="RMI19" s="178"/>
      <c r="RMJ19" s="165"/>
      <c r="RMK19" s="177"/>
      <c r="RML19" s="177"/>
      <c r="RMM19" s="177"/>
      <c r="RMN19" s="177"/>
      <c r="RMO19" s="177"/>
      <c r="RMP19" s="177"/>
      <c r="RMQ19" s="178"/>
      <c r="RMR19" s="165"/>
      <c r="RMS19" s="177"/>
      <c r="RMT19" s="177"/>
      <c r="RMU19" s="177"/>
      <c r="RMV19" s="177"/>
      <c r="RMW19" s="177"/>
      <c r="RMX19" s="177"/>
      <c r="RMY19" s="178"/>
      <c r="RMZ19" s="165"/>
      <c r="RNA19" s="177"/>
      <c r="RNB19" s="177"/>
      <c r="RNC19" s="177"/>
      <c r="RND19" s="177"/>
      <c r="RNE19" s="177"/>
      <c r="RNF19" s="177"/>
      <c r="RNG19" s="178"/>
      <c r="RNH19" s="165"/>
      <c r="RNI19" s="177"/>
      <c r="RNJ19" s="177"/>
      <c r="RNK19" s="177"/>
      <c r="RNL19" s="177"/>
      <c r="RNM19" s="177"/>
      <c r="RNN19" s="177"/>
      <c r="RNO19" s="178"/>
      <c r="RNP19" s="165"/>
      <c r="RNQ19" s="177"/>
      <c r="RNR19" s="177"/>
      <c r="RNS19" s="177"/>
      <c r="RNT19" s="177"/>
      <c r="RNU19" s="177"/>
      <c r="RNV19" s="177"/>
      <c r="RNW19" s="178"/>
      <c r="RNX19" s="165"/>
      <c r="RNY19" s="177"/>
      <c r="RNZ19" s="177"/>
      <c r="ROA19" s="177"/>
      <c r="ROB19" s="177"/>
      <c r="ROC19" s="177"/>
      <c r="ROD19" s="177"/>
      <c r="ROE19" s="178"/>
      <c r="ROF19" s="165"/>
      <c r="ROG19" s="177"/>
      <c r="ROH19" s="177"/>
      <c r="ROI19" s="177"/>
      <c r="ROJ19" s="177"/>
      <c r="ROK19" s="177"/>
      <c r="ROL19" s="177"/>
      <c r="ROM19" s="178"/>
      <c r="RON19" s="165"/>
      <c r="ROO19" s="177"/>
      <c r="ROP19" s="177"/>
      <c r="ROQ19" s="177"/>
      <c r="ROR19" s="177"/>
      <c r="ROS19" s="177"/>
      <c r="ROT19" s="177"/>
      <c r="ROU19" s="178"/>
      <c r="ROV19" s="165"/>
      <c r="ROW19" s="177"/>
      <c r="ROX19" s="177"/>
      <c r="ROY19" s="177"/>
      <c r="ROZ19" s="177"/>
      <c r="RPA19" s="177"/>
      <c r="RPB19" s="177"/>
      <c r="RPC19" s="178"/>
      <c r="RPD19" s="165"/>
      <c r="RPE19" s="177"/>
      <c r="RPF19" s="177"/>
      <c r="RPG19" s="177"/>
      <c r="RPH19" s="177"/>
      <c r="RPI19" s="177"/>
      <c r="RPJ19" s="177"/>
      <c r="RPK19" s="178"/>
      <c r="RPL19" s="165"/>
      <c r="RPM19" s="177"/>
      <c r="RPN19" s="177"/>
      <c r="RPO19" s="177"/>
      <c r="RPP19" s="177"/>
      <c r="RPQ19" s="177"/>
      <c r="RPR19" s="177"/>
      <c r="RPS19" s="178"/>
      <c r="RPT19" s="165"/>
      <c r="RPU19" s="177"/>
      <c r="RPV19" s="177"/>
      <c r="RPW19" s="177"/>
      <c r="RPX19" s="177"/>
      <c r="RPY19" s="177"/>
      <c r="RPZ19" s="177"/>
      <c r="RQA19" s="178"/>
      <c r="RQB19" s="165"/>
      <c r="RQC19" s="177"/>
      <c r="RQD19" s="177"/>
      <c r="RQE19" s="177"/>
      <c r="RQF19" s="177"/>
      <c r="RQG19" s="177"/>
      <c r="RQH19" s="177"/>
      <c r="RQI19" s="178"/>
      <c r="RQJ19" s="165"/>
      <c r="RQK19" s="177"/>
      <c r="RQL19" s="177"/>
      <c r="RQM19" s="177"/>
      <c r="RQN19" s="177"/>
      <c r="RQO19" s="177"/>
      <c r="RQP19" s="177"/>
      <c r="RQQ19" s="178"/>
      <c r="RQR19" s="165"/>
      <c r="RQS19" s="177"/>
      <c r="RQT19" s="177"/>
      <c r="RQU19" s="177"/>
      <c r="RQV19" s="177"/>
      <c r="RQW19" s="177"/>
      <c r="RQX19" s="177"/>
      <c r="RQY19" s="178"/>
      <c r="RQZ19" s="165"/>
      <c r="RRA19" s="177"/>
      <c r="RRB19" s="177"/>
      <c r="RRC19" s="177"/>
      <c r="RRD19" s="177"/>
      <c r="RRE19" s="177"/>
      <c r="RRF19" s="177"/>
      <c r="RRG19" s="178"/>
      <c r="RRH19" s="165"/>
      <c r="RRI19" s="177"/>
      <c r="RRJ19" s="177"/>
      <c r="RRK19" s="177"/>
      <c r="RRL19" s="177"/>
      <c r="RRM19" s="177"/>
      <c r="RRN19" s="177"/>
      <c r="RRO19" s="178"/>
      <c r="RRP19" s="165"/>
      <c r="RRQ19" s="177"/>
      <c r="RRR19" s="177"/>
      <c r="RRS19" s="177"/>
      <c r="RRT19" s="177"/>
      <c r="RRU19" s="177"/>
      <c r="RRV19" s="177"/>
      <c r="RRW19" s="178"/>
      <c r="RRX19" s="165"/>
      <c r="RRY19" s="177"/>
      <c r="RRZ19" s="177"/>
      <c r="RSA19" s="177"/>
      <c r="RSB19" s="177"/>
      <c r="RSC19" s="177"/>
      <c r="RSD19" s="177"/>
      <c r="RSE19" s="178"/>
      <c r="RSF19" s="165"/>
      <c r="RSG19" s="177"/>
      <c r="RSH19" s="177"/>
      <c r="RSI19" s="177"/>
      <c r="RSJ19" s="177"/>
      <c r="RSK19" s="177"/>
      <c r="RSL19" s="177"/>
      <c r="RSM19" s="178"/>
      <c r="RSN19" s="165"/>
      <c r="RSO19" s="177"/>
      <c r="RSP19" s="177"/>
      <c r="RSQ19" s="177"/>
      <c r="RSR19" s="177"/>
      <c r="RSS19" s="177"/>
      <c r="RST19" s="177"/>
      <c r="RSU19" s="178"/>
      <c r="RSV19" s="165"/>
      <c r="RSW19" s="177"/>
      <c r="RSX19" s="177"/>
      <c r="RSY19" s="177"/>
      <c r="RSZ19" s="177"/>
      <c r="RTA19" s="177"/>
      <c r="RTB19" s="177"/>
      <c r="RTC19" s="178"/>
      <c r="RTD19" s="165"/>
      <c r="RTE19" s="177"/>
      <c r="RTF19" s="177"/>
      <c r="RTG19" s="177"/>
      <c r="RTH19" s="177"/>
      <c r="RTI19" s="177"/>
      <c r="RTJ19" s="177"/>
      <c r="RTK19" s="178"/>
      <c r="RTL19" s="165"/>
      <c r="RTM19" s="177"/>
      <c r="RTN19" s="177"/>
      <c r="RTO19" s="177"/>
      <c r="RTP19" s="177"/>
      <c r="RTQ19" s="177"/>
      <c r="RTR19" s="177"/>
      <c r="RTS19" s="178"/>
      <c r="RTT19" s="165"/>
      <c r="RTU19" s="177"/>
      <c r="RTV19" s="177"/>
      <c r="RTW19" s="177"/>
      <c r="RTX19" s="177"/>
      <c r="RTY19" s="177"/>
      <c r="RTZ19" s="177"/>
      <c r="RUA19" s="178"/>
      <c r="RUB19" s="165"/>
      <c r="RUC19" s="177"/>
      <c r="RUD19" s="177"/>
      <c r="RUE19" s="177"/>
      <c r="RUF19" s="177"/>
      <c r="RUG19" s="177"/>
      <c r="RUH19" s="177"/>
      <c r="RUI19" s="178"/>
      <c r="RUJ19" s="165"/>
      <c r="RUK19" s="177"/>
      <c r="RUL19" s="177"/>
      <c r="RUM19" s="177"/>
      <c r="RUN19" s="177"/>
      <c r="RUO19" s="177"/>
      <c r="RUP19" s="177"/>
      <c r="RUQ19" s="178"/>
      <c r="RUR19" s="165"/>
      <c r="RUS19" s="177"/>
      <c r="RUT19" s="177"/>
      <c r="RUU19" s="177"/>
      <c r="RUV19" s="177"/>
      <c r="RUW19" s="177"/>
      <c r="RUX19" s="177"/>
      <c r="RUY19" s="178"/>
      <c r="RUZ19" s="165"/>
      <c r="RVA19" s="177"/>
      <c r="RVB19" s="177"/>
      <c r="RVC19" s="177"/>
      <c r="RVD19" s="177"/>
      <c r="RVE19" s="177"/>
      <c r="RVF19" s="177"/>
      <c r="RVG19" s="178"/>
      <c r="RVH19" s="165"/>
      <c r="RVI19" s="177"/>
      <c r="RVJ19" s="177"/>
      <c r="RVK19" s="177"/>
      <c r="RVL19" s="177"/>
      <c r="RVM19" s="177"/>
      <c r="RVN19" s="177"/>
      <c r="RVO19" s="178"/>
      <c r="RVP19" s="165"/>
      <c r="RVQ19" s="177"/>
      <c r="RVR19" s="177"/>
      <c r="RVS19" s="177"/>
      <c r="RVT19" s="177"/>
      <c r="RVU19" s="177"/>
      <c r="RVV19" s="177"/>
      <c r="RVW19" s="178"/>
      <c r="RVX19" s="165"/>
      <c r="RVY19" s="177"/>
      <c r="RVZ19" s="177"/>
      <c r="RWA19" s="177"/>
      <c r="RWB19" s="177"/>
      <c r="RWC19" s="177"/>
      <c r="RWD19" s="177"/>
      <c r="RWE19" s="178"/>
      <c r="RWF19" s="165"/>
      <c r="RWG19" s="177"/>
      <c r="RWH19" s="177"/>
      <c r="RWI19" s="177"/>
      <c r="RWJ19" s="177"/>
      <c r="RWK19" s="177"/>
      <c r="RWL19" s="177"/>
      <c r="RWM19" s="178"/>
      <c r="RWN19" s="165"/>
      <c r="RWO19" s="177"/>
      <c r="RWP19" s="177"/>
      <c r="RWQ19" s="177"/>
      <c r="RWR19" s="177"/>
      <c r="RWS19" s="177"/>
      <c r="RWT19" s="177"/>
      <c r="RWU19" s="178"/>
      <c r="RWV19" s="165"/>
      <c r="RWW19" s="177"/>
      <c r="RWX19" s="177"/>
      <c r="RWY19" s="177"/>
      <c r="RWZ19" s="177"/>
      <c r="RXA19" s="177"/>
      <c r="RXB19" s="177"/>
      <c r="RXC19" s="178"/>
      <c r="RXD19" s="165"/>
      <c r="RXE19" s="177"/>
      <c r="RXF19" s="177"/>
      <c r="RXG19" s="177"/>
      <c r="RXH19" s="177"/>
      <c r="RXI19" s="177"/>
      <c r="RXJ19" s="177"/>
      <c r="RXK19" s="178"/>
      <c r="RXL19" s="165"/>
      <c r="RXM19" s="177"/>
      <c r="RXN19" s="177"/>
      <c r="RXO19" s="177"/>
      <c r="RXP19" s="177"/>
      <c r="RXQ19" s="177"/>
      <c r="RXR19" s="177"/>
      <c r="RXS19" s="178"/>
      <c r="RXT19" s="165"/>
      <c r="RXU19" s="177"/>
      <c r="RXV19" s="177"/>
      <c r="RXW19" s="177"/>
      <c r="RXX19" s="177"/>
      <c r="RXY19" s="177"/>
      <c r="RXZ19" s="177"/>
      <c r="RYA19" s="178"/>
      <c r="RYB19" s="165"/>
      <c r="RYC19" s="177"/>
      <c r="RYD19" s="177"/>
      <c r="RYE19" s="177"/>
      <c r="RYF19" s="177"/>
      <c r="RYG19" s="177"/>
      <c r="RYH19" s="177"/>
      <c r="RYI19" s="178"/>
      <c r="RYJ19" s="165"/>
      <c r="RYK19" s="177"/>
      <c r="RYL19" s="177"/>
      <c r="RYM19" s="177"/>
      <c r="RYN19" s="177"/>
      <c r="RYO19" s="177"/>
      <c r="RYP19" s="177"/>
      <c r="RYQ19" s="178"/>
      <c r="RYR19" s="165"/>
      <c r="RYS19" s="177"/>
      <c r="RYT19" s="177"/>
      <c r="RYU19" s="177"/>
      <c r="RYV19" s="177"/>
      <c r="RYW19" s="177"/>
      <c r="RYX19" s="177"/>
      <c r="RYY19" s="178"/>
      <c r="RYZ19" s="165"/>
      <c r="RZA19" s="177"/>
      <c r="RZB19" s="177"/>
      <c r="RZC19" s="177"/>
      <c r="RZD19" s="177"/>
      <c r="RZE19" s="177"/>
      <c r="RZF19" s="177"/>
      <c r="RZG19" s="178"/>
      <c r="RZH19" s="165"/>
      <c r="RZI19" s="177"/>
      <c r="RZJ19" s="177"/>
      <c r="RZK19" s="177"/>
      <c r="RZL19" s="177"/>
      <c r="RZM19" s="177"/>
      <c r="RZN19" s="177"/>
      <c r="RZO19" s="178"/>
      <c r="RZP19" s="165"/>
      <c r="RZQ19" s="177"/>
      <c r="RZR19" s="177"/>
      <c r="RZS19" s="177"/>
      <c r="RZT19" s="177"/>
      <c r="RZU19" s="177"/>
      <c r="RZV19" s="177"/>
      <c r="RZW19" s="178"/>
      <c r="RZX19" s="165"/>
      <c r="RZY19" s="177"/>
      <c r="RZZ19" s="177"/>
      <c r="SAA19" s="177"/>
      <c r="SAB19" s="177"/>
      <c r="SAC19" s="177"/>
      <c r="SAD19" s="177"/>
      <c r="SAE19" s="178"/>
      <c r="SAF19" s="165"/>
      <c r="SAG19" s="177"/>
      <c r="SAH19" s="177"/>
      <c r="SAI19" s="177"/>
      <c r="SAJ19" s="177"/>
      <c r="SAK19" s="177"/>
      <c r="SAL19" s="177"/>
      <c r="SAM19" s="178"/>
      <c r="SAN19" s="165"/>
      <c r="SAO19" s="177"/>
      <c r="SAP19" s="177"/>
      <c r="SAQ19" s="177"/>
      <c r="SAR19" s="177"/>
      <c r="SAS19" s="177"/>
      <c r="SAT19" s="177"/>
      <c r="SAU19" s="178"/>
      <c r="SAV19" s="165"/>
      <c r="SAW19" s="177"/>
      <c r="SAX19" s="177"/>
      <c r="SAY19" s="177"/>
      <c r="SAZ19" s="177"/>
      <c r="SBA19" s="177"/>
      <c r="SBB19" s="177"/>
      <c r="SBC19" s="178"/>
      <c r="SBD19" s="165"/>
      <c r="SBE19" s="177"/>
      <c r="SBF19" s="177"/>
      <c r="SBG19" s="177"/>
      <c r="SBH19" s="177"/>
      <c r="SBI19" s="177"/>
      <c r="SBJ19" s="177"/>
      <c r="SBK19" s="178"/>
      <c r="SBL19" s="165"/>
      <c r="SBM19" s="177"/>
      <c r="SBN19" s="177"/>
      <c r="SBO19" s="177"/>
      <c r="SBP19" s="177"/>
      <c r="SBQ19" s="177"/>
      <c r="SBR19" s="177"/>
      <c r="SBS19" s="178"/>
      <c r="SBT19" s="165"/>
      <c r="SBU19" s="177"/>
      <c r="SBV19" s="177"/>
      <c r="SBW19" s="177"/>
      <c r="SBX19" s="177"/>
      <c r="SBY19" s="177"/>
      <c r="SBZ19" s="177"/>
      <c r="SCA19" s="178"/>
      <c r="SCB19" s="165"/>
      <c r="SCC19" s="177"/>
      <c r="SCD19" s="177"/>
      <c r="SCE19" s="177"/>
      <c r="SCF19" s="177"/>
      <c r="SCG19" s="177"/>
      <c r="SCH19" s="177"/>
      <c r="SCI19" s="178"/>
      <c r="SCJ19" s="165"/>
      <c r="SCK19" s="177"/>
      <c r="SCL19" s="177"/>
      <c r="SCM19" s="177"/>
      <c r="SCN19" s="177"/>
      <c r="SCO19" s="177"/>
      <c r="SCP19" s="177"/>
      <c r="SCQ19" s="178"/>
      <c r="SCR19" s="165"/>
      <c r="SCS19" s="177"/>
      <c r="SCT19" s="177"/>
      <c r="SCU19" s="177"/>
      <c r="SCV19" s="177"/>
      <c r="SCW19" s="177"/>
      <c r="SCX19" s="177"/>
      <c r="SCY19" s="178"/>
      <c r="SCZ19" s="165"/>
      <c r="SDA19" s="177"/>
      <c r="SDB19" s="177"/>
      <c r="SDC19" s="177"/>
      <c r="SDD19" s="177"/>
      <c r="SDE19" s="177"/>
      <c r="SDF19" s="177"/>
      <c r="SDG19" s="178"/>
      <c r="SDH19" s="165"/>
      <c r="SDI19" s="177"/>
      <c r="SDJ19" s="177"/>
      <c r="SDK19" s="177"/>
      <c r="SDL19" s="177"/>
      <c r="SDM19" s="177"/>
      <c r="SDN19" s="177"/>
      <c r="SDO19" s="178"/>
      <c r="SDP19" s="165"/>
      <c r="SDQ19" s="177"/>
      <c r="SDR19" s="177"/>
      <c r="SDS19" s="177"/>
      <c r="SDT19" s="177"/>
      <c r="SDU19" s="177"/>
      <c r="SDV19" s="177"/>
      <c r="SDW19" s="178"/>
      <c r="SDX19" s="165"/>
      <c r="SDY19" s="177"/>
      <c r="SDZ19" s="177"/>
      <c r="SEA19" s="177"/>
      <c r="SEB19" s="177"/>
      <c r="SEC19" s="177"/>
      <c r="SED19" s="177"/>
      <c r="SEE19" s="178"/>
      <c r="SEF19" s="165"/>
      <c r="SEG19" s="177"/>
      <c r="SEH19" s="177"/>
      <c r="SEI19" s="177"/>
      <c r="SEJ19" s="177"/>
      <c r="SEK19" s="177"/>
      <c r="SEL19" s="177"/>
      <c r="SEM19" s="178"/>
      <c r="SEN19" s="165"/>
      <c r="SEO19" s="177"/>
      <c r="SEP19" s="177"/>
      <c r="SEQ19" s="177"/>
      <c r="SER19" s="177"/>
      <c r="SES19" s="177"/>
      <c r="SET19" s="177"/>
      <c r="SEU19" s="178"/>
      <c r="SEV19" s="165"/>
      <c r="SEW19" s="177"/>
      <c r="SEX19" s="177"/>
      <c r="SEY19" s="177"/>
      <c r="SEZ19" s="177"/>
      <c r="SFA19" s="177"/>
      <c r="SFB19" s="177"/>
      <c r="SFC19" s="178"/>
      <c r="SFD19" s="165"/>
      <c r="SFE19" s="177"/>
      <c r="SFF19" s="177"/>
      <c r="SFG19" s="177"/>
      <c r="SFH19" s="177"/>
      <c r="SFI19" s="177"/>
      <c r="SFJ19" s="177"/>
      <c r="SFK19" s="178"/>
      <c r="SFL19" s="165"/>
      <c r="SFM19" s="177"/>
      <c r="SFN19" s="177"/>
      <c r="SFO19" s="177"/>
      <c r="SFP19" s="177"/>
      <c r="SFQ19" s="177"/>
      <c r="SFR19" s="177"/>
      <c r="SFS19" s="178"/>
      <c r="SFT19" s="165"/>
      <c r="SFU19" s="177"/>
      <c r="SFV19" s="177"/>
      <c r="SFW19" s="177"/>
      <c r="SFX19" s="177"/>
      <c r="SFY19" s="177"/>
      <c r="SFZ19" s="177"/>
      <c r="SGA19" s="178"/>
      <c r="SGB19" s="165"/>
      <c r="SGC19" s="177"/>
      <c r="SGD19" s="177"/>
      <c r="SGE19" s="177"/>
      <c r="SGF19" s="177"/>
      <c r="SGG19" s="177"/>
      <c r="SGH19" s="177"/>
      <c r="SGI19" s="178"/>
      <c r="SGJ19" s="165"/>
      <c r="SGK19" s="177"/>
      <c r="SGL19" s="177"/>
      <c r="SGM19" s="177"/>
      <c r="SGN19" s="177"/>
      <c r="SGO19" s="177"/>
      <c r="SGP19" s="177"/>
      <c r="SGQ19" s="178"/>
      <c r="SGR19" s="165"/>
      <c r="SGS19" s="177"/>
      <c r="SGT19" s="177"/>
      <c r="SGU19" s="177"/>
      <c r="SGV19" s="177"/>
      <c r="SGW19" s="177"/>
      <c r="SGX19" s="177"/>
      <c r="SGY19" s="178"/>
      <c r="SGZ19" s="165"/>
      <c r="SHA19" s="177"/>
      <c r="SHB19" s="177"/>
      <c r="SHC19" s="177"/>
      <c r="SHD19" s="177"/>
      <c r="SHE19" s="177"/>
      <c r="SHF19" s="177"/>
      <c r="SHG19" s="178"/>
      <c r="SHH19" s="165"/>
      <c r="SHI19" s="177"/>
      <c r="SHJ19" s="177"/>
      <c r="SHK19" s="177"/>
      <c r="SHL19" s="177"/>
      <c r="SHM19" s="177"/>
      <c r="SHN19" s="177"/>
      <c r="SHO19" s="178"/>
      <c r="SHP19" s="165"/>
      <c r="SHQ19" s="177"/>
      <c r="SHR19" s="177"/>
      <c r="SHS19" s="177"/>
      <c r="SHT19" s="177"/>
      <c r="SHU19" s="177"/>
      <c r="SHV19" s="177"/>
      <c r="SHW19" s="178"/>
      <c r="SHX19" s="165"/>
      <c r="SHY19" s="177"/>
      <c r="SHZ19" s="177"/>
      <c r="SIA19" s="177"/>
      <c r="SIB19" s="177"/>
      <c r="SIC19" s="177"/>
      <c r="SID19" s="177"/>
      <c r="SIE19" s="178"/>
      <c r="SIF19" s="165"/>
      <c r="SIG19" s="177"/>
      <c r="SIH19" s="177"/>
      <c r="SII19" s="177"/>
      <c r="SIJ19" s="177"/>
      <c r="SIK19" s="177"/>
      <c r="SIL19" s="177"/>
      <c r="SIM19" s="178"/>
      <c r="SIN19" s="165"/>
      <c r="SIO19" s="177"/>
      <c r="SIP19" s="177"/>
      <c r="SIQ19" s="177"/>
      <c r="SIR19" s="177"/>
      <c r="SIS19" s="177"/>
      <c r="SIT19" s="177"/>
      <c r="SIU19" s="178"/>
      <c r="SIV19" s="165"/>
      <c r="SIW19" s="177"/>
      <c r="SIX19" s="177"/>
      <c r="SIY19" s="177"/>
      <c r="SIZ19" s="177"/>
      <c r="SJA19" s="177"/>
      <c r="SJB19" s="177"/>
      <c r="SJC19" s="178"/>
      <c r="SJD19" s="165"/>
      <c r="SJE19" s="177"/>
      <c r="SJF19" s="177"/>
      <c r="SJG19" s="177"/>
      <c r="SJH19" s="177"/>
      <c r="SJI19" s="177"/>
      <c r="SJJ19" s="177"/>
      <c r="SJK19" s="178"/>
      <c r="SJL19" s="165"/>
      <c r="SJM19" s="177"/>
      <c r="SJN19" s="177"/>
      <c r="SJO19" s="177"/>
      <c r="SJP19" s="177"/>
      <c r="SJQ19" s="177"/>
      <c r="SJR19" s="177"/>
      <c r="SJS19" s="178"/>
      <c r="SJT19" s="165"/>
      <c r="SJU19" s="177"/>
      <c r="SJV19" s="177"/>
      <c r="SJW19" s="177"/>
      <c r="SJX19" s="177"/>
      <c r="SJY19" s="177"/>
      <c r="SJZ19" s="177"/>
      <c r="SKA19" s="178"/>
      <c r="SKB19" s="165"/>
      <c r="SKC19" s="177"/>
      <c r="SKD19" s="177"/>
      <c r="SKE19" s="177"/>
      <c r="SKF19" s="177"/>
      <c r="SKG19" s="177"/>
      <c r="SKH19" s="177"/>
      <c r="SKI19" s="178"/>
      <c r="SKJ19" s="165"/>
      <c r="SKK19" s="177"/>
      <c r="SKL19" s="177"/>
      <c r="SKM19" s="177"/>
      <c r="SKN19" s="177"/>
      <c r="SKO19" s="177"/>
      <c r="SKP19" s="177"/>
      <c r="SKQ19" s="178"/>
      <c r="SKR19" s="165"/>
      <c r="SKS19" s="177"/>
      <c r="SKT19" s="177"/>
      <c r="SKU19" s="177"/>
      <c r="SKV19" s="177"/>
      <c r="SKW19" s="177"/>
      <c r="SKX19" s="177"/>
      <c r="SKY19" s="178"/>
      <c r="SKZ19" s="165"/>
      <c r="SLA19" s="177"/>
      <c r="SLB19" s="177"/>
      <c r="SLC19" s="177"/>
      <c r="SLD19" s="177"/>
      <c r="SLE19" s="177"/>
      <c r="SLF19" s="177"/>
      <c r="SLG19" s="178"/>
      <c r="SLH19" s="165"/>
      <c r="SLI19" s="177"/>
      <c r="SLJ19" s="177"/>
      <c r="SLK19" s="177"/>
      <c r="SLL19" s="177"/>
      <c r="SLM19" s="177"/>
      <c r="SLN19" s="177"/>
      <c r="SLO19" s="178"/>
      <c r="SLP19" s="165"/>
      <c r="SLQ19" s="177"/>
      <c r="SLR19" s="177"/>
      <c r="SLS19" s="177"/>
      <c r="SLT19" s="177"/>
      <c r="SLU19" s="177"/>
      <c r="SLV19" s="177"/>
      <c r="SLW19" s="178"/>
      <c r="SLX19" s="165"/>
      <c r="SLY19" s="177"/>
      <c r="SLZ19" s="177"/>
      <c r="SMA19" s="177"/>
      <c r="SMB19" s="177"/>
      <c r="SMC19" s="177"/>
      <c r="SMD19" s="177"/>
      <c r="SME19" s="178"/>
      <c r="SMF19" s="165"/>
      <c r="SMG19" s="177"/>
      <c r="SMH19" s="177"/>
      <c r="SMI19" s="177"/>
      <c r="SMJ19" s="177"/>
      <c r="SMK19" s="177"/>
      <c r="SML19" s="177"/>
      <c r="SMM19" s="178"/>
      <c r="SMN19" s="165"/>
      <c r="SMO19" s="177"/>
      <c r="SMP19" s="177"/>
      <c r="SMQ19" s="177"/>
      <c r="SMR19" s="177"/>
      <c r="SMS19" s="177"/>
      <c r="SMT19" s="177"/>
      <c r="SMU19" s="178"/>
      <c r="SMV19" s="165"/>
      <c r="SMW19" s="177"/>
      <c r="SMX19" s="177"/>
      <c r="SMY19" s="177"/>
      <c r="SMZ19" s="177"/>
      <c r="SNA19" s="177"/>
      <c r="SNB19" s="177"/>
      <c r="SNC19" s="178"/>
      <c r="SND19" s="165"/>
      <c r="SNE19" s="177"/>
      <c r="SNF19" s="177"/>
      <c r="SNG19" s="177"/>
      <c r="SNH19" s="177"/>
      <c r="SNI19" s="177"/>
      <c r="SNJ19" s="177"/>
      <c r="SNK19" s="178"/>
      <c r="SNL19" s="165"/>
      <c r="SNM19" s="177"/>
      <c r="SNN19" s="177"/>
      <c r="SNO19" s="177"/>
      <c r="SNP19" s="177"/>
      <c r="SNQ19" s="177"/>
      <c r="SNR19" s="177"/>
      <c r="SNS19" s="178"/>
      <c r="SNT19" s="165"/>
      <c r="SNU19" s="177"/>
      <c r="SNV19" s="177"/>
      <c r="SNW19" s="177"/>
      <c r="SNX19" s="177"/>
      <c r="SNY19" s="177"/>
      <c r="SNZ19" s="177"/>
      <c r="SOA19" s="178"/>
      <c r="SOB19" s="165"/>
      <c r="SOC19" s="177"/>
      <c r="SOD19" s="177"/>
      <c r="SOE19" s="177"/>
      <c r="SOF19" s="177"/>
      <c r="SOG19" s="177"/>
      <c r="SOH19" s="177"/>
      <c r="SOI19" s="178"/>
      <c r="SOJ19" s="165"/>
      <c r="SOK19" s="177"/>
      <c r="SOL19" s="177"/>
      <c r="SOM19" s="177"/>
      <c r="SON19" s="177"/>
      <c r="SOO19" s="177"/>
      <c r="SOP19" s="177"/>
      <c r="SOQ19" s="178"/>
      <c r="SOR19" s="165"/>
      <c r="SOS19" s="177"/>
      <c r="SOT19" s="177"/>
      <c r="SOU19" s="177"/>
      <c r="SOV19" s="177"/>
      <c r="SOW19" s="177"/>
      <c r="SOX19" s="177"/>
      <c r="SOY19" s="178"/>
      <c r="SOZ19" s="165"/>
      <c r="SPA19" s="177"/>
      <c r="SPB19" s="177"/>
      <c r="SPC19" s="177"/>
      <c r="SPD19" s="177"/>
      <c r="SPE19" s="177"/>
      <c r="SPF19" s="177"/>
      <c r="SPG19" s="178"/>
      <c r="SPH19" s="165"/>
      <c r="SPI19" s="177"/>
      <c r="SPJ19" s="177"/>
      <c r="SPK19" s="177"/>
      <c r="SPL19" s="177"/>
      <c r="SPM19" s="177"/>
      <c r="SPN19" s="177"/>
      <c r="SPO19" s="178"/>
      <c r="SPP19" s="165"/>
      <c r="SPQ19" s="177"/>
      <c r="SPR19" s="177"/>
      <c r="SPS19" s="177"/>
      <c r="SPT19" s="177"/>
      <c r="SPU19" s="177"/>
      <c r="SPV19" s="177"/>
      <c r="SPW19" s="178"/>
      <c r="SPX19" s="165"/>
      <c r="SPY19" s="177"/>
      <c r="SPZ19" s="177"/>
      <c r="SQA19" s="177"/>
      <c r="SQB19" s="177"/>
      <c r="SQC19" s="177"/>
      <c r="SQD19" s="177"/>
      <c r="SQE19" s="178"/>
      <c r="SQF19" s="165"/>
      <c r="SQG19" s="177"/>
      <c r="SQH19" s="177"/>
      <c r="SQI19" s="177"/>
      <c r="SQJ19" s="177"/>
      <c r="SQK19" s="177"/>
      <c r="SQL19" s="177"/>
      <c r="SQM19" s="178"/>
      <c r="SQN19" s="165"/>
      <c r="SQO19" s="177"/>
      <c r="SQP19" s="177"/>
      <c r="SQQ19" s="177"/>
      <c r="SQR19" s="177"/>
      <c r="SQS19" s="177"/>
      <c r="SQT19" s="177"/>
      <c r="SQU19" s="178"/>
      <c r="SQV19" s="165"/>
      <c r="SQW19" s="177"/>
      <c r="SQX19" s="177"/>
      <c r="SQY19" s="177"/>
      <c r="SQZ19" s="177"/>
      <c r="SRA19" s="177"/>
      <c r="SRB19" s="177"/>
      <c r="SRC19" s="178"/>
      <c r="SRD19" s="165"/>
      <c r="SRE19" s="177"/>
      <c r="SRF19" s="177"/>
      <c r="SRG19" s="177"/>
      <c r="SRH19" s="177"/>
      <c r="SRI19" s="177"/>
      <c r="SRJ19" s="177"/>
      <c r="SRK19" s="178"/>
      <c r="SRL19" s="165"/>
      <c r="SRM19" s="177"/>
      <c r="SRN19" s="177"/>
      <c r="SRO19" s="177"/>
      <c r="SRP19" s="177"/>
      <c r="SRQ19" s="177"/>
      <c r="SRR19" s="177"/>
      <c r="SRS19" s="178"/>
      <c r="SRT19" s="165"/>
      <c r="SRU19" s="177"/>
      <c r="SRV19" s="177"/>
      <c r="SRW19" s="177"/>
      <c r="SRX19" s="177"/>
      <c r="SRY19" s="177"/>
      <c r="SRZ19" s="177"/>
      <c r="SSA19" s="178"/>
      <c r="SSB19" s="165"/>
      <c r="SSC19" s="177"/>
      <c r="SSD19" s="177"/>
      <c r="SSE19" s="177"/>
      <c r="SSF19" s="177"/>
      <c r="SSG19" s="177"/>
      <c r="SSH19" s="177"/>
      <c r="SSI19" s="178"/>
      <c r="SSJ19" s="165"/>
      <c r="SSK19" s="177"/>
      <c r="SSL19" s="177"/>
      <c r="SSM19" s="177"/>
      <c r="SSN19" s="177"/>
      <c r="SSO19" s="177"/>
      <c r="SSP19" s="177"/>
      <c r="SSQ19" s="178"/>
      <c r="SSR19" s="165"/>
      <c r="SSS19" s="177"/>
      <c r="SST19" s="177"/>
      <c r="SSU19" s="177"/>
      <c r="SSV19" s="177"/>
      <c r="SSW19" s="177"/>
      <c r="SSX19" s="177"/>
      <c r="SSY19" s="178"/>
      <c r="SSZ19" s="165"/>
      <c r="STA19" s="177"/>
      <c r="STB19" s="177"/>
      <c r="STC19" s="177"/>
      <c r="STD19" s="177"/>
      <c r="STE19" s="177"/>
      <c r="STF19" s="177"/>
      <c r="STG19" s="178"/>
      <c r="STH19" s="165"/>
      <c r="STI19" s="177"/>
      <c r="STJ19" s="177"/>
      <c r="STK19" s="177"/>
      <c r="STL19" s="177"/>
      <c r="STM19" s="177"/>
      <c r="STN19" s="177"/>
      <c r="STO19" s="178"/>
      <c r="STP19" s="165"/>
      <c r="STQ19" s="177"/>
      <c r="STR19" s="177"/>
      <c r="STS19" s="177"/>
      <c r="STT19" s="177"/>
      <c r="STU19" s="177"/>
      <c r="STV19" s="177"/>
      <c r="STW19" s="178"/>
      <c r="STX19" s="165"/>
      <c r="STY19" s="177"/>
      <c r="STZ19" s="177"/>
      <c r="SUA19" s="177"/>
      <c r="SUB19" s="177"/>
      <c r="SUC19" s="177"/>
      <c r="SUD19" s="177"/>
      <c r="SUE19" s="178"/>
      <c r="SUF19" s="165"/>
      <c r="SUG19" s="177"/>
      <c r="SUH19" s="177"/>
      <c r="SUI19" s="177"/>
      <c r="SUJ19" s="177"/>
      <c r="SUK19" s="177"/>
      <c r="SUL19" s="177"/>
      <c r="SUM19" s="178"/>
      <c r="SUN19" s="165"/>
      <c r="SUO19" s="177"/>
      <c r="SUP19" s="177"/>
      <c r="SUQ19" s="177"/>
      <c r="SUR19" s="177"/>
      <c r="SUS19" s="177"/>
      <c r="SUT19" s="177"/>
      <c r="SUU19" s="178"/>
      <c r="SUV19" s="165"/>
      <c r="SUW19" s="177"/>
      <c r="SUX19" s="177"/>
      <c r="SUY19" s="177"/>
      <c r="SUZ19" s="177"/>
      <c r="SVA19" s="177"/>
      <c r="SVB19" s="177"/>
      <c r="SVC19" s="178"/>
      <c r="SVD19" s="165"/>
      <c r="SVE19" s="177"/>
      <c r="SVF19" s="177"/>
      <c r="SVG19" s="177"/>
      <c r="SVH19" s="177"/>
      <c r="SVI19" s="177"/>
      <c r="SVJ19" s="177"/>
      <c r="SVK19" s="178"/>
      <c r="SVL19" s="165"/>
      <c r="SVM19" s="177"/>
      <c r="SVN19" s="177"/>
      <c r="SVO19" s="177"/>
      <c r="SVP19" s="177"/>
      <c r="SVQ19" s="177"/>
      <c r="SVR19" s="177"/>
      <c r="SVS19" s="178"/>
      <c r="SVT19" s="165"/>
      <c r="SVU19" s="177"/>
      <c r="SVV19" s="177"/>
      <c r="SVW19" s="177"/>
      <c r="SVX19" s="177"/>
      <c r="SVY19" s="177"/>
      <c r="SVZ19" s="177"/>
      <c r="SWA19" s="178"/>
      <c r="SWB19" s="165"/>
      <c r="SWC19" s="177"/>
      <c r="SWD19" s="177"/>
      <c r="SWE19" s="177"/>
      <c r="SWF19" s="177"/>
      <c r="SWG19" s="177"/>
      <c r="SWH19" s="177"/>
      <c r="SWI19" s="178"/>
      <c r="SWJ19" s="165"/>
      <c r="SWK19" s="177"/>
      <c r="SWL19" s="177"/>
      <c r="SWM19" s="177"/>
      <c r="SWN19" s="177"/>
      <c r="SWO19" s="177"/>
      <c r="SWP19" s="177"/>
      <c r="SWQ19" s="178"/>
      <c r="SWR19" s="165"/>
      <c r="SWS19" s="177"/>
      <c r="SWT19" s="177"/>
      <c r="SWU19" s="177"/>
      <c r="SWV19" s="177"/>
      <c r="SWW19" s="177"/>
      <c r="SWX19" s="177"/>
      <c r="SWY19" s="178"/>
      <c r="SWZ19" s="165"/>
      <c r="SXA19" s="177"/>
      <c r="SXB19" s="177"/>
      <c r="SXC19" s="177"/>
      <c r="SXD19" s="177"/>
      <c r="SXE19" s="177"/>
      <c r="SXF19" s="177"/>
      <c r="SXG19" s="178"/>
      <c r="SXH19" s="165"/>
      <c r="SXI19" s="177"/>
      <c r="SXJ19" s="177"/>
      <c r="SXK19" s="177"/>
      <c r="SXL19" s="177"/>
      <c r="SXM19" s="177"/>
      <c r="SXN19" s="177"/>
      <c r="SXO19" s="178"/>
      <c r="SXP19" s="165"/>
      <c r="SXQ19" s="177"/>
      <c r="SXR19" s="177"/>
      <c r="SXS19" s="177"/>
      <c r="SXT19" s="177"/>
      <c r="SXU19" s="177"/>
      <c r="SXV19" s="177"/>
      <c r="SXW19" s="178"/>
      <c r="SXX19" s="165"/>
      <c r="SXY19" s="177"/>
      <c r="SXZ19" s="177"/>
      <c r="SYA19" s="177"/>
      <c r="SYB19" s="177"/>
      <c r="SYC19" s="177"/>
      <c r="SYD19" s="177"/>
      <c r="SYE19" s="178"/>
      <c r="SYF19" s="165"/>
      <c r="SYG19" s="177"/>
      <c r="SYH19" s="177"/>
      <c r="SYI19" s="177"/>
      <c r="SYJ19" s="177"/>
      <c r="SYK19" s="177"/>
      <c r="SYL19" s="177"/>
      <c r="SYM19" s="178"/>
      <c r="SYN19" s="165"/>
      <c r="SYO19" s="177"/>
      <c r="SYP19" s="177"/>
      <c r="SYQ19" s="177"/>
      <c r="SYR19" s="177"/>
      <c r="SYS19" s="177"/>
      <c r="SYT19" s="177"/>
      <c r="SYU19" s="178"/>
      <c r="SYV19" s="165"/>
      <c r="SYW19" s="177"/>
      <c r="SYX19" s="177"/>
      <c r="SYY19" s="177"/>
      <c r="SYZ19" s="177"/>
      <c r="SZA19" s="177"/>
      <c r="SZB19" s="177"/>
      <c r="SZC19" s="178"/>
      <c r="SZD19" s="165"/>
      <c r="SZE19" s="177"/>
      <c r="SZF19" s="177"/>
      <c r="SZG19" s="177"/>
      <c r="SZH19" s="177"/>
      <c r="SZI19" s="177"/>
      <c r="SZJ19" s="177"/>
      <c r="SZK19" s="178"/>
      <c r="SZL19" s="165"/>
      <c r="SZM19" s="177"/>
      <c r="SZN19" s="177"/>
      <c r="SZO19" s="177"/>
      <c r="SZP19" s="177"/>
      <c r="SZQ19" s="177"/>
      <c r="SZR19" s="177"/>
      <c r="SZS19" s="178"/>
      <c r="SZT19" s="165"/>
      <c r="SZU19" s="177"/>
      <c r="SZV19" s="177"/>
      <c r="SZW19" s="177"/>
      <c r="SZX19" s="177"/>
      <c r="SZY19" s="177"/>
      <c r="SZZ19" s="177"/>
      <c r="TAA19" s="178"/>
      <c r="TAB19" s="165"/>
      <c r="TAC19" s="177"/>
      <c r="TAD19" s="177"/>
      <c r="TAE19" s="177"/>
      <c r="TAF19" s="177"/>
      <c r="TAG19" s="177"/>
      <c r="TAH19" s="177"/>
      <c r="TAI19" s="178"/>
      <c r="TAJ19" s="165"/>
      <c r="TAK19" s="177"/>
      <c r="TAL19" s="177"/>
      <c r="TAM19" s="177"/>
      <c r="TAN19" s="177"/>
      <c r="TAO19" s="177"/>
      <c r="TAP19" s="177"/>
      <c r="TAQ19" s="178"/>
      <c r="TAR19" s="165"/>
      <c r="TAS19" s="177"/>
      <c r="TAT19" s="177"/>
      <c r="TAU19" s="177"/>
      <c r="TAV19" s="177"/>
      <c r="TAW19" s="177"/>
      <c r="TAX19" s="177"/>
      <c r="TAY19" s="178"/>
      <c r="TAZ19" s="165"/>
      <c r="TBA19" s="177"/>
      <c r="TBB19" s="177"/>
      <c r="TBC19" s="177"/>
      <c r="TBD19" s="177"/>
      <c r="TBE19" s="177"/>
      <c r="TBF19" s="177"/>
      <c r="TBG19" s="178"/>
      <c r="TBH19" s="165"/>
      <c r="TBI19" s="177"/>
      <c r="TBJ19" s="177"/>
      <c r="TBK19" s="177"/>
      <c r="TBL19" s="177"/>
      <c r="TBM19" s="177"/>
      <c r="TBN19" s="177"/>
      <c r="TBO19" s="178"/>
      <c r="TBP19" s="165"/>
      <c r="TBQ19" s="177"/>
      <c r="TBR19" s="177"/>
      <c r="TBS19" s="177"/>
      <c r="TBT19" s="177"/>
      <c r="TBU19" s="177"/>
      <c r="TBV19" s="177"/>
      <c r="TBW19" s="178"/>
      <c r="TBX19" s="165"/>
      <c r="TBY19" s="177"/>
      <c r="TBZ19" s="177"/>
      <c r="TCA19" s="177"/>
      <c r="TCB19" s="177"/>
      <c r="TCC19" s="177"/>
      <c r="TCD19" s="177"/>
      <c r="TCE19" s="178"/>
      <c r="TCF19" s="165"/>
      <c r="TCG19" s="177"/>
      <c r="TCH19" s="177"/>
      <c r="TCI19" s="177"/>
      <c r="TCJ19" s="177"/>
      <c r="TCK19" s="177"/>
      <c r="TCL19" s="177"/>
      <c r="TCM19" s="178"/>
      <c r="TCN19" s="165"/>
      <c r="TCO19" s="177"/>
      <c r="TCP19" s="177"/>
      <c r="TCQ19" s="177"/>
      <c r="TCR19" s="177"/>
      <c r="TCS19" s="177"/>
      <c r="TCT19" s="177"/>
      <c r="TCU19" s="178"/>
      <c r="TCV19" s="165"/>
      <c r="TCW19" s="177"/>
      <c r="TCX19" s="177"/>
      <c r="TCY19" s="177"/>
      <c r="TCZ19" s="177"/>
      <c r="TDA19" s="177"/>
      <c r="TDB19" s="177"/>
      <c r="TDC19" s="178"/>
      <c r="TDD19" s="165"/>
      <c r="TDE19" s="177"/>
      <c r="TDF19" s="177"/>
      <c r="TDG19" s="177"/>
      <c r="TDH19" s="177"/>
      <c r="TDI19" s="177"/>
      <c r="TDJ19" s="177"/>
      <c r="TDK19" s="178"/>
      <c r="TDL19" s="165"/>
      <c r="TDM19" s="177"/>
      <c r="TDN19" s="177"/>
      <c r="TDO19" s="177"/>
      <c r="TDP19" s="177"/>
      <c r="TDQ19" s="177"/>
      <c r="TDR19" s="177"/>
      <c r="TDS19" s="178"/>
      <c r="TDT19" s="165"/>
      <c r="TDU19" s="177"/>
      <c r="TDV19" s="177"/>
      <c r="TDW19" s="177"/>
      <c r="TDX19" s="177"/>
      <c r="TDY19" s="177"/>
      <c r="TDZ19" s="177"/>
      <c r="TEA19" s="178"/>
      <c r="TEB19" s="165"/>
      <c r="TEC19" s="177"/>
      <c r="TED19" s="177"/>
      <c r="TEE19" s="177"/>
      <c r="TEF19" s="177"/>
      <c r="TEG19" s="177"/>
      <c r="TEH19" s="177"/>
      <c r="TEI19" s="178"/>
      <c r="TEJ19" s="165"/>
      <c r="TEK19" s="177"/>
      <c r="TEL19" s="177"/>
      <c r="TEM19" s="177"/>
      <c r="TEN19" s="177"/>
      <c r="TEO19" s="177"/>
      <c r="TEP19" s="177"/>
      <c r="TEQ19" s="178"/>
      <c r="TER19" s="165"/>
      <c r="TES19" s="177"/>
      <c r="TET19" s="177"/>
      <c r="TEU19" s="177"/>
      <c r="TEV19" s="177"/>
      <c r="TEW19" s="177"/>
      <c r="TEX19" s="177"/>
      <c r="TEY19" s="178"/>
      <c r="TEZ19" s="165"/>
      <c r="TFA19" s="177"/>
      <c r="TFB19" s="177"/>
      <c r="TFC19" s="177"/>
      <c r="TFD19" s="177"/>
      <c r="TFE19" s="177"/>
      <c r="TFF19" s="177"/>
      <c r="TFG19" s="178"/>
      <c r="TFH19" s="165"/>
      <c r="TFI19" s="177"/>
      <c r="TFJ19" s="177"/>
      <c r="TFK19" s="177"/>
      <c r="TFL19" s="177"/>
      <c r="TFM19" s="177"/>
      <c r="TFN19" s="177"/>
      <c r="TFO19" s="178"/>
      <c r="TFP19" s="165"/>
      <c r="TFQ19" s="177"/>
      <c r="TFR19" s="177"/>
      <c r="TFS19" s="177"/>
      <c r="TFT19" s="177"/>
      <c r="TFU19" s="177"/>
      <c r="TFV19" s="177"/>
      <c r="TFW19" s="178"/>
      <c r="TFX19" s="165"/>
      <c r="TFY19" s="177"/>
      <c r="TFZ19" s="177"/>
      <c r="TGA19" s="177"/>
      <c r="TGB19" s="177"/>
      <c r="TGC19" s="177"/>
      <c r="TGD19" s="177"/>
      <c r="TGE19" s="178"/>
      <c r="TGF19" s="165"/>
      <c r="TGG19" s="177"/>
      <c r="TGH19" s="177"/>
      <c r="TGI19" s="177"/>
      <c r="TGJ19" s="177"/>
      <c r="TGK19" s="177"/>
      <c r="TGL19" s="177"/>
      <c r="TGM19" s="178"/>
      <c r="TGN19" s="165"/>
      <c r="TGO19" s="177"/>
      <c r="TGP19" s="177"/>
      <c r="TGQ19" s="177"/>
      <c r="TGR19" s="177"/>
      <c r="TGS19" s="177"/>
      <c r="TGT19" s="177"/>
      <c r="TGU19" s="178"/>
      <c r="TGV19" s="165"/>
      <c r="TGW19" s="177"/>
      <c r="TGX19" s="177"/>
      <c r="TGY19" s="177"/>
      <c r="TGZ19" s="177"/>
      <c r="THA19" s="177"/>
      <c r="THB19" s="177"/>
      <c r="THC19" s="178"/>
      <c r="THD19" s="165"/>
      <c r="THE19" s="177"/>
      <c r="THF19" s="177"/>
      <c r="THG19" s="177"/>
      <c r="THH19" s="177"/>
      <c r="THI19" s="177"/>
      <c r="THJ19" s="177"/>
      <c r="THK19" s="178"/>
      <c r="THL19" s="165"/>
      <c r="THM19" s="177"/>
      <c r="THN19" s="177"/>
      <c r="THO19" s="177"/>
      <c r="THP19" s="177"/>
      <c r="THQ19" s="177"/>
      <c r="THR19" s="177"/>
      <c r="THS19" s="178"/>
      <c r="THT19" s="165"/>
      <c r="THU19" s="177"/>
      <c r="THV19" s="177"/>
      <c r="THW19" s="177"/>
      <c r="THX19" s="177"/>
      <c r="THY19" s="177"/>
      <c r="THZ19" s="177"/>
      <c r="TIA19" s="178"/>
      <c r="TIB19" s="165"/>
      <c r="TIC19" s="177"/>
      <c r="TID19" s="177"/>
      <c r="TIE19" s="177"/>
      <c r="TIF19" s="177"/>
      <c r="TIG19" s="177"/>
      <c r="TIH19" s="177"/>
      <c r="TII19" s="178"/>
      <c r="TIJ19" s="165"/>
      <c r="TIK19" s="177"/>
      <c r="TIL19" s="177"/>
      <c r="TIM19" s="177"/>
      <c r="TIN19" s="177"/>
      <c r="TIO19" s="177"/>
      <c r="TIP19" s="177"/>
      <c r="TIQ19" s="178"/>
      <c r="TIR19" s="165"/>
      <c r="TIS19" s="177"/>
      <c r="TIT19" s="177"/>
      <c r="TIU19" s="177"/>
      <c r="TIV19" s="177"/>
      <c r="TIW19" s="177"/>
      <c r="TIX19" s="177"/>
      <c r="TIY19" s="178"/>
      <c r="TIZ19" s="165"/>
      <c r="TJA19" s="177"/>
      <c r="TJB19" s="177"/>
      <c r="TJC19" s="177"/>
      <c r="TJD19" s="177"/>
      <c r="TJE19" s="177"/>
      <c r="TJF19" s="177"/>
      <c r="TJG19" s="178"/>
      <c r="TJH19" s="165"/>
      <c r="TJI19" s="177"/>
      <c r="TJJ19" s="177"/>
      <c r="TJK19" s="177"/>
      <c r="TJL19" s="177"/>
      <c r="TJM19" s="177"/>
      <c r="TJN19" s="177"/>
      <c r="TJO19" s="178"/>
      <c r="TJP19" s="165"/>
      <c r="TJQ19" s="177"/>
      <c r="TJR19" s="177"/>
      <c r="TJS19" s="177"/>
      <c r="TJT19" s="177"/>
      <c r="TJU19" s="177"/>
      <c r="TJV19" s="177"/>
      <c r="TJW19" s="178"/>
      <c r="TJX19" s="165"/>
      <c r="TJY19" s="177"/>
      <c r="TJZ19" s="177"/>
      <c r="TKA19" s="177"/>
      <c r="TKB19" s="177"/>
      <c r="TKC19" s="177"/>
      <c r="TKD19" s="177"/>
      <c r="TKE19" s="178"/>
      <c r="TKF19" s="165"/>
      <c r="TKG19" s="177"/>
      <c r="TKH19" s="177"/>
      <c r="TKI19" s="177"/>
      <c r="TKJ19" s="177"/>
      <c r="TKK19" s="177"/>
      <c r="TKL19" s="177"/>
      <c r="TKM19" s="178"/>
      <c r="TKN19" s="165"/>
      <c r="TKO19" s="177"/>
      <c r="TKP19" s="177"/>
      <c r="TKQ19" s="177"/>
      <c r="TKR19" s="177"/>
      <c r="TKS19" s="177"/>
      <c r="TKT19" s="177"/>
      <c r="TKU19" s="178"/>
      <c r="TKV19" s="165"/>
      <c r="TKW19" s="177"/>
      <c r="TKX19" s="177"/>
      <c r="TKY19" s="177"/>
      <c r="TKZ19" s="177"/>
      <c r="TLA19" s="177"/>
      <c r="TLB19" s="177"/>
      <c r="TLC19" s="178"/>
      <c r="TLD19" s="165"/>
      <c r="TLE19" s="177"/>
      <c r="TLF19" s="177"/>
      <c r="TLG19" s="177"/>
      <c r="TLH19" s="177"/>
      <c r="TLI19" s="177"/>
      <c r="TLJ19" s="177"/>
      <c r="TLK19" s="178"/>
      <c r="TLL19" s="165"/>
      <c r="TLM19" s="177"/>
      <c r="TLN19" s="177"/>
      <c r="TLO19" s="177"/>
      <c r="TLP19" s="177"/>
      <c r="TLQ19" s="177"/>
      <c r="TLR19" s="177"/>
      <c r="TLS19" s="178"/>
      <c r="TLT19" s="165"/>
      <c r="TLU19" s="177"/>
      <c r="TLV19" s="177"/>
      <c r="TLW19" s="177"/>
      <c r="TLX19" s="177"/>
      <c r="TLY19" s="177"/>
      <c r="TLZ19" s="177"/>
      <c r="TMA19" s="178"/>
      <c r="TMB19" s="165"/>
      <c r="TMC19" s="177"/>
      <c r="TMD19" s="177"/>
      <c r="TME19" s="177"/>
      <c r="TMF19" s="177"/>
      <c r="TMG19" s="177"/>
      <c r="TMH19" s="177"/>
      <c r="TMI19" s="178"/>
      <c r="TMJ19" s="165"/>
      <c r="TMK19" s="177"/>
      <c r="TML19" s="177"/>
      <c r="TMM19" s="177"/>
      <c r="TMN19" s="177"/>
      <c r="TMO19" s="177"/>
      <c r="TMP19" s="177"/>
      <c r="TMQ19" s="178"/>
      <c r="TMR19" s="165"/>
      <c r="TMS19" s="177"/>
      <c r="TMT19" s="177"/>
      <c r="TMU19" s="177"/>
      <c r="TMV19" s="177"/>
      <c r="TMW19" s="177"/>
      <c r="TMX19" s="177"/>
      <c r="TMY19" s="178"/>
      <c r="TMZ19" s="165"/>
      <c r="TNA19" s="177"/>
      <c r="TNB19" s="177"/>
      <c r="TNC19" s="177"/>
      <c r="TND19" s="177"/>
      <c r="TNE19" s="177"/>
      <c r="TNF19" s="177"/>
      <c r="TNG19" s="178"/>
      <c r="TNH19" s="165"/>
      <c r="TNI19" s="177"/>
      <c r="TNJ19" s="177"/>
      <c r="TNK19" s="177"/>
      <c r="TNL19" s="177"/>
      <c r="TNM19" s="177"/>
      <c r="TNN19" s="177"/>
      <c r="TNO19" s="178"/>
      <c r="TNP19" s="165"/>
      <c r="TNQ19" s="177"/>
      <c r="TNR19" s="177"/>
      <c r="TNS19" s="177"/>
      <c r="TNT19" s="177"/>
      <c r="TNU19" s="177"/>
      <c r="TNV19" s="177"/>
      <c r="TNW19" s="178"/>
      <c r="TNX19" s="165"/>
      <c r="TNY19" s="177"/>
      <c r="TNZ19" s="177"/>
      <c r="TOA19" s="177"/>
      <c r="TOB19" s="177"/>
      <c r="TOC19" s="177"/>
      <c r="TOD19" s="177"/>
      <c r="TOE19" s="178"/>
      <c r="TOF19" s="165"/>
      <c r="TOG19" s="177"/>
      <c r="TOH19" s="177"/>
      <c r="TOI19" s="177"/>
      <c r="TOJ19" s="177"/>
      <c r="TOK19" s="177"/>
      <c r="TOL19" s="177"/>
      <c r="TOM19" s="178"/>
      <c r="TON19" s="165"/>
      <c r="TOO19" s="177"/>
      <c r="TOP19" s="177"/>
      <c r="TOQ19" s="177"/>
      <c r="TOR19" s="177"/>
      <c r="TOS19" s="177"/>
      <c r="TOT19" s="177"/>
      <c r="TOU19" s="178"/>
      <c r="TOV19" s="165"/>
      <c r="TOW19" s="177"/>
      <c r="TOX19" s="177"/>
      <c r="TOY19" s="177"/>
      <c r="TOZ19" s="177"/>
      <c r="TPA19" s="177"/>
      <c r="TPB19" s="177"/>
      <c r="TPC19" s="178"/>
      <c r="TPD19" s="165"/>
      <c r="TPE19" s="177"/>
      <c r="TPF19" s="177"/>
      <c r="TPG19" s="177"/>
      <c r="TPH19" s="177"/>
      <c r="TPI19" s="177"/>
      <c r="TPJ19" s="177"/>
      <c r="TPK19" s="178"/>
      <c r="TPL19" s="165"/>
      <c r="TPM19" s="177"/>
      <c r="TPN19" s="177"/>
      <c r="TPO19" s="177"/>
      <c r="TPP19" s="177"/>
      <c r="TPQ19" s="177"/>
      <c r="TPR19" s="177"/>
      <c r="TPS19" s="178"/>
      <c r="TPT19" s="165"/>
      <c r="TPU19" s="177"/>
      <c r="TPV19" s="177"/>
      <c r="TPW19" s="177"/>
      <c r="TPX19" s="177"/>
      <c r="TPY19" s="177"/>
      <c r="TPZ19" s="177"/>
      <c r="TQA19" s="178"/>
      <c r="TQB19" s="165"/>
      <c r="TQC19" s="177"/>
      <c r="TQD19" s="177"/>
      <c r="TQE19" s="177"/>
      <c r="TQF19" s="177"/>
      <c r="TQG19" s="177"/>
      <c r="TQH19" s="177"/>
      <c r="TQI19" s="178"/>
      <c r="TQJ19" s="165"/>
      <c r="TQK19" s="177"/>
      <c r="TQL19" s="177"/>
      <c r="TQM19" s="177"/>
      <c r="TQN19" s="177"/>
      <c r="TQO19" s="177"/>
      <c r="TQP19" s="177"/>
      <c r="TQQ19" s="178"/>
      <c r="TQR19" s="165"/>
      <c r="TQS19" s="177"/>
      <c r="TQT19" s="177"/>
      <c r="TQU19" s="177"/>
      <c r="TQV19" s="177"/>
      <c r="TQW19" s="177"/>
      <c r="TQX19" s="177"/>
      <c r="TQY19" s="178"/>
      <c r="TQZ19" s="165"/>
      <c r="TRA19" s="177"/>
      <c r="TRB19" s="177"/>
      <c r="TRC19" s="177"/>
      <c r="TRD19" s="177"/>
      <c r="TRE19" s="177"/>
      <c r="TRF19" s="177"/>
      <c r="TRG19" s="178"/>
      <c r="TRH19" s="165"/>
      <c r="TRI19" s="177"/>
      <c r="TRJ19" s="177"/>
      <c r="TRK19" s="177"/>
      <c r="TRL19" s="177"/>
      <c r="TRM19" s="177"/>
      <c r="TRN19" s="177"/>
      <c r="TRO19" s="178"/>
      <c r="TRP19" s="165"/>
      <c r="TRQ19" s="177"/>
      <c r="TRR19" s="177"/>
      <c r="TRS19" s="177"/>
      <c r="TRT19" s="177"/>
      <c r="TRU19" s="177"/>
      <c r="TRV19" s="177"/>
      <c r="TRW19" s="178"/>
      <c r="TRX19" s="165"/>
      <c r="TRY19" s="177"/>
      <c r="TRZ19" s="177"/>
      <c r="TSA19" s="177"/>
      <c r="TSB19" s="177"/>
      <c r="TSC19" s="177"/>
      <c r="TSD19" s="177"/>
      <c r="TSE19" s="178"/>
      <c r="TSF19" s="165"/>
      <c r="TSG19" s="177"/>
      <c r="TSH19" s="177"/>
      <c r="TSI19" s="177"/>
      <c r="TSJ19" s="177"/>
      <c r="TSK19" s="177"/>
      <c r="TSL19" s="177"/>
      <c r="TSM19" s="178"/>
      <c r="TSN19" s="165"/>
      <c r="TSO19" s="177"/>
      <c r="TSP19" s="177"/>
      <c r="TSQ19" s="177"/>
      <c r="TSR19" s="177"/>
      <c r="TSS19" s="177"/>
      <c r="TST19" s="177"/>
      <c r="TSU19" s="178"/>
      <c r="TSV19" s="165"/>
      <c r="TSW19" s="177"/>
      <c r="TSX19" s="177"/>
      <c r="TSY19" s="177"/>
      <c r="TSZ19" s="177"/>
      <c r="TTA19" s="177"/>
      <c r="TTB19" s="177"/>
      <c r="TTC19" s="178"/>
      <c r="TTD19" s="165"/>
      <c r="TTE19" s="177"/>
      <c r="TTF19" s="177"/>
      <c r="TTG19" s="177"/>
      <c r="TTH19" s="177"/>
      <c r="TTI19" s="177"/>
      <c r="TTJ19" s="177"/>
      <c r="TTK19" s="178"/>
      <c r="TTL19" s="165"/>
      <c r="TTM19" s="177"/>
      <c r="TTN19" s="177"/>
      <c r="TTO19" s="177"/>
      <c r="TTP19" s="177"/>
      <c r="TTQ19" s="177"/>
      <c r="TTR19" s="177"/>
      <c r="TTS19" s="178"/>
      <c r="TTT19" s="165"/>
      <c r="TTU19" s="177"/>
      <c r="TTV19" s="177"/>
      <c r="TTW19" s="177"/>
      <c r="TTX19" s="177"/>
      <c r="TTY19" s="177"/>
      <c r="TTZ19" s="177"/>
      <c r="TUA19" s="178"/>
      <c r="TUB19" s="165"/>
      <c r="TUC19" s="177"/>
      <c r="TUD19" s="177"/>
      <c r="TUE19" s="177"/>
      <c r="TUF19" s="177"/>
      <c r="TUG19" s="177"/>
      <c r="TUH19" s="177"/>
      <c r="TUI19" s="178"/>
      <c r="TUJ19" s="165"/>
      <c r="TUK19" s="177"/>
      <c r="TUL19" s="177"/>
      <c r="TUM19" s="177"/>
      <c r="TUN19" s="177"/>
      <c r="TUO19" s="177"/>
      <c r="TUP19" s="177"/>
      <c r="TUQ19" s="178"/>
      <c r="TUR19" s="165"/>
      <c r="TUS19" s="177"/>
      <c r="TUT19" s="177"/>
      <c r="TUU19" s="177"/>
      <c r="TUV19" s="177"/>
      <c r="TUW19" s="177"/>
      <c r="TUX19" s="177"/>
      <c r="TUY19" s="178"/>
      <c r="TUZ19" s="165"/>
      <c r="TVA19" s="177"/>
      <c r="TVB19" s="177"/>
      <c r="TVC19" s="177"/>
      <c r="TVD19" s="177"/>
      <c r="TVE19" s="177"/>
      <c r="TVF19" s="177"/>
      <c r="TVG19" s="178"/>
      <c r="TVH19" s="165"/>
      <c r="TVI19" s="177"/>
      <c r="TVJ19" s="177"/>
      <c r="TVK19" s="177"/>
      <c r="TVL19" s="177"/>
      <c r="TVM19" s="177"/>
      <c r="TVN19" s="177"/>
      <c r="TVO19" s="178"/>
      <c r="TVP19" s="165"/>
      <c r="TVQ19" s="177"/>
      <c r="TVR19" s="177"/>
      <c r="TVS19" s="177"/>
      <c r="TVT19" s="177"/>
      <c r="TVU19" s="177"/>
      <c r="TVV19" s="177"/>
      <c r="TVW19" s="178"/>
      <c r="TVX19" s="165"/>
      <c r="TVY19" s="177"/>
      <c r="TVZ19" s="177"/>
      <c r="TWA19" s="177"/>
      <c r="TWB19" s="177"/>
      <c r="TWC19" s="177"/>
      <c r="TWD19" s="177"/>
      <c r="TWE19" s="178"/>
      <c r="TWF19" s="165"/>
      <c r="TWG19" s="177"/>
      <c r="TWH19" s="177"/>
      <c r="TWI19" s="177"/>
      <c r="TWJ19" s="177"/>
      <c r="TWK19" s="177"/>
      <c r="TWL19" s="177"/>
      <c r="TWM19" s="178"/>
      <c r="TWN19" s="165"/>
      <c r="TWO19" s="177"/>
      <c r="TWP19" s="177"/>
      <c r="TWQ19" s="177"/>
      <c r="TWR19" s="177"/>
      <c r="TWS19" s="177"/>
      <c r="TWT19" s="177"/>
      <c r="TWU19" s="178"/>
      <c r="TWV19" s="165"/>
      <c r="TWW19" s="177"/>
      <c r="TWX19" s="177"/>
      <c r="TWY19" s="177"/>
      <c r="TWZ19" s="177"/>
      <c r="TXA19" s="177"/>
      <c r="TXB19" s="177"/>
      <c r="TXC19" s="178"/>
      <c r="TXD19" s="165"/>
      <c r="TXE19" s="177"/>
      <c r="TXF19" s="177"/>
      <c r="TXG19" s="177"/>
      <c r="TXH19" s="177"/>
      <c r="TXI19" s="177"/>
      <c r="TXJ19" s="177"/>
      <c r="TXK19" s="178"/>
      <c r="TXL19" s="165"/>
      <c r="TXM19" s="177"/>
      <c r="TXN19" s="177"/>
      <c r="TXO19" s="177"/>
      <c r="TXP19" s="177"/>
      <c r="TXQ19" s="177"/>
      <c r="TXR19" s="177"/>
      <c r="TXS19" s="178"/>
      <c r="TXT19" s="165"/>
      <c r="TXU19" s="177"/>
      <c r="TXV19" s="177"/>
      <c r="TXW19" s="177"/>
      <c r="TXX19" s="177"/>
      <c r="TXY19" s="177"/>
      <c r="TXZ19" s="177"/>
      <c r="TYA19" s="178"/>
      <c r="TYB19" s="165"/>
      <c r="TYC19" s="177"/>
      <c r="TYD19" s="177"/>
      <c r="TYE19" s="177"/>
      <c r="TYF19" s="177"/>
      <c r="TYG19" s="177"/>
      <c r="TYH19" s="177"/>
      <c r="TYI19" s="178"/>
      <c r="TYJ19" s="165"/>
      <c r="TYK19" s="177"/>
      <c r="TYL19" s="177"/>
      <c r="TYM19" s="177"/>
      <c r="TYN19" s="177"/>
      <c r="TYO19" s="177"/>
      <c r="TYP19" s="177"/>
      <c r="TYQ19" s="178"/>
      <c r="TYR19" s="165"/>
      <c r="TYS19" s="177"/>
      <c r="TYT19" s="177"/>
      <c r="TYU19" s="177"/>
      <c r="TYV19" s="177"/>
      <c r="TYW19" s="177"/>
      <c r="TYX19" s="177"/>
      <c r="TYY19" s="178"/>
      <c r="TYZ19" s="165"/>
      <c r="TZA19" s="177"/>
      <c r="TZB19" s="177"/>
      <c r="TZC19" s="177"/>
      <c r="TZD19" s="177"/>
      <c r="TZE19" s="177"/>
      <c r="TZF19" s="177"/>
      <c r="TZG19" s="178"/>
      <c r="TZH19" s="165"/>
      <c r="TZI19" s="177"/>
      <c r="TZJ19" s="177"/>
      <c r="TZK19" s="177"/>
      <c r="TZL19" s="177"/>
      <c r="TZM19" s="177"/>
      <c r="TZN19" s="177"/>
      <c r="TZO19" s="178"/>
      <c r="TZP19" s="165"/>
      <c r="TZQ19" s="177"/>
      <c r="TZR19" s="177"/>
      <c r="TZS19" s="177"/>
      <c r="TZT19" s="177"/>
      <c r="TZU19" s="177"/>
      <c r="TZV19" s="177"/>
      <c r="TZW19" s="178"/>
      <c r="TZX19" s="165"/>
      <c r="TZY19" s="177"/>
      <c r="TZZ19" s="177"/>
      <c r="UAA19" s="177"/>
      <c r="UAB19" s="177"/>
      <c r="UAC19" s="177"/>
      <c r="UAD19" s="177"/>
      <c r="UAE19" s="178"/>
      <c r="UAF19" s="165"/>
      <c r="UAG19" s="177"/>
      <c r="UAH19" s="177"/>
      <c r="UAI19" s="177"/>
      <c r="UAJ19" s="177"/>
      <c r="UAK19" s="177"/>
      <c r="UAL19" s="177"/>
      <c r="UAM19" s="178"/>
      <c r="UAN19" s="165"/>
      <c r="UAO19" s="177"/>
      <c r="UAP19" s="177"/>
      <c r="UAQ19" s="177"/>
      <c r="UAR19" s="177"/>
      <c r="UAS19" s="177"/>
      <c r="UAT19" s="177"/>
      <c r="UAU19" s="178"/>
      <c r="UAV19" s="165"/>
      <c r="UAW19" s="177"/>
      <c r="UAX19" s="177"/>
      <c r="UAY19" s="177"/>
      <c r="UAZ19" s="177"/>
      <c r="UBA19" s="177"/>
      <c r="UBB19" s="177"/>
      <c r="UBC19" s="178"/>
      <c r="UBD19" s="165"/>
      <c r="UBE19" s="177"/>
      <c r="UBF19" s="177"/>
      <c r="UBG19" s="177"/>
      <c r="UBH19" s="177"/>
      <c r="UBI19" s="177"/>
      <c r="UBJ19" s="177"/>
      <c r="UBK19" s="178"/>
      <c r="UBL19" s="165"/>
      <c r="UBM19" s="177"/>
      <c r="UBN19" s="177"/>
      <c r="UBO19" s="177"/>
      <c r="UBP19" s="177"/>
      <c r="UBQ19" s="177"/>
      <c r="UBR19" s="177"/>
      <c r="UBS19" s="178"/>
      <c r="UBT19" s="165"/>
      <c r="UBU19" s="177"/>
      <c r="UBV19" s="177"/>
      <c r="UBW19" s="177"/>
      <c r="UBX19" s="177"/>
      <c r="UBY19" s="177"/>
      <c r="UBZ19" s="177"/>
      <c r="UCA19" s="178"/>
      <c r="UCB19" s="165"/>
      <c r="UCC19" s="177"/>
      <c r="UCD19" s="177"/>
      <c r="UCE19" s="177"/>
      <c r="UCF19" s="177"/>
      <c r="UCG19" s="177"/>
      <c r="UCH19" s="177"/>
      <c r="UCI19" s="178"/>
      <c r="UCJ19" s="165"/>
      <c r="UCK19" s="177"/>
      <c r="UCL19" s="177"/>
      <c r="UCM19" s="177"/>
      <c r="UCN19" s="177"/>
      <c r="UCO19" s="177"/>
      <c r="UCP19" s="177"/>
      <c r="UCQ19" s="178"/>
      <c r="UCR19" s="165"/>
      <c r="UCS19" s="177"/>
      <c r="UCT19" s="177"/>
      <c r="UCU19" s="177"/>
      <c r="UCV19" s="177"/>
      <c r="UCW19" s="177"/>
      <c r="UCX19" s="177"/>
      <c r="UCY19" s="178"/>
      <c r="UCZ19" s="165"/>
      <c r="UDA19" s="177"/>
      <c r="UDB19" s="177"/>
      <c r="UDC19" s="177"/>
      <c r="UDD19" s="177"/>
      <c r="UDE19" s="177"/>
      <c r="UDF19" s="177"/>
      <c r="UDG19" s="178"/>
      <c r="UDH19" s="165"/>
      <c r="UDI19" s="177"/>
      <c r="UDJ19" s="177"/>
      <c r="UDK19" s="177"/>
      <c r="UDL19" s="177"/>
      <c r="UDM19" s="177"/>
      <c r="UDN19" s="177"/>
      <c r="UDO19" s="178"/>
      <c r="UDP19" s="165"/>
      <c r="UDQ19" s="177"/>
      <c r="UDR19" s="177"/>
      <c r="UDS19" s="177"/>
      <c r="UDT19" s="177"/>
      <c r="UDU19" s="177"/>
      <c r="UDV19" s="177"/>
      <c r="UDW19" s="178"/>
      <c r="UDX19" s="165"/>
      <c r="UDY19" s="177"/>
      <c r="UDZ19" s="177"/>
      <c r="UEA19" s="177"/>
      <c r="UEB19" s="177"/>
      <c r="UEC19" s="177"/>
      <c r="UED19" s="177"/>
      <c r="UEE19" s="178"/>
      <c r="UEF19" s="165"/>
      <c r="UEG19" s="177"/>
      <c r="UEH19" s="177"/>
      <c r="UEI19" s="177"/>
      <c r="UEJ19" s="177"/>
      <c r="UEK19" s="177"/>
      <c r="UEL19" s="177"/>
      <c r="UEM19" s="178"/>
      <c r="UEN19" s="165"/>
      <c r="UEO19" s="177"/>
      <c r="UEP19" s="177"/>
      <c r="UEQ19" s="177"/>
      <c r="UER19" s="177"/>
      <c r="UES19" s="177"/>
      <c r="UET19" s="177"/>
      <c r="UEU19" s="178"/>
      <c r="UEV19" s="165"/>
      <c r="UEW19" s="177"/>
      <c r="UEX19" s="177"/>
      <c r="UEY19" s="177"/>
      <c r="UEZ19" s="177"/>
      <c r="UFA19" s="177"/>
      <c r="UFB19" s="177"/>
      <c r="UFC19" s="178"/>
      <c r="UFD19" s="165"/>
      <c r="UFE19" s="177"/>
      <c r="UFF19" s="177"/>
      <c r="UFG19" s="177"/>
      <c r="UFH19" s="177"/>
      <c r="UFI19" s="177"/>
      <c r="UFJ19" s="177"/>
      <c r="UFK19" s="178"/>
      <c r="UFL19" s="165"/>
      <c r="UFM19" s="177"/>
      <c r="UFN19" s="177"/>
      <c r="UFO19" s="177"/>
      <c r="UFP19" s="177"/>
      <c r="UFQ19" s="177"/>
      <c r="UFR19" s="177"/>
      <c r="UFS19" s="178"/>
      <c r="UFT19" s="165"/>
      <c r="UFU19" s="177"/>
      <c r="UFV19" s="177"/>
      <c r="UFW19" s="177"/>
      <c r="UFX19" s="177"/>
      <c r="UFY19" s="177"/>
      <c r="UFZ19" s="177"/>
      <c r="UGA19" s="178"/>
      <c r="UGB19" s="165"/>
      <c r="UGC19" s="177"/>
      <c r="UGD19" s="177"/>
      <c r="UGE19" s="177"/>
      <c r="UGF19" s="177"/>
      <c r="UGG19" s="177"/>
      <c r="UGH19" s="177"/>
      <c r="UGI19" s="178"/>
      <c r="UGJ19" s="165"/>
      <c r="UGK19" s="177"/>
      <c r="UGL19" s="177"/>
      <c r="UGM19" s="177"/>
      <c r="UGN19" s="177"/>
      <c r="UGO19" s="177"/>
      <c r="UGP19" s="177"/>
      <c r="UGQ19" s="178"/>
      <c r="UGR19" s="165"/>
      <c r="UGS19" s="177"/>
      <c r="UGT19" s="177"/>
      <c r="UGU19" s="177"/>
      <c r="UGV19" s="177"/>
      <c r="UGW19" s="177"/>
      <c r="UGX19" s="177"/>
      <c r="UGY19" s="178"/>
      <c r="UGZ19" s="165"/>
      <c r="UHA19" s="177"/>
      <c r="UHB19" s="177"/>
      <c r="UHC19" s="177"/>
      <c r="UHD19" s="177"/>
      <c r="UHE19" s="177"/>
      <c r="UHF19" s="177"/>
      <c r="UHG19" s="178"/>
      <c r="UHH19" s="165"/>
      <c r="UHI19" s="177"/>
      <c r="UHJ19" s="177"/>
      <c r="UHK19" s="177"/>
      <c r="UHL19" s="177"/>
      <c r="UHM19" s="177"/>
      <c r="UHN19" s="177"/>
      <c r="UHO19" s="178"/>
      <c r="UHP19" s="165"/>
      <c r="UHQ19" s="177"/>
      <c r="UHR19" s="177"/>
      <c r="UHS19" s="177"/>
      <c r="UHT19" s="177"/>
      <c r="UHU19" s="177"/>
      <c r="UHV19" s="177"/>
      <c r="UHW19" s="178"/>
      <c r="UHX19" s="165"/>
      <c r="UHY19" s="177"/>
      <c r="UHZ19" s="177"/>
      <c r="UIA19" s="177"/>
      <c r="UIB19" s="177"/>
      <c r="UIC19" s="177"/>
      <c r="UID19" s="177"/>
      <c r="UIE19" s="178"/>
      <c r="UIF19" s="165"/>
      <c r="UIG19" s="177"/>
      <c r="UIH19" s="177"/>
      <c r="UII19" s="177"/>
      <c r="UIJ19" s="177"/>
      <c r="UIK19" s="177"/>
      <c r="UIL19" s="177"/>
      <c r="UIM19" s="178"/>
      <c r="UIN19" s="165"/>
      <c r="UIO19" s="177"/>
      <c r="UIP19" s="177"/>
      <c r="UIQ19" s="177"/>
      <c r="UIR19" s="177"/>
      <c r="UIS19" s="177"/>
      <c r="UIT19" s="177"/>
      <c r="UIU19" s="178"/>
      <c r="UIV19" s="165"/>
      <c r="UIW19" s="177"/>
      <c r="UIX19" s="177"/>
      <c r="UIY19" s="177"/>
      <c r="UIZ19" s="177"/>
      <c r="UJA19" s="177"/>
      <c r="UJB19" s="177"/>
      <c r="UJC19" s="178"/>
      <c r="UJD19" s="165"/>
      <c r="UJE19" s="177"/>
      <c r="UJF19" s="177"/>
      <c r="UJG19" s="177"/>
      <c r="UJH19" s="177"/>
      <c r="UJI19" s="177"/>
      <c r="UJJ19" s="177"/>
      <c r="UJK19" s="178"/>
      <c r="UJL19" s="165"/>
      <c r="UJM19" s="177"/>
      <c r="UJN19" s="177"/>
      <c r="UJO19" s="177"/>
      <c r="UJP19" s="177"/>
      <c r="UJQ19" s="177"/>
      <c r="UJR19" s="177"/>
      <c r="UJS19" s="178"/>
      <c r="UJT19" s="165"/>
      <c r="UJU19" s="177"/>
      <c r="UJV19" s="177"/>
      <c r="UJW19" s="177"/>
      <c r="UJX19" s="177"/>
      <c r="UJY19" s="177"/>
      <c r="UJZ19" s="177"/>
      <c r="UKA19" s="178"/>
      <c r="UKB19" s="165"/>
      <c r="UKC19" s="177"/>
      <c r="UKD19" s="177"/>
      <c r="UKE19" s="177"/>
      <c r="UKF19" s="177"/>
      <c r="UKG19" s="177"/>
      <c r="UKH19" s="177"/>
      <c r="UKI19" s="178"/>
      <c r="UKJ19" s="165"/>
      <c r="UKK19" s="177"/>
      <c r="UKL19" s="177"/>
      <c r="UKM19" s="177"/>
      <c r="UKN19" s="177"/>
      <c r="UKO19" s="177"/>
      <c r="UKP19" s="177"/>
      <c r="UKQ19" s="178"/>
      <c r="UKR19" s="165"/>
      <c r="UKS19" s="177"/>
      <c r="UKT19" s="177"/>
      <c r="UKU19" s="177"/>
      <c r="UKV19" s="177"/>
      <c r="UKW19" s="177"/>
      <c r="UKX19" s="177"/>
      <c r="UKY19" s="178"/>
      <c r="UKZ19" s="165"/>
      <c r="ULA19" s="177"/>
      <c r="ULB19" s="177"/>
      <c r="ULC19" s="177"/>
      <c r="ULD19" s="177"/>
      <c r="ULE19" s="177"/>
      <c r="ULF19" s="177"/>
      <c r="ULG19" s="178"/>
      <c r="ULH19" s="165"/>
      <c r="ULI19" s="177"/>
      <c r="ULJ19" s="177"/>
      <c r="ULK19" s="177"/>
      <c r="ULL19" s="177"/>
      <c r="ULM19" s="177"/>
      <c r="ULN19" s="177"/>
      <c r="ULO19" s="178"/>
      <c r="ULP19" s="165"/>
      <c r="ULQ19" s="177"/>
      <c r="ULR19" s="177"/>
      <c r="ULS19" s="177"/>
      <c r="ULT19" s="177"/>
      <c r="ULU19" s="177"/>
      <c r="ULV19" s="177"/>
      <c r="ULW19" s="178"/>
      <c r="ULX19" s="165"/>
      <c r="ULY19" s="177"/>
      <c r="ULZ19" s="177"/>
      <c r="UMA19" s="177"/>
      <c r="UMB19" s="177"/>
      <c r="UMC19" s="177"/>
      <c r="UMD19" s="177"/>
      <c r="UME19" s="178"/>
      <c r="UMF19" s="165"/>
      <c r="UMG19" s="177"/>
      <c r="UMH19" s="177"/>
      <c r="UMI19" s="177"/>
      <c r="UMJ19" s="177"/>
      <c r="UMK19" s="177"/>
      <c r="UML19" s="177"/>
      <c r="UMM19" s="178"/>
      <c r="UMN19" s="165"/>
      <c r="UMO19" s="177"/>
      <c r="UMP19" s="177"/>
      <c r="UMQ19" s="177"/>
      <c r="UMR19" s="177"/>
      <c r="UMS19" s="177"/>
      <c r="UMT19" s="177"/>
      <c r="UMU19" s="178"/>
      <c r="UMV19" s="165"/>
      <c r="UMW19" s="177"/>
      <c r="UMX19" s="177"/>
      <c r="UMY19" s="177"/>
      <c r="UMZ19" s="177"/>
      <c r="UNA19" s="177"/>
      <c r="UNB19" s="177"/>
      <c r="UNC19" s="178"/>
      <c r="UND19" s="165"/>
      <c r="UNE19" s="177"/>
      <c r="UNF19" s="177"/>
      <c r="UNG19" s="177"/>
      <c r="UNH19" s="177"/>
      <c r="UNI19" s="177"/>
      <c r="UNJ19" s="177"/>
      <c r="UNK19" s="178"/>
      <c r="UNL19" s="165"/>
      <c r="UNM19" s="177"/>
      <c r="UNN19" s="177"/>
      <c r="UNO19" s="177"/>
      <c r="UNP19" s="177"/>
      <c r="UNQ19" s="177"/>
      <c r="UNR19" s="177"/>
      <c r="UNS19" s="178"/>
      <c r="UNT19" s="165"/>
      <c r="UNU19" s="177"/>
      <c r="UNV19" s="177"/>
      <c r="UNW19" s="177"/>
      <c r="UNX19" s="177"/>
      <c r="UNY19" s="177"/>
      <c r="UNZ19" s="177"/>
      <c r="UOA19" s="178"/>
      <c r="UOB19" s="165"/>
      <c r="UOC19" s="177"/>
      <c r="UOD19" s="177"/>
      <c r="UOE19" s="177"/>
      <c r="UOF19" s="177"/>
      <c r="UOG19" s="177"/>
      <c r="UOH19" s="177"/>
      <c r="UOI19" s="178"/>
      <c r="UOJ19" s="165"/>
      <c r="UOK19" s="177"/>
      <c r="UOL19" s="177"/>
      <c r="UOM19" s="177"/>
      <c r="UON19" s="177"/>
      <c r="UOO19" s="177"/>
      <c r="UOP19" s="177"/>
      <c r="UOQ19" s="178"/>
      <c r="UOR19" s="165"/>
      <c r="UOS19" s="177"/>
      <c r="UOT19" s="177"/>
      <c r="UOU19" s="177"/>
      <c r="UOV19" s="177"/>
      <c r="UOW19" s="177"/>
      <c r="UOX19" s="177"/>
      <c r="UOY19" s="178"/>
      <c r="UOZ19" s="165"/>
      <c r="UPA19" s="177"/>
      <c r="UPB19" s="177"/>
      <c r="UPC19" s="177"/>
      <c r="UPD19" s="177"/>
      <c r="UPE19" s="177"/>
      <c r="UPF19" s="177"/>
      <c r="UPG19" s="178"/>
      <c r="UPH19" s="165"/>
      <c r="UPI19" s="177"/>
      <c r="UPJ19" s="177"/>
      <c r="UPK19" s="177"/>
      <c r="UPL19" s="177"/>
      <c r="UPM19" s="177"/>
      <c r="UPN19" s="177"/>
      <c r="UPO19" s="178"/>
      <c r="UPP19" s="165"/>
      <c r="UPQ19" s="177"/>
      <c r="UPR19" s="177"/>
      <c r="UPS19" s="177"/>
      <c r="UPT19" s="177"/>
      <c r="UPU19" s="177"/>
      <c r="UPV19" s="177"/>
      <c r="UPW19" s="178"/>
      <c r="UPX19" s="165"/>
      <c r="UPY19" s="177"/>
      <c r="UPZ19" s="177"/>
      <c r="UQA19" s="177"/>
      <c r="UQB19" s="177"/>
      <c r="UQC19" s="177"/>
      <c r="UQD19" s="177"/>
      <c r="UQE19" s="178"/>
      <c r="UQF19" s="165"/>
      <c r="UQG19" s="177"/>
      <c r="UQH19" s="177"/>
      <c r="UQI19" s="177"/>
      <c r="UQJ19" s="177"/>
      <c r="UQK19" s="177"/>
      <c r="UQL19" s="177"/>
      <c r="UQM19" s="178"/>
      <c r="UQN19" s="165"/>
      <c r="UQO19" s="177"/>
      <c r="UQP19" s="177"/>
      <c r="UQQ19" s="177"/>
      <c r="UQR19" s="177"/>
      <c r="UQS19" s="177"/>
      <c r="UQT19" s="177"/>
      <c r="UQU19" s="178"/>
      <c r="UQV19" s="165"/>
      <c r="UQW19" s="177"/>
      <c r="UQX19" s="177"/>
      <c r="UQY19" s="177"/>
      <c r="UQZ19" s="177"/>
      <c r="URA19" s="177"/>
      <c r="URB19" s="177"/>
      <c r="URC19" s="178"/>
      <c r="URD19" s="165"/>
      <c r="URE19" s="177"/>
      <c r="URF19" s="177"/>
      <c r="URG19" s="177"/>
      <c r="URH19" s="177"/>
      <c r="URI19" s="177"/>
      <c r="URJ19" s="177"/>
      <c r="URK19" s="178"/>
      <c r="URL19" s="165"/>
      <c r="URM19" s="177"/>
      <c r="URN19" s="177"/>
      <c r="URO19" s="177"/>
      <c r="URP19" s="177"/>
      <c r="URQ19" s="177"/>
      <c r="URR19" s="177"/>
      <c r="URS19" s="178"/>
      <c r="URT19" s="165"/>
      <c r="URU19" s="177"/>
      <c r="URV19" s="177"/>
      <c r="URW19" s="177"/>
      <c r="URX19" s="177"/>
      <c r="URY19" s="177"/>
      <c r="URZ19" s="177"/>
      <c r="USA19" s="178"/>
      <c r="USB19" s="165"/>
      <c r="USC19" s="177"/>
      <c r="USD19" s="177"/>
      <c r="USE19" s="177"/>
      <c r="USF19" s="177"/>
      <c r="USG19" s="177"/>
      <c r="USH19" s="177"/>
      <c r="USI19" s="178"/>
      <c r="USJ19" s="165"/>
      <c r="USK19" s="177"/>
      <c r="USL19" s="177"/>
      <c r="USM19" s="177"/>
      <c r="USN19" s="177"/>
      <c r="USO19" s="177"/>
      <c r="USP19" s="177"/>
      <c r="USQ19" s="178"/>
      <c r="USR19" s="165"/>
      <c r="USS19" s="177"/>
      <c r="UST19" s="177"/>
      <c r="USU19" s="177"/>
      <c r="USV19" s="177"/>
      <c r="USW19" s="177"/>
      <c r="USX19" s="177"/>
      <c r="USY19" s="178"/>
      <c r="USZ19" s="165"/>
      <c r="UTA19" s="177"/>
      <c r="UTB19" s="177"/>
      <c r="UTC19" s="177"/>
      <c r="UTD19" s="177"/>
      <c r="UTE19" s="177"/>
      <c r="UTF19" s="177"/>
      <c r="UTG19" s="178"/>
      <c r="UTH19" s="165"/>
      <c r="UTI19" s="177"/>
      <c r="UTJ19" s="177"/>
      <c r="UTK19" s="177"/>
      <c r="UTL19" s="177"/>
      <c r="UTM19" s="177"/>
      <c r="UTN19" s="177"/>
      <c r="UTO19" s="178"/>
      <c r="UTP19" s="165"/>
      <c r="UTQ19" s="177"/>
      <c r="UTR19" s="177"/>
      <c r="UTS19" s="177"/>
      <c r="UTT19" s="177"/>
      <c r="UTU19" s="177"/>
      <c r="UTV19" s="177"/>
      <c r="UTW19" s="178"/>
      <c r="UTX19" s="165"/>
      <c r="UTY19" s="177"/>
      <c r="UTZ19" s="177"/>
      <c r="UUA19" s="177"/>
      <c r="UUB19" s="177"/>
      <c r="UUC19" s="177"/>
      <c r="UUD19" s="177"/>
      <c r="UUE19" s="178"/>
      <c r="UUF19" s="165"/>
      <c r="UUG19" s="177"/>
      <c r="UUH19" s="177"/>
      <c r="UUI19" s="177"/>
      <c r="UUJ19" s="177"/>
      <c r="UUK19" s="177"/>
      <c r="UUL19" s="177"/>
      <c r="UUM19" s="178"/>
      <c r="UUN19" s="165"/>
      <c r="UUO19" s="177"/>
      <c r="UUP19" s="177"/>
      <c r="UUQ19" s="177"/>
      <c r="UUR19" s="177"/>
      <c r="UUS19" s="177"/>
      <c r="UUT19" s="177"/>
      <c r="UUU19" s="178"/>
      <c r="UUV19" s="165"/>
      <c r="UUW19" s="177"/>
      <c r="UUX19" s="177"/>
      <c r="UUY19" s="177"/>
      <c r="UUZ19" s="177"/>
      <c r="UVA19" s="177"/>
      <c r="UVB19" s="177"/>
      <c r="UVC19" s="178"/>
      <c r="UVD19" s="165"/>
      <c r="UVE19" s="177"/>
      <c r="UVF19" s="177"/>
      <c r="UVG19" s="177"/>
      <c r="UVH19" s="177"/>
      <c r="UVI19" s="177"/>
      <c r="UVJ19" s="177"/>
      <c r="UVK19" s="178"/>
      <c r="UVL19" s="165"/>
      <c r="UVM19" s="177"/>
      <c r="UVN19" s="177"/>
      <c r="UVO19" s="177"/>
      <c r="UVP19" s="177"/>
      <c r="UVQ19" s="177"/>
      <c r="UVR19" s="177"/>
      <c r="UVS19" s="178"/>
      <c r="UVT19" s="165"/>
      <c r="UVU19" s="177"/>
      <c r="UVV19" s="177"/>
      <c r="UVW19" s="177"/>
      <c r="UVX19" s="177"/>
      <c r="UVY19" s="177"/>
      <c r="UVZ19" s="177"/>
      <c r="UWA19" s="178"/>
      <c r="UWB19" s="165"/>
      <c r="UWC19" s="177"/>
      <c r="UWD19" s="177"/>
      <c r="UWE19" s="177"/>
      <c r="UWF19" s="177"/>
      <c r="UWG19" s="177"/>
      <c r="UWH19" s="177"/>
      <c r="UWI19" s="178"/>
      <c r="UWJ19" s="165"/>
      <c r="UWK19" s="177"/>
      <c r="UWL19" s="177"/>
      <c r="UWM19" s="177"/>
      <c r="UWN19" s="177"/>
      <c r="UWO19" s="177"/>
      <c r="UWP19" s="177"/>
      <c r="UWQ19" s="178"/>
      <c r="UWR19" s="165"/>
      <c r="UWS19" s="177"/>
      <c r="UWT19" s="177"/>
      <c r="UWU19" s="177"/>
      <c r="UWV19" s="177"/>
      <c r="UWW19" s="177"/>
      <c r="UWX19" s="177"/>
      <c r="UWY19" s="178"/>
      <c r="UWZ19" s="165"/>
      <c r="UXA19" s="177"/>
      <c r="UXB19" s="177"/>
      <c r="UXC19" s="177"/>
      <c r="UXD19" s="177"/>
      <c r="UXE19" s="177"/>
      <c r="UXF19" s="177"/>
      <c r="UXG19" s="178"/>
      <c r="UXH19" s="165"/>
      <c r="UXI19" s="177"/>
      <c r="UXJ19" s="177"/>
      <c r="UXK19" s="177"/>
      <c r="UXL19" s="177"/>
      <c r="UXM19" s="177"/>
      <c r="UXN19" s="177"/>
      <c r="UXO19" s="178"/>
      <c r="UXP19" s="165"/>
      <c r="UXQ19" s="177"/>
      <c r="UXR19" s="177"/>
      <c r="UXS19" s="177"/>
      <c r="UXT19" s="177"/>
      <c r="UXU19" s="177"/>
      <c r="UXV19" s="177"/>
      <c r="UXW19" s="178"/>
      <c r="UXX19" s="165"/>
      <c r="UXY19" s="177"/>
      <c r="UXZ19" s="177"/>
      <c r="UYA19" s="177"/>
      <c r="UYB19" s="177"/>
      <c r="UYC19" s="177"/>
      <c r="UYD19" s="177"/>
      <c r="UYE19" s="178"/>
      <c r="UYF19" s="165"/>
      <c r="UYG19" s="177"/>
      <c r="UYH19" s="177"/>
      <c r="UYI19" s="177"/>
      <c r="UYJ19" s="177"/>
      <c r="UYK19" s="177"/>
      <c r="UYL19" s="177"/>
      <c r="UYM19" s="178"/>
      <c r="UYN19" s="165"/>
      <c r="UYO19" s="177"/>
      <c r="UYP19" s="177"/>
      <c r="UYQ19" s="177"/>
      <c r="UYR19" s="177"/>
      <c r="UYS19" s="177"/>
      <c r="UYT19" s="177"/>
      <c r="UYU19" s="178"/>
      <c r="UYV19" s="165"/>
      <c r="UYW19" s="177"/>
      <c r="UYX19" s="177"/>
      <c r="UYY19" s="177"/>
      <c r="UYZ19" s="177"/>
      <c r="UZA19" s="177"/>
      <c r="UZB19" s="177"/>
      <c r="UZC19" s="178"/>
      <c r="UZD19" s="165"/>
      <c r="UZE19" s="177"/>
      <c r="UZF19" s="177"/>
      <c r="UZG19" s="177"/>
      <c r="UZH19" s="177"/>
      <c r="UZI19" s="177"/>
      <c r="UZJ19" s="177"/>
      <c r="UZK19" s="178"/>
      <c r="UZL19" s="165"/>
      <c r="UZM19" s="177"/>
      <c r="UZN19" s="177"/>
      <c r="UZO19" s="177"/>
      <c r="UZP19" s="177"/>
      <c r="UZQ19" s="177"/>
      <c r="UZR19" s="177"/>
      <c r="UZS19" s="178"/>
      <c r="UZT19" s="165"/>
      <c r="UZU19" s="177"/>
      <c r="UZV19" s="177"/>
      <c r="UZW19" s="177"/>
      <c r="UZX19" s="177"/>
      <c r="UZY19" s="177"/>
      <c r="UZZ19" s="177"/>
      <c r="VAA19" s="178"/>
      <c r="VAB19" s="165"/>
      <c r="VAC19" s="177"/>
      <c r="VAD19" s="177"/>
      <c r="VAE19" s="177"/>
      <c r="VAF19" s="177"/>
      <c r="VAG19" s="177"/>
      <c r="VAH19" s="177"/>
      <c r="VAI19" s="178"/>
      <c r="VAJ19" s="165"/>
      <c r="VAK19" s="177"/>
      <c r="VAL19" s="177"/>
      <c r="VAM19" s="177"/>
      <c r="VAN19" s="177"/>
      <c r="VAO19" s="177"/>
      <c r="VAP19" s="177"/>
      <c r="VAQ19" s="178"/>
      <c r="VAR19" s="165"/>
      <c r="VAS19" s="177"/>
      <c r="VAT19" s="177"/>
      <c r="VAU19" s="177"/>
      <c r="VAV19" s="177"/>
      <c r="VAW19" s="177"/>
      <c r="VAX19" s="177"/>
      <c r="VAY19" s="178"/>
      <c r="VAZ19" s="165"/>
      <c r="VBA19" s="177"/>
      <c r="VBB19" s="177"/>
      <c r="VBC19" s="177"/>
      <c r="VBD19" s="177"/>
      <c r="VBE19" s="177"/>
      <c r="VBF19" s="177"/>
      <c r="VBG19" s="178"/>
      <c r="VBH19" s="165"/>
      <c r="VBI19" s="177"/>
      <c r="VBJ19" s="177"/>
      <c r="VBK19" s="177"/>
      <c r="VBL19" s="177"/>
      <c r="VBM19" s="177"/>
      <c r="VBN19" s="177"/>
      <c r="VBO19" s="178"/>
      <c r="VBP19" s="165"/>
      <c r="VBQ19" s="177"/>
      <c r="VBR19" s="177"/>
      <c r="VBS19" s="177"/>
      <c r="VBT19" s="177"/>
      <c r="VBU19" s="177"/>
      <c r="VBV19" s="177"/>
      <c r="VBW19" s="178"/>
      <c r="VBX19" s="165"/>
      <c r="VBY19" s="177"/>
      <c r="VBZ19" s="177"/>
      <c r="VCA19" s="177"/>
      <c r="VCB19" s="177"/>
      <c r="VCC19" s="177"/>
      <c r="VCD19" s="177"/>
      <c r="VCE19" s="178"/>
      <c r="VCF19" s="165"/>
      <c r="VCG19" s="177"/>
      <c r="VCH19" s="177"/>
      <c r="VCI19" s="177"/>
      <c r="VCJ19" s="177"/>
      <c r="VCK19" s="177"/>
      <c r="VCL19" s="177"/>
      <c r="VCM19" s="178"/>
      <c r="VCN19" s="165"/>
      <c r="VCO19" s="177"/>
      <c r="VCP19" s="177"/>
      <c r="VCQ19" s="177"/>
      <c r="VCR19" s="177"/>
      <c r="VCS19" s="177"/>
      <c r="VCT19" s="177"/>
      <c r="VCU19" s="178"/>
      <c r="VCV19" s="165"/>
      <c r="VCW19" s="177"/>
      <c r="VCX19" s="177"/>
      <c r="VCY19" s="177"/>
      <c r="VCZ19" s="177"/>
      <c r="VDA19" s="177"/>
      <c r="VDB19" s="177"/>
      <c r="VDC19" s="178"/>
      <c r="VDD19" s="165"/>
      <c r="VDE19" s="177"/>
      <c r="VDF19" s="177"/>
      <c r="VDG19" s="177"/>
      <c r="VDH19" s="177"/>
      <c r="VDI19" s="177"/>
      <c r="VDJ19" s="177"/>
      <c r="VDK19" s="178"/>
      <c r="VDL19" s="165"/>
      <c r="VDM19" s="177"/>
      <c r="VDN19" s="177"/>
      <c r="VDO19" s="177"/>
      <c r="VDP19" s="177"/>
      <c r="VDQ19" s="177"/>
      <c r="VDR19" s="177"/>
      <c r="VDS19" s="178"/>
      <c r="VDT19" s="165"/>
      <c r="VDU19" s="177"/>
      <c r="VDV19" s="177"/>
      <c r="VDW19" s="177"/>
      <c r="VDX19" s="177"/>
      <c r="VDY19" s="177"/>
      <c r="VDZ19" s="177"/>
      <c r="VEA19" s="178"/>
      <c r="VEB19" s="165"/>
      <c r="VEC19" s="177"/>
      <c r="VED19" s="177"/>
      <c r="VEE19" s="177"/>
      <c r="VEF19" s="177"/>
      <c r="VEG19" s="177"/>
      <c r="VEH19" s="177"/>
      <c r="VEI19" s="178"/>
      <c r="VEJ19" s="165"/>
      <c r="VEK19" s="177"/>
      <c r="VEL19" s="177"/>
      <c r="VEM19" s="177"/>
      <c r="VEN19" s="177"/>
      <c r="VEO19" s="177"/>
      <c r="VEP19" s="177"/>
      <c r="VEQ19" s="178"/>
      <c r="VER19" s="165"/>
      <c r="VES19" s="177"/>
      <c r="VET19" s="177"/>
      <c r="VEU19" s="177"/>
      <c r="VEV19" s="177"/>
      <c r="VEW19" s="177"/>
      <c r="VEX19" s="177"/>
      <c r="VEY19" s="178"/>
      <c r="VEZ19" s="165"/>
      <c r="VFA19" s="177"/>
      <c r="VFB19" s="177"/>
      <c r="VFC19" s="177"/>
      <c r="VFD19" s="177"/>
      <c r="VFE19" s="177"/>
      <c r="VFF19" s="177"/>
      <c r="VFG19" s="178"/>
      <c r="VFH19" s="165"/>
      <c r="VFI19" s="177"/>
      <c r="VFJ19" s="177"/>
      <c r="VFK19" s="177"/>
      <c r="VFL19" s="177"/>
      <c r="VFM19" s="177"/>
      <c r="VFN19" s="177"/>
      <c r="VFO19" s="178"/>
      <c r="VFP19" s="165"/>
      <c r="VFQ19" s="177"/>
      <c r="VFR19" s="177"/>
      <c r="VFS19" s="177"/>
      <c r="VFT19" s="177"/>
      <c r="VFU19" s="177"/>
      <c r="VFV19" s="177"/>
      <c r="VFW19" s="178"/>
      <c r="VFX19" s="165"/>
      <c r="VFY19" s="177"/>
      <c r="VFZ19" s="177"/>
      <c r="VGA19" s="177"/>
      <c r="VGB19" s="177"/>
      <c r="VGC19" s="177"/>
      <c r="VGD19" s="177"/>
      <c r="VGE19" s="178"/>
      <c r="VGF19" s="165"/>
      <c r="VGG19" s="177"/>
      <c r="VGH19" s="177"/>
      <c r="VGI19" s="177"/>
      <c r="VGJ19" s="177"/>
      <c r="VGK19" s="177"/>
      <c r="VGL19" s="177"/>
      <c r="VGM19" s="178"/>
      <c r="VGN19" s="165"/>
      <c r="VGO19" s="177"/>
      <c r="VGP19" s="177"/>
      <c r="VGQ19" s="177"/>
      <c r="VGR19" s="177"/>
      <c r="VGS19" s="177"/>
      <c r="VGT19" s="177"/>
      <c r="VGU19" s="178"/>
      <c r="VGV19" s="165"/>
      <c r="VGW19" s="177"/>
      <c r="VGX19" s="177"/>
      <c r="VGY19" s="177"/>
      <c r="VGZ19" s="177"/>
      <c r="VHA19" s="177"/>
      <c r="VHB19" s="177"/>
      <c r="VHC19" s="178"/>
      <c r="VHD19" s="165"/>
      <c r="VHE19" s="177"/>
      <c r="VHF19" s="177"/>
      <c r="VHG19" s="177"/>
      <c r="VHH19" s="177"/>
      <c r="VHI19" s="177"/>
      <c r="VHJ19" s="177"/>
      <c r="VHK19" s="178"/>
      <c r="VHL19" s="165"/>
      <c r="VHM19" s="177"/>
      <c r="VHN19" s="177"/>
      <c r="VHO19" s="177"/>
      <c r="VHP19" s="177"/>
      <c r="VHQ19" s="177"/>
      <c r="VHR19" s="177"/>
      <c r="VHS19" s="178"/>
      <c r="VHT19" s="165"/>
      <c r="VHU19" s="177"/>
      <c r="VHV19" s="177"/>
      <c r="VHW19" s="177"/>
      <c r="VHX19" s="177"/>
      <c r="VHY19" s="177"/>
      <c r="VHZ19" s="177"/>
      <c r="VIA19" s="178"/>
      <c r="VIB19" s="165"/>
      <c r="VIC19" s="177"/>
      <c r="VID19" s="177"/>
      <c r="VIE19" s="177"/>
      <c r="VIF19" s="177"/>
      <c r="VIG19" s="177"/>
      <c r="VIH19" s="177"/>
      <c r="VII19" s="178"/>
      <c r="VIJ19" s="165"/>
      <c r="VIK19" s="177"/>
      <c r="VIL19" s="177"/>
      <c r="VIM19" s="177"/>
      <c r="VIN19" s="177"/>
      <c r="VIO19" s="177"/>
      <c r="VIP19" s="177"/>
      <c r="VIQ19" s="178"/>
      <c r="VIR19" s="165"/>
      <c r="VIS19" s="177"/>
      <c r="VIT19" s="177"/>
      <c r="VIU19" s="177"/>
      <c r="VIV19" s="177"/>
      <c r="VIW19" s="177"/>
      <c r="VIX19" s="177"/>
      <c r="VIY19" s="178"/>
      <c r="VIZ19" s="165"/>
      <c r="VJA19" s="177"/>
      <c r="VJB19" s="177"/>
      <c r="VJC19" s="177"/>
      <c r="VJD19" s="177"/>
      <c r="VJE19" s="177"/>
      <c r="VJF19" s="177"/>
      <c r="VJG19" s="178"/>
      <c r="VJH19" s="165"/>
      <c r="VJI19" s="177"/>
      <c r="VJJ19" s="177"/>
      <c r="VJK19" s="177"/>
      <c r="VJL19" s="177"/>
      <c r="VJM19" s="177"/>
      <c r="VJN19" s="177"/>
      <c r="VJO19" s="178"/>
      <c r="VJP19" s="165"/>
      <c r="VJQ19" s="177"/>
      <c r="VJR19" s="177"/>
      <c r="VJS19" s="177"/>
      <c r="VJT19" s="177"/>
      <c r="VJU19" s="177"/>
      <c r="VJV19" s="177"/>
      <c r="VJW19" s="178"/>
      <c r="VJX19" s="165"/>
      <c r="VJY19" s="177"/>
      <c r="VJZ19" s="177"/>
      <c r="VKA19" s="177"/>
      <c r="VKB19" s="177"/>
      <c r="VKC19" s="177"/>
      <c r="VKD19" s="177"/>
      <c r="VKE19" s="178"/>
      <c r="VKF19" s="165"/>
      <c r="VKG19" s="177"/>
      <c r="VKH19" s="177"/>
      <c r="VKI19" s="177"/>
      <c r="VKJ19" s="177"/>
      <c r="VKK19" s="177"/>
      <c r="VKL19" s="177"/>
      <c r="VKM19" s="178"/>
      <c r="VKN19" s="165"/>
      <c r="VKO19" s="177"/>
      <c r="VKP19" s="177"/>
      <c r="VKQ19" s="177"/>
      <c r="VKR19" s="177"/>
      <c r="VKS19" s="177"/>
      <c r="VKT19" s="177"/>
      <c r="VKU19" s="178"/>
      <c r="VKV19" s="165"/>
      <c r="VKW19" s="177"/>
      <c r="VKX19" s="177"/>
      <c r="VKY19" s="177"/>
      <c r="VKZ19" s="177"/>
      <c r="VLA19" s="177"/>
      <c r="VLB19" s="177"/>
      <c r="VLC19" s="178"/>
      <c r="VLD19" s="165"/>
      <c r="VLE19" s="177"/>
      <c r="VLF19" s="177"/>
      <c r="VLG19" s="177"/>
      <c r="VLH19" s="177"/>
      <c r="VLI19" s="177"/>
      <c r="VLJ19" s="177"/>
      <c r="VLK19" s="178"/>
      <c r="VLL19" s="165"/>
      <c r="VLM19" s="177"/>
      <c r="VLN19" s="177"/>
      <c r="VLO19" s="177"/>
      <c r="VLP19" s="177"/>
      <c r="VLQ19" s="177"/>
      <c r="VLR19" s="177"/>
      <c r="VLS19" s="178"/>
      <c r="VLT19" s="165"/>
      <c r="VLU19" s="177"/>
      <c r="VLV19" s="177"/>
      <c r="VLW19" s="177"/>
      <c r="VLX19" s="177"/>
      <c r="VLY19" s="177"/>
      <c r="VLZ19" s="177"/>
      <c r="VMA19" s="178"/>
      <c r="VMB19" s="165"/>
      <c r="VMC19" s="177"/>
      <c r="VMD19" s="177"/>
      <c r="VME19" s="177"/>
      <c r="VMF19" s="177"/>
      <c r="VMG19" s="177"/>
      <c r="VMH19" s="177"/>
      <c r="VMI19" s="178"/>
      <c r="VMJ19" s="165"/>
      <c r="VMK19" s="177"/>
      <c r="VML19" s="177"/>
      <c r="VMM19" s="177"/>
      <c r="VMN19" s="177"/>
      <c r="VMO19" s="177"/>
      <c r="VMP19" s="177"/>
      <c r="VMQ19" s="178"/>
      <c r="VMR19" s="165"/>
      <c r="VMS19" s="177"/>
      <c r="VMT19" s="177"/>
      <c r="VMU19" s="177"/>
      <c r="VMV19" s="177"/>
      <c r="VMW19" s="177"/>
      <c r="VMX19" s="177"/>
      <c r="VMY19" s="178"/>
      <c r="VMZ19" s="165"/>
      <c r="VNA19" s="177"/>
      <c r="VNB19" s="177"/>
      <c r="VNC19" s="177"/>
      <c r="VND19" s="177"/>
      <c r="VNE19" s="177"/>
      <c r="VNF19" s="177"/>
      <c r="VNG19" s="178"/>
      <c r="VNH19" s="165"/>
      <c r="VNI19" s="177"/>
      <c r="VNJ19" s="177"/>
      <c r="VNK19" s="177"/>
      <c r="VNL19" s="177"/>
      <c r="VNM19" s="177"/>
      <c r="VNN19" s="177"/>
      <c r="VNO19" s="178"/>
      <c r="VNP19" s="165"/>
      <c r="VNQ19" s="177"/>
      <c r="VNR19" s="177"/>
      <c r="VNS19" s="177"/>
      <c r="VNT19" s="177"/>
      <c r="VNU19" s="177"/>
      <c r="VNV19" s="177"/>
      <c r="VNW19" s="178"/>
      <c r="VNX19" s="165"/>
      <c r="VNY19" s="177"/>
      <c r="VNZ19" s="177"/>
      <c r="VOA19" s="177"/>
      <c r="VOB19" s="177"/>
      <c r="VOC19" s="177"/>
      <c r="VOD19" s="177"/>
      <c r="VOE19" s="178"/>
      <c r="VOF19" s="165"/>
      <c r="VOG19" s="177"/>
      <c r="VOH19" s="177"/>
      <c r="VOI19" s="177"/>
      <c r="VOJ19" s="177"/>
      <c r="VOK19" s="177"/>
      <c r="VOL19" s="177"/>
      <c r="VOM19" s="178"/>
      <c r="VON19" s="165"/>
      <c r="VOO19" s="177"/>
      <c r="VOP19" s="177"/>
      <c r="VOQ19" s="177"/>
      <c r="VOR19" s="177"/>
      <c r="VOS19" s="177"/>
      <c r="VOT19" s="177"/>
      <c r="VOU19" s="178"/>
      <c r="VOV19" s="165"/>
      <c r="VOW19" s="177"/>
      <c r="VOX19" s="177"/>
      <c r="VOY19" s="177"/>
      <c r="VOZ19" s="177"/>
      <c r="VPA19" s="177"/>
      <c r="VPB19" s="177"/>
      <c r="VPC19" s="178"/>
      <c r="VPD19" s="165"/>
      <c r="VPE19" s="177"/>
      <c r="VPF19" s="177"/>
      <c r="VPG19" s="177"/>
      <c r="VPH19" s="177"/>
      <c r="VPI19" s="177"/>
      <c r="VPJ19" s="177"/>
      <c r="VPK19" s="178"/>
      <c r="VPL19" s="165"/>
      <c r="VPM19" s="177"/>
      <c r="VPN19" s="177"/>
      <c r="VPO19" s="177"/>
      <c r="VPP19" s="177"/>
      <c r="VPQ19" s="177"/>
      <c r="VPR19" s="177"/>
      <c r="VPS19" s="178"/>
      <c r="VPT19" s="165"/>
      <c r="VPU19" s="177"/>
      <c r="VPV19" s="177"/>
      <c r="VPW19" s="177"/>
      <c r="VPX19" s="177"/>
      <c r="VPY19" s="177"/>
      <c r="VPZ19" s="177"/>
      <c r="VQA19" s="178"/>
      <c r="VQB19" s="165"/>
      <c r="VQC19" s="177"/>
      <c r="VQD19" s="177"/>
      <c r="VQE19" s="177"/>
      <c r="VQF19" s="177"/>
      <c r="VQG19" s="177"/>
      <c r="VQH19" s="177"/>
      <c r="VQI19" s="178"/>
      <c r="VQJ19" s="165"/>
      <c r="VQK19" s="177"/>
      <c r="VQL19" s="177"/>
      <c r="VQM19" s="177"/>
      <c r="VQN19" s="177"/>
      <c r="VQO19" s="177"/>
      <c r="VQP19" s="177"/>
      <c r="VQQ19" s="178"/>
      <c r="VQR19" s="165"/>
      <c r="VQS19" s="177"/>
      <c r="VQT19" s="177"/>
      <c r="VQU19" s="177"/>
      <c r="VQV19" s="177"/>
      <c r="VQW19" s="177"/>
      <c r="VQX19" s="177"/>
      <c r="VQY19" s="178"/>
      <c r="VQZ19" s="165"/>
      <c r="VRA19" s="177"/>
      <c r="VRB19" s="177"/>
      <c r="VRC19" s="177"/>
      <c r="VRD19" s="177"/>
      <c r="VRE19" s="177"/>
      <c r="VRF19" s="177"/>
      <c r="VRG19" s="178"/>
      <c r="VRH19" s="165"/>
      <c r="VRI19" s="177"/>
      <c r="VRJ19" s="177"/>
      <c r="VRK19" s="177"/>
      <c r="VRL19" s="177"/>
      <c r="VRM19" s="177"/>
      <c r="VRN19" s="177"/>
      <c r="VRO19" s="178"/>
      <c r="VRP19" s="165"/>
      <c r="VRQ19" s="177"/>
      <c r="VRR19" s="177"/>
      <c r="VRS19" s="177"/>
      <c r="VRT19" s="177"/>
      <c r="VRU19" s="177"/>
      <c r="VRV19" s="177"/>
      <c r="VRW19" s="178"/>
      <c r="VRX19" s="165"/>
      <c r="VRY19" s="177"/>
      <c r="VRZ19" s="177"/>
      <c r="VSA19" s="177"/>
      <c r="VSB19" s="177"/>
      <c r="VSC19" s="177"/>
      <c r="VSD19" s="177"/>
      <c r="VSE19" s="178"/>
      <c r="VSF19" s="165"/>
      <c r="VSG19" s="177"/>
      <c r="VSH19" s="177"/>
      <c r="VSI19" s="177"/>
      <c r="VSJ19" s="177"/>
      <c r="VSK19" s="177"/>
      <c r="VSL19" s="177"/>
      <c r="VSM19" s="178"/>
      <c r="VSN19" s="165"/>
      <c r="VSO19" s="177"/>
      <c r="VSP19" s="177"/>
      <c r="VSQ19" s="177"/>
      <c r="VSR19" s="177"/>
      <c r="VSS19" s="177"/>
      <c r="VST19" s="177"/>
      <c r="VSU19" s="178"/>
      <c r="VSV19" s="165"/>
      <c r="VSW19" s="177"/>
      <c r="VSX19" s="177"/>
      <c r="VSY19" s="177"/>
      <c r="VSZ19" s="177"/>
      <c r="VTA19" s="177"/>
      <c r="VTB19" s="177"/>
      <c r="VTC19" s="178"/>
      <c r="VTD19" s="165"/>
      <c r="VTE19" s="177"/>
      <c r="VTF19" s="177"/>
      <c r="VTG19" s="177"/>
      <c r="VTH19" s="177"/>
      <c r="VTI19" s="177"/>
      <c r="VTJ19" s="177"/>
      <c r="VTK19" s="178"/>
      <c r="VTL19" s="165"/>
      <c r="VTM19" s="177"/>
      <c r="VTN19" s="177"/>
      <c r="VTO19" s="177"/>
      <c r="VTP19" s="177"/>
      <c r="VTQ19" s="177"/>
      <c r="VTR19" s="177"/>
      <c r="VTS19" s="178"/>
      <c r="VTT19" s="165"/>
      <c r="VTU19" s="177"/>
      <c r="VTV19" s="177"/>
      <c r="VTW19" s="177"/>
      <c r="VTX19" s="177"/>
      <c r="VTY19" s="177"/>
      <c r="VTZ19" s="177"/>
      <c r="VUA19" s="178"/>
      <c r="VUB19" s="165"/>
      <c r="VUC19" s="177"/>
      <c r="VUD19" s="177"/>
      <c r="VUE19" s="177"/>
      <c r="VUF19" s="177"/>
      <c r="VUG19" s="177"/>
      <c r="VUH19" s="177"/>
      <c r="VUI19" s="178"/>
      <c r="VUJ19" s="165"/>
      <c r="VUK19" s="177"/>
      <c r="VUL19" s="177"/>
      <c r="VUM19" s="177"/>
      <c r="VUN19" s="177"/>
      <c r="VUO19" s="177"/>
      <c r="VUP19" s="177"/>
      <c r="VUQ19" s="178"/>
      <c r="VUR19" s="165"/>
      <c r="VUS19" s="177"/>
      <c r="VUT19" s="177"/>
      <c r="VUU19" s="177"/>
      <c r="VUV19" s="177"/>
      <c r="VUW19" s="177"/>
      <c r="VUX19" s="177"/>
      <c r="VUY19" s="178"/>
      <c r="VUZ19" s="165"/>
      <c r="VVA19" s="177"/>
      <c r="VVB19" s="177"/>
      <c r="VVC19" s="177"/>
      <c r="VVD19" s="177"/>
      <c r="VVE19" s="177"/>
      <c r="VVF19" s="177"/>
      <c r="VVG19" s="178"/>
      <c r="VVH19" s="165"/>
      <c r="VVI19" s="177"/>
      <c r="VVJ19" s="177"/>
      <c r="VVK19" s="177"/>
      <c r="VVL19" s="177"/>
      <c r="VVM19" s="177"/>
      <c r="VVN19" s="177"/>
      <c r="VVO19" s="178"/>
      <c r="VVP19" s="165"/>
      <c r="VVQ19" s="177"/>
      <c r="VVR19" s="177"/>
      <c r="VVS19" s="177"/>
      <c r="VVT19" s="177"/>
      <c r="VVU19" s="177"/>
      <c r="VVV19" s="177"/>
      <c r="VVW19" s="178"/>
      <c r="VVX19" s="165"/>
      <c r="VVY19" s="177"/>
      <c r="VVZ19" s="177"/>
      <c r="VWA19" s="177"/>
      <c r="VWB19" s="177"/>
      <c r="VWC19" s="177"/>
      <c r="VWD19" s="177"/>
      <c r="VWE19" s="178"/>
      <c r="VWF19" s="165"/>
      <c r="VWG19" s="177"/>
      <c r="VWH19" s="177"/>
      <c r="VWI19" s="177"/>
      <c r="VWJ19" s="177"/>
      <c r="VWK19" s="177"/>
      <c r="VWL19" s="177"/>
      <c r="VWM19" s="178"/>
      <c r="VWN19" s="165"/>
      <c r="VWO19" s="177"/>
      <c r="VWP19" s="177"/>
      <c r="VWQ19" s="177"/>
      <c r="VWR19" s="177"/>
      <c r="VWS19" s="177"/>
      <c r="VWT19" s="177"/>
      <c r="VWU19" s="178"/>
      <c r="VWV19" s="165"/>
      <c r="VWW19" s="177"/>
      <c r="VWX19" s="177"/>
      <c r="VWY19" s="177"/>
      <c r="VWZ19" s="177"/>
      <c r="VXA19" s="177"/>
      <c r="VXB19" s="177"/>
      <c r="VXC19" s="178"/>
      <c r="VXD19" s="165"/>
      <c r="VXE19" s="177"/>
      <c r="VXF19" s="177"/>
      <c r="VXG19" s="177"/>
      <c r="VXH19" s="177"/>
      <c r="VXI19" s="177"/>
      <c r="VXJ19" s="177"/>
      <c r="VXK19" s="178"/>
      <c r="VXL19" s="165"/>
      <c r="VXM19" s="177"/>
      <c r="VXN19" s="177"/>
      <c r="VXO19" s="177"/>
      <c r="VXP19" s="177"/>
      <c r="VXQ19" s="177"/>
      <c r="VXR19" s="177"/>
      <c r="VXS19" s="178"/>
      <c r="VXT19" s="165"/>
      <c r="VXU19" s="177"/>
      <c r="VXV19" s="177"/>
      <c r="VXW19" s="177"/>
      <c r="VXX19" s="177"/>
      <c r="VXY19" s="177"/>
      <c r="VXZ19" s="177"/>
      <c r="VYA19" s="178"/>
      <c r="VYB19" s="165"/>
      <c r="VYC19" s="177"/>
      <c r="VYD19" s="177"/>
      <c r="VYE19" s="177"/>
      <c r="VYF19" s="177"/>
      <c r="VYG19" s="177"/>
      <c r="VYH19" s="177"/>
      <c r="VYI19" s="178"/>
      <c r="VYJ19" s="165"/>
      <c r="VYK19" s="177"/>
      <c r="VYL19" s="177"/>
      <c r="VYM19" s="177"/>
      <c r="VYN19" s="177"/>
      <c r="VYO19" s="177"/>
      <c r="VYP19" s="177"/>
      <c r="VYQ19" s="178"/>
      <c r="VYR19" s="165"/>
      <c r="VYS19" s="177"/>
      <c r="VYT19" s="177"/>
      <c r="VYU19" s="177"/>
      <c r="VYV19" s="177"/>
      <c r="VYW19" s="177"/>
      <c r="VYX19" s="177"/>
      <c r="VYY19" s="178"/>
      <c r="VYZ19" s="165"/>
      <c r="VZA19" s="177"/>
      <c r="VZB19" s="177"/>
      <c r="VZC19" s="177"/>
      <c r="VZD19" s="177"/>
      <c r="VZE19" s="177"/>
      <c r="VZF19" s="177"/>
      <c r="VZG19" s="178"/>
      <c r="VZH19" s="165"/>
      <c r="VZI19" s="177"/>
      <c r="VZJ19" s="177"/>
      <c r="VZK19" s="177"/>
      <c r="VZL19" s="177"/>
      <c r="VZM19" s="177"/>
      <c r="VZN19" s="177"/>
      <c r="VZO19" s="178"/>
      <c r="VZP19" s="165"/>
      <c r="VZQ19" s="177"/>
      <c r="VZR19" s="177"/>
      <c r="VZS19" s="177"/>
      <c r="VZT19" s="177"/>
      <c r="VZU19" s="177"/>
      <c r="VZV19" s="177"/>
      <c r="VZW19" s="178"/>
      <c r="VZX19" s="165"/>
      <c r="VZY19" s="177"/>
      <c r="VZZ19" s="177"/>
      <c r="WAA19" s="177"/>
      <c r="WAB19" s="177"/>
      <c r="WAC19" s="177"/>
      <c r="WAD19" s="177"/>
      <c r="WAE19" s="178"/>
      <c r="WAF19" s="165"/>
      <c r="WAG19" s="177"/>
      <c r="WAH19" s="177"/>
      <c r="WAI19" s="177"/>
      <c r="WAJ19" s="177"/>
      <c r="WAK19" s="177"/>
      <c r="WAL19" s="177"/>
      <c r="WAM19" s="178"/>
      <c r="WAN19" s="165"/>
      <c r="WAO19" s="177"/>
      <c r="WAP19" s="177"/>
      <c r="WAQ19" s="177"/>
      <c r="WAR19" s="177"/>
      <c r="WAS19" s="177"/>
      <c r="WAT19" s="177"/>
      <c r="WAU19" s="178"/>
      <c r="WAV19" s="165"/>
      <c r="WAW19" s="177"/>
      <c r="WAX19" s="177"/>
      <c r="WAY19" s="177"/>
      <c r="WAZ19" s="177"/>
      <c r="WBA19" s="177"/>
      <c r="WBB19" s="177"/>
      <c r="WBC19" s="178"/>
      <c r="WBD19" s="165"/>
      <c r="WBE19" s="177"/>
      <c r="WBF19" s="177"/>
      <c r="WBG19" s="177"/>
      <c r="WBH19" s="177"/>
      <c r="WBI19" s="177"/>
      <c r="WBJ19" s="177"/>
      <c r="WBK19" s="178"/>
      <c r="WBL19" s="165"/>
      <c r="WBM19" s="177"/>
      <c r="WBN19" s="177"/>
      <c r="WBO19" s="177"/>
      <c r="WBP19" s="177"/>
      <c r="WBQ19" s="177"/>
      <c r="WBR19" s="177"/>
      <c r="WBS19" s="178"/>
      <c r="WBT19" s="165"/>
      <c r="WBU19" s="177"/>
      <c r="WBV19" s="177"/>
      <c r="WBW19" s="177"/>
      <c r="WBX19" s="177"/>
      <c r="WBY19" s="177"/>
      <c r="WBZ19" s="177"/>
      <c r="WCA19" s="178"/>
      <c r="WCB19" s="165"/>
      <c r="WCC19" s="177"/>
      <c r="WCD19" s="177"/>
      <c r="WCE19" s="177"/>
      <c r="WCF19" s="177"/>
      <c r="WCG19" s="177"/>
      <c r="WCH19" s="177"/>
      <c r="WCI19" s="178"/>
      <c r="WCJ19" s="165"/>
      <c r="WCK19" s="177"/>
      <c r="WCL19" s="177"/>
      <c r="WCM19" s="177"/>
      <c r="WCN19" s="177"/>
      <c r="WCO19" s="177"/>
      <c r="WCP19" s="177"/>
      <c r="WCQ19" s="178"/>
      <c r="WCR19" s="165"/>
      <c r="WCS19" s="177"/>
      <c r="WCT19" s="177"/>
      <c r="WCU19" s="177"/>
      <c r="WCV19" s="177"/>
      <c r="WCW19" s="177"/>
      <c r="WCX19" s="177"/>
      <c r="WCY19" s="178"/>
      <c r="WCZ19" s="165"/>
      <c r="WDA19" s="177"/>
      <c r="WDB19" s="177"/>
      <c r="WDC19" s="177"/>
      <c r="WDD19" s="177"/>
      <c r="WDE19" s="177"/>
      <c r="WDF19" s="177"/>
      <c r="WDG19" s="178"/>
      <c r="WDH19" s="165"/>
      <c r="WDI19" s="177"/>
      <c r="WDJ19" s="177"/>
      <c r="WDK19" s="177"/>
      <c r="WDL19" s="177"/>
      <c r="WDM19" s="177"/>
      <c r="WDN19" s="177"/>
      <c r="WDO19" s="178"/>
      <c r="WDP19" s="165"/>
      <c r="WDQ19" s="177"/>
      <c r="WDR19" s="177"/>
      <c r="WDS19" s="177"/>
      <c r="WDT19" s="177"/>
      <c r="WDU19" s="177"/>
      <c r="WDV19" s="177"/>
      <c r="WDW19" s="178"/>
      <c r="WDX19" s="165"/>
      <c r="WDY19" s="177"/>
      <c r="WDZ19" s="177"/>
      <c r="WEA19" s="177"/>
      <c r="WEB19" s="177"/>
      <c r="WEC19" s="177"/>
      <c r="WED19" s="177"/>
      <c r="WEE19" s="178"/>
      <c r="WEF19" s="165"/>
      <c r="WEG19" s="177"/>
      <c r="WEH19" s="177"/>
      <c r="WEI19" s="177"/>
      <c r="WEJ19" s="177"/>
      <c r="WEK19" s="177"/>
      <c r="WEL19" s="177"/>
      <c r="WEM19" s="178"/>
      <c r="WEN19" s="165"/>
      <c r="WEO19" s="177"/>
      <c r="WEP19" s="177"/>
      <c r="WEQ19" s="177"/>
      <c r="WER19" s="177"/>
      <c r="WES19" s="177"/>
      <c r="WET19" s="177"/>
      <c r="WEU19" s="178"/>
      <c r="WEV19" s="165"/>
      <c r="WEW19" s="177"/>
      <c r="WEX19" s="177"/>
      <c r="WEY19" s="177"/>
      <c r="WEZ19" s="177"/>
      <c r="WFA19" s="177"/>
      <c r="WFB19" s="177"/>
      <c r="WFC19" s="178"/>
      <c r="WFD19" s="165"/>
      <c r="WFE19" s="177"/>
      <c r="WFF19" s="177"/>
      <c r="WFG19" s="177"/>
      <c r="WFH19" s="177"/>
      <c r="WFI19" s="177"/>
      <c r="WFJ19" s="177"/>
      <c r="WFK19" s="178"/>
      <c r="WFL19" s="165"/>
      <c r="WFM19" s="177"/>
      <c r="WFN19" s="177"/>
      <c r="WFO19" s="177"/>
      <c r="WFP19" s="177"/>
      <c r="WFQ19" s="177"/>
      <c r="WFR19" s="177"/>
      <c r="WFS19" s="178"/>
      <c r="WFT19" s="165"/>
      <c r="WFU19" s="177"/>
      <c r="WFV19" s="177"/>
      <c r="WFW19" s="177"/>
      <c r="WFX19" s="177"/>
      <c r="WFY19" s="177"/>
      <c r="WFZ19" s="177"/>
      <c r="WGA19" s="178"/>
      <c r="WGB19" s="165"/>
      <c r="WGC19" s="177"/>
      <c r="WGD19" s="177"/>
      <c r="WGE19" s="177"/>
      <c r="WGF19" s="177"/>
      <c r="WGG19" s="177"/>
      <c r="WGH19" s="177"/>
      <c r="WGI19" s="178"/>
      <c r="WGJ19" s="165"/>
      <c r="WGK19" s="177"/>
      <c r="WGL19" s="177"/>
      <c r="WGM19" s="177"/>
      <c r="WGN19" s="177"/>
      <c r="WGO19" s="177"/>
      <c r="WGP19" s="177"/>
      <c r="WGQ19" s="178"/>
      <c r="WGR19" s="165"/>
      <c r="WGS19" s="177"/>
      <c r="WGT19" s="177"/>
      <c r="WGU19" s="177"/>
      <c r="WGV19" s="177"/>
      <c r="WGW19" s="177"/>
      <c r="WGX19" s="177"/>
      <c r="WGY19" s="178"/>
      <c r="WGZ19" s="165"/>
      <c r="WHA19" s="177"/>
      <c r="WHB19" s="177"/>
      <c r="WHC19" s="177"/>
      <c r="WHD19" s="177"/>
      <c r="WHE19" s="177"/>
      <c r="WHF19" s="177"/>
      <c r="WHG19" s="178"/>
      <c r="WHH19" s="165"/>
      <c r="WHI19" s="177"/>
      <c r="WHJ19" s="177"/>
      <c r="WHK19" s="177"/>
      <c r="WHL19" s="177"/>
      <c r="WHM19" s="177"/>
      <c r="WHN19" s="177"/>
      <c r="WHO19" s="178"/>
      <c r="WHP19" s="165"/>
      <c r="WHQ19" s="177"/>
      <c r="WHR19" s="177"/>
      <c r="WHS19" s="177"/>
      <c r="WHT19" s="177"/>
      <c r="WHU19" s="177"/>
      <c r="WHV19" s="177"/>
      <c r="WHW19" s="178"/>
      <c r="WHX19" s="165"/>
      <c r="WHY19" s="177"/>
      <c r="WHZ19" s="177"/>
      <c r="WIA19" s="177"/>
      <c r="WIB19" s="177"/>
      <c r="WIC19" s="177"/>
      <c r="WID19" s="177"/>
      <c r="WIE19" s="178"/>
      <c r="WIF19" s="165"/>
      <c r="WIG19" s="177"/>
      <c r="WIH19" s="177"/>
      <c r="WII19" s="177"/>
      <c r="WIJ19" s="177"/>
      <c r="WIK19" s="177"/>
      <c r="WIL19" s="177"/>
      <c r="WIM19" s="178"/>
      <c r="WIN19" s="165"/>
      <c r="WIO19" s="177"/>
      <c r="WIP19" s="177"/>
      <c r="WIQ19" s="177"/>
      <c r="WIR19" s="177"/>
      <c r="WIS19" s="177"/>
      <c r="WIT19" s="177"/>
      <c r="WIU19" s="178"/>
      <c r="WIV19" s="165"/>
      <c r="WIW19" s="177"/>
      <c r="WIX19" s="177"/>
      <c r="WIY19" s="177"/>
      <c r="WIZ19" s="177"/>
      <c r="WJA19" s="177"/>
      <c r="WJB19" s="177"/>
      <c r="WJC19" s="178"/>
      <c r="WJD19" s="165"/>
      <c r="WJE19" s="177"/>
      <c r="WJF19" s="177"/>
      <c r="WJG19" s="177"/>
      <c r="WJH19" s="177"/>
      <c r="WJI19" s="177"/>
      <c r="WJJ19" s="177"/>
      <c r="WJK19" s="178"/>
      <c r="WJL19" s="165"/>
      <c r="WJM19" s="177"/>
      <c r="WJN19" s="177"/>
      <c r="WJO19" s="177"/>
      <c r="WJP19" s="177"/>
      <c r="WJQ19" s="177"/>
      <c r="WJR19" s="177"/>
      <c r="WJS19" s="178"/>
      <c r="WJT19" s="165"/>
      <c r="WJU19" s="177"/>
      <c r="WJV19" s="177"/>
      <c r="WJW19" s="177"/>
      <c r="WJX19" s="177"/>
      <c r="WJY19" s="177"/>
      <c r="WJZ19" s="177"/>
      <c r="WKA19" s="178"/>
      <c r="WKB19" s="165"/>
      <c r="WKC19" s="177"/>
      <c r="WKD19" s="177"/>
      <c r="WKE19" s="177"/>
      <c r="WKF19" s="177"/>
      <c r="WKG19" s="177"/>
      <c r="WKH19" s="177"/>
      <c r="WKI19" s="178"/>
      <c r="WKJ19" s="165"/>
      <c r="WKK19" s="177"/>
      <c r="WKL19" s="177"/>
      <c r="WKM19" s="177"/>
      <c r="WKN19" s="177"/>
      <c r="WKO19" s="177"/>
      <c r="WKP19" s="177"/>
      <c r="WKQ19" s="178"/>
      <c r="WKR19" s="165"/>
      <c r="WKS19" s="177"/>
      <c r="WKT19" s="177"/>
      <c r="WKU19" s="177"/>
      <c r="WKV19" s="177"/>
      <c r="WKW19" s="177"/>
      <c r="WKX19" s="177"/>
      <c r="WKY19" s="178"/>
      <c r="WKZ19" s="165"/>
      <c r="WLA19" s="177"/>
      <c r="WLB19" s="177"/>
      <c r="WLC19" s="177"/>
      <c r="WLD19" s="177"/>
      <c r="WLE19" s="177"/>
      <c r="WLF19" s="177"/>
      <c r="WLG19" s="178"/>
      <c r="WLH19" s="165"/>
      <c r="WLI19" s="177"/>
      <c r="WLJ19" s="177"/>
      <c r="WLK19" s="177"/>
      <c r="WLL19" s="177"/>
      <c r="WLM19" s="177"/>
      <c r="WLN19" s="177"/>
      <c r="WLO19" s="178"/>
      <c r="WLP19" s="165"/>
      <c r="WLQ19" s="177"/>
      <c r="WLR19" s="177"/>
      <c r="WLS19" s="177"/>
      <c r="WLT19" s="177"/>
      <c r="WLU19" s="177"/>
      <c r="WLV19" s="177"/>
      <c r="WLW19" s="178"/>
      <c r="WLX19" s="165"/>
      <c r="WLY19" s="177"/>
      <c r="WLZ19" s="177"/>
      <c r="WMA19" s="177"/>
      <c r="WMB19" s="177"/>
      <c r="WMC19" s="177"/>
      <c r="WMD19" s="177"/>
      <c r="WME19" s="178"/>
      <c r="WMF19" s="165"/>
      <c r="WMG19" s="177"/>
      <c r="WMH19" s="177"/>
      <c r="WMI19" s="177"/>
      <c r="WMJ19" s="177"/>
      <c r="WMK19" s="177"/>
      <c r="WML19" s="177"/>
      <c r="WMM19" s="178"/>
      <c r="WMN19" s="165"/>
      <c r="WMO19" s="177"/>
      <c r="WMP19" s="177"/>
      <c r="WMQ19" s="177"/>
      <c r="WMR19" s="177"/>
      <c r="WMS19" s="177"/>
      <c r="WMT19" s="177"/>
      <c r="WMU19" s="178"/>
      <c r="WMV19" s="165"/>
      <c r="WMW19" s="177"/>
      <c r="WMX19" s="177"/>
      <c r="WMY19" s="177"/>
      <c r="WMZ19" s="177"/>
      <c r="WNA19" s="177"/>
      <c r="WNB19" s="177"/>
      <c r="WNC19" s="178"/>
      <c r="WND19" s="165"/>
      <c r="WNE19" s="177"/>
      <c r="WNF19" s="177"/>
      <c r="WNG19" s="177"/>
      <c r="WNH19" s="177"/>
      <c r="WNI19" s="177"/>
      <c r="WNJ19" s="177"/>
      <c r="WNK19" s="178"/>
      <c r="WNL19" s="165"/>
      <c r="WNM19" s="177"/>
      <c r="WNN19" s="177"/>
      <c r="WNO19" s="177"/>
      <c r="WNP19" s="177"/>
      <c r="WNQ19" s="177"/>
      <c r="WNR19" s="177"/>
      <c r="WNS19" s="178"/>
      <c r="WNT19" s="165"/>
      <c r="WNU19" s="177"/>
      <c r="WNV19" s="177"/>
      <c r="WNW19" s="177"/>
      <c r="WNX19" s="177"/>
      <c r="WNY19" s="177"/>
      <c r="WNZ19" s="177"/>
      <c r="WOA19" s="178"/>
      <c r="WOB19" s="165"/>
      <c r="WOC19" s="177"/>
      <c r="WOD19" s="177"/>
      <c r="WOE19" s="177"/>
      <c r="WOF19" s="177"/>
      <c r="WOG19" s="177"/>
      <c r="WOH19" s="177"/>
      <c r="WOI19" s="178"/>
      <c r="WOJ19" s="165"/>
      <c r="WOK19" s="177"/>
      <c r="WOL19" s="177"/>
      <c r="WOM19" s="177"/>
      <c r="WON19" s="177"/>
      <c r="WOO19" s="177"/>
      <c r="WOP19" s="177"/>
      <c r="WOQ19" s="178"/>
      <c r="WOR19" s="165"/>
      <c r="WOS19" s="177"/>
      <c r="WOT19" s="177"/>
      <c r="WOU19" s="177"/>
      <c r="WOV19" s="177"/>
      <c r="WOW19" s="177"/>
      <c r="WOX19" s="177"/>
      <c r="WOY19" s="178"/>
      <c r="WOZ19" s="165"/>
      <c r="WPA19" s="177"/>
      <c r="WPB19" s="177"/>
      <c r="WPC19" s="177"/>
      <c r="WPD19" s="177"/>
      <c r="WPE19" s="177"/>
      <c r="WPF19" s="177"/>
      <c r="WPG19" s="178"/>
      <c r="WPH19" s="165"/>
      <c r="WPI19" s="177"/>
      <c r="WPJ19" s="177"/>
      <c r="WPK19" s="177"/>
      <c r="WPL19" s="177"/>
      <c r="WPM19" s="177"/>
      <c r="WPN19" s="177"/>
      <c r="WPO19" s="178"/>
      <c r="WPP19" s="165"/>
      <c r="WPQ19" s="177"/>
      <c r="WPR19" s="177"/>
      <c r="WPS19" s="177"/>
      <c r="WPT19" s="177"/>
      <c r="WPU19" s="177"/>
      <c r="WPV19" s="177"/>
      <c r="WPW19" s="178"/>
      <c r="WPX19" s="165"/>
      <c r="WPY19" s="177"/>
      <c r="WPZ19" s="177"/>
      <c r="WQA19" s="177"/>
      <c r="WQB19" s="177"/>
      <c r="WQC19" s="177"/>
      <c r="WQD19" s="177"/>
      <c r="WQE19" s="178"/>
      <c r="WQF19" s="165"/>
      <c r="WQG19" s="177"/>
      <c r="WQH19" s="177"/>
      <c r="WQI19" s="177"/>
      <c r="WQJ19" s="177"/>
      <c r="WQK19" s="177"/>
      <c r="WQL19" s="177"/>
      <c r="WQM19" s="178"/>
      <c r="WQN19" s="165"/>
      <c r="WQO19" s="177"/>
      <c r="WQP19" s="177"/>
      <c r="WQQ19" s="177"/>
      <c r="WQR19" s="177"/>
      <c r="WQS19" s="177"/>
      <c r="WQT19" s="177"/>
      <c r="WQU19" s="178"/>
      <c r="WQV19" s="165"/>
      <c r="WQW19" s="177"/>
      <c r="WQX19" s="177"/>
      <c r="WQY19" s="177"/>
      <c r="WQZ19" s="177"/>
      <c r="WRA19" s="177"/>
      <c r="WRB19" s="177"/>
      <c r="WRC19" s="178"/>
      <c r="WRD19" s="165"/>
      <c r="WRE19" s="177"/>
      <c r="WRF19" s="177"/>
      <c r="WRG19" s="177"/>
      <c r="WRH19" s="177"/>
      <c r="WRI19" s="177"/>
      <c r="WRJ19" s="177"/>
      <c r="WRK19" s="178"/>
      <c r="WRL19" s="165"/>
      <c r="WRM19" s="177"/>
      <c r="WRN19" s="177"/>
      <c r="WRO19" s="177"/>
      <c r="WRP19" s="177"/>
      <c r="WRQ19" s="177"/>
      <c r="WRR19" s="177"/>
      <c r="WRS19" s="178"/>
      <c r="WRT19" s="165"/>
      <c r="WRU19" s="177"/>
      <c r="WRV19" s="177"/>
      <c r="WRW19" s="177"/>
      <c r="WRX19" s="177"/>
      <c r="WRY19" s="177"/>
      <c r="WRZ19" s="177"/>
      <c r="WSA19" s="178"/>
      <c r="WSB19" s="165"/>
      <c r="WSC19" s="177"/>
      <c r="WSD19" s="177"/>
      <c r="WSE19" s="177"/>
      <c r="WSF19" s="177"/>
      <c r="WSG19" s="177"/>
      <c r="WSH19" s="177"/>
      <c r="WSI19" s="178"/>
      <c r="WSJ19" s="165"/>
      <c r="WSK19" s="177"/>
      <c r="WSL19" s="177"/>
      <c r="WSM19" s="177"/>
      <c r="WSN19" s="177"/>
      <c r="WSO19" s="177"/>
      <c r="WSP19" s="177"/>
      <c r="WSQ19" s="178"/>
      <c r="WSR19" s="165"/>
      <c r="WSS19" s="177"/>
      <c r="WST19" s="177"/>
      <c r="WSU19" s="177"/>
      <c r="WSV19" s="177"/>
      <c r="WSW19" s="177"/>
      <c r="WSX19" s="177"/>
      <c r="WSY19" s="178"/>
      <c r="WSZ19" s="165"/>
      <c r="WTA19" s="177"/>
      <c r="WTB19" s="177"/>
      <c r="WTC19" s="177"/>
      <c r="WTD19" s="177"/>
      <c r="WTE19" s="177"/>
      <c r="WTF19" s="177"/>
      <c r="WTG19" s="178"/>
      <c r="WTH19" s="165"/>
      <c r="WTI19" s="177"/>
      <c r="WTJ19" s="177"/>
      <c r="WTK19" s="177"/>
      <c r="WTL19" s="177"/>
      <c r="WTM19" s="177"/>
      <c r="WTN19" s="177"/>
      <c r="WTO19" s="178"/>
      <c r="WTP19" s="165"/>
      <c r="WTQ19" s="177"/>
      <c r="WTR19" s="177"/>
      <c r="WTS19" s="177"/>
      <c r="WTT19" s="177"/>
      <c r="WTU19" s="177"/>
      <c r="WTV19" s="177"/>
      <c r="WTW19" s="178"/>
      <c r="WTX19" s="165"/>
      <c r="WTY19" s="177"/>
      <c r="WTZ19" s="177"/>
      <c r="WUA19" s="177"/>
      <c r="WUB19" s="177"/>
      <c r="WUC19" s="177"/>
      <c r="WUD19" s="177"/>
      <c r="WUE19" s="178"/>
      <c r="WUF19" s="165"/>
      <c r="WUG19" s="177"/>
      <c r="WUH19" s="177"/>
      <c r="WUI19" s="177"/>
      <c r="WUJ19" s="177"/>
      <c r="WUK19" s="177"/>
      <c r="WUL19" s="177"/>
      <c r="WUM19" s="178"/>
      <c r="WUN19" s="165"/>
      <c r="WUO19" s="177"/>
      <c r="WUP19" s="177"/>
      <c r="WUQ19" s="177"/>
      <c r="WUR19" s="177"/>
      <c r="WUS19" s="177"/>
      <c r="WUT19" s="177"/>
      <c r="WUU19" s="178"/>
      <c r="WUV19" s="165"/>
      <c r="WUW19" s="177"/>
      <c r="WUX19" s="177"/>
      <c r="WUY19" s="177"/>
      <c r="WUZ19" s="177"/>
      <c r="WVA19" s="177"/>
      <c r="WVB19" s="177"/>
      <c r="WVC19" s="178"/>
      <c r="WVD19" s="165"/>
      <c r="WVE19" s="177"/>
      <c r="WVF19" s="177"/>
      <c r="WVG19" s="177"/>
      <c r="WVH19" s="177"/>
      <c r="WVI19" s="177"/>
      <c r="WVJ19" s="177"/>
      <c r="WVK19" s="178"/>
      <c r="WVL19" s="165"/>
      <c r="WVM19" s="177"/>
      <c r="WVN19" s="177"/>
      <c r="WVO19" s="177"/>
      <c r="WVP19" s="177"/>
      <c r="WVQ19" s="177"/>
      <c r="WVR19" s="177"/>
      <c r="WVS19" s="178"/>
      <c r="WVT19" s="165"/>
      <c r="WVU19" s="177"/>
      <c r="WVV19" s="177"/>
      <c r="WVW19" s="177"/>
      <c r="WVX19" s="177"/>
      <c r="WVY19" s="177"/>
      <c r="WVZ19" s="177"/>
      <c r="WWA19" s="178"/>
      <c r="WWB19" s="165"/>
      <c r="WWC19" s="177"/>
      <c r="WWD19" s="177"/>
      <c r="WWE19" s="177"/>
      <c r="WWF19" s="177"/>
      <c r="WWG19" s="177"/>
      <c r="WWH19" s="177"/>
      <c r="WWI19" s="178"/>
      <c r="WWJ19" s="165"/>
      <c r="WWK19" s="177"/>
      <c r="WWL19" s="177"/>
      <c r="WWM19" s="177"/>
      <c r="WWN19" s="177"/>
      <c r="WWO19" s="177"/>
      <c r="WWP19" s="177"/>
      <c r="WWQ19" s="178"/>
      <c r="WWR19" s="165"/>
      <c r="WWS19" s="177"/>
      <c r="WWT19" s="177"/>
      <c r="WWU19" s="177"/>
      <c r="WWV19" s="177"/>
      <c r="WWW19" s="177"/>
      <c r="WWX19" s="177"/>
      <c r="WWY19" s="178"/>
      <c r="WWZ19" s="165"/>
      <c r="WXA19" s="177"/>
      <c r="WXB19" s="177"/>
      <c r="WXC19" s="177"/>
      <c r="WXD19" s="177"/>
      <c r="WXE19" s="177"/>
      <c r="WXF19" s="177"/>
      <c r="WXG19" s="178"/>
      <c r="WXH19" s="165"/>
      <c r="WXI19" s="177"/>
      <c r="WXJ19" s="177"/>
      <c r="WXK19" s="177"/>
      <c r="WXL19" s="177"/>
      <c r="WXM19" s="177"/>
      <c r="WXN19" s="177"/>
      <c r="WXO19" s="178"/>
      <c r="WXP19" s="165"/>
      <c r="WXQ19" s="177"/>
      <c r="WXR19" s="177"/>
      <c r="WXS19" s="177"/>
      <c r="WXT19" s="177"/>
      <c r="WXU19" s="177"/>
      <c r="WXV19" s="177"/>
      <c r="WXW19" s="178"/>
      <c r="WXX19" s="165"/>
      <c r="WXY19" s="177"/>
      <c r="WXZ19" s="177"/>
      <c r="WYA19" s="177"/>
      <c r="WYB19" s="177"/>
      <c r="WYC19" s="177"/>
      <c r="WYD19" s="177"/>
      <c r="WYE19" s="178"/>
      <c r="WYF19" s="165"/>
      <c r="WYG19" s="177"/>
      <c r="WYH19" s="177"/>
      <c r="WYI19" s="177"/>
      <c r="WYJ19" s="177"/>
      <c r="WYK19" s="177"/>
      <c r="WYL19" s="177"/>
      <c r="WYM19" s="178"/>
      <c r="WYN19" s="165"/>
      <c r="WYO19" s="177"/>
      <c r="WYP19" s="177"/>
      <c r="WYQ19" s="177"/>
      <c r="WYR19" s="177"/>
      <c r="WYS19" s="177"/>
      <c r="WYT19" s="177"/>
      <c r="WYU19" s="178"/>
      <c r="WYV19" s="165"/>
      <c r="WYW19" s="177"/>
      <c r="WYX19" s="177"/>
      <c r="WYY19" s="177"/>
      <c r="WYZ19" s="177"/>
      <c r="WZA19" s="177"/>
      <c r="WZB19" s="177"/>
      <c r="WZC19" s="178"/>
      <c r="WZD19" s="165"/>
      <c r="WZE19" s="177"/>
      <c r="WZF19" s="177"/>
      <c r="WZG19" s="177"/>
      <c r="WZH19" s="177"/>
      <c r="WZI19" s="177"/>
      <c r="WZJ19" s="177"/>
      <c r="WZK19" s="178"/>
      <c r="WZL19" s="165"/>
      <c r="WZM19" s="177"/>
      <c r="WZN19" s="177"/>
      <c r="WZO19" s="177"/>
      <c r="WZP19" s="177"/>
      <c r="WZQ19" s="177"/>
      <c r="WZR19" s="177"/>
      <c r="WZS19" s="178"/>
      <c r="WZT19" s="165"/>
      <c r="WZU19" s="177"/>
      <c r="WZV19" s="177"/>
      <c r="WZW19" s="177"/>
      <c r="WZX19" s="177"/>
      <c r="WZY19" s="177"/>
      <c r="WZZ19" s="177"/>
      <c r="XAA19" s="178"/>
      <c r="XAB19" s="165"/>
      <c r="XAC19" s="177"/>
      <c r="XAD19" s="177"/>
      <c r="XAE19" s="177"/>
      <c r="XAF19" s="177"/>
      <c r="XAG19" s="177"/>
      <c r="XAH19" s="177"/>
      <c r="XAI19" s="178"/>
      <c r="XAJ19" s="165"/>
      <c r="XAK19" s="177"/>
      <c r="XAL19" s="177"/>
      <c r="XAM19" s="177"/>
      <c r="XAN19" s="177"/>
      <c r="XAO19" s="177"/>
      <c r="XAP19" s="177"/>
      <c r="XAQ19" s="178"/>
      <c r="XAR19" s="165"/>
      <c r="XAS19" s="177"/>
      <c r="XAT19" s="177"/>
      <c r="XAU19" s="177"/>
      <c r="XAV19" s="177"/>
      <c r="XAW19" s="177"/>
      <c r="XAX19" s="177"/>
      <c r="XAY19" s="178"/>
      <c r="XAZ19" s="165"/>
      <c r="XBA19" s="177"/>
      <c r="XBB19" s="177"/>
      <c r="XBC19" s="177"/>
      <c r="XBD19" s="177"/>
      <c r="XBE19" s="177"/>
      <c r="XBF19" s="177"/>
      <c r="XBG19" s="178"/>
      <c r="XBH19" s="165"/>
      <c r="XBI19" s="177"/>
      <c r="XBJ19" s="177"/>
      <c r="XBK19" s="177"/>
      <c r="XBL19" s="177"/>
      <c r="XBM19" s="177"/>
      <c r="XBN19" s="177"/>
      <c r="XBO19" s="178"/>
      <c r="XBP19" s="165"/>
      <c r="XBQ19" s="177"/>
      <c r="XBR19" s="177"/>
      <c r="XBS19" s="177"/>
      <c r="XBT19" s="177"/>
      <c r="XBU19" s="177"/>
      <c r="XBV19" s="177"/>
      <c r="XBW19" s="178"/>
      <c r="XBX19" s="165"/>
      <c r="XBY19" s="177"/>
      <c r="XBZ19" s="177"/>
      <c r="XCA19" s="177"/>
      <c r="XCB19" s="177"/>
      <c r="XCC19" s="177"/>
      <c r="XCD19" s="177"/>
      <c r="XCE19" s="178"/>
      <c r="XCF19" s="165"/>
      <c r="XCG19" s="177"/>
      <c r="XCH19" s="177"/>
      <c r="XCI19" s="177"/>
      <c r="XCJ19" s="177"/>
      <c r="XCK19" s="177"/>
      <c r="XCL19" s="177"/>
      <c r="XCM19" s="178"/>
      <c r="XCN19" s="165"/>
      <c r="XCO19" s="177"/>
      <c r="XCP19" s="177"/>
      <c r="XCQ19" s="177"/>
      <c r="XCR19" s="177"/>
      <c r="XCS19" s="177"/>
      <c r="XCT19" s="177"/>
      <c r="XCU19" s="178"/>
      <c r="XCV19" s="165"/>
      <c r="XCW19" s="177"/>
      <c r="XCX19" s="177"/>
      <c r="XCY19" s="177"/>
      <c r="XCZ19" s="177"/>
      <c r="XDA19" s="177"/>
      <c r="XDB19" s="177"/>
      <c r="XDC19" s="178"/>
      <c r="XDD19" s="165"/>
      <c r="XDE19" s="177"/>
      <c r="XDF19" s="177"/>
      <c r="XDG19" s="177"/>
      <c r="XDH19" s="177"/>
      <c r="XDI19" s="177"/>
      <c r="XDJ19" s="177"/>
      <c r="XDK19" s="178"/>
      <c r="XDL19" s="165"/>
      <c r="XDM19" s="177"/>
      <c r="XDN19" s="177"/>
      <c r="XDO19" s="177"/>
      <c r="XDP19" s="177"/>
      <c r="XDQ19" s="177"/>
      <c r="XDR19" s="177"/>
      <c r="XDS19" s="178"/>
      <c r="XDT19" s="165"/>
      <c r="XDU19" s="177"/>
      <c r="XDV19" s="177"/>
      <c r="XDW19" s="177"/>
      <c r="XDX19" s="177"/>
      <c r="XDY19" s="177"/>
      <c r="XDZ19" s="177"/>
      <c r="XEA19" s="178"/>
      <c r="XEB19" s="165"/>
      <c r="XEC19" s="177"/>
      <c r="XED19" s="177"/>
      <c r="XEE19" s="177"/>
      <c r="XEF19" s="177"/>
      <c r="XEG19" s="177"/>
      <c r="XEH19" s="177"/>
      <c r="XEI19" s="178"/>
      <c r="XEJ19" s="165"/>
      <c r="XEK19" s="177"/>
      <c r="XEL19" s="177"/>
      <c r="XEM19" s="177"/>
      <c r="XEN19" s="177"/>
      <c r="XEO19" s="177"/>
      <c r="XEP19" s="177"/>
      <c r="XEQ19" s="178"/>
      <c r="XER19" s="165"/>
      <c r="XES19" s="177"/>
      <c r="XET19" s="177"/>
      <c r="XEU19" s="177"/>
      <c r="XEV19" s="177"/>
      <c r="XEW19" s="177"/>
      <c r="XEX19" s="177"/>
    </row>
    <row r="20" spans="2:16378" s="176" customFormat="1">
      <c r="B20" s="168" t="s">
        <v>1608</v>
      </c>
      <c r="C20" s="169" t="s">
        <v>1609</v>
      </c>
      <c r="D20" s="160">
        <v>-32</v>
      </c>
      <c r="E20" s="160">
        <v>2241</v>
      </c>
      <c r="F20" s="160">
        <v>-2273</v>
      </c>
      <c r="G20" s="161">
        <v>-1.0142793395805445</v>
      </c>
    </row>
    <row r="21" spans="2:16378" s="176" customFormat="1">
      <c r="B21" s="168" t="s">
        <v>1235</v>
      </c>
      <c r="C21" s="169" t="s">
        <v>900</v>
      </c>
      <c r="D21" s="160">
        <v>0</v>
      </c>
      <c r="E21" s="160">
        <v>0</v>
      </c>
      <c r="F21" s="160">
        <v>0</v>
      </c>
      <c r="G21" s="161" t="s">
        <v>1737</v>
      </c>
    </row>
    <row r="22" spans="2:16378" s="149" customFormat="1">
      <c r="B22" s="173" t="s">
        <v>1679</v>
      </c>
      <c r="C22" s="174" t="s">
        <v>1581</v>
      </c>
      <c r="D22" s="166">
        <v>14547</v>
      </c>
      <c r="E22" s="166">
        <v>21737</v>
      </c>
      <c r="F22" s="166">
        <v>-7190</v>
      </c>
      <c r="G22" s="167">
        <v>-0.33077241569673832</v>
      </c>
      <c r="H22" s="165"/>
      <c r="I22" s="177"/>
      <c r="J22" s="177"/>
      <c r="K22" s="178"/>
      <c r="L22" s="165"/>
      <c r="M22" s="177"/>
      <c r="N22" s="177"/>
      <c r="O22" s="177"/>
      <c r="P22" s="177"/>
      <c r="Q22" s="177"/>
      <c r="R22" s="177"/>
      <c r="S22" s="178"/>
      <c r="T22" s="165"/>
      <c r="U22" s="177"/>
      <c r="V22" s="177"/>
      <c r="W22" s="177"/>
      <c r="X22" s="177"/>
      <c r="Y22" s="177"/>
      <c r="Z22" s="177"/>
      <c r="AA22" s="178"/>
      <c r="AB22" s="165"/>
      <c r="AC22" s="177"/>
      <c r="AD22" s="177"/>
      <c r="AE22" s="177"/>
      <c r="AF22" s="177"/>
      <c r="AG22" s="177"/>
      <c r="AH22" s="177"/>
      <c r="AI22" s="178"/>
      <c r="AJ22" s="165"/>
      <c r="AK22" s="177"/>
      <c r="AL22" s="177"/>
      <c r="AM22" s="177"/>
      <c r="AN22" s="177"/>
      <c r="AO22" s="177"/>
      <c r="AP22" s="177"/>
      <c r="AQ22" s="178"/>
      <c r="AR22" s="165"/>
      <c r="AS22" s="177"/>
      <c r="AT22" s="177"/>
      <c r="AU22" s="177"/>
      <c r="AV22" s="177"/>
      <c r="AW22" s="177"/>
      <c r="AX22" s="177"/>
      <c r="AY22" s="178"/>
      <c r="AZ22" s="165"/>
      <c r="BA22" s="177"/>
      <c r="BB22" s="177"/>
      <c r="BC22" s="177"/>
      <c r="BD22" s="177"/>
      <c r="BE22" s="177"/>
      <c r="BF22" s="177"/>
      <c r="BG22" s="178"/>
      <c r="BH22" s="165"/>
      <c r="BI22" s="177"/>
      <c r="BJ22" s="177"/>
      <c r="BK22" s="177"/>
      <c r="BL22" s="177"/>
      <c r="BM22" s="177"/>
      <c r="BN22" s="177"/>
      <c r="BO22" s="178"/>
      <c r="BP22" s="165"/>
      <c r="BQ22" s="177"/>
      <c r="BR22" s="177"/>
      <c r="BS22" s="177"/>
      <c r="BT22" s="177"/>
      <c r="BU22" s="177"/>
      <c r="BV22" s="177"/>
      <c r="BW22" s="178"/>
      <c r="BX22" s="165"/>
      <c r="BY22" s="177"/>
      <c r="BZ22" s="177"/>
      <c r="CA22" s="177"/>
      <c r="CB22" s="177"/>
      <c r="CC22" s="177"/>
      <c r="CD22" s="177"/>
      <c r="CE22" s="178"/>
      <c r="CF22" s="165"/>
      <c r="CG22" s="177"/>
      <c r="CH22" s="177"/>
      <c r="CI22" s="177"/>
      <c r="CJ22" s="177"/>
      <c r="CK22" s="177"/>
      <c r="CL22" s="177"/>
      <c r="CM22" s="178"/>
      <c r="CN22" s="165"/>
      <c r="CO22" s="177"/>
      <c r="CP22" s="177"/>
      <c r="CQ22" s="177"/>
      <c r="CR22" s="177"/>
      <c r="CS22" s="177"/>
      <c r="CT22" s="177"/>
      <c r="CU22" s="178"/>
      <c r="CV22" s="165"/>
      <c r="CW22" s="177"/>
      <c r="CX22" s="177"/>
      <c r="CY22" s="177"/>
      <c r="CZ22" s="177"/>
      <c r="DA22" s="177"/>
      <c r="DB22" s="177"/>
      <c r="DC22" s="178"/>
      <c r="DD22" s="165"/>
      <c r="DE22" s="177"/>
      <c r="DF22" s="177"/>
      <c r="DG22" s="177"/>
      <c r="DH22" s="177"/>
      <c r="DI22" s="177"/>
      <c r="DJ22" s="177"/>
      <c r="DK22" s="178"/>
      <c r="DL22" s="165"/>
      <c r="DM22" s="177"/>
      <c r="DN22" s="177"/>
      <c r="DO22" s="177"/>
      <c r="DP22" s="177"/>
      <c r="DQ22" s="177"/>
      <c r="DR22" s="177"/>
      <c r="DS22" s="178"/>
      <c r="DT22" s="165"/>
      <c r="DU22" s="177"/>
      <c r="DV22" s="177"/>
      <c r="DW22" s="177"/>
      <c r="DX22" s="177"/>
      <c r="DY22" s="177"/>
      <c r="DZ22" s="177"/>
      <c r="EA22" s="178"/>
      <c r="EB22" s="165"/>
      <c r="EC22" s="177"/>
      <c r="ED22" s="177"/>
      <c r="EE22" s="177"/>
      <c r="EF22" s="177"/>
      <c r="EG22" s="177"/>
      <c r="EH22" s="177"/>
      <c r="EI22" s="178"/>
      <c r="EJ22" s="165"/>
      <c r="EK22" s="177"/>
      <c r="EL22" s="177"/>
      <c r="EM22" s="177"/>
      <c r="EN22" s="177"/>
      <c r="EO22" s="177"/>
      <c r="EP22" s="177"/>
      <c r="EQ22" s="178"/>
      <c r="ER22" s="165"/>
      <c r="ES22" s="177"/>
      <c r="ET22" s="177"/>
      <c r="EU22" s="177"/>
      <c r="EV22" s="177"/>
      <c r="EW22" s="177"/>
      <c r="EX22" s="177"/>
      <c r="EY22" s="178"/>
      <c r="EZ22" s="165"/>
      <c r="FA22" s="177"/>
      <c r="FB22" s="177"/>
      <c r="FC22" s="177"/>
      <c r="FD22" s="177"/>
      <c r="FE22" s="177"/>
      <c r="FF22" s="177"/>
      <c r="FG22" s="178"/>
      <c r="FH22" s="165"/>
      <c r="FI22" s="177"/>
      <c r="FJ22" s="177"/>
      <c r="FK22" s="177"/>
      <c r="FL22" s="177"/>
      <c r="FM22" s="177"/>
      <c r="FN22" s="177"/>
      <c r="FO22" s="178"/>
      <c r="FP22" s="165"/>
      <c r="FQ22" s="177"/>
      <c r="FR22" s="177"/>
      <c r="FS22" s="177"/>
      <c r="FT22" s="177"/>
      <c r="FU22" s="177"/>
      <c r="FV22" s="177"/>
      <c r="FW22" s="178"/>
      <c r="FX22" s="165"/>
      <c r="FY22" s="177"/>
      <c r="FZ22" s="177"/>
      <c r="GA22" s="177"/>
      <c r="GB22" s="177"/>
      <c r="GC22" s="177"/>
      <c r="GD22" s="177"/>
      <c r="GE22" s="178"/>
      <c r="GF22" s="165"/>
      <c r="GG22" s="177"/>
      <c r="GH22" s="177"/>
      <c r="GI22" s="177"/>
      <c r="GJ22" s="177"/>
      <c r="GK22" s="177"/>
      <c r="GL22" s="177"/>
      <c r="GM22" s="178"/>
      <c r="GN22" s="165"/>
      <c r="GO22" s="177"/>
      <c r="GP22" s="177"/>
      <c r="GQ22" s="177"/>
      <c r="GR22" s="177"/>
      <c r="GS22" s="177"/>
      <c r="GT22" s="177"/>
      <c r="GU22" s="178"/>
      <c r="GV22" s="165"/>
      <c r="GW22" s="177"/>
      <c r="GX22" s="177"/>
      <c r="GY22" s="177"/>
      <c r="GZ22" s="177"/>
      <c r="HA22" s="177"/>
      <c r="HB22" s="177"/>
      <c r="HC22" s="178"/>
      <c r="HD22" s="165"/>
      <c r="HE22" s="177"/>
      <c r="HF22" s="177"/>
      <c r="HG22" s="177"/>
      <c r="HH22" s="177"/>
      <c r="HI22" s="177"/>
      <c r="HJ22" s="177"/>
      <c r="HK22" s="178"/>
      <c r="HL22" s="165"/>
      <c r="HM22" s="177"/>
      <c r="HN22" s="177"/>
      <c r="HO22" s="177"/>
      <c r="HP22" s="177"/>
      <c r="HQ22" s="177"/>
      <c r="HR22" s="177"/>
      <c r="HS22" s="178"/>
      <c r="HT22" s="165"/>
      <c r="HU22" s="177"/>
      <c r="HV22" s="177"/>
      <c r="HW22" s="177"/>
      <c r="HX22" s="177"/>
      <c r="HY22" s="177"/>
      <c r="HZ22" s="177"/>
      <c r="IA22" s="178"/>
      <c r="IB22" s="165"/>
      <c r="IC22" s="177"/>
      <c r="ID22" s="177"/>
      <c r="IE22" s="177"/>
      <c r="IF22" s="177"/>
      <c r="IG22" s="177"/>
      <c r="IH22" s="177"/>
      <c r="II22" s="178"/>
      <c r="IJ22" s="165"/>
      <c r="IK22" s="177"/>
      <c r="IL22" s="177"/>
      <c r="IM22" s="177"/>
      <c r="IN22" s="177"/>
      <c r="IO22" s="177"/>
      <c r="IP22" s="177"/>
      <c r="IQ22" s="178"/>
      <c r="IR22" s="165"/>
      <c r="IS22" s="177"/>
      <c r="IT22" s="177"/>
      <c r="IU22" s="177"/>
      <c r="IV22" s="177"/>
      <c r="IW22" s="177"/>
      <c r="IX22" s="177"/>
      <c r="IY22" s="178"/>
      <c r="IZ22" s="165"/>
      <c r="JA22" s="177"/>
      <c r="JB22" s="177"/>
      <c r="JC22" s="177"/>
      <c r="JD22" s="177"/>
      <c r="JE22" s="177"/>
      <c r="JF22" s="177"/>
      <c r="JG22" s="178"/>
      <c r="JH22" s="165"/>
      <c r="JI22" s="177"/>
      <c r="JJ22" s="177"/>
      <c r="JK22" s="177"/>
      <c r="JL22" s="177"/>
      <c r="JM22" s="177"/>
      <c r="JN22" s="177"/>
      <c r="JO22" s="178"/>
      <c r="JP22" s="165"/>
      <c r="JQ22" s="177"/>
      <c r="JR22" s="177"/>
      <c r="JS22" s="177"/>
      <c r="JT22" s="177"/>
      <c r="JU22" s="177"/>
      <c r="JV22" s="177"/>
      <c r="JW22" s="178"/>
      <c r="JX22" s="165"/>
      <c r="JY22" s="177"/>
      <c r="JZ22" s="177"/>
      <c r="KA22" s="177"/>
      <c r="KB22" s="177"/>
      <c r="KC22" s="177"/>
      <c r="KD22" s="177"/>
      <c r="KE22" s="178"/>
      <c r="KF22" s="165"/>
      <c r="KG22" s="177"/>
      <c r="KH22" s="177"/>
      <c r="KI22" s="177"/>
      <c r="KJ22" s="177"/>
      <c r="KK22" s="177"/>
      <c r="KL22" s="177"/>
      <c r="KM22" s="178"/>
      <c r="KN22" s="165"/>
      <c r="KO22" s="177"/>
      <c r="KP22" s="177"/>
      <c r="KQ22" s="177"/>
      <c r="KR22" s="177"/>
      <c r="KS22" s="177"/>
      <c r="KT22" s="177"/>
      <c r="KU22" s="178"/>
      <c r="KV22" s="165"/>
      <c r="KW22" s="177"/>
      <c r="KX22" s="177"/>
      <c r="KY22" s="177"/>
      <c r="KZ22" s="177"/>
      <c r="LA22" s="177"/>
      <c r="LB22" s="177"/>
      <c r="LC22" s="178"/>
      <c r="LD22" s="165"/>
      <c r="LE22" s="177"/>
      <c r="LF22" s="177"/>
      <c r="LG22" s="177"/>
      <c r="LH22" s="177"/>
      <c r="LI22" s="177"/>
      <c r="LJ22" s="177"/>
      <c r="LK22" s="178"/>
      <c r="LL22" s="165"/>
      <c r="LM22" s="177"/>
      <c r="LN22" s="177"/>
      <c r="LO22" s="177"/>
      <c r="LP22" s="177"/>
      <c r="LQ22" s="177"/>
      <c r="LR22" s="177"/>
      <c r="LS22" s="178"/>
      <c r="LT22" s="165"/>
      <c r="LU22" s="177"/>
      <c r="LV22" s="177"/>
      <c r="LW22" s="177"/>
      <c r="LX22" s="177"/>
      <c r="LY22" s="177"/>
      <c r="LZ22" s="177"/>
      <c r="MA22" s="178"/>
      <c r="MB22" s="165"/>
      <c r="MC22" s="177"/>
      <c r="MD22" s="177"/>
      <c r="ME22" s="177"/>
      <c r="MF22" s="177"/>
      <c r="MG22" s="177"/>
      <c r="MH22" s="177"/>
      <c r="MI22" s="178"/>
      <c r="MJ22" s="165"/>
      <c r="MK22" s="177"/>
      <c r="ML22" s="177"/>
      <c r="MM22" s="177"/>
      <c r="MN22" s="177"/>
      <c r="MO22" s="177"/>
      <c r="MP22" s="177"/>
      <c r="MQ22" s="178"/>
      <c r="MR22" s="165"/>
      <c r="MS22" s="177"/>
      <c r="MT22" s="177"/>
      <c r="MU22" s="177"/>
      <c r="MV22" s="177"/>
      <c r="MW22" s="177"/>
      <c r="MX22" s="177"/>
      <c r="MY22" s="178"/>
      <c r="MZ22" s="165"/>
      <c r="NA22" s="177"/>
      <c r="NB22" s="177"/>
      <c r="NC22" s="177"/>
      <c r="ND22" s="177"/>
      <c r="NE22" s="177"/>
      <c r="NF22" s="177"/>
      <c r="NG22" s="178"/>
      <c r="NH22" s="165"/>
      <c r="NI22" s="177"/>
      <c r="NJ22" s="177"/>
      <c r="NK22" s="177"/>
      <c r="NL22" s="177"/>
      <c r="NM22" s="177"/>
      <c r="NN22" s="177"/>
      <c r="NO22" s="178"/>
      <c r="NP22" s="165"/>
      <c r="NQ22" s="177"/>
      <c r="NR22" s="177"/>
      <c r="NS22" s="177"/>
      <c r="NT22" s="177"/>
      <c r="NU22" s="177"/>
      <c r="NV22" s="177"/>
      <c r="NW22" s="178"/>
      <c r="NX22" s="165"/>
      <c r="NY22" s="177"/>
      <c r="NZ22" s="177"/>
      <c r="OA22" s="177"/>
      <c r="OB22" s="177"/>
      <c r="OC22" s="177"/>
      <c r="OD22" s="177"/>
      <c r="OE22" s="178"/>
      <c r="OF22" s="165"/>
      <c r="OG22" s="177"/>
      <c r="OH22" s="177"/>
      <c r="OI22" s="177"/>
      <c r="OJ22" s="177"/>
      <c r="OK22" s="177"/>
      <c r="OL22" s="177"/>
      <c r="OM22" s="178"/>
      <c r="ON22" s="165"/>
      <c r="OO22" s="177"/>
      <c r="OP22" s="177"/>
      <c r="OQ22" s="177"/>
      <c r="OR22" s="177"/>
      <c r="OS22" s="177"/>
      <c r="OT22" s="177"/>
      <c r="OU22" s="178"/>
      <c r="OV22" s="165"/>
      <c r="OW22" s="177"/>
      <c r="OX22" s="177"/>
      <c r="OY22" s="177"/>
      <c r="OZ22" s="177"/>
      <c r="PA22" s="177"/>
      <c r="PB22" s="177"/>
      <c r="PC22" s="178"/>
      <c r="PD22" s="165"/>
      <c r="PE22" s="177"/>
      <c r="PF22" s="177"/>
      <c r="PG22" s="177"/>
      <c r="PH22" s="177"/>
      <c r="PI22" s="177"/>
      <c r="PJ22" s="177"/>
      <c r="PK22" s="178"/>
      <c r="PL22" s="165"/>
      <c r="PM22" s="177"/>
      <c r="PN22" s="177"/>
      <c r="PO22" s="177"/>
      <c r="PP22" s="177"/>
      <c r="PQ22" s="177"/>
      <c r="PR22" s="177"/>
      <c r="PS22" s="178"/>
      <c r="PT22" s="165"/>
      <c r="PU22" s="177"/>
      <c r="PV22" s="177"/>
      <c r="PW22" s="177"/>
      <c r="PX22" s="177"/>
      <c r="PY22" s="177"/>
      <c r="PZ22" s="177"/>
      <c r="QA22" s="178"/>
      <c r="QB22" s="165"/>
      <c r="QC22" s="177"/>
      <c r="QD22" s="177"/>
      <c r="QE22" s="177"/>
      <c r="QF22" s="177"/>
      <c r="QG22" s="177"/>
      <c r="QH22" s="177"/>
      <c r="QI22" s="178"/>
      <c r="QJ22" s="165"/>
      <c r="QK22" s="177"/>
      <c r="QL22" s="177"/>
      <c r="QM22" s="177"/>
      <c r="QN22" s="177"/>
      <c r="QO22" s="177"/>
      <c r="QP22" s="177"/>
      <c r="QQ22" s="178"/>
      <c r="QR22" s="165"/>
      <c r="QS22" s="177"/>
      <c r="QT22" s="177"/>
      <c r="QU22" s="177"/>
      <c r="QV22" s="177"/>
      <c r="QW22" s="177"/>
      <c r="QX22" s="177"/>
      <c r="QY22" s="178"/>
      <c r="QZ22" s="165"/>
      <c r="RA22" s="177"/>
      <c r="RB22" s="177"/>
      <c r="RC22" s="177"/>
      <c r="RD22" s="177"/>
      <c r="RE22" s="177"/>
      <c r="RF22" s="177"/>
      <c r="RG22" s="178"/>
      <c r="RH22" s="165"/>
      <c r="RI22" s="177"/>
      <c r="RJ22" s="177"/>
      <c r="RK22" s="177"/>
      <c r="RL22" s="177"/>
      <c r="RM22" s="177"/>
      <c r="RN22" s="177"/>
      <c r="RO22" s="178"/>
      <c r="RP22" s="165"/>
      <c r="RQ22" s="177"/>
      <c r="RR22" s="177"/>
      <c r="RS22" s="177"/>
      <c r="RT22" s="177"/>
      <c r="RU22" s="177"/>
      <c r="RV22" s="177"/>
      <c r="RW22" s="178"/>
      <c r="RX22" s="165"/>
      <c r="RY22" s="177"/>
      <c r="RZ22" s="177"/>
      <c r="SA22" s="177"/>
      <c r="SB22" s="177"/>
      <c r="SC22" s="177"/>
      <c r="SD22" s="177"/>
      <c r="SE22" s="178"/>
      <c r="SF22" s="165"/>
      <c r="SG22" s="177"/>
      <c r="SH22" s="177"/>
      <c r="SI22" s="177"/>
      <c r="SJ22" s="177"/>
      <c r="SK22" s="177"/>
      <c r="SL22" s="177"/>
      <c r="SM22" s="178"/>
      <c r="SN22" s="165"/>
      <c r="SO22" s="177"/>
      <c r="SP22" s="177"/>
      <c r="SQ22" s="177"/>
      <c r="SR22" s="177"/>
      <c r="SS22" s="177"/>
      <c r="ST22" s="177"/>
      <c r="SU22" s="178"/>
      <c r="SV22" s="165"/>
      <c r="SW22" s="177"/>
      <c r="SX22" s="177"/>
      <c r="SY22" s="177"/>
      <c r="SZ22" s="177"/>
      <c r="TA22" s="177"/>
      <c r="TB22" s="177"/>
      <c r="TC22" s="178"/>
      <c r="TD22" s="165"/>
      <c r="TE22" s="177"/>
      <c r="TF22" s="177"/>
      <c r="TG22" s="177"/>
      <c r="TH22" s="177"/>
      <c r="TI22" s="177"/>
      <c r="TJ22" s="177"/>
      <c r="TK22" s="178"/>
      <c r="TL22" s="165"/>
      <c r="TM22" s="177"/>
      <c r="TN22" s="177"/>
      <c r="TO22" s="177"/>
      <c r="TP22" s="177"/>
      <c r="TQ22" s="177"/>
      <c r="TR22" s="177"/>
      <c r="TS22" s="178"/>
      <c r="TT22" s="165"/>
      <c r="TU22" s="177"/>
      <c r="TV22" s="177"/>
      <c r="TW22" s="177"/>
      <c r="TX22" s="177"/>
      <c r="TY22" s="177"/>
      <c r="TZ22" s="177"/>
      <c r="UA22" s="178"/>
      <c r="UB22" s="165"/>
      <c r="UC22" s="177"/>
      <c r="UD22" s="177"/>
      <c r="UE22" s="177"/>
      <c r="UF22" s="177"/>
      <c r="UG22" s="177"/>
      <c r="UH22" s="177"/>
      <c r="UI22" s="178"/>
      <c r="UJ22" s="165"/>
      <c r="UK22" s="177"/>
      <c r="UL22" s="177"/>
      <c r="UM22" s="177"/>
      <c r="UN22" s="177"/>
      <c r="UO22" s="177"/>
      <c r="UP22" s="177"/>
      <c r="UQ22" s="178"/>
      <c r="UR22" s="165"/>
      <c r="US22" s="177"/>
      <c r="UT22" s="177"/>
      <c r="UU22" s="177"/>
      <c r="UV22" s="177"/>
      <c r="UW22" s="177"/>
      <c r="UX22" s="177"/>
      <c r="UY22" s="178"/>
      <c r="UZ22" s="165"/>
      <c r="VA22" s="177"/>
      <c r="VB22" s="177"/>
      <c r="VC22" s="177"/>
      <c r="VD22" s="177"/>
      <c r="VE22" s="177"/>
      <c r="VF22" s="177"/>
      <c r="VG22" s="178"/>
      <c r="VH22" s="165"/>
      <c r="VI22" s="177"/>
      <c r="VJ22" s="177"/>
      <c r="VK22" s="177"/>
      <c r="VL22" s="177"/>
      <c r="VM22" s="177"/>
      <c r="VN22" s="177"/>
      <c r="VO22" s="178"/>
      <c r="VP22" s="165"/>
      <c r="VQ22" s="177"/>
      <c r="VR22" s="177"/>
      <c r="VS22" s="177"/>
      <c r="VT22" s="177"/>
      <c r="VU22" s="177"/>
      <c r="VV22" s="177"/>
      <c r="VW22" s="178"/>
      <c r="VX22" s="165"/>
      <c r="VY22" s="177"/>
      <c r="VZ22" s="177"/>
      <c r="WA22" s="177"/>
      <c r="WB22" s="177"/>
      <c r="WC22" s="177"/>
      <c r="WD22" s="177"/>
      <c r="WE22" s="178"/>
      <c r="WF22" s="165"/>
      <c r="WG22" s="177"/>
      <c r="WH22" s="177"/>
      <c r="WI22" s="177"/>
      <c r="WJ22" s="177"/>
      <c r="WK22" s="177"/>
      <c r="WL22" s="177"/>
      <c r="WM22" s="178"/>
      <c r="WN22" s="165"/>
      <c r="WO22" s="177"/>
      <c r="WP22" s="177"/>
      <c r="WQ22" s="177"/>
      <c r="WR22" s="177"/>
      <c r="WS22" s="177"/>
      <c r="WT22" s="177"/>
      <c r="WU22" s="178"/>
      <c r="WV22" s="165"/>
      <c r="WW22" s="177"/>
      <c r="WX22" s="177"/>
      <c r="WY22" s="177"/>
      <c r="WZ22" s="177"/>
      <c r="XA22" s="177"/>
      <c r="XB22" s="177"/>
      <c r="XC22" s="178"/>
      <c r="XD22" s="165"/>
      <c r="XE22" s="177"/>
      <c r="XF22" s="177"/>
      <c r="XG22" s="177"/>
      <c r="XH22" s="177"/>
      <c r="XI22" s="177"/>
      <c r="XJ22" s="177"/>
      <c r="XK22" s="178"/>
      <c r="XL22" s="165"/>
      <c r="XM22" s="177"/>
      <c r="XN22" s="177"/>
      <c r="XO22" s="177"/>
      <c r="XP22" s="177"/>
      <c r="XQ22" s="177"/>
      <c r="XR22" s="177"/>
      <c r="XS22" s="178"/>
      <c r="XT22" s="165"/>
      <c r="XU22" s="177"/>
      <c r="XV22" s="177"/>
      <c r="XW22" s="177"/>
      <c r="XX22" s="177"/>
      <c r="XY22" s="177"/>
      <c r="XZ22" s="177"/>
      <c r="YA22" s="178"/>
      <c r="YB22" s="165"/>
      <c r="YC22" s="177"/>
      <c r="YD22" s="177"/>
      <c r="YE22" s="177"/>
      <c r="YF22" s="177"/>
      <c r="YG22" s="177"/>
      <c r="YH22" s="177"/>
      <c r="YI22" s="178"/>
      <c r="YJ22" s="165"/>
      <c r="YK22" s="177"/>
      <c r="YL22" s="177"/>
      <c r="YM22" s="177"/>
      <c r="YN22" s="177"/>
      <c r="YO22" s="177"/>
      <c r="YP22" s="177"/>
      <c r="YQ22" s="178"/>
      <c r="YR22" s="165"/>
      <c r="YS22" s="177"/>
      <c r="YT22" s="177"/>
      <c r="YU22" s="177"/>
      <c r="YV22" s="177"/>
      <c r="YW22" s="177"/>
      <c r="YX22" s="177"/>
      <c r="YY22" s="178"/>
      <c r="YZ22" s="165"/>
      <c r="ZA22" s="177"/>
      <c r="ZB22" s="177"/>
      <c r="ZC22" s="177"/>
      <c r="ZD22" s="177"/>
      <c r="ZE22" s="177"/>
      <c r="ZF22" s="177"/>
      <c r="ZG22" s="178"/>
      <c r="ZH22" s="165"/>
      <c r="ZI22" s="177"/>
      <c r="ZJ22" s="177"/>
      <c r="ZK22" s="177"/>
      <c r="ZL22" s="177"/>
      <c r="ZM22" s="177"/>
      <c r="ZN22" s="177"/>
      <c r="ZO22" s="178"/>
      <c r="ZP22" s="165"/>
      <c r="ZQ22" s="177"/>
      <c r="ZR22" s="177"/>
      <c r="ZS22" s="177"/>
      <c r="ZT22" s="177"/>
      <c r="ZU22" s="177"/>
      <c r="ZV22" s="177"/>
      <c r="ZW22" s="178"/>
      <c r="ZX22" s="165"/>
      <c r="ZY22" s="177"/>
      <c r="ZZ22" s="177"/>
      <c r="AAA22" s="177"/>
      <c r="AAB22" s="177"/>
      <c r="AAC22" s="177"/>
      <c r="AAD22" s="177"/>
      <c r="AAE22" s="178"/>
      <c r="AAF22" s="165"/>
      <c r="AAG22" s="177"/>
      <c r="AAH22" s="177"/>
      <c r="AAI22" s="177"/>
      <c r="AAJ22" s="177"/>
      <c r="AAK22" s="177"/>
      <c r="AAL22" s="177"/>
      <c r="AAM22" s="178"/>
      <c r="AAN22" s="165"/>
      <c r="AAO22" s="177"/>
      <c r="AAP22" s="177"/>
      <c r="AAQ22" s="177"/>
      <c r="AAR22" s="177"/>
      <c r="AAS22" s="177"/>
      <c r="AAT22" s="177"/>
      <c r="AAU22" s="178"/>
      <c r="AAV22" s="165"/>
      <c r="AAW22" s="177"/>
      <c r="AAX22" s="177"/>
      <c r="AAY22" s="177"/>
      <c r="AAZ22" s="177"/>
      <c r="ABA22" s="177"/>
      <c r="ABB22" s="177"/>
      <c r="ABC22" s="178"/>
      <c r="ABD22" s="165"/>
      <c r="ABE22" s="177"/>
      <c r="ABF22" s="177"/>
      <c r="ABG22" s="177"/>
      <c r="ABH22" s="177"/>
      <c r="ABI22" s="177"/>
      <c r="ABJ22" s="177"/>
      <c r="ABK22" s="178"/>
      <c r="ABL22" s="165"/>
      <c r="ABM22" s="177"/>
      <c r="ABN22" s="177"/>
      <c r="ABO22" s="177"/>
      <c r="ABP22" s="177"/>
      <c r="ABQ22" s="177"/>
      <c r="ABR22" s="177"/>
      <c r="ABS22" s="178"/>
      <c r="ABT22" s="165"/>
      <c r="ABU22" s="177"/>
      <c r="ABV22" s="177"/>
      <c r="ABW22" s="177"/>
      <c r="ABX22" s="177"/>
      <c r="ABY22" s="177"/>
      <c r="ABZ22" s="177"/>
      <c r="ACA22" s="178"/>
      <c r="ACB22" s="165"/>
      <c r="ACC22" s="177"/>
      <c r="ACD22" s="177"/>
      <c r="ACE22" s="177"/>
      <c r="ACF22" s="177"/>
      <c r="ACG22" s="177"/>
      <c r="ACH22" s="177"/>
      <c r="ACI22" s="178"/>
      <c r="ACJ22" s="165"/>
      <c r="ACK22" s="177"/>
      <c r="ACL22" s="177"/>
      <c r="ACM22" s="177"/>
      <c r="ACN22" s="177"/>
      <c r="ACO22" s="177"/>
      <c r="ACP22" s="177"/>
      <c r="ACQ22" s="178"/>
      <c r="ACR22" s="165"/>
      <c r="ACS22" s="177"/>
      <c r="ACT22" s="177"/>
      <c r="ACU22" s="177"/>
      <c r="ACV22" s="177"/>
      <c r="ACW22" s="177"/>
      <c r="ACX22" s="177"/>
      <c r="ACY22" s="178"/>
      <c r="ACZ22" s="165"/>
      <c r="ADA22" s="177"/>
      <c r="ADB22" s="177"/>
      <c r="ADC22" s="177"/>
      <c r="ADD22" s="177"/>
      <c r="ADE22" s="177"/>
      <c r="ADF22" s="177"/>
      <c r="ADG22" s="178"/>
      <c r="ADH22" s="165"/>
      <c r="ADI22" s="177"/>
      <c r="ADJ22" s="177"/>
      <c r="ADK22" s="177"/>
      <c r="ADL22" s="177"/>
      <c r="ADM22" s="177"/>
      <c r="ADN22" s="177"/>
      <c r="ADO22" s="178"/>
      <c r="ADP22" s="165"/>
      <c r="ADQ22" s="177"/>
      <c r="ADR22" s="177"/>
      <c r="ADS22" s="177"/>
      <c r="ADT22" s="177"/>
      <c r="ADU22" s="177"/>
      <c r="ADV22" s="177"/>
      <c r="ADW22" s="178"/>
      <c r="ADX22" s="165"/>
      <c r="ADY22" s="177"/>
      <c r="ADZ22" s="177"/>
      <c r="AEA22" s="177"/>
      <c r="AEB22" s="177"/>
      <c r="AEC22" s="177"/>
      <c r="AED22" s="177"/>
      <c r="AEE22" s="178"/>
      <c r="AEF22" s="165"/>
      <c r="AEG22" s="177"/>
      <c r="AEH22" s="177"/>
      <c r="AEI22" s="177"/>
      <c r="AEJ22" s="177"/>
      <c r="AEK22" s="177"/>
      <c r="AEL22" s="177"/>
      <c r="AEM22" s="178"/>
      <c r="AEN22" s="165"/>
      <c r="AEO22" s="177"/>
      <c r="AEP22" s="177"/>
      <c r="AEQ22" s="177"/>
      <c r="AER22" s="177"/>
      <c r="AES22" s="177"/>
      <c r="AET22" s="177"/>
      <c r="AEU22" s="178"/>
      <c r="AEV22" s="165"/>
      <c r="AEW22" s="177"/>
      <c r="AEX22" s="177"/>
      <c r="AEY22" s="177"/>
      <c r="AEZ22" s="177"/>
      <c r="AFA22" s="177"/>
      <c r="AFB22" s="177"/>
      <c r="AFC22" s="178"/>
      <c r="AFD22" s="165"/>
      <c r="AFE22" s="177"/>
      <c r="AFF22" s="177"/>
      <c r="AFG22" s="177"/>
      <c r="AFH22" s="177"/>
      <c r="AFI22" s="177"/>
      <c r="AFJ22" s="177"/>
      <c r="AFK22" s="178"/>
      <c r="AFL22" s="165"/>
      <c r="AFM22" s="177"/>
      <c r="AFN22" s="177"/>
      <c r="AFO22" s="177"/>
      <c r="AFP22" s="177"/>
      <c r="AFQ22" s="177"/>
      <c r="AFR22" s="177"/>
      <c r="AFS22" s="178"/>
      <c r="AFT22" s="165"/>
      <c r="AFU22" s="177"/>
      <c r="AFV22" s="177"/>
      <c r="AFW22" s="177"/>
      <c r="AFX22" s="177"/>
      <c r="AFY22" s="177"/>
      <c r="AFZ22" s="177"/>
      <c r="AGA22" s="178"/>
      <c r="AGB22" s="165"/>
      <c r="AGC22" s="177"/>
      <c r="AGD22" s="177"/>
      <c r="AGE22" s="177"/>
      <c r="AGF22" s="177"/>
      <c r="AGG22" s="177"/>
      <c r="AGH22" s="177"/>
      <c r="AGI22" s="178"/>
      <c r="AGJ22" s="165"/>
      <c r="AGK22" s="177"/>
      <c r="AGL22" s="177"/>
      <c r="AGM22" s="177"/>
      <c r="AGN22" s="177"/>
      <c r="AGO22" s="177"/>
      <c r="AGP22" s="177"/>
      <c r="AGQ22" s="178"/>
      <c r="AGR22" s="165"/>
      <c r="AGS22" s="177"/>
      <c r="AGT22" s="177"/>
      <c r="AGU22" s="177"/>
      <c r="AGV22" s="177"/>
      <c r="AGW22" s="177"/>
      <c r="AGX22" s="177"/>
      <c r="AGY22" s="178"/>
      <c r="AGZ22" s="165"/>
      <c r="AHA22" s="177"/>
      <c r="AHB22" s="177"/>
      <c r="AHC22" s="177"/>
      <c r="AHD22" s="177"/>
      <c r="AHE22" s="177"/>
      <c r="AHF22" s="177"/>
      <c r="AHG22" s="178"/>
      <c r="AHH22" s="165"/>
      <c r="AHI22" s="177"/>
      <c r="AHJ22" s="177"/>
      <c r="AHK22" s="177"/>
      <c r="AHL22" s="177"/>
      <c r="AHM22" s="177"/>
      <c r="AHN22" s="177"/>
      <c r="AHO22" s="178"/>
      <c r="AHP22" s="165"/>
      <c r="AHQ22" s="177"/>
      <c r="AHR22" s="177"/>
      <c r="AHS22" s="177"/>
      <c r="AHT22" s="177"/>
      <c r="AHU22" s="177"/>
      <c r="AHV22" s="177"/>
      <c r="AHW22" s="178"/>
      <c r="AHX22" s="165"/>
      <c r="AHY22" s="177"/>
      <c r="AHZ22" s="177"/>
      <c r="AIA22" s="177"/>
      <c r="AIB22" s="177"/>
      <c r="AIC22" s="177"/>
      <c r="AID22" s="177"/>
      <c r="AIE22" s="178"/>
      <c r="AIF22" s="165"/>
      <c r="AIG22" s="177"/>
      <c r="AIH22" s="177"/>
      <c r="AII22" s="177"/>
      <c r="AIJ22" s="177"/>
      <c r="AIK22" s="177"/>
      <c r="AIL22" s="177"/>
      <c r="AIM22" s="178"/>
      <c r="AIN22" s="165"/>
      <c r="AIO22" s="177"/>
      <c r="AIP22" s="177"/>
      <c r="AIQ22" s="177"/>
      <c r="AIR22" s="177"/>
      <c r="AIS22" s="177"/>
      <c r="AIT22" s="177"/>
      <c r="AIU22" s="178"/>
      <c r="AIV22" s="165"/>
      <c r="AIW22" s="177"/>
      <c r="AIX22" s="177"/>
      <c r="AIY22" s="177"/>
      <c r="AIZ22" s="177"/>
      <c r="AJA22" s="177"/>
      <c r="AJB22" s="177"/>
      <c r="AJC22" s="178"/>
      <c r="AJD22" s="165"/>
      <c r="AJE22" s="177"/>
      <c r="AJF22" s="177"/>
      <c r="AJG22" s="177"/>
      <c r="AJH22" s="177"/>
      <c r="AJI22" s="177"/>
      <c r="AJJ22" s="177"/>
      <c r="AJK22" s="178"/>
      <c r="AJL22" s="165"/>
      <c r="AJM22" s="177"/>
      <c r="AJN22" s="177"/>
      <c r="AJO22" s="177"/>
      <c r="AJP22" s="177"/>
      <c r="AJQ22" s="177"/>
      <c r="AJR22" s="177"/>
      <c r="AJS22" s="178"/>
      <c r="AJT22" s="165"/>
      <c r="AJU22" s="177"/>
      <c r="AJV22" s="177"/>
      <c r="AJW22" s="177"/>
      <c r="AJX22" s="177"/>
      <c r="AJY22" s="177"/>
      <c r="AJZ22" s="177"/>
      <c r="AKA22" s="178"/>
      <c r="AKB22" s="165"/>
      <c r="AKC22" s="177"/>
      <c r="AKD22" s="177"/>
      <c r="AKE22" s="177"/>
      <c r="AKF22" s="177"/>
      <c r="AKG22" s="177"/>
      <c r="AKH22" s="177"/>
      <c r="AKI22" s="178"/>
      <c r="AKJ22" s="165"/>
      <c r="AKK22" s="177"/>
      <c r="AKL22" s="177"/>
      <c r="AKM22" s="177"/>
      <c r="AKN22" s="177"/>
      <c r="AKO22" s="177"/>
      <c r="AKP22" s="177"/>
      <c r="AKQ22" s="178"/>
      <c r="AKR22" s="165"/>
      <c r="AKS22" s="177"/>
      <c r="AKT22" s="177"/>
      <c r="AKU22" s="177"/>
      <c r="AKV22" s="177"/>
      <c r="AKW22" s="177"/>
      <c r="AKX22" s="177"/>
      <c r="AKY22" s="178"/>
      <c r="AKZ22" s="165"/>
      <c r="ALA22" s="177"/>
      <c r="ALB22" s="177"/>
      <c r="ALC22" s="177"/>
      <c r="ALD22" s="177"/>
      <c r="ALE22" s="177"/>
      <c r="ALF22" s="177"/>
      <c r="ALG22" s="178"/>
      <c r="ALH22" s="165"/>
      <c r="ALI22" s="177"/>
      <c r="ALJ22" s="177"/>
      <c r="ALK22" s="177"/>
      <c r="ALL22" s="177"/>
      <c r="ALM22" s="177"/>
      <c r="ALN22" s="177"/>
      <c r="ALO22" s="178"/>
      <c r="ALP22" s="165"/>
      <c r="ALQ22" s="177"/>
      <c r="ALR22" s="177"/>
      <c r="ALS22" s="177"/>
      <c r="ALT22" s="177"/>
      <c r="ALU22" s="177"/>
      <c r="ALV22" s="177"/>
      <c r="ALW22" s="178"/>
      <c r="ALX22" s="165"/>
      <c r="ALY22" s="177"/>
      <c r="ALZ22" s="177"/>
      <c r="AMA22" s="177"/>
      <c r="AMB22" s="177"/>
      <c r="AMC22" s="177"/>
      <c r="AMD22" s="177"/>
      <c r="AME22" s="178"/>
      <c r="AMF22" s="165"/>
      <c r="AMG22" s="177"/>
      <c r="AMH22" s="177"/>
      <c r="AMI22" s="177"/>
      <c r="AMJ22" s="177"/>
      <c r="AMK22" s="177"/>
      <c r="AML22" s="177"/>
      <c r="AMM22" s="178"/>
      <c r="AMN22" s="165"/>
      <c r="AMO22" s="177"/>
      <c r="AMP22" s="177"/>
      <c r="AMQ22" s="177"/>
      <c r="AMR22" s="177"/>
      <c r="AMS22" s="177"/>
      <c r="AMT22" s="177"/>
      <c r="AMU22" s="178"/>
      <c r="AMV22" s="165"/>
      <c r="AMW22" s="177"/>
      <c r="AMX22" s="177"/>
      <c r="AMY22" s="177"/>
      <c r="AMZ22" s="177"/>
      <c r="ANA22" s="177"/>
      <c r="ANB22" s="177"/>
      <c r="ANC22" s="178"/>
      <c r="AND22" s="165"/>
      <c r="ANE22" s="177"/>
      <c r="ANF22" s="177"/>
      <c r="ANG22" s="177"/>
      <c r="ANH22" s="177"/>
      <c r="ANI22" s="177"/>
      <c r="ANJ22" s="177"/>
      <c r="ANK22" s="178"/>
      <c r="ANL22" s="165"/>
      <c r="ANM22" s="177"/>
      <c r="ANN22" s="177"/>
      <c r="ANO22" s="177"/>
      <c r="ANP22" s="177"/>
      <c r="ANQ22" s="177"/>
      <c r="ANR22" s="177"/>
      <c r="ANS22" s="178"/>
      <c r="ANT22" s="165"/>
      <c r="ANU22" s="177"/>
      <c r="ANV22" s="177"/>
      <c r="ANW22" s="177"/>
      <c r="ANX22" s="177"/>
      <c r="ANY22" s="177"/>
      <c r="ANZ22" s="177"/>
      <c r="AOA22" s="178"/>
      <c r="AOB22" s="165"/>
      <c r="AOC22" s="177"/>
      <c r="AOD22" s="177"/>
      <c r="AOE22" s="177"/>
      <c r="AOF22" s="177"/>
      <c r="AOG22" s="177"/>
      <c r="AOH22" s="177"/>
      <c r="AOI22" s="178"/>
      <c r="AOJ22" s="165"/>
      <c r="AOK22" s="177"/>
      <c r="AOL22" s="177"/>
      <c r="AOM22" s="177"/>
      <c r="AON22" s="177"/>
      <c r="AOO22" s="177"/>
      <c r="AOP22" s="177"/>
      <c r="AOQ22" s="178"/>
      <c r="AOR22" s="165"/>
      <c r="AOS22" s="177"/>
      <c r="AOT22" s="177"/>
      <c r="AOU22" s="177"/>
      <c r="AOV22" s="177"/>
      <c r="AOW22" s="177"/>
      <c r="AOX22" s="177"/>
      <c r="AOY22" s="178"/>
      <c r="AOZ22" s="165"/>
      <c r="APA22" s="177"/>
      <c r="APB22" s="177"/>
      <c r="APC22" s="177"/>
      <c r="APD22" s="177"/>
      <c r="APE22" s="177"/>
      <c r="APF22" s="177"/>
      <c r="APG22" s="178"/>
      <c r="APH22" s="165"/>
      <c r="API22" s="177"/>
      <c r="APJ22" s="177"/>
      <c r="APK22" s="177"/>
      <c r="APL22" s="177"/>
      <c r="APM22" s="177"/>
      <c r="APN22" s="177"/>
      <c r="APO22" s="178"/>
      <c r="APP22" s="165"/>
      <c r="APQ22" s="177"/>
      <c r="APR22" s="177"/>
      <c r="APS22" s="177"/>
      <c r="APT22" s="177"/>
      <c r="APU22" s="177"/>
      <c r="APV22" s="177"/>
      <c r="APW22" s="178"/>
      <c r="APX22" s="165"/>
      <c r="APY22" s="177"/>
      <c r="APZ22" s="177"/>
      <c r="AQA22" s="177"/>
      <c r="AQB22" s="177"/>
      <c r="AQC22" s="177"/>
      <c r="AQD22" s="177"/>
      <c r="AQE22" s="178"/>
      <c r="AQF22" s="165"/>
      <c r="AQG22" s="177"/>
      <c r="AQH22" s="177"/>
      <c r="AQI22" s="177"/>
      <c r="AQJ22" s="177"/>
      <c r="AQK22" s="177"/>
      <c r="AQL22" s="177"/>
      <c r="AQM22" s="178"/>
      <c r="AQN22" s="165"/>
      <c r="AQO22" s="177"/>
      <c r="AQP22" s="177"/>
      <c r="AQQ22" s="177"/>
      <c r="AQR22" s="177"/>
      <c r="AQS22" s="177"/>
      <c r="AQT22" s="177"/>
      <c r="AQU22" s="178"/>
      <c r="AQV22" s="165"/>
      <c r="AQW22" s="177"/>
      <c r="AQX22" s="177"/>
      <c r="AQY22" s="177"/>
      <c r="AQZ22" s="177"/>
      <c r="ARA22" s="177"/>
      <c r="ARB22" s="177"/>
      <c r="ARC22" s="178"/>
      <c r="ARD22" s="165"/>
      <c r="ARE22" s="177"/>
      <c r="ARF22" s="177"/>
      <c r="ARG22" s="177"/>
      <c r="ARH22" s="177"/>
      <c r="ARI22" s="177"/>
      <c r="ARJ22" s="177"/>
      <c r="ARK22" s="178"/>
      <c r="ARL22" s="165"/>
      <c r="ARM22" s="177"/>
      <c r="ARN22" s="177"/>
      <c r="ARO22" s="177"/>
      <c r="ARP22" s="177"/>
      <c r="ARQ22" s="177"/>
      <c r="ARR22" s="177"/>
      <c r="ARS22" s="178"/>
      <c r="ART22" s="165"/>
      <c r="ARU22" s="177"/>
      <c r="ARV22" s="177"/>
      <c r="ARW22" s="177"/>
      <c r="ARX22" s="177"/>
      <c r="ARY22" s="177"/>
      <c r="ARZ22" s="177"/>
      <c r="ASA22" s="178"/>
      <c r="ASB22" s="165"/>
      <c r="ASC22" s="177"/>
      <c r="ASD22" s="177"/>
      <c r="ASE22" s="177"/>
      <c r="ASF22" s="177"/>
      <c r="ASG22" s="177"/>
      <c r="ASH22" s="177"/>
      <c r="ASI22" s="178"/>
      <c r="ASJ22" s="165"/>
      <c r="ASK22" s="177"/>
      <c r="ASL22" s="177"/>
      <c r="ASM22" s="177"/>
      <c r="ASN22" s="177"/>
      <c r="ASO22" s="177"/>
      <c r="ASP22" s="177"/>
      <c r="ASQ22" s="178"/>
      <c r="ASR22" s="165"/>
      <c r="ASS22" s="177"/>
      <c r="AST22" s="177"/>
      <c r="ASU22" s="177"/>
      <c r="ASV22" s="177"/>
      <c r="ASW22" s="177"/>
      <c r="ASX22" s="177"/>
      <c r="ASY22" s="178"/>
      <c r="ASZ22" s="165"/>
      <c r="ATA22" s="177"/>
      <c r="ATB22" s="177"/>
      <c r="ATC22" s="177"/>
      <c r="ATD22" s="177"/>
      <c r="ATE22" s="177"/>
      <c r="ATF22" s="177"/>
      <c r="ATG22" s="178"/>
      <c r="ATH22" s="165"/>
      <c r="ATI22" s="177"/>
      <c r="ATJ22" s="177"/>
      <c r="ATK22" s="177"/>
      <c r="ATL22" s="177"/>
      <c r="ATM22" s="177"/>
      <c r="ATN22" s="177"/>
      <c r="ATO22" s="178"/>
      <c r="ATP22" s="165"/>
      <c r="ATQ22" s="177"/>
      <c r="ATR22" s="177"/>
      <c r="ATS22" s="177"/>
      <c r="ATT22" s="177"/>
      <c r="ATU22" s="177"/>
      <c r="ATV22" s="177"/>
      <c r="ATW22" s="178"/>
      <c r="ATX22" s="165"/>
      <c r="ATY22" s="177"/>
      <c r="ATZ22" s="177"/>
      <c r="AUA22" s="177"/>
      <c r="AUB22" s="177"/>
      <c r="AUC22" s="177"/>
      <c r="AUD22" s="177"/>
      <c r="AUE22" s="178"/>
      <c r="AUF22" s="165"/>
      <c r="AUG22" s="177"/>
      <c r="AUH22" s="177"/>
      <c r="AUI22" s="177"/>
      <c r="AUJ22" s="177"/>
      <c r="AUK22" s="177"/>
      <c r="AUL22" s="177"/>
      <c r="AUM22" s="178"/>
      <c r="AUN22" s="165"/>
      <c r="AUO22" s="177"/>
      <c r="AUP22" s="177"/>
      <c r="AUQ22" s="177"/>
      <c r="AUR22" s="177"/>
      <c r="AUS22" s="177"/>
      <c r="AUT22" s="177"/>
      <c r="AUU22" s="178"/>
      <c r="AUV22" s="165"/>
      <c r="AUW22" s="177"/>
      <c r="AUX22" s="177"/>
      <c r="AUY22" s="177"/>
      <c r="AUZ22" s="177"/>
      <c r="AVA22" s="177"/>
      <c r="AVB22" s="177"/>
      <c r="AVC22" s="178"/>
      <c r="AVD22" s="165"/>
      <c r="AVE22" s="177"/>
      <c r="AVF22" s="177"/>
      <c r="AVG22" s="177"/>
      <c r="AVH22" s="177"/>
      <c r="AVI22" s="177"/>
      <c r="AVJ22" s="177"/>
      <c r="AVK22" s="178"/>
      <c r="AVL22" s="165"/>
      <c r="AVM22" s="177"/>
      <c r="AVN22" s="177"/>
      <c r="AVO22" s="177"/>
      <c r="AVP22" s="177"/>
      <c r="AVQ22" s="177"/>
      <c r="AVR22" s="177"/>
      <c r="AVS22" s="178"/>
      <c r="AVT22" s="165"/>
      <c r="AVU22" s="177"/>
      <c r="AVV22" s="177"/>
      <c r="AVW22" s="177"/>
      <c r="AVX22" s="177"/>
      <c r="AVY22" s="177"/>
      <c r="AVZ22" s="177"/>
      <c r="AWA22" s="178"/>
      <c r="AWB22" s="165"/>
      <c r="AWC22" s="177"/>
      <c r="AWD22" s="177"/>
      <c r="AWE22" s="177"/>
      <c r="AWF22" s="177"/>
      <c r="AWG22" s="177"/>
      <c r="AWH22" s="177"/>
      <c r="AWI22" s="178"/>
      <c r="AWJ22" s="165"/>
      <c r="AWK22" s="177"/>
      <c r="AWL22" s="177"/>
      <c r="AWM22" s="177"/>
      <c r="AWN22" s="177"/>
      <c r="AWO22" s="177"/>
      <c r="AWP22" s="177"/>
      <c r="AWQ22" s="178"/>
      <c r="AWR22" s="165"/>
      <c r="AWS22" s="177"/>
      <c r="AWT22" s="177"/>
      <c r="AWU22" s="177"/>
      <c r="AWV22" s="177"/>
      <c r="AWW22" s="177"/>
      <c r="AWX22" s="177"/>
      <c r="AWY22" s="178"/>
      <c r="AWZ22" s="165"/>
      <c r="AXA22" s="177"/>
      <c r="AXB22" s="177"/>
      <c r="AXC22" s="177"/>
      <c r="AXD22" s="177"/>
      <c r="AXE22" s="177"/>
      <c r="AXF22" s="177"/>
      <c r="AXG22" s="178"/>
      <c r="AXH22" s="165"/>
      <c r="AXI22" s="177"/>
      <c r="AXJ22" s="177"/>
      <c r="AXK22" s="177"/>
      <c r="AXL22" s="177"/>
      <c r="AXM22" s="177"/>
      <c r="AXN22" s="177"/>
      <c r="AXO22" s="178"/>
      <c r="AXP22" s="165"/>
      <c r="AXQ22" s="177"/>
      <c r="AXR22" s="177"/>
      <c r="AXS22" s="177"/>
      <c r="AXT22" s="177"/>
      <c r="AXU22" s="177"/>
      <c r="AXV22" s="177"/>
      <c r="AXW22" s="178"/>
      <c r="AXX22" s="165"/>
      <c r="AXY22" s="177"/>
      <c r="AXZ22" s="177"/>
      <c r="AYA22" s="177"/>
      <c r="AYB22" s="177"/>
      <c r="AYC22" s="177"/>
      <c r="AYD22" s="177"/>
      <c r="AYE22" s="178"/>
      <c r="AYF22" s="165"/>
      <c r="AYG22" s="177"/>
      <c r="AYH22" s="177"/>
      <c r="AYI22" s="177"/>
      <c r="AYJ22" s="177"/>
      <c r="AYK22" s="177"/>
      <c r="AYL22" s="177"/>
      <c r="AYM22" s="178"/>
      <c r="AYN22" s="165"/>
      <c r="AYO22" s="177"/>
      <c r="AYP22" s="177"/>
      <c r="AYQ22" s="177"/>
      <c r="AYR22" s="177"/>
      <c r="AYS22" s="177"/>
      <c r="AYT22" s="177"/>
      <c r="AYU22" s="178"/>
      <c r="AYV22" s="165"/>
      <c r="AYW22" s="177"/>
      <c r="AYX22" s="177"/>
      <c r="AYY22" s="177"/>
      <c r="AYZ22" s="177"/>
      <c r="AZA22" s="177"/>
      <c r="AZB22" s="177"/>
      <c r="AZC22" s="178"/>
      <c r="AZD22" s="165"/>
      <c r="AZE22" s="177"/>
      <c r="AZF22" s="177"/>
      <c r="AZG22" s="177"/>
      <c r="AZH22" s="177"/>
      <c r="AZI22" s="177"/>
      <c r="AZJ22" s="177"/>
      <c r="AZK22" s="178"/>
      <c r="AZL22" s="165"/>
      <c r="AZM22" s="177"/>
      <c r="AZN22" s="177"/>
      <c r="AZO22" s="177"/>
      <c r="AZP22" s="177"/>
      <c r="AZQ22" s="177"/>
      <c r="AZR22" s="177"/>
      <c r="AZS22" s="178"/>
      <c r="AZT22" s="165"/>
      <c r="AZU22" s="177"/>
      <c r="AZV22" s="177"/>
      <c r="AZW22" s="177"/>
      <c r="AZX22" s="177"/>
      <c r="AZY22" s="177"/>
      <c r="AZZ22" s="177"/>
      <c r="BAA22" s="178"/>
      <c r="BAB22" s="165"/>
      <c r="BAC22" s="177"/>
      <c r="BAD22" s="177"/>
      <c r="BAE22" s="177"/>
      <c r="BAF22" s="177"/>
      <c r="BAG22" s="177"/>
      <c r="BAH22" s="177"/>
      <c r="BAI22" s="178"/>
      <c r="BAJ22" s="165"/>
      <c r="BAK22" s="177"/>
      <c r="BAL22" s="177"/>
      <c r="BAM22" s="177"/>
      <c r="BAN22" s="177"/>
      <c r="BAO22" s="177"/>
      <c r="BAP22" s="177"/>
      <c r="BAQ22" s="178"/>
      <c r="BAR22" s="165"/>
      <c r="BAS22" s="177"/>
      <c r="BAT22" s="177"/>
      <c r="BAU22" s="177"/>
      <c r="BAV22" s="177"/>
      <c r="BAW22" s="177"/>
      <c r="BAX22" s="177"/>
      <c r="BAY22" s="178"/>
      <c r="BAZ22" s="165"/>
      <c r="BBA22" s="177"/>
      <c r="BBB22" s="177"/>
      <c r="BBC22" s="177"/>
      <c r="BBD22" s="177"/>
      <c r="BBE22" s="177"/>
      <c r="BBF22" s="177"/>
      <c r="BBG22" s="178"/>
      <c r="BBH22" s="165"/>
      <c r="BBI22" s="177"/>
      <c r="BBJ22" s="177"/>
      <c r="BBK22" s="177"/>
      <c r="BBL22" s="177"/>
      <c r="BBM22" s="177"/>
      <c r="BBN22" s="177"/>
      <c r="BBO22" s="178"/>
      <c r="BBP22" s="165"/>
      <c r="BBQ22" s="177"/>
      <c r="BBR22" s="177"/>
      <c r="BBS22" s="177"/>
      <c r="BBT22" s="177"/>
      <c r="BBU22" s="177"/>
      <c r="BBV22" s="177"/>
      <c r="BBW22" s="178"/>
      <c r="BBX22" s="165"/>
      <c r="BBY22" s="177"/>
      <c r="BBZ22" s="177"/>
      <c r="BCA22" s="177"/>
      <c r="BCB22" s="177"/>
      <c r="BCC22" s="177"/>
      <c r="BCD22" s="177"/>
      <c r="BCE22" s="178"/>
      <c r="BCF22" s="165"/>
      <c r="BCG22" s="177"/>
      <c r="BCH22" s="177"/>
      <c r="BCI22" s="177"/>
      <c r="BCJ22" s="177"/>
      <c r="BCK22" s="177"/>
      <c r="BCL22" s="177"/>
      <c r="BCM22" s="178"/>
      <c r="BCN22" s="165"/>
      <c r="BCO22" s="177"/>
      <c r="BCP22" s="177"/>
      <c r="BCQ22" s="177"/>
      <c r="BCR22" s="177"/>
      <c r="BCS22" s="177"/>
      <c r="BCT22" s="177"/>
      <c r="BCU22" s="178"/>
      <c r="BCV22" s="165"/>
      <c r="BCW22" s="177"/>
      <c r="BCX22" s="177"/>
      <c r="BCY22" s="177"/>
      <c r="BCZ22" s="177"/>
      <c r="BDA22" s="177"/>
      <c r="BDB22" s="177"/>
      <c r="BDC22" s="178"/>
      <c r="BDD22" s="165"/>
      <c r="BDE22" s="177"/>
      <c r="BDF22" s="177"/>
      <c r="BDG22" s="177"/>
      <c r="BDH22" s="177"/>
      <c r="BDI22" s="177"/>
      <c r="BDJ22" s="177"/>
      <c r="BDK22" s="178"/>
      <c r="BDL22" s="165"/>
      <c r="BDM22" s="177"/>
      <c r="BDN22" s="177"/>
      <c r="BDO22" s="177"/>
      <c r="BDP22" s="177"/>
      <c r="BDQ22" s="177"/>
      <c r="BDR22" s="177"/>
      <c r="BDS22" s="178"/>
      <c r="BDT22" s="165"/>
      <c r="BDU22" s="177"/>
      <c r="BDV22" s="177"/>
      <c r="BDW22" s="177"/>
      <c r="BDX22" s="177"/>
      <c r="BDY22" s="177"/>
      <c r="BDZ22" s="177"/>
      <c r="BEA22" s="178"/>
      <c r="BEB22" s="165"/>
      <c r="BEC22" s="177"/>
      <c r="BED22" s="177"/>
      <c r="BEE22" s="177"/>
      <c r="BEF22" s="177"/>
      <c r="BEG22" s="177"/>
      <c r="BEH22" s="177"/>
      <c r="BEI22" s="178"/>
      <c r="BEJ22" s="165"/>
      <c r="BEK22" s="177"/>
      <c r="BEL22" s="177"/>
      <c r="BEM22" s="177"/>
      <c r="BEN22" s="177"/>
      <c r="BEO22" s="177"/>
      <c r="BEP22" s="177"/>
      <c r="BEQ22" s="178"/>
      <c r="BER22" s="165"/>
      <c r="BES22" s="177"/>
      <c r="BET22" s="177"/>
      <c r="BEU22" s="177"/>
      <c r="BEV22" s="177"/>
      <c r="BEW22" s="177"/>
      <c r="BEX22" s="177"/>
      <c r="BEY22" s="178"/>
      <c r="BEZ22" s="165"/>
      <c r="BFA22" s="177"/>
      <c r="BFB22" s="177"/>
      <c r="BFC22" s="177"/>
      <c r="BFD22" s="177"/>
      <c r="BFE22" s="177"/>
      <c r="BFF22" s="177"/>
      <c r="BFG22" s="178"/>
      <c r="BFH22" s="165"/>
      <c r="BFI22" s="177"/>
      <c r="BFJ22" s="177"/>
      <c r="BFK22" s="177"/>
      <c r="BFL22" s="177"/>
      <c r="BFM22" s="177"/>
      <c r="BFN22" s="177"/>
      <c r="BFO22" s="178"/>
      <c r="BFP22" s="165"/>
      <c r="BFQ22" s="177"/>
      <c r="BFR22" s="177"/>
      <c r="BFS22" s="177"/>
      <c r="BFT22" s="177"/>
      <c r="BFU22" s="177"/>
      <c r="BFV22" s="177"/>
      <c r="BFW22" s="178"/>
      <c r="BFX22" s="165"/>
      <c r="BFY22" s="177"/>
      <c r="BFZ22" s="177"/>
      <c r="BGA22" s="177"/>
      <c r="BGB22" s="177"/>
      <c r="BGC22" s="177"/>
      <c r="BGD22" s="177"/>
      <c r="BGE22" s="178"/>
      <c r="BGF22" s="165"/>
      <c r="BGG22" s="177"/>
      <c r="BGH22" s="177"/>
      <c r="BGI22" s="177"/>
      <c r="BGJ22" s="177"/>
      <c r="BGK22" s="177"/>
      <c r="BGL22" s="177"/>
      <c r="BGM22" s="178"/>
      <c r="BGN22" s="165"/>
      <c r="BGO22" s="177"/>
      <c r="BGP22" s="177"/>
      <c r="BGQ22" s="177"/>
      <c r="BGR22" s="177"/>
      <c r="BGS22" s="177"/>
      <c r="BGT22" s="177"/>
      <c r="BGU22" s="178"/>
      <c r="BGV22" s="165"/>
      <c r="BGW22" s="177"/>
      <c r="BGX22" s="177"/>
      <c r="BGY22" s="177"/>
      <c r="BGZ22" s="177"/>
      <c r="BHA22" s="177"/>
      <c r="BHB22" s="177"/>
      <c r="BHC22" s="178"/>
      <c r="BHD22" s="165"/>
      <c r="BHE22" s="177"/>
      <c r="BHF22" s="177"/>
      <c r="BHG22" s="177"/>
      <c r="BHH22" s="177"/>
      <c r="BHI22" s="177"/>
      <c r="BHJ22" s="177"/>
      <c r="BHK22" s="178"/>
      <c r="BHL22" s="165"/>
      <c r="BHM22" s="177"/>
      <c r="BHN22" s="177"/>
      <c r="BHO22" s="177"/>
      <c r="BHP22" s="177"/>
      <c r="BHQ22" s="177"/>
      <c r="BHR22" s="177"/>
      <c r="BHS22" s="178"/>
      <c r="BHT22" s="165"/>
      <c r="BHU22" s="177"/>
      <c r="BHV22" s="177"/>
      <c r="BHW22" s="177"/>
      <c r="BHX22" s="177"/>
      <c r="BHY22" s="177"/>
      <c r="BHZ22" s="177"/>
      <c r="BIA22" s="178"/>
      <c r="BIB22" s="165"/>
      <c r="BIC22" s="177"/>
      <c r="BID22" s="177"/>
      <c r="BIE22" s="177"/>
      <c r="BIF22" s="177"/>
      <c r="BIG22" s="177"/>
      <c r="BIH22" s="177"/>
      <c r="BII22" s="178"/>
      <c r="BIJ22" s="165"/>
      <c r="BIK22" s="177"/>
      <c r="BIL22" s="177"/>
      <c r="BIM22" s="177"/>
      <c r="BIN22" s="177"/>
      <c r="BIO22" s="177"/>
      <c r="BIP22" s="177"/>
      <c r="BIQ22" s="178"/>
      <c r="BIR22" s="165"/>
      <c r="BIS22" s="177"/>
      <c r="BIT22" s="177"/>
      <c r="BIU22" s="177"/>
      <c r="BIV22" s="177"/>
      <c r="BIW22" s="177"/>
      <c r="BIX22" s="177"/>
      <c r="BIY22" s="178"/>
      <c r="BIZ22" s="165"/>
      <c r="BJA22" s="177"/>
      <c r="BJB22" s="177"/>
      <c r="BJC22" s="177"/>
      <c r="BJD22" s="177"/>
      <c r="BJE22" s="177"/>
      <c r="BJF22" s="177"/>
      <c r="BJG22" s="178"/>
      <c r="BJH22" s="165"/>
      <c r="BJI22" s="177"/>
      <c r="BJJ22" s="177"/>
      <c r="BJK22" s="177"/>
      <c r="BJL22" s="177"/>
      <c r="BJM22" s="177"/>
      <c r="BJN22" s="177"/>
      <c r="BJO22" s="178"/>
      <c r="BJP22" s="165"/>
      <c r="BJQ22" s="177"/>
      <c r="BJR22" s="177"/>
      <c r="BJS22" s="177"/>
      <c r="BJT22" s="177"/>
      <c r="BJU22" s="177"/>
      <c r="BJV22" s="177"/>
      <c r="BJW22" s="178"/>
      <c r="BJX22" s="165"/>
      <c r="BJY22" s="177"/>
      <c r="BJZ22" s="177"/>
      <c r="BKA22" s="177"/>
      <c r="BKB22" s="177"/>
      <c r="BKC22" s="177"/>
      <c r="BKD22" s="177"/>
      <c r="BKE22" s="178"/>
      <c r="BKF22" s="165"/>
      <c r="BKG22" s="177"/>
      <c r="BKH22" s="177"/>
      <c r="BKI22" s="177"/>
      <c r="BKJ22" s="177"/>
      <c r="BKK22" s="177"/>
      <c r="BKL22" s="177"/>
      <c r="BKM22" s="178"/>
      <c r="BKN22" s="165"/>
      <c r="BKO22" s="177"/>
      <c r="BKP22" s="177"/>
      <c r="BKQ22" s="177"/>
      <c r="BKR22" s="177"/>
      <c r="BKS22" s="177"/>
      <c r="BKT22" s="177"/>
      <c r="BKU22" s="178"/>
      <c r="BKV22" s="165"/>
      <c r="BKW22" s="177"/>
      <c r="BKX22" s="177"/>
      <c r="BKY22" s="177"/>
      <c r="BKZ22" s="177"/>
      <c r="BLA22" s="177"/>
      <c r="BLB22" s="177"/>
      <c r="BLC22" s="178"/>
      <c r="BLD22" s="165"/>
      <c r="BLE22" s="177"/>
      <c r="BLF22" s="177"/>
      <c r="BLG22" s="177"/>
      <c r="BLH22" s="177"/>
      <c r="BLI22" s="177"/>
      <c r="BLJ22" s="177"/>
      <c r="BLK22" s="178"/>
      <c r="BLL22" s="165"/>
      <c r="BLM22" s="177"/>
      <c r="BLN22" s="177"/>
      <c r="BLO22" s="177"/>
      <c r="BLP22" s="177"/>
      <c r="BLQ22" s="177"/>
      <c r="BLR22" s="177"/>
      <c r="BLS22" s="178"/>
      <c r="BLT22" s="165"/>
      <c r="BLU22" s="177"/>
      <c r="BLV22" s="177"/>
      <c r="BLW22" s="177"/>
      <c r="BLX22" s="177"/>
      <c r="BLY22" s="177"/>
      <c r="BLZ22" s="177"/>
      <c r="BMA22" s="178"/>
      <c r="BMB22" s="165"/>
      <c r="BMC22" s="177"/>
      <c r="BMD22" s="177"/>
      <c r="BME22" s="177"/>
      <c r="BMF22" s="177"/>
      <c r="BMG22" s="177"/>
      <c r="BMH22" s="177"/>
      <c r="BMI22" s="178"/>
      <c r="BMJ22" s="165"/>
      <c r="BMK22" s="177"/>
      <c r="BML22" s="177"/>
      <c r="BMM22" s="177"/>
      <c r="BMN22" s="177"/>
      <c r="BMO22" s="177"/>
      <c r="BMP22" s="177"/>
      <c r="BMQ22" s="178"/>
      <c r="BMR22" s="165"/>
      <c r="BMS22" s="177"/>
      <c r="BMT22" s="177"/>
      <c r="BMU22" s="177"/>
      <c r="BMV22" s="177"/>
      <c r="BMW22" s="177"/>
      <c r="BMX22" s="177"/>
      <c r="BMY22" s="178"/>
      <c r="BMZ22" s="165"/>
      <c r="BNA22" s="177"/>
      <c r="BNB22" s="177"/>
      <c r="BNC22" s="177"/>
      <c r="BND22" s="177"/>
      <c r="BNE22" s="177"/>
      <c r="BNF22" s="177"/>
      <c r="BNG22" s="178"/>
      <c r="BNH22" s="165"/>
      <c r="BNI22" s="177"/>
      <c r="BNJ22" s="177"/>
      <c r="BNK22" s="177"/>
      <c r="BNL22" s="177"/>
      <c r="BNM22" s="177"/>
      <c r="BNN22" s="177"/>
      <c r="BNO22" s="178"/>
      <c r="BNP22" s="165"/>
      <c r="BNQ22" s="177"/>
      <c r="BNR22" s="177"/>
      <c r="BNS22" s="177"/>
      <c r="BNT22" s="177"/>
      <c r="BNU22" s="177"/>
      <c r="BNV22" s="177"/>
      <c r="BNW22" s="178"/>
      <c r="BNX22" s="165"/>
      <c r="BNY22" s="177"/>
      <c r="BNZ22" s="177"/>
      <c r="BOA22" s="177"/>
      <c r="BOB22" s="177"/>
      <c r="BOC22" s="177"/>
      <c r="BOD22" s="177"/>
      <c r="BOE22" s="178"/>
      <c r="BOF22" s="165"/>
      <c r="BOG22" s="177"/>
      <c r="BOH22" s="177"/>
      <c r="BOI22" s="177"/>
      <c r="BOJ22" s="177"/>
      <c r="BOK22" s="177"/>
      <c r="BOL22" s="177"/>
      <c r="BOM22" s="178"/>
      <c r="BON22" s="165"/>
      <c r="BOO22" s="177"/>
      <c r="BOP22" s="177"/>
      <c r="BOQ22" s="177"/>
      <c r="BOR22" s="177"/>
      <c r="BOS22" s="177"/>
      <c r="BOT22" s="177"/>
      <c r="BOU22" s="178"/>
      <c r="BOV22" s="165"/>
      <c r="BOW22" s="177"/>
      <c r="BOX22" s="177"/>
      <c r="BOY22" s="177"/>
      <c r="BOZ22" s="177"/>
      <c r="BPA22" s="177"/>
      <c r="BPB22" s="177"/>
      <c r="BPC22" s="178"/>
      <c r="BPD22" s="165"/>
      <c r="BPE22" s="177"/>
      <c r="BPF22" s="177"/>
      <c r="BPG22" s="177"/>
      <c r="BPH22" s="177"/>
      <c r="BPI22" s="177"/>
      <c r="BPJ22" s="177"/>
      <c r="BPK22" s="178"/>
      <c r="BPL22" s="165"/>
      <c r="BPM22" s="177"/>
      <c r="BPN22" s="177"/>
      <c r="BPO22" s="177"/>
      <c r="BPP22" s="177"/>
      <c r="BPQ22" s="177"/>
      <c r="BPR22" s="177"/>
      <c r="BPS22" s="178"/>
      <c r="BPT22" s="165"/>
      <c r="BPU22" s="177"/>
      <c r="BPV22" s="177"/>
      <c r="BPW22" s="177"/>
      <c r="BPX22" s="177"/>
      <c r="BPY22" s="177"/>
      <c r="BPZ22" s="177"/>
      <c r="BQA22" s="178"/>
      <c r="BQB22" s="165"/>
      <c r="BQC22" s="177"/>
      <c r="BQD22" s="177"/>
      <c r="BQE22" s="177"/>
      <c r="BQF22" s="177"/>
      <c r="BQG22" s="177"/>
      <c r="BQH22" s="177"/>
      <c r="BQI22" s="178"/>
      <c r="BQJ22" s="165"/>
      <c r="BQK22" s="177"/>
      <c r="BQL22" s="177"/>
      <c r="BQM22" s="177"/>
      <c r="BQN22" s="177"/>
      <c r="BQO22" s="177"/>
      <c r="BQP22" s="177"/>
      <c r="BQQ22" s="178"/>
      <c r="BQR22" s="165"/>
      <c r="BQS22" s="177"/>
      <c r="BQT22" s="177"/>
      <c r="BQU22" s="177"/>
      <c r="BQV22" s="177"/>
      <c r="BQW22" s="177"/>
      <c r="BQX22" s="177"/>
      <c r="BQY22" s="178"/>
      <c r="BQZ22" s="165"/>
      <c r="BRA22" s="177"/>
      <c r="BRB22" s="177"/>
      <c r="BRC22" s="177"/>
      <c r="BRD22" s="177"/>
      <c r="BRE22" s="177"/>
      <c r="BRF22" s="177"/>
      <c r="BRG22" s="178"/>
      <c r="BRH22" s="165"/>
      <c r="BRI22" s="177"/>
      <c r="BRJ22" s="177"/>
      <c r="BRK22" s="177"/>
      <c r="BRL22" s="177"/>
      <c r="BRM22" s="177"/>
      <c r="BRN22" s="177"/>
      <c r="BRO22" s="178"/>
      <c r="BRP22" s="165"/>
      <c r="BRQ22" s="177"/>
      <c r="BRR22" s="177"/>
      <c r="BRS22" s="177"/>
      <c r="BRT22" s="177"/>
      <c r="BRU22" s="177"/>
      <c r="BRV22" s="177"/>
      <c r="BRW22" s="178"/>
      <c r="BRX22" s="165"/>
      <c r="BRY22" s="177"/>
      <c r="BRZ22" s="177"/>
      <c r="BSA22" s="177"/>
      <c r="BSB22" s="177"/>
      <c r="BSC22" s="177"/>
      <c r="BSD22" s="177"/>
      <c r="BSE22" s="178"/>
      <c r="BSF22" s="165"/>
      <c r="BSG22" s="177"/>
      <c r="BSH22" s="177"/>
      <c r="BSI22" s="177"/>
      <c r="BSJ22" s="177"/>
      <c r="BSK22" s="177"/>
      <c r="BSL22" s="177"/>
      <c r="BSM22" s="178"/>
      <c r="BSN22" s="165"/>
      <c r="BSO22" s="177"/>
      <c r="BSP22" s="177"/>
      <c r="BSQ22" s="177"/>
      <c r="BSR22" s="177"/>
      <c r="BSS22" s="177"/>
      <c r="BST22" s="177"/>
      <c r="BSU22" s="178"/>
      <c r="BSV22" s="165"/>
      <c r="BSW22" s="177"/>
      <c r="BSX22" s="177"/>
      <c r="BSY22" s="177"/>
      <c r="BSZ22" s="177"/>
      <c r="BTA22" s="177"/>
      <c r="BTB22" s="177"/>
      <c r="BTC22" s="178"/>
      <c r="BTD22" s="165"/>
      <c r="BTE22" s="177"/>
      <c r="BTF22" s="177"/>
      <c r="BTG22" s="177"/>
      <c r="BTH22" s="177"/>
      <c r="BTI22" s="177"/>
      <c r="BTJ22" s="177"/>
      <c r="BTK22" s="178"/>
      <c r="BTL22" s="165"/>
      <c r="BTM22" s="177"/>
      <c r="BTN22" s="177"/>
      <c r="BTO22" s="177"/>
      <c r="BTP22" s="177"/>
      <c r="BTQ22" s="177"/>
      <c r="BTR22" s="177"/>
      <c r="BTS22" s="178"/>
      <c r="BTT22" s="165"/>
      <c r="BTU22" s="177"/>
      <c r="BTV22" s="177"/>
      <c r="BTW22" s="177"/>
      <c r="BTX22" s="177"/>
      <c r="BTY22" s="177"/>
      <c r="BTZ22" s="177"/>
      <c r="BUA22" s="178"/>
      <c r="BUB22" s="165"/>
      <c r="BUC22" s="177"/>
      <c r="BUD22" s="177"/>
      <c r="BUE22" s="177"/>
      <c r="BUF22" s="177"/>
      <c r="BUG22" s="177"/>
      <c r="BUH22" s="177"/>
      <c r="BUI22" s="178"/>
      <c r="BUJ22" s="165"/>
      <c r="BUK22" s="177"/>
      <c r="BUL22" s="177"/>
      <c r="BUM22" s="177"/>
      <c r="BUN22" s="177"/>
      <c r="BUO22" s="177"/>
      <c r="BUP22" s="177"/>
      <c r="BUQ22" s="178"/>
      <c r="BUR22" s="165"/>
      <c r="BUS22" s="177"/>
      <c r="BUT22" s="177"/>
      <c r="BUU22" s="177"/>
      <c r="BUV22" s="177"/>
      <c r="BUW22" s="177"/>
      <c r="BUX22" s="177"/>
      <c r="BUY22" s="178"/>
      <c r="BUZ22" s="165"/>
      <c r="BVA22" s="177"/>
      <c r="BVB22" s="177"/>
      <c r="BVC22" s="177"/>
      <c r="BVD22" s="177"/>
      <c r="BVE22" s="177"/>
      <c r="BVF22" s="177"/>
      <c r="BVG22" s="178"/>
      <c r="BVH22" s="165"/>
      <c r="BVI22" s="177"/>
      <c r="BVJ22" s="177"/>
      <c r="BVK22" s="177"/>
      <c r="BVL22" s="177"/>
      <c r="BVM22" s="177"/>
      <c r="BVN22" s="177"/>
      <c r="BVO22" s="178"/>
      <c r="BVP22" s="165"/>
      <c r="BVQ22" s="177"/>
      <c r="BVR22" s="177"/>
      <c r="BVS22" s="177"/>
      <c r="BVT22" s="177"/>
      <c r="BVU22" s="177"/>
      <c r="BVV22" s="177"/>
      <c r="BVW22" s="178"/>
      <c r="BVX22" s="165"/>
      <c r="BVY22" s="177"/>
      <c r="BVZ22" s="177"/>
      <c r="BWA22" s="177"/>
      <c r="BWB22" s="177"/>
      <c r="BWC22" s="177"/>
      <c r="BWD22" s="177"/>
      <c r="BWE22" s="178"/>
      <c r="BWF22" s="165"/>
      <c r="BWG22" s="177"/>
      <c r="BWH22" s="177"/>
      <c r="BWI22" s="177"/>
      <c r="BWJ22" s="177"/>
      <c r="BWK22" s="177"/>
      <c r="BWL22" s="177"/>
      <c r="BWM22" s="178"/>
      <c r="BWN22" s="165"/>
      <c r="BWO22" s="177"/>
      <c r="BWP22" s="177"/>
      <c r="BWQ22" s="177"/>
      <c r="BWR22" s="177"/>
      <c r="BWS22" s="177"/>
      <c r="BWT22" s="177"/>
      <c r="BWU22" s="178"/>
      <c r="BWV22" s="165"/>
      <c r="BWW22" s="177"/>
      <c r="BWX22" s="177"/>
      <c r="BWY22" s="177"/>
      <c r="BWZ22" s="177"/>
      <c r="BXA22" s="177"/>
      <c r="BXB22" s="177"/>
      <c r="BXC22" s="178"/>
      <c r="BXD22" s="165"/>
      <c r="BXE22" s="177"/>
      <c r="BXF22" s="177"/>
      <c r="BXG22" s="177"/>
      <c r="BXH22" s="177"/>
      <c r="BXI22" s="177"/>
      <c r="BXJ22" s="177"/>
      <c r="BXK22" s="178"/>
      <c r="BXL22" s="165"/>
      <c r="BXM22" s="177"/>
      <c r="BXN22" s="177"/>
      <c r="BXO22" s="177"/>
      <c r="BXP22" s="177"/>
      <c r="BXQ22" s="177"/>
      <c r="BXR22" s="177"/>
      <c r="BXS22" s="178"/>
      <c r="BXT22" s="165"/>
      <c r="BXU22" s="177"/>
      <c r="BXV22" s="177"/>
      <c r="BXW22" s="177"/>
      <c r="BXX22" s="177"/>
      <c r="BXY22" s="177"/>
      <c r="BXZ22" s="177"/>
      <c r="BYA22" s="178"/>
      <c r="BYB22" s="165"/>
      <c r="BYC22" s="177"/>
      <c r="BYD22" s="177"/>
      <c r="BYE22" s="177"/>
      <c r="BYF22" s="177"/>
      <c r="BYG22" s="177"/>
      <c r="BYH22" s="177"/>
      <c r="BYI22" s="178"/>
      <c r="BYJ22" s="165"/>
      <c r="BYK22" s="177"/>
      <c r="BYL22" s="177"/>
      <c r="BYM22" s="177"/>
      <c r="BYN22" s="177"/>
      <c r="BYO22" s="177"/>
      <c r="BYP22" s="177"/>
      <c r="BYQ22" s="178"/>
      <c r="BYR22" s="165"/>
      <c r="BYS22" s="177"/>
      <c r="BYT22" s="177"/>
      <c r="BYU22" s="177"/>
      <c r="BYV22" s="177"/>
      <c r="BYW22" s="177"/>
      <c r="BYX22" s="177"/>
      <c r="BYY22" s="178"/>
      <c r="BYZ22" s="165"/>
      <c r="BZA22" s="177"/>
      <c r="BZB22" s="177"/>
      <c r="BZC22" s="177"/>
      <c r="BZD22" s="177"/>
      <c r="BZE22" s="177"/>
      <c r="BZF22" s="177"/>
      <c r="BZG22" s="178"/>
      <c r="BZH22" s="165"/>
      <c r="BZI22" s="177"/>
      <c r="BZJ22" s="177"/>
      <c r="BZK22" s="177"/>
      <c r="BZL22" s="177"/>
      <c r="BZM22" s="177"/>
      <c r="BZN22" s="177"/>
      <c r="BZO22" s="178"/>
      <c r="BZP22" s="165"/>
      <c r="BZQ22" s="177"/>
      <c r="BZR22" s="177"/>
      <c r="BZS22" s="177"/>
      <c r="BZT22" s="177"/>
      <c r="BZU22" s="177"/>
      <c r="BZV22" s="177"/>
      <c r="BZW22" s="178"/>
      <c r="BZX22" s="165"/>
      <c r="BZY22" s="177"/>
      <c r="BZZ22" s="177"/>
      <c r="CAA22" s="177"/>
      <c r="CAB22" s="177"/>
      <c r="CAC22" s="177"/>
      <c r="CAD22" s="177"/>
      <c r="CAE22" s="178"/>
      <c r="CAF22" s="165"/>
      <c r="CAG22" s="177"/>
      <c r="CAH22" s="177"/>
      <c r="CAI22" s="177"/>
      <c r="CAJ22" s="177"/>
      <c r="CAK22" s="177"/>
      <c r="CAL22" s="177"/>
      <c r="CAM22" s="178"/>
      <c r="CAN22" s="165"/>
      <c r="CAO22" s="177"/>
      <c r="CAP22" s="177"/>
      <c r="CAQ22" s="177"/>
      <c r="CAR22" s="177"/>
      <c r="CAS22" s="177"/>
      <c r="CAT22" s="177"/>
      <c r="CAU22" s="178"/>
      <c r="CAV22" s="165"/>
      <c r="CAW22" s="177"/>
      <c r="CAX22" s="177"/>
      <c r="CAY22" s="177"/>
      <c r="CAZ22" s="177"/>
      <c r="CBA22" s="177"/>
      <c r="CBB22" s="177"/>
      <c r="CBC22" s="178"/>
      <c r="CBD22" s="165"/>
      <c r="CBE22" s="177"/>
      <c r="CBF22" s="177"/>
      <c r="CBG22" s="177"/>
      <c r="CBH22" s="177"/>
      <c r="CBI22" s="177"/>
      <c r="CBJ22" s="177"/>
      <c r="CBK22" s="178"/>
      <c r="CBL22" s="165"/>
      <c r="CBM22" s="177"/>
      <c r="CBN22" s="177"/>
      <c r="CBO22" s="177"/>
      <c r="CBP22" s="177"/>
      <c r="CBQ22" s="177"/>
      <c r="CBR22" s="177"/>
      <c r="CBS22" s="178"/>
      <c r="CBT22" s="165"/>
      <c r="CBU22" s="177"/>
      <c r="CBV22" s="177"/>
      <c r="CBW22" s="177"/>
      <c r="CBX22" s="177"/>
      <c r="CBY22" s="177"/>
      <c r="CBZ22" s="177"/>
      <c r="CCA22" s="178"/>
      <c r="CCB22" s="165"/>
      <c r="CCC22" s="177"/>
      <c r="CCD22" s="177"/>
      <c r="CCE22" s="177"/>
      <c r="CCF22" s="177"/>
      <c r="CCG22" s="177"/>
      <c r="CCH22" s="177"/>
      <c r="CCI22" s="178"/>
      <c r="CCJ22" s="165"/>
      <c r="CCK22" s="177"/>
      <c r="CCL22" s="177"/>
      <c r="CCM22" s="177"/>
      <c r="CCN22" s="177"/>
      <c r="CCO22" s="177"/>
      <c r="CCP22" s="177"/>
      <c r="CCQ22" s="178"/>
      <c r="CCR22" s="165"/>
      <c r="CCS22" s="177"/>
      <c r="CCT22" s="177"/>
      <c r="CCU22" s="177"/>
      <c r="CCV22" s="177"/>
      <c r="CCW22" s="177"/>
      <c r="CCX22" s="177"/>
      <c r="CCY22" s="178"/>
      <c r="CCZ22" s="165"/>
      <c r="CDA22" s="177"/>
      <c r="CDB22" s="177"/>
      <c r="CDC22" s="177"/>
      <c r="CDD22" s="177"/>
      <c r="CDE22" s="177"/>
      <c r="CDF22" s="177"/>
      <c r="CDG22" s="178"/>
      <c r="CDH22" s="165"/>
      <c r="CDI22" s="177"/>
      <c r="CDJ22" s="177"/>
      <c r="CDK22" s="177"/>
      <c r="CDL22" s="177"/>
      <c r="CDM22" s="177"/>
      <c r="CDN22" s="177"/>
      <c r="CDO22" s="178"/>
      <c r="CDP22" s="165"/>
      <c r="CDQ22" s="177"/>
      <c r="CDR22" s="177"/>
      <c r="CDS22" s="177"/>
      <c r="CDT22" s="177"/>
      <c r="CDU22" s="177"/>
      <c r="CDV22" s="177"/>
      <c r="CDW22" s="178"/>
      <c r="CDX22" s="165"/>
      <c r="CDY22" s="177"/>
      <c r="CDZ22" s="177"/>
      <c r="CEA22" s="177"/>
      <c r="CEB22" s="177"/>
      <c r="CEC22" s="177"/>
      <c r="CED22" s="177"/>
      <c r="CEE22" s="178"/>
      <c r="CEF22" s="165"/>
      <c r="CEG22" s="177"/>
      <c r="CEH22" s="177"/>
      <c r="CEI22" s="177"/>
      <c r="CEJ22" s="177"/>
      <c r="CEK22" s="177"/>
      <c r="CEL22" s="177"/>
      <c r="CEM22" s="178"/>
      <c r="CEN22" s="165"/>
      <c r="CEO22" s="177"/>
      <c r="CEP22" s="177"/>
      <c r="CEQ22" s="177"/>
      <c r="CER22" s="177"/>
      <c r="CES22" s="177"/>
      <c r="CET22" s="177"/>
      <c r="CEU22" s="178"/>
      <c r="CEV22" s="165"/>
      <c r="CEW22" s="177"/>
      <c r="CEX22" s="177"/>
      <c r="CEY22" s="177"/>
      <c r="CEZ22" s="177"/>
      <c r="CFA22" s="177"/>
      <c r="CFB22" s="177"/>
      <c r="CFC22" s="178"/>
      <c r="CFD22" s="165"/>
      <c r="CFE22" s="177"/>
      <c r="CFF22" s="177"/>
      <c r="CFG22" s="177"/>
      <c r="CFH22" s="177"/>
      <c r="CFI22" s="177"/>
      <c r="CFJ22" s="177"/>
      <c r="CFK22" s="178"/>
      <c r="CFL22" s="165"/>
      <c r="CFM22" s="177"/>
      <c r="CFN22" s="177"/>
      <c r="CFO22" s="177"/>
      <c r="CFP22" s="177"/>
      <c r="CFQ22" s="177"/>
      <c r="CFR22" s="177"/>
      <c r="CFS22" s="178"/>
      <c r="CFT22" s="165"/>
      <c r="CFU22" s="177"/>
      <c r="CFV22" s="177"/>
      <c r="CFW22" s="177"/>
      <c r="CFX22" s="177"/>
      <c r="CFY22" s="177"/>
      <c r="CFZ22" s="177"/>
      <c r="CGA22" s="178"/>
      <c r="CGB22" s="165"/>
      <c r="CGC22" s="177"/>
      <c r="CGD22" s="177"/>
      <c r="CGE22" s="177"/>
      <c r="CGF22" s="177"/>
      <c r="CGG22" s="177"/>
      <c r="CGH22" s="177"/>
      <c r="CGI22" s="178"/>
      <c r="CGJ22" s="165"/>
      <c r="CGK22" s="177"/>
      <c r="CGL22" s="177"/>
      <c r="CGM22" s="177"/>
      <c r="CGN22" s="177"/>
      <c r="CGO22" s="177"/>
      <c r="CGP22" s="177"/>
      <c r="CGQ22" s="178"/>
      <c r="CGR22" s="165"/>
      <c r="CGS22" s="177"/>
      <c r="CGT22" s="177"/>
      <c r="CGU22" s="177"/>
      <c r="CGV22" s="177"/>
      <c r="CGW22" s="177"/>
      <c r="CGX22" s="177"/>
      <c r="CGY22" s="178"/>
      <c r="CGZ22" s="165"/>
      <c r="CHA22" s="177"/>
      <c r="CHB22" s="177"/>
      <c r="CHC22" s="177"/>
      <c r="CHD22" s="177"/>
      <c r="CHE22" s="177"/>
      <c r="CHF22" s="177"/>
      <c r="CHG22" s="178"/>
      <c r="CHH22" s="165"/>
      <c r="CHI22" s="177"/>
      <c r="CHJ22" s="177"/>
      <c r="CHK22" s="177"/>
      <c r="CHL22" s="177"/>
      <c r="CHM22" s="177"/>
      <c r="CHN22" s="177"/>
      <c r="CHO22" s="178"/>
      <c r="CHP22" s="165"/>
      <c r="CHQ22" s="177"/>
      <c r="CHR22" s="177"/>
      <c r="CHS22" s="177"/>
      <c r="CHT22" s="177"/>
      <c r="CHU22" s="177"/>
      <c r="CHV22" s="177"/>
      <c r="CHW22" s="178"/>
      <c r="CHX22" s="165"/>
      <c r="CHY22" s="177"/>
      <c r="CHZ22" s="177"/>
      <c r="CIA22" s="177"/>
      <c r="CIB22" s="177"/>
      <c r="CIC22" s="177"/>
      <c r="CID22" s="177"/>
      <c r="CIE22" s="178"/>
      <c r="CIF22" s="165"/>
      <c r="CIG22" s="177"/>
      <c r="CIH22" s="177"/>
      <c r="CII22" s="177"/>
      <c r="CIJ22" s="177"/>
      <c r="CIK22" s="177"/>
      <c r="CIL22" s="177"/>
      <c r="CIM22" s="178"/>
      <c r="CIN22" s="165"/>
      <c r="CIO22" s="177"/>
      <c r="CIP22" s="177"/>
      <c r="CIQ22" s="177"/>
      <c r="CIR22" s="177"/>
      <c r="CIS22" s="177"/>
      <c r="CIT22" s="177"/>
      <c r="CIU22" s="178"/>
      <c r="CIV22" s="165"/>
      <c r="CIW22" s="177"/>
      <c r="CIX22" s="177"/>
      <c r="CIY22" s="177"/>
      <c r="CIZ22" s="177"/>
      <c r="CJA22" s="177"/>
      <c r="CJB22" s="177"/>
      <c r="CJC22" s="178"/>
      <c r="CJD22" s="165"/>
      <c r="CJE22" s="177"/>
      <c r="CJF22" s="177"/>
      <c r="CJG22" s="177"/>
      <c r="CJH22" s="177"/>
      <c r="CJI22" s="177"/>
      <c r="CJJ22" s="177"/>
      <c r="CJK22" s="178"/>
      <c r="CJL22" s="165"/>
      <c r="CJM22" s="177"/>
      <c r="CJN22" s="177"/>
      <c r="CJO22" s="177"/>
      <c r="CJP22" s="177"/>
      <c r="CJQ22" s="177"/>
      <c r="CJR22" s="177"/>
      <c r="CJS22" s="178"/>
      <c r="CJT22" s="165"/>
      <c r="CJU22" s="177"/>
      <c r="CJV22" s="177"/>
      <c r="CJW22" s="177"/>
      <c r="CJX22" s="177"/>
      <c r="CJY22" s="177"/>
      <c r="CJZ22" s="177"/>
      <c r="CKA22" s="178"/>
      <c r="CKB22" s="165"/>
      <c r="CKC22" s="177"/>
      <c r="CKD22" s="177"/>
      <c r="CKE22" s="177"/>
      <c r="CKF22" s="177"/>
      <c r="CKG22" s="177"/>
      <c r="CKH22" s="177"/>
      <c r="CKI22" s="178"/>
      <c r="CKJ22" s="165"/>
      <c r="CKK22" s="177"/>
      <c r="CKL22" s="177"/>
      <c r="CKM22" s="177"/>
      <c r="CKN22" s="177"/>
      <c r="CKO22" s="177"/>
      <c r="CKP22" s="177"/>
      <c r="CKQ22" s="178"/>
      <c r="CKR22" s="165"/>
      <c r="CKS22" s="177"/>
      <c r="CKT22" s="177"/>
      <c r="CKU22" s="177"/>
      <c r="CKV22" s="177"/>
      <c r="CKW22" s="177"/>
      <c r="CKX22" s="177"/>
      <c r="CKY22" s="178"/>
      <c r="CKZ22" s="165"/>
      <c r="CLA22" s="177"/>
      <c r="CLB22" s="177"/>
      <c r="CLC22" s="177"/>
      <c r="CLD22" s="177"/>
      <c r="CLE22" s="177"/>
      <c r="CLF22" s="177"/>
      <c r="CLG22" s="178"/>
      <c r="CLH22" s="165"/>
      <c r="CLI22" s="177"/>
      <c r="CLJ22" s="177"/>
      <c r="CLK22" s="177"/>
      <c r="CLL22" s="177"/>
      <c r="CLM22" s="177"/>
      <c r="CLN22" s="177"/>
      <c r="CLO22" s="178"/>
      <c r="CLP22" s="165"/>
      <c r="CLQ22" s="177"/>
      <c r="CLR22" s="177"/>
      <c r="CLS22" s="177"/>
      <c r="CLT22" s="177"/>
      <c r="CLU22" s="177"/>
      <c r="CLV22" s="177"/>
      <c r="CLW22" s="178"/>
      <c r="CLX22" s="165"/>
      <c r="CLY22" s="177"/>
      <c r="CLZ22" s="177"/>
      <c r="CMA22" s="177"/>
      <c r="CMB22" s="177"/>
      <c r="CMC22" s="177"/>
      <c r="CMD22" s="177"/>
      <c r="CME22" s="178"/>
      <c r="CMF22" s="165"/>
      <c r="CMG22" s="177"/>
      <c r="CMH22" s="177"/>
      <c r="CMI22" s="177"/>
      <c r="CMJ22" s="177"/>
      <c r="CMK22" s="177"/>
      <c r="CML22" s="177"/>
      <c r="CMM22" s="178"/>
      <c r="CMN22" s="165"/>
      <c r="CMO22" s="177"/>
      <c r="CMP22" s="177"/>
      <c r="CMQ22" s="177"/>
      <c r="CMR22" s="177"/>
      <c r="CMS22" s="177"/>
      <c r="CMT22" s="177"/>
      <c r="CMU22" s="178"/>
      <c r="CMV22" s="165"/>
      <c r="CMW22" s="177"/>
      <c r="CMX22" s="177"/>
      <c r="CMY22" s="177"/>
      <c r="CMZ22" s="177"/>
      <c r="CNA22" s="177"/>
      <c r="CNB22" s="177"/>
      <c r="CNC22" s="178"/>
      <c r="CND22" s="165"/>
      <c r="CNE22" s="177"/>
      <c r="CNF22" s="177"/>
      <c r="CNG22" s="177"/>
      <c r="CNH22" s="177"/>
      <c r="CNI22" s="177"/>
      <c r="CNJ22" s="177"/>
      <c r="CNK22" s="178"/>
      <c r="CNL22" s="165"/>
      <c r="CNM22" s="177"/>
      <c r="CNN22" s="177"/>
      <c r="CNO22" s="177"/>
      <c r="CNP22" s="177"/>
      <c r="CNQ22" s="177"/>
      <c r="CNR22" s="177"/>
      <c r="CNS22" s="178"/>
      <c r="CNT22" s="165"/>
      <c r="CNU22" s="177"/>
      <c r="CNV22" s="177"/>
      <c r="CNW22" s="177"/>
      <c r="CNX22" s="177"/>
      <c r="CNY22" s="177"/>
      <c r="CNZ22" s="177"/>
      <c r="COA22" s="178"/>
      <c r="COB22" s="165"/>
      <c r="COC22" s="177"/>
      <c r="COD22" s="177"/>
      <c r="COE22" s="177"/>
      <c r="COF22" s="177"/>
      <c r="COG22" s="177"/>
      <c r="COH22" s="177"/>
      <c r="COI22" s="178"/>
      <c r="COJ22" s="165"/>
      <c r="COK22" s="177"/>
      <c r="COL22" s="177"/>
      <c r="COM22" s="177"/>
      <c r="CON22" s="177"/>
      <c r="COO22" s="177"/>
      <c r="COP22" s="177"/>
      <c r="COQ22" s="178"/>
      <c r="COR22" s="165"/>
      <c r="COS22" s="177"/>
      <c r="COT22" s="177"/>
      <c r="COU22" s="177"/>
      <c r="COV22" s="177"/>
      <c r="COW22" s="177"/>
      <c r="COX22" s="177"/>
      <c r="COY22" s="178"/>
      <c r="COZ22" s="165"/>
      <c r="CPA22" s="177"/>
      <c r="CPB22" s="177"/>
      <c r="CPC22" s="177"/>
      <c r="CPD22" s="177"/>
      <c r="CPE22" s="177"/>
      <c r="CPF22" s="177"/>
      <c r="CPG22" s="178"/>
      <c r="CPH22" s="165"/>
      <c r="CPI22" s="177"/>
      <c r="CPJ22" s="177"/>
      <c r="CPK22" s="177"/>
      <c r="CPL22" s="177"/>
      <c r="CPM22" s="177"/>
      <c r="CPN22" s="177"/>
      <c r="CPO22" s="178"/>
      <c r="CPP22" s="165"/>
      <c r="CPQ22" s="177"/>
      <c r="CPR22" s="177"/>
      <c r="CPS22" s="177"/>
      <c r="CPT22" s="177"/>
      <c r="CPU22" s="177"/>
      <c r="CPV22" s="177"/>
      <c r="CPW22" s="178"/>
      <c r="CPX22" s="165"/>
      <c r="CPY22" s="177"/>
      <c r="CPZ22" s="177"/>
      <c r="CQA22" s="177"/>
      <c r="CQB22" s="177"/>
      <c r="CQC22" s="177"/>
      <c r="CQD22" s="177"/>
      <c r="CQE22" s="178"/>
      <c r="CQF22" s="165"/>
      <c r="CQG22" s="177"/>
      <c r="CQH22" s="177"/>
      <c r="CQI22" s="177"/>
      <c r="CQJ22" s="177"/>
      <c r="CQK22" s="177"/>
      <c r="CQL22" s="177"/>
      <c r="CQM22" s="178"/>
      <c r="CQN22" s="165"/>
      <c r="CQO22" s="177"/>
      <c r="CQP22" s="177"/>
      <c r="CQQ22" s="177"/>
      <c r="CQR22" s="177"/>
      <c r="CQS22" s="177"/>
      <c r="CQT22" s="177"/>
      <c r="CQU22" s="178"/>
      <c r="CQV22" s="165"/>
      <c r="CQW22" s="177"/>
      <c r="CQX22" s="177"/>
      <c r="CQY22" s="177"/>
      <c r="CQZ22" s="177"/>
      <c r="CRA22" s="177"/>
      <c r="CRB22" s="177"/>
      <c r="CRC22" s="178"/>
      <c r="CRD22" s="165"/>
      <c r="CRE22" s="177"/>
      <c r="CRF22" s="177"/>
      <c r="CRG22" s="177"/>
      <c r="CRH22" s="177"/>
      <c r="CRI22" s="177"/>
      <c r="CRJ22" s="177"/>
      <c r="CRK22" s="178"/>
      <c r="CRL22" s="165"/>
      <c r="CRM22" s="177"/>
      <c r="CRN22" s="177"/>
      <c r="CRO22" s="177"/>
      <c r="CRP22" s="177"/>
      <c r="CRQ22" s="177"/>
      <c r="CRR22" s="177"/>
      <c r="CRS22" s="178"/>
      <c r="CRT22" s="165"/>
      <c r="CRU22" s="177"/>
      <c r="CRV22" s="177"/>
      <c r="CRW22" s="177"/>
      <c r="CRX22" s="177"/>
      <c r="CRY22" s="177"/>
      <c r="CRZ22" s="177"/>
      <c r="CSA22" s="178"/>
      <c r="CSB22" s="165"/>
      <c r="CSC22" s="177"/>
      <c r="CSD22" s="177"/>
      <c r="CSE22" s="177"/>
      <c r="CSF22" s="177"/>
      <c r="CSG22" s="177"/>
      <c r="CSH22" s="177"/>
      <c r="CSI22" s="178"/>
      <c r="CSJ22" s="165"/>
      <c r="CSK22" s="177"/>
      <c r="CSL22" s="177"/>
      <c r="CSM22" s="177"/>
      <c r="CSN22" s="177"/>
      <c r="CSO22" s="177"/>
      <c r="CSP22" s="177"/>
      <c r="CSQ22" s="178"/>
      <c r="CSR22" s="165"/>
      <c r="CSS22" s="177"/>
      <c r="CST22" s="177"/>
      <c r="CSU22" s="177"/>
      <c r="CSV22" s="177"/>
      <c r="CSW22" s="177"/>
      <c r="CSX22" s="177"/>
      <c r="CSY22" s="178"/>
      <c r="CSZ22" s="165"/>
      <c r="CTA22" s="177"/>
      <c r="CTB22" s="177"/>
      <c r="CTC22" s="177"/>
      <c r="CTD22" s="177"/>
      <c r="CTE22" s="177"/>
      <c r="CTF22" s="177"/>
      <c r="CTG22" s="178"/>
      <c r="CTH22" s="165"/>
      <c r="CTI22" s="177"/>
      <c r="CTJ22" s="177"/>
      <c r="CTK22" s="177"/>
      <c r="CTL22" s="177"/>
      <c r="CTM22" s="177"/>
      <c r="CTN22" s="177"/>
      <c r="CTO22" s="178"/>
      <c r="CTP22" s="165"/>
      <c r="CTQ22" s="177"/>
      <c r="CTR22" s="177"/>
      <c r="CTS22" s="177"/>
      <c r="CTT22" s="177"/>
      <c r="CTU22" s="177"/>
      <c r="CTV22" s="177"/>
      <c r="CTW22" s="178"/>
      <c r="CTX22" s="165"/>
      <c r="CTY22" s="177"/>
      <c r="CTZ22" s="177"/>
      <c r="CUA22" s="177"/>
      <c r="CUB22" s="177"/>
      <c r="CUC22" s="177"/>
      <c r="CUD22" s="177"/>
      <c r="CUE22" s="178"/>
      <c r="CUF22" s="165"/>
      <c r="CUG22" s="177"/>
      <c r="CUH22" s="177"/>
      <c r="CUI22" s="177"/>
      <c r="CUJ22" s="177"/>
      <c r="CUK22" s="177"/>
      <c r="CUL22" s="177"/>
      <c r="CUM22" s="178"/>
      <c r="CUN22" s="165"/>
      <c r="CUO22" s="177"/>
      <c r="CUP22" s="177"/>
      <c r="CUQ22" s="177"/>
      <c r="CUR22" s="177"/>
      <c r="CUS22" s="177"/>
      <c r="CUT22" s="177"/>
      <c r="CUU22" s="178"/>
      <c r="CUV22" s="165"/>
      <c r="CUW22" s="177"/>
      <c r="CUX22" s="177"/>
      <c r="CUY22" s="177"/>
      <c r="CUZ22" s="177"/>
      <c r="CVA22" s="177"/>
      <c r="CVB22" s="177"/>
      <c r="CVC22" s="178"/>
      <c r="CVD22" s="165"/>
      <c r="CVE22" s="177"/>
      <c r="CVF22" s="177"/>
      <c r="CVG22" s="177"/>
      <c r="CVH22" s="177"/>
      <c r="CVI22" s="177"/>
      <c r="CVJ22" s="177"/>
      <c r="CVK22" s="178"/>
      <c r="CVL22" s="165"/>
      <c r="CVM22" s="177"/>
      <c r="CVN22" s="177"/>
      <c r="CVO22" s="177"/>
      <c r="CVP22" s="177"/>
      <c r="CVQ22" s="177"/>
      <c r="CVR22" s="177"/>
      <c r="CVS22" s="178"/>
      <c r="CVT22" s="165"/>
      <c r="CVU22" s="177"/>
      <c r="CVV22" s="177"/>
      <c r="CVW22" s="177"/>
      <c r="CVX22" s="177"/>
      <c r="CVY22" s="177"/>
      <c r="CVZ22" s="177"/>
      <c r="CWA22" s="178"/>
      <c r="CWB22" s="165"/>
      <c r="CWC22" s="177"/>
      <c r="CWD22" s="177"/>
      <c r="CWE22" s="177"/>
      <c r="CWF22" s="177"/>
      <c r="CWG22" s="177"/>
      <c r="CWH22" s="177"/>
      <c r="CWI22" s="178"/>
      <c r="CWJ22" s="165"/>
      <c r="CWK22" s="177"/>
      <c r="CWL22" s="177"/>
      <c r="CWM22" s="177"/>
      <c r="CWN22" s="177"/>
      <c r="CWO22" s="177"/>
      <c r="CWP22" s="177"/>
      <c r="CWQ22" s="178"/>
      <c r="CWR22" s="165"/>
      <c r="CWS22" s="177"/>
      <c r="CWT22" s="177"/>
      <c r="CWU22" s="177"/>
      <c r="CWV22" s="177"/>
      <c r="CWW22" s="177"/>
      <c r="CWX22" s="177"/>
      <c r="CWY22" s="178"/>
      <c r="CWZ22" s="165"/>
      <c r="CXA22" s="177"/>
      <c r="CXB22" s="177"/>
      <c r="CXC22" s="177"/>
      <c r="CXD22" s="177"/>
      <c r="CXE22" s="177"/>
      <c r="CXF22" s="177"/>
      <c r="CXG22" s="178"/>
      <c r="CXH22" s="165"/>
      <c r="CXI22" s="177"/>
      <c r="CXJ22" s="177"/>
      <c r="CXK22" s="177"/>
      <c r="CXL22" s="177"/>
      <c r="CXM22" s="177"/>
      <c r="CXN22" s="177"/>
      <c r="CXO22" s="178"/>
      <c r="CXP22" s="165"/>
      <c r="CXQ22" s="177"/>
      <c r="CXR22" s="177"/>
      <c r="CXS22" s="177"/>
      <c r="CXT22" s="177"/>
      <c r="CXU22" s="177"/>
      <c r="CXV22" s="177"/>
      <c r="CXW22" s="178"/>
      <c r="CXX22" s="165"/>
      <c r="CXY22" s="177"/>
      <c r="CXZ22" s="177"/>
      <c r="CYA22" s="177"/>
      <c r="CYB22" s="177"/>
      <c r="CYC22" s="177"/>
      <c r="CYD22" s="177"/>
      <c r="CYE22" s="178"/>
      <c r="CYF22" s="165"/>
      <c r="CYG22" s="177"/>
      <c r="CYH22" s="177"/>
      <c r="CYI22" s="177"/>
      <c r="CYJ22" s="177"/>
      <c r="CYK22" s="177"/>
      <c r="CYL22" s="177"/>
      <c r="CYM22" s="178"/>
      <c r="CYN22" s="165"/>
      <c r="CYO22" s="177"/>
      <c r="CYP22" s="177"/>
      <c r="CYQ22" s="177"/>
      <c r="CYR22" s="177"/>
      <c r="CYS22" s="177"/>
      <c r="CYT22" s="177"/>
      <c r="CYU22" s="178"/>
      <c r="CYV22" s="165"/>
      <c r="CYW22" s="177"/>
      <c r="CYX22" s="177"/>
      <c r="CYY22" s="177"/>
      <c r="CYZ22" s="177"/>
      <c r="CZA22" s="177"/>
      <c r="CZB22" s="177"/>
      <c r="CZC22" s="178"/>
      <c r="CZD22" s="165"/>
      <c r="CZE22" s="177"/>
      <c r="CZF22" s="177"/>
      <c r="CZG22" s="177"/>
      <c r="CZH22" s="177"/>
      <c r="CZI22" s="177"/>
      <c r="CZJ22" s="177"/>
      <c r="CZK22" s="178"/>
      <c r="CZL22" s="165"/>
      <c r="CZM22" s="177"/>
      <c r="CZN22" s="177"/>
      <c r="CZO22" s="177"/>
      <c r="CZP22" s="177"/>
      <c r="CZQ22" s="177"/>
      <c r="CZR22" s="177"/>
      <c r="CZS22" s="178"/>
      <c r="CZT22" s="165"/>
      <c r="CZU22" s="177"/>
      <c r="CZV22" s="177"/>
      <c r="CZW22" s="177"/>
      <c r="CZX22" s="177"/>
      <c r="CZY22" s="177"/>
      <c r="CZZ22" s="177"/>
      <c r="DAA22" s="178"/>
      <c r="DAB22" s="165"/>
      <c r="DAC22" s="177"/>
      <c r="DAD22" s="177"/>
      <c r="DAE22" s="177"/>
      <c r="DAF22" s="177"/>
      <c r="DAG22" s="177"/>
      <c r="DAH22" s="177"/>
      <c r="DAI22" s="178"/>
      <c r="DAJ22" s="165"/>
      <c r="DAK22" s="177"/>
      <c r="DAL22" s="177"/>
      <c r="DAM22" s="177"/>
      <c r="DAN22" s="177"/>
      <c r="DAO22" s="177"/>
      <c r="DAP22" s="177"/>
      <c r="DAQ22" s="178"/>
      <c r="DAR22" s="165"/>
      <c r="DAS22" s="177"/>
      <c r="DAT22" s="177"/>
      <c r="DAU22" s="177"/>
      <c r="DAV22" s="177"/>
      <c r="DAW22" s="177"/>
      <c r="DAX22" s="177"/>
      <c r="DAY22" s="178"/>
      <c r="DAZ22" s="165"/>
      <c r="DBA22" s="177"/>
      <c r="DBB22" s="177"/>
      <c r="DBC22" s="177"/>
      <c r="DBD22" s="177"/>
      <c r="DBE22" s="177"/>
      <c r="DBF22" s="177"/>
      <c r="DBG22" s="178"/>
      <c r="DBH22" s="165"/>
      <c r="DBI22" s="177"/>
      <c r="DBJ22" s="177"/>
      <c r="DBK22" s="177"/>
      <c r="DBL22" s="177"/>
      <c r="DBM22" s="177"/>
      <c r="DBN22" s="177"/>
      <c r="DBO22" s="178"/>
      <c r="DBP22" s="165"/>
      <c r="DBQ22" s="177"/>
      <c r="DBR22" s="177"/>
      <c r="DBS22" s="177"/>
      <c r="DBT22" s="177"/>
      <c r="DBU22" s="177"/>
      <c r="DBV22" s="177"/>
      <c r="DBW22" s="178"/>
      <c r="DBX22" s="165"/>
      <c r="DBY22" s="177"/>
      <c r="DBZ22" s="177"/>
      <c r="DCA22" s="177"/>
      <c r="DCB22" s="177"/>
      <c r="DCC22" s="177"/>
      <c r="DCD22" s="177"/>
      <c r="DCE22" s="178"/>
      <c r="DCF22" s="165"/>
      <c r="DCG22" s="177"/>
      <c r="DCH22" s="177"/>
      <c r="DCI22" s="177"/>
      <c r="DCJ22" s="177"/>
      <c r="DCK22" s="177"/>
      <c r="DCL22" s="177"/>
      <c r="DCM22" s="178"/>
      <c r="DCN22" s="165"/>
      <c r="DCO22" s="177"/>
      <c r="DCP22" s="177"/>
      <c r="DCQ22" s="177"/>
      <c r="DCR22" s="177"/>
      <c r="DCS22" s="177"/>
      <c r="DCT22" s="177"/>
      <c r="DCU22" s="178"/>
      <c r="DCV22" s="165"/>
      <c r="DCW22" s="177"/>
      <c r="DCX22" s="177"/>
      <c r="DCY22" s="177"/>
      <c r="DCZ22" s="177"/>
      <c r="DDA22" s="177"/>
      <c r="DDB22" s="177"/>
      <c r="DDC22" s="178"/>
      <c r="DDD22" s="165"/>
      <c r="DDE22" s="177"/>
      <c r="DDF22" s="177"/>
      <c r="DDG22" s="177"/>
      <c r="DDH22" s="177"/>
      <c r="DDI22" s="177"/>
      <c r="DDJ22" s="177"/>
      <c r="DDK22" s="178"/>
      <c r="DDL22" s="165"/>
      <c r="DDM22" s="177"/>
      <c r="DDN22" s="177"/>
      <c r="DDO22" s="177"/>
      <c r="DDP22" s="177"/>
      <c r="DDQ22" s="177"/>
      <c r="DDR22" s="177"/>
      <c r="DDS22" s="178"/>
      <c r="DDT22" s="165"/>
      <c r="DDU22" s="177"/>
      <c r="DDV22" s="177"/>
      <c r="DDW22" s="177"/>
      <c r="DDX22" s="177"/>
      <c r="DDY22" s="177"/>
      <c r="DDZ22" s="177"/>
      <c r="DEA22" s="178"/>
      <c r="DEB22" s="165"/>
      <c r="DEC22" s="177"/>
      <c r="DED22" s="177"/>
      <c r="DEE22" s="177"/>
      <c r="DEF22" s="177"/>
      <c r="DEG22" s="177"/>
      <c r="DEH22" s="177"/>
      <c r="DEI22" s="178"/>
      <c r="DEJ22" s="165"/>
      <c r="DEK22" s="177"/>
      <c r="DEL22" s="177"/>
      <c r="DEM22" s="177"/>
      <c r="DEN22" s="177"/>
      <c r="DEO22" s="177"/>
      <c r="DEP22" s="177"/>
      <c r="DEQ22" s="178"/>
      <c r="DER22" s="165"/>
      <c r="DES22" s="177"/>
      <c r="DET22" s="177"/>
      <c r="DEU22" s="177"/>
      <c r="DEV22" s="177"/>
      <c r="DEW22" s="177"/>
      <c r="DEX22" s="177"/>
      <c r="DEY22" s="178"/>
      <c r="DEZ22" s="165"/>
      <c r="DFA22" s="177"/>
      <c r="DFB22" s="177"/>
      <c r="DFC22" s="177"/>
      <c r="DFD22" s="177"/>
      <c r="DFE22" s="177"/>
      <c r="DFF22" s="177"/>
      <c r="DFG22" s="178"/>
      <c r="DFH22" s="165"/>
      <c r="DFI22" s="177"/>
      <c r="DFJ22" s="177"/>
      <c r="DFK22" s="177"/>
      <c r="DFL22" s="177"/>
      <c r="DFM22" s="177"/>
      <c r="DFN22" s="177"/>
      <c r="DFO22" s="178"/>
      <c r="DFP22" s="165"/>
      <c r="DFQ22" s="177"/>
      <c r="DFR22" s="177"/>
      <c r="DFS22" s="177"/>
      <c r="DFT22" s="177"/>
      <c r="DFU22" s="177"/>
      <c r="DFV22" s="177"/>
      <c r="DFW22" s="178"/>
      <c r="DFX22" s="165"/>
      <c r="DFY22" s="177"/>
      <c r="DFZ22" s="177"/>
      <c r="DGA22" s="177"/>
      <c r="DGB22" s="177"/>
      <c r="DGC22" s="177"/>
      <c r="DGD22" s="177"/>
      <c r="DGE22" s="178"/>
      <c r="DGF22" s="165"/>
      <c r="DGG22" s="177"/>
      <c r="DGH22" s="177"/>
      <c r="DGI22" s="177"/>
      <c r="DGJ22" s="177"/>
      <c r="DGK22" s="177"/>
      <c r="DGL22" s="177"/>
      <c r="DGM22" s="178"/>
      <c r="DGN22" s="165"/>
      <c r="DGO22" s="177"/>
      <c r="DGP22" s="177"/>
      <c r="DGQ22" s="177"/>
      <c r="DGR22" s="177"/>
      <c r="DGS22" s="177"/>
      <c r="DGT22" s="177"/>
      <c r="DGU22" s="178"/>
      <c r="DGV22" s="165"/>
      <c r="DGW22" s="177"/>
      <c r="DGX22" s="177"/>
      <c r="DGY22" s="177"/>
      <c r="DGZ22" s="177"/>
      <c r="DHA22" s="177"/>
      <c r="DHB22" s="177"/>
      <c r="DHC22" s="178"/>
      <c r="DHD22" s="165"/>
      <c r="DHE22" s="177"/>
      <c r="DHF22" s="177"/>
      <c r="DHG22" s="177"/>
      <c r="DHH22" s="177"/>
      <c r="DHI22" s="177"/>
      <c r="DHJ22" s="177"/>
      <c r="DHK22" s="178"/>
      <c r="DHL22" s="165"/>
      <c r="DHM22" s="177"/>
      <c r="DHN22" s="177"/>
      <c r="DHO22" s="177"/>
      <c r="DHP22" s="177"/>
      <c r="DHQ22" s="177"/>
      <c r="DHR22" s="177"/>
      <c r="DHS22" s="178"/>
      <c r="DHT22" s="165"/>
      <c r="DHU22" s="177"/>
      <c r="DHV22" s="177"/>
      <c r="DHW22" s="177"/>
      <c r="DHX22" s="177"/>
      <c r="DHY22" s="177"/>
      <c r="DHZ22" s="177"/>
      <c r="DIA22" s="178"/>
      <c r="DIB22" s="165"/>
      <c r="DIC22" s="177"/>
      <c r="DID22" s="177"/>
      <c r="DIE22" s="177"/>
      <c r="DIF22" s="177"/>
      <c r="DIG22" s="177"/>
      <c r="DIH22" s="177"/>
      <c r="DII22" s="178"/>
      <c r="DIJ22" s="165"/>
      <c r="DIK22" s="177"/>
      <c r="DIL22" s="177"/>
      <c r="DIM22" s="177"/>
      <c r="DIN22" s="177"/>
      <c r="DIO22" s="177"/>
      <c r="DIP22" s="177"/>
      <c r="DIQ22" s="178"/>
      <c r="DIR22" s="165"/>
      <c r="DIS22" s="177"/>
      <c r="DIT22" s="177"/>
      <c r="DIU22" s="177"/>
      <c r="DIV22" s="177"/>
      <c r="DIW22" s="177"/>
      <c r="DIX22" s="177"/>
      <c r="DIY22" s="178"/>
      <c r="DIZ22" s="165"/>
      <c r="DJA22" s="177"/>
      <c r="DJB22" s="177"/>
      <c r="DJC22" s="177"/>
      <c r="DJD22" s="177"/>
      <c r="DJE22" s="177"/>
      <c r="DJF22" s="177"/>
      <c r="DJG22" s="178"/>
      <c r="DJH22" s="165"/>
      <c r="DJI22" s="177"/>
      <c r="DJJ22" s="177"/>
      <c r="DJK22" s="177"/>
      <c r="DJL22" s="177"/>
      <c r="DJM22" s="177"/>
      <c r="DJN22" s="177"/>
      <c r="DJO22" s="178"/>
      <c r="DJP22" s="165"/>
      <c r="DJQ22" s="177"/>
      <c r="DJR22" s="177"/>
      <c r="DJS22" s="177"/>
      <c r="DJT22" s="177"/>
      <c r="DJU22" s="177"/>
      <c r="DJV22" s="177"/>
      <c r="DJW22" s="178"/>
      <c r="DJX22" s="165"/>
      <c r="DJY22" s="177"/>
      <c r="DJZ22" s="177"/>
      <c r="DKA22" s="177"/>
      <c r="DKB22" s="177"/>
      <c r="DKC22" s="177"/>
      <c r="DKD22" s="177"/>
      <c r="DKE22" s="178"/>
      <c r="DKF22" s="165"/>
      <c r="DKG22" s="177"/>
      <c r="DKH22" s="177"/>
      <c r="DKI22" s="177"/>
      <c r="DKJ22" s="177"/>
      <c r="DKK22" s="177"/>
      <c r="DKL22" s="177"/>
      <c r="DKM22" s="178"/>
      <c r="DKN22" s="165"/>
      <c r="DKO22" s="177"/>
      <c r="DKP22" s="177"/>
      <c r="DKQ22" s="177"/>
      <c r="DKR22" s="177"/>
      <c r="DKS22" s="177"/>
      <c r="DKT22" s="177"/>
      <c r="DKU22" s="178"/>
      <c r="DKV22" s="165"/>
      <c r="DKW22" s="177"/>
      <c r="DKX22" s="177"/>
      <c r="DKY22" s="177"/>
      <c r="DKZ22" s="177"/>
      <c r="DLA22" s="177"/>
      <c r="DLB22" s="177"/>
      <c r="DLC22" s="178"/>
      <c r="DLD22" s="165"/>
      <c r="DLE22" s="177"/>
      <c r="DLF22" s="177"/>
      <c r="DLG22" s="177"/>
      <c r="DLH22" s="177"/>
      <c r="DLI22" s="177"/>
      <c r="DLJ22" s="177"/>
      <c r="DLK22" s="178"/>
      <c r="DLL22" s="165"/>
      <c r="DLM22" s="177"/>
      <c r="DLN22" s="177"/>
      <c r="DLO22" s="177"/>
      <c r="DLP22" s="177"/>
      <c r="DLQ22" s="177"/>
      <c r="DLR22" s="177"/>
      <c r="DLS22" s="178"/>
      <c r="DLT22" s="165"/>
      <c r="DLU22" s="177"/>
      <c r="DLV22" s="177"/>
      <c r="DLW22" s="177"/>
      <c r="DLX22" s="177"/>
      <c r="DLY22" s="177"/>
      <c r="DLZ22" s="177"/>
      <c r="DMA22" s="178"/>
      <c r="DMB22" s="165"/>
      <c r="DMC22" s="177"/>
      <c r="DMD22" s="177"/>
      <c r="DME22" s="177"/>
      <c r="DMF22" s="177"/>
      <c r="DMG22" s="177"/>
      <c r="DMH22" s="177"/>
      <c r="DMI22" s="178"/>
      <c r="DMJ22" s="165"/>
      <c r="DMK22" s="177"/>
      <c r="DML22" s="177"/>
      <c r="DMM22" s="177"/>
      <c r="DMN22" s="177"/>
      <c r="DMO22" s="177"/>
      <c r="DMP22" s="177"/>
      <c r="DMQ22" s="178"/>
      <c r="DMR22" s="165"/>
      <c r="DMS22" s="177"/>
      <c r="DMT22" s="177"/>
      <c r="DMU22" s="177"/>
      <c r="DMV22" s="177"/>
      <c r="DMW22" s="177"/>
      <c r="DMX22" s="177"/>
      <c r="DMY22" s="178"/>
      <c r="DMZ22" s="165"/>
      <c r="DNA22" s="177"/>
      <c r="DNB22" s="177"/>
      <c r="DNC22" s="177"/>
      <c r="DND22" s="177"/>
      <c r="DNE22" s="177"/>
      <c r="DNF22" s="177"/>
      <c r="DNG22" s="178"/>
      <c r="DNH22" s="165"/>
      <c r="DNI22" s="177"/>
      <c r="DNJ22" s="177"/>
      <c r="DNK22" s="177"/>
      <c r="DNL22" s="177"/>
      <c r="DNM22" s="177"/>
      <c r="DNN22" s="177"/>
      <c r="DNO22" s="178"/>
      <c r="DNP22" s="165"/>
      <c r="DNQ22" s="177"/>
      <c r="DNR22" s="177"/>
      <c r="DNS22" s="177"/>
      <c r="DNT22" s="177"/>
      <c r="DNU22" s="177"/>
      <c r="DNV22" s="177"/>
      <c r="DNW22" s="178"/>
      <c r="DNX22" s="165"/>
      <c r="DNY22" s="177"/>
      <c r="DNZ22" s="177"/>
      <c r="DOA22" s="177"/>
      <c r="DOB22" s="177"/>
      <c r="DOC22" s="177"/>
      <c r="DOD22" s="177"/>
      <c r="DOE22" s="178"/>
      <c r="DOF22" s="165"/>
      <c r="DOG22" s="177"/>
      <c r="DOH22" s="177"/>
      <c r="DOI22" s="177"/>
      <c r="DOJ22" s="177"/>
      <c r="DOK22" s="177"/>
      <c r="DOL22" s="177"/>
      <c r="DOM22" s="178"/>
      <c r="DON22" s="165"/>
      <c r="DOO22" s="177"/>
      <c r="DOP22" s="177"/>
      <c r="DOQ22" s="177"/>
      <c r="DOR22" s="177"/>
      <c r="DOS22" s="177"/>
      <c r="DOT22" s="177"/>
      <c r="DOU22" s="178"/>
      <c r="DOV22" s="165"/>
      <c r="DOW22" s="177"/>
      <c r="DOX22" s="177"/>
      <c r="DOY22" s="177"/>
      <c r="DOZ22" s="177"/>
      <c r="DPA22" s="177"/>
      <c r="DPB22" s="177"/>
      <c r="DPC22" s="178"/>
      <c r="DPD22" s="165"/>
      <c r="DPE22" s="177"/>
      <c r="DPF22" s="177"/>
      <c r="DPG22" s="177"/>
      <c r="DPH22" s="177"/>
      <c r="DPI22" s="177"/>
      <c r="DPJ22" s="177"/>
      <c r="DPK22" s="178"/>
      <c r="DPL22" s="165"/>
      <c r="DPM22" s="177"/>
      <c r="DPN22" s="177"/>
      <c r="DPO22" s="177"/>
      <c r="DPP22" s="177"/>
      <c r="DPQ22" s="177"/>
      <c r="DPR22" s="177"/>
      <c r="DPS22" s="178"/>
      <c r="DPT22" s="165"/>
      <c r="DPU22" s="177"/>
      <c r="DPV22" s="177"/>
      <c r="DPW22" s="177"/>
      <c r="DPX22" s="177"/>
      <c r="DPY22" s="177"/>
      <c r="DPZ22" s="177"/>
      <c r="DQA22" s="178"/>
      <c r="DQB22" s="165"/>
      <c r="DQC22" s="177"/>
      <c r="DQD22" s="177"/>
      <c r="DQE22" s="177"/>
      <c r="DQF22" s="177"/>
      <c r="DQG22" s="177"/>
      <c r="DQH22" s="177"/>
      <c r="DQI22" s="178"/>
      <c r="DQJ22" s="165"/>
      <c r="DQK22" s="177"/>
      <c r="DQL22" s="177"/>
      <c r="DQM22" s="177"/>
      <c r="DQN22" s="177"/>
      <c r="DQO22" s="177"/>
      <c r="DQP22" s="177"/>
      <c r="DQQ22" s="178"/>
      <c r="DQR22" s="165"/>
      <c r="DQS22" s="177"/>
      <c r="DQT22" s="177"/>
      <c r="DQU22" s="177"/>
      <c r="DQV22" s="177"/>
      <c r="DQW22" s="177"/>
      <c r="DQX22" s="177"/>
      <c r="DQY22" s="178"/>
      <c r="DQZ22" s="165"/>
      <c r="DRA22" s="177"/>
      <c r="DRB22" s="177"/>
      <c r="DRC22" s="177"/>
      <c r="DRD22" s="177"/>
      <c r="DRE22" s="177"/>
      <c r="DRF22" s="177"/>
      <c r="DRG22" s="178"/>
      <c r="DRH22" s="165"/>
      <c r="DRI22" s="177"/>
      <c r="DRJ22" s="177"/>
      <c r="DRK22" s="177"/>
      <c r="DRL22" s="177"/>
      <c r="DRM22" s="177"/>
      <c r="DRN22" s="177"/>
      <c r="DRO22" s="178"/>
      <c r="DRP22" s="165"/>
      <c r="DRQ22" s="177"/>
      <c r="DRR22" s="177"/>
      <c r="DRS22" s="177"/>
      <c r="DRT22" s="177"/>
      <c r="DRU22" s="177"/>
      <c r="DRV22" s="177"/>
      <c r="DRW22" s="178"/>
      <c r="DRX22" s="165"/>
      <c r="DRY22" s="177"/>
      <c r="DRZ22" s="177"/>
      <c r="DSA22" s="177"/>
      <c r="DSB22" s="177"/>
      <c r="DSC22" s="177"/>
      <c r="DSD22" s="177"/>
      <c r="DSE22" s="178"/>
      <c r="DSF22" s="165"/>
      <c r="DSG22" s="177"/>
      <c r="DSH22" s="177"/>
      <c r="DSI22" s="177"/>
      <c r="DSJ22" s="177"/>
      <c r="DSK22" s="177"/>
      <c r="DSL22" s="177"/>
      <c r="DSM22" s="178"/>
      <c r="DSN22" s="165"/>
      <c r="DSO22" s="177"/>
      <c r="DSP22" s="177"/>
      <c r="DSQ22" s="177"/>
      <c r="DSR22" s="177"/>
      <c r="DSS22" s="177"/>
      <c r="DST22" s="177"/>
      <c r="DSU22" s="178"/>
      <c r="DSV22" s="165"/>
      <c r="DSW22" s="177"/>
      <c r="DSX22" s="177"/>
      <c r="DSY22" s="177"/>
      <c r="DSZ22" s="177"/>
      <c r="DTA22" s="177"/>
      <c r="DTB22" s="177"/>
      <c r="DTC22" s="178"/>
      <c r="DTD22" s="165"/>
      <c r="DTE22" s="177"/>
      <c r="DTF22" s="177"/>
      <c r="DTG22" s="177"/>
      <c r="DTH22" s="177"/>
      <c r="DTI22" s="177"/>
      <c r="DTJ22" s="177"/>
      <c r="DTK22" s="178"/>
      <c r="DTL22" s="165"/>
      <c r="DTM22" s="177"/>
      <c r="DTN22" s="177"/>
      <c r="DTO22" s="177"/>
      <c r="DTP22" s="177"/>
      <c r="DTQ22" s="177"/>
      <c r="DTR22" s="177"/>
      <c r="DTS22" s="178"/>
      <c r="DTT22" s="165"/>
      <c r="DTU22" s="177"/>
      <c r="DTV22" s="177"/>
      <c r="DTW22" s="177"/>
      <c r="DTX22" s="177"/>
      <c r="DTY22" s="177"/>
      <c r="DTZ22" s="177"/>
      <c r="DUA22" s="178"/>
      <c r="DUB22" s="165"/>
      <c r="DUC22" s="177"/>
      <c r="DUD22" s="177"/>
      <c r="DUE22" s="177"/>
      <c r="DUF22" s="177"/>
      <c r="DUG22" s="177"/>
      <c r="DUH22" s="177"/>
      <c r="DUI22" s="178"/>
      <c r="DUJ22" s="165"/>
      <c r="DUK22" s="177"/>
      <c r="DUL22" s="177"/>
      <c r="DUM22" s="177"/>
      <c r="DUN22" s="177"/>
      <c r="DUO22" s="177"/>
      <c r="DUP22" s="177"/>
      <c r="DUQ22" s="178"/>
      <c r="DUR22" s="165"/>
      <c r="DUS22" s="177"/>
      <c r="DUT22" s="177"/>
      <c r="DUU22" s="177"/>
      <c r="DUV22" s="177"/>
      <c r="DUW22" s="177"/>
      <c r="DUX22" s="177"/>
      <c r="DUY22" s="178"/>
      <c r="DUZ22" s="165"/>
      <c r="DVA22" s="177"/>
      <c r="DVB22" s="177"/>
      <c r="DVC22" s="177"/>
      <c r="DVD22" s="177"/>
      <c r="DVE22" s="177"/>
      <c r="DVF22" s="177"/>
      <c r="DVG22" s="178"/>
      <c r="DVH22" s="165"/>
      <c r="DVI22" s="177"/>
      <c r="DVJ22" s="177"/>
      <c r="DVK22" s="177"/>
      <c r="DVL22" s="177"/>
      <c r="DVM22" s="177"/>
      <c r="DVN22" s="177"/>
      <c r="DVO22" s="178"/>
      <c r="DVP22" s="165"/>
      <c r="DVQ22" s="177"/>
      <c r="DVR22" s="177"/>
      <c r="DVS22" s="177"/>
      <c r="DVT22" s="177"/>
      <c r="DVU22" s="177"/>
      <c r="DVV22" s="177"/>
      <c r="DVW22" s="178"/>
      <c r="DVX22" s="165"/>
      <c r="DVY22" s="177"/>
      <c r="DVZ22" s="177"/>
      <c r="DWA22" s="177"/>
      <c r="DWB22" s="177"/>
      <c r="DWC22" s="177"/>
      <c r="DWD22" s="177"/>
      <c r="DWE22" s="178"/>
      <c r="DWF22" s="165"/>
      <c r="DWG22" s="177"/>
      <c r="DWH22" s="177"/>
      <c r="DWI22" s="177"/>
      <c r="DWJ22" s="177"/>
      <c r="DWK22" s="177"/>
      <c r="DWL22" s="177"/>
      <c r="DWM22" s="178"/>
      <c r="DWN22" s="165"/>
      <c r="DWO22" s="177"/>
      <c r="DWP22" s="177"/>
      <c r="DWQ22" s="177"/>
      <c r="DWR22" s="177"/>
      <c r="DWS22" s="177"/>
      <c r="DWT22" s="177"/>
      <c r="DWU22" s="178"/>
      <c r="DWV22" s="165"/>
      <c r="DWW22" s="177"/>
      <c r="DWX22" s="177"/>
      <c r="DWY22" s="177"/>
      <c r="DWZ22" s="177"/>
      <c r="DXA22" s="177"/>
      <c r="DXB22" s="177"/>
      <c r="DXC22" s="178"/>
      <c r="DXD22" s="165"/>
      <c r="DXE22" s="177"/>
      <c r="DXF22" s="177"/>
      <c r="DXG22" s="177"/>
      <c r="DXH22" s="177"/>
      <c r="DXI22" s="177"/>
      <c r="DXJ22" s="177"/>
      <c r="DXK22" s="178"/>
      <c r="DXL22" s="165"/>
      <c r="DXM22" s="177"/>
      <c r="DXN22" s="177"/>
      <c r="DXO22" s="177"/>
      <c r="DXP22" s="177"/>
      <c r="DXQ22" s="177"/>
      <c r="DXR22" s="177"/>
      <c r="DXS22" s="178"/>
      <c r="DXT22" s="165"/>
      <c r="DXU22" s="177"/>
      <c r="DXV22" s="177"/>
      <c r="DXW22" s="177"/>
      <c r="DXX22" s="177"/>
      <c r="DXY22" s="177"/>
      <c r="DXZ22" s="177"/>
      <c r="DYA22" s="178"/>
      <c r="DYB22" s="165"/>
      <c r="DYC22" s="177"/>
      <c r="DYD22" s="177"/>
      <c r="DYE22" s="177"/>
      <c r="DYF22" s="177"/>
      <c r="DYG22" s="177"/>
      <c r="DYH22" s="177"/>
      <c r="DYI22" s="178"/>
      <c r="DYJ22" s="165"/>
      <c r="DYK22" s="177"/>
      <c r="DYL22" s="177"/>
      <c r="DYM22" s="177"/>
      <c r="DYN22" s="177"/>
      <c r="DYO22" s="177"/>
      <c r="DYP22" s="177"/>
      <c r="DYQ22" s="178"/>
      <c r="DYR22" s="165"/>
      <c r="DYS22" s="177"/>
      <c r="DYT22" s="177"/>
      <c r="DYU22" s="177"/>
      <c r="DYV22" s="177"/>
      <c r="DYW22" s="177"/>
      <c r="DYX22" s="177"/>
      <c r="DYY22" s="178"/>
      <c r="DYZ22" s="165"/>
      <c r="DZA22" s="177"/>
      <c r="DZB22" s="177"/>
      <c r="DZC22" s="177"/>
      <c r="DZD22" s="177"/>
      <c r="DZE22" s="177"/>
      <c r="DZF22" s="177"/>
      <c r="DZG22" s="178"/>
      <c r="DZH22" s="165"/>
      <c r="DZI22" s="177"/>
      <c r="DZJ22" s="177"/>
      <c r="DZK22" s="177"/>
      <c r="DZL22" s="177"/>
      <c r="DZM22" s="177"/>
      <c r="DZN22" s="177"/>
      <c r="DZO22" s="178"/>
      <c r="DZP22" s="165"/>
      <c r="DZQ22" s="177"/>
      <c r="DZR22" s="177"/>
      <c r="DZS22" s="177"/>
      <c r="DZT22" s="177"/>
      <c r="DZU22" s="177"/>
      <c r="DZV22" s="177"/>
      <c r="DZW22" s="178"/>
      <c r="DZX22" s="165"/>
      <c r="DZY22" s="177"/>
      <c r="DZZ22" s="177"/>
      <c r="EAA22" s="177"/>
      <c r="EAB22" s="177"/>
      <c r="EAC22" s="177"/>
      <c r="EAD22" s="177"/>
      <c r="EAE22" s="178"/>
      <c r="EAF22" s="165"/>
      <c r="EAG22" s="177"/>
      <c r="EAH22" s="177"/>
      <c r="EAI22" s="177"/>
      <c r="EAJ22" s="177"/>
      <c r="EAK22" s="177"/>
      <c r="EAL22" s="177"/>
      <c r="EAM22" s="178"/>
      <c r="EAN22" s="165"/>
      <c r="EAO22" s="177"/>
      <c r="EAP22" s="177"/>
      <c r="EAQ22" s="177"/>
      <c r="EAR22" s="177"/>
      <c r="EAS22" s="177"/>
      <c r="EAT22" s="177"/>
      <c r="EAU22" s="178"/>
      <c r="EAV22" s="165"/>
      <c r="EAW22" s="177"/>
      <c r="EAX22" s="177"/>
      <c r="EAY22" s="177"/>
      <c r="EAZ22" s="177"/>
      <c r="EBA22" s="177"/>
      <c r="EBB22" s="177"/>
      <c r="EBC22" s="178"/>
      <c r="EBD22" s="165"/>
      <c r="EBE22" s="177"/>
      <c r="EBF22" s="177"/>
      <c r="EBG22" s="177"/>
      <c r="EBH22" s="177"/>
      <c r="EBI22" s="177"/>
      <c r="EBJ22" s="177"/>
      <c r="EBK22" s="178"/>
      <c r="EBL22" s="165"/>
      <c r="EBM22" s="177"/>
      <c r="EBN22" s="177"/>
      <c r="EBO22" s="177"/>
      <c r="EBP22" s="177"/>
      <c r="EBQ22" s="177"/>
      <c r="EBR22" s="177"/>
      <c r="EBS22" s="178"/>
      <c r="EBT22" s="165"/>
      <c r="EBU22" s="177"/>
      <c r="EBV22" s="177"/>
      <c r="EBW22" s="177"/>
      <c r="EBX22" s="177"/>
      <c r="EBY22" s="177"/>
      <c r="EBZ22" s="177"/>
      <c r="ECA22" s="178"/>
      <c r="ECB22" s="165"/>
      <c r="ECC22" s="177"/>
      <c r="ECD22" s="177"/>
      <c r="ECE22" s="177"/>
      <c r="ECF22" s="177"/>
      <c r="ECG22" s="177"/>
      <c r="ECH22" s="177"/>
      <c r="ECI22" s="178"/>
      <c r="ECJ22" s="165"/>
      <c r="ECK22" s="177"/>
      <c r="ECL22" s="177"/>
      <c r="ECM22" s="177"/>
      <c r="ECN22" s="177"/>
      <c r="ECO22" s="177"/>
      <c r="ECP22" s="177"/>
      <c r="ECQ22" s="178"/>
      <c r="ECR22" s="165"/>
      <c r="ECS22" s="177"/>
      <c r="ECT22" s="177"/>
      <c r="ECU22" s="177"/>
      <c r="ECV22" s="177"/>
      <c r="ECW22" s="177"/>
      <c r="ECX22" s="177"/>
      <c r="ECY22" s="178"/>
      <c r="ECZ22" s="165"/>
      <c r="EDA22" s="177"/>
      <c r="EDB22" s="177"/>
      <c r="EDC22" s="177"/>
      <c r="EDD22" s="177"/>
      <c r="EDE22" s="177"/>
      <c r="EDF22" s="177"/>
      <c r="EDG22" s="178"/>
      <c r="EDH22" s="165"/>
      <c r="EDI22" s="177"/>
      <c r="EDJ22" s="177"/>
      <c r="EDK22" s="177"/>
      <c r="EDL22" s="177"/>
      <c r="EDM22" s="177"/>
      <c r="EDN22" s="177"/>
      <c r="EDO22" s="178"/>
      <c r="EDP22" s="165"/>
      <c r="EDQ22" s="177"/>
      <c r="EDR22" s="177"/>
      <c r="EDS22" s="177"/>
      <c r="EDT22" s="177"/>
      <c r="EDU22" s="177"/>
      <c r="EDV22" s="177"/>
      <c r="EDW22" s="178"/>
      <c r="EDX22" s="165"/>
      <c r="EDY22" s="177"/>
      <c r="EDZ22" s="177"/>
      <c r="EEA22" s="177"/>
      <c r="EEB22" s="177"/>
      <c r="EEC22" s="177"/>
      <c r="EED22" s="177"/>
      <c r="EEE22" s="178"/>
      <c r="EEF22" s="165"/>
      <c r="EEG22" s="177"/>
      <c r="EEH22" s="177"/>
      <c r="EEI22" s="177"/>
      <c r="EEJ22" s="177"/>
      <c r="EEK22" s="177"/>
      <c r="EEL22" s="177"/>
      <c r="EEM22" s="178"/>
      <c r="EEN22" s="165"/>
      <c r="EEO22" s="177"/>
      <c r="EEP22" s="177"/>
      <c r="EEQ22" s="177"/>
      <c r="EER22" s="177"/>
      <c r="EES22" s="177"/>
      <c r="EET22" s="177"/>
      <c r="EEU22" s="178"/>
      <c r="EEV22" s="165"/>
      <c r="EEW22" s="177"/>
      <c r="EEX22" s="177"/>
      <c r="EEY22" s="177"/>
      <c r="EEZ22" s="177"/>
      <c r="EFA22" s="177"/>
      <c r="EFB22" s="177"/>
      <c r="EFC22" s="178"/>
      <c r="EFD22" s="165"/>
      <c r="EFE22" s="177"/>
      <c r="EFF22" s="177"/>
      <c r="EFG22" s="177"/>
      <c r="EFH22" s="177"/>
      <c r="EFI22" s="177"/>
      <c r="EFJ22" s="177"/>
      <c r="EFK22" s="178"/>
      <c r="EFL22" s="165"/>
      <c r="EFM22" s="177"/>
      <c r="EFN22" s="177"/>
      <c r="EFO22" s="177"/>
      <c r="EFP22" s="177"/>
      <c r="EFQ22" s="177"/>
      <c r="EFR22" s="177"/>
      <c r="EFS22" s="178"/>
      <c r="EFT22" s="165"/>
      <c r="EFU22" s="177"/>
      <c r="EFV22" s="177"/>
      <c r="EFW22" s="177"/>
      <c r="EFX22" s="177"/>
      <c r="EFY22" s="177"/>
      <c r="EFZ22" s="177"/>
      <c r="EGA22" s="178"/>
      <c r="EGB22" s="165"/>
      <c r="EGC22" s="177"/>
      <c r="EGD22" s="177"/>
      <c r="EGE22" s="177"/>
      <c r="EGF22" s="177"/>
      <c r="EGG22" s="177"/>
      <c r="EGH22" s="177"/>
      <c r="EGI22" s="178"/>
      <c r="EGJ22" s="165"/>
      <c r="EGK22" s="177"/>
      <c r="EGL22" s="177"/>
      <c r="EGM22" s="177"/>
      <c r="EGN22" s="177"/>
      <c r="EGO22" s="177"/>
      <c r="EGP22" s="177"/>
      <c r="EGQ22" s="178"/>
      <c r="EGR22" s="165"/>
      <c r="EGS22" s="177"/>
      <c r="EGT22" s="177"/>
      <c r="EGU22" s="177"/>
      <c r="EGV22" s="177"/>
      <c r="EGW22" s="177"/>
      <c r="EGX22" s="177"/>
      <c r="EGY22" s="178"/>
      <c r="EGZ22" s="165"/>
      <c r="EHA22" s="177"/>
      <c r="EHB22" s="177"/>
      <c r="EHC22" s="177"/>
      <c r="EHD22" s="177"/>
      <c r="EHE22" s="177"/>
      <c r="EHF22" s="177"/>
      <c r="EHG22" s="178"/>
      <c r="EHH22" s="165"/>
      <c r="EHI22" s="177"/>
      <c r="EHJ22" s="177"/>
      <c r="EHK22" s="177"/>
      <c r="EHL22" s="177"/>
      <c r="EHM22" s="177"/>
      <c r="EHN22" s="177"/>
      <c r="EHO22" s="178"/>
      <c r="EHP22" s="165"/>
      <c r="EHQ22" s="177"/>
      <c r="EHR22" s="177"/>
      <c r="EHS22" s="177"/>
      <c r="EHT22" s="177"/>
      <c r="EHU22" s="177"/>
      <c r="EHV22" s="177"/>
      <c r="EHW22" s="178"/>
      <c r="EHX22" s="165"/>
      <c r="EHY22" s="177"/>
      <c r="EHZ22" s="177"/>
      <c r="EIA22" s="177"/>
      <c r="EIB22" s="177"/>
      <c r="EIC22" s="177"/>
      <c r="EID22" s="177"/>
      <c r="EIE22" s="178"/>
      <c r="EIF22" s="165"/>
      <c r="EIG22" s="177"/>
      <c r="EIH22" s="177"/>
      <c r="EII22" s="177"/>
      <c r="EIJ22" s="177"/>
      <c r="EIK22" s="177"/>
      <c r="EIL22" s="177"/>
      <c r="EIM22" s="178"/>
      <c r="EIN22" s="165"/>
      <c r="EIO22" s="177"/>
      <c r="EIP22" s="177"/>
      <c r="EIQ22" s="177"/>
      <c r="EIR22" s="177"/>
      <c r="EIS22" s="177"/>
      <c r="EIT22" s="177"/>
      <c r="EIU22" s="178"/>
      <c r="EIV22" s="165"/>
      <c r="EIW22" s="177"/>
      <c r="EIX22" s="177"/>
      <c r="EIY22" s="177"/>
      <c r="EIZ22" s="177"/>
      <c r="EJA22" s="177"/>
      <c r="EJB22" s="177"/>
      <c r="EJC22" s="178"/>
      <c r="EJD22" s="165"/>
      <c r="EJE22" s="177"/>
      <c r="EJF22" s="177"/>
      <c r="EJG22" s="177"/>
      <c r="EJH22" s="177"/>
      <c r="EJI22" s="177"/>
      <c r="EJJ22" s="177"/>
      <c r="EJK22" s="178"/>
      <c r="EJL22" s="165"/>
      <c r="EJM22" s="177"/>
      <c r="EJN22" s="177"/>
      <c r="EJO22" s="177"/>
      <c r="EJP22" s="177"/>
      <c r="EJQ22" s="177"/>
      <c r="EJR22" s="177"/>
      <c r="EJS22" s="178"/>
      <c r="EJT22" s="165"/>
      <c r="EJU22" s="177"/>
      <c r="EJV22" s="177"/>
      <c r="EJW22" s="177"/>
      <c r="EJX22" s="177"/>
      <c r="EJY22" s="177"/>
      <c r="EJZ22" s="177"/>
      <c r="EKA22" s="178"/>
      <c r="EKB22" s="165"/>
      <c r="EKC22" s="177"/>
      <c r="EKD22" s="177"/>
      <c r="EKE22" s="177"/>
      <c r="EKF22" s="177"/>
      <c r="EKG22" s="177"/>
      <c r="EKH22" s="177"/>
      <c r="EKI22" s="178"/>
      <c r="EKJ22" s="165"/>
      <c r="EKK22" s="177"/>
      <c r="EKL22" s="177"/>
      <c r="EKM22" s="177"/>
      <c r="EKN22" s="177"/>
      <c r="EKO22" s="177"/>
      <c r="EKP22" s="177"/>
      <c r="EKQ22" s="178"/>
      <c r="EKR22" s="165"/>
      <c r="EKS22" s="177"/>
      <c r="EKT22" s="177"/>
      <c r="EKU22" s="177"/>
      <c r="EKV22" s="177"/>
      <c r="EKW22" s="177"/>
      <c r="EKX22" s="177"/>
      <c r="EKY22" s="178"/>
      <c r="EKZ22" s="165"/>
      <c r="ELA22" s="177"/>
      <c r="ELB22" s="177"/>
      <c r="ELC22" s="177"/>
      <c r="ELD22" s="177"/>
      <c r="ELE22" s="177"/>
      <c r="ELF22" s="177"/>
      <c r="ELG22" s="178"/>
      <c r="ELH22" s="165"/>
      <c r="ELI22" s="177"/>
      <c r="ELJ22" s="177"/>
      <c r="ELK22" s="177"/>
      <c r="ELL22" s="177"/>
      <c r="ELM22" s="177"/>
      <c r="ELN22" s="177"/>
      <c r="ELO22" s="178"/>
      <c r="ELP22" s="165"/>
      <c r="ELQ22" s="177"/>
      <c r="ELR22" s="177"/>
      <c r="ELS22" s="177"/>
      <c r="ELT22" s="177"/>
      <c r="ELU22" s="177"/>
      <c r="ELV22" s="177"/>
      <c r="ELW22" s="178"/>
      <c r="ELX22" s="165"/>
      <c r="ELY22" s="177"/>
      <c r="ELZ22" s="177"/>
      <c r="EMA22" s="177"/>
      <c r="EMB22" s="177"/>
      <c r="EMC22" s="177"/>
      <c r="EMD22" s="177"/>
      <c r="EME22" s="178"/>
      <c r="EMF22" s="165"/>
      <c r="EMG22" s="177"/>
      <c r="EMH22" s="177"/>
      <c r="EMI22" s="177"/>
      <c r="EMJ22" s="177"/>
      <c r="EMK22" s="177"/>
      <c r="EML22" s="177"/>
      <c r="EMM22" s="178"/>
      <c r="EMN22" s="165"/>
      <c r="EMO22" s="177"/>
      <c r="EMP22" s="177"/>
      <c r="EMQ22" s="177"/>
      <c r="EMR22" s="177"/>
      <c r="EMS22" s="177"/>
      <c r="EMT22" s="177"/>
      <c r="EMU22" s="178"/>
      <c r="EMV22" s="165"/>
      <c r="EMW22" s="177"/>
      <c r="EMX22" s="177"/>
      <c r="EMY22" s="177"/>
      <c r="EMZ22" s="177"/>
      <c r="ENA22" s="177"/>
      <c r="ENB22" s="177"/>
      <c r="ENC22" s="178"/>
      <c r="END22" s="165"/>
      <c r="ENE22" s="177"/>
      <c r="ENF22" s="177"/>
      <c r="ENG22" s="177"/>
      <c r="ENH22" s="177"/>
      <c r="ENI22" s="177"/>
      <c r="ENJ22" s="177"/>
      <c r="ENK22" s="178"/>
      <c r="ENL22" s="165"/>
      <c r="ENM22" s="177"/>
      <c r="ENN22" s="177"/>
      <c r="ENO22" s="177"/>
      <c r="ENP22" s="177"/>
      <c r="ENQ22" s="177"/>
      <c r="ENR22" s="177"/>
      <c r="ENS22" s="178"/>
      <c r="ENT22" s="165"/>
      <c r="ENU22" s="177"/>
      <c r="ENV22" s="177"/>
      <c r="ENW22" s="177"/>
      <c r="ENX22" s="177"/>
      <c r="ENY22" s="177"/>
      <c r="ENZ22" s="177"/>
      <c r="EOA22" s="178"/>
      <c r="EOB22" s="165"/>
      <c r="EOC22" s="177"/>
      <c r="EOD22" s="177"/>
      <c r="EOE22" s="177"/>
      <c r="EOF22" s="177"/>
      <c r="EOG22" s="177"/>
      <c r="EOH22" s="177"/>
      <c r="EOI22" s="178"/>
      <c r="EOJ22" s="165"/>
      <c r="EOK22" s="177"/>
      <c r="EOL22" s="177"/>
      <c r="EOM22" s="177"/>
      <c r="EON22" s="177"/>
      <c r="EOO22" s="177"/>
      <c r="EOP22" s="177"/>
      <c r="EOQ22" s="178"/>
      <c r="EOR22" s="165"/>
      <c r="EOS22" s="177"/>
      <c r="EOT22" s="177"/>
      <c r="EOU22" s="177"/>
      <c r="EOV22" s="177"/>
      <c r="EOW22" s="177"/>
      <c r="EOX22" s="177"/>
      <c r="EOY22" s="178"/>
      <c r="EOZ22" s="165"/>
      <c r="EPA22" s="177"/>
      <c r="EPB22" s="177"/>
      <c r="EPC22" s="177"/>
      <c r="EPD22" s="177"/>
      <c r="EPE22" s="177"/>
      <c r="EPF22" s="177"/>
      <c r="EPG22" s="178"/>
      <c r="EPH22" s="165"/>
      <c r="EPI22" s="177"/>
      <c r="EPJ22" s="177"/>
      <c r="EPK22" s="177"/>
      <c r="EPL22" s="177"/>
      <c r="EPM22" s="177"/>
      <c r="EPN22" s="177"/>
      <c r="EPO22" s="178"/>
      <c r="EPP22" s="165"/>
      <c r="EPQ22" s="177"/>
      <c r="EPR22" s="177"/>
      <c r="EPS22" s="177"/>
      <c r="EPT22" s="177"/>
      <c r="EPU22" s="177"/>
      <c r="EPV22" s="177"/>
      <c r="EPW22" s="178"/>
      <c r="EPX22" s="165"/>
      <c r="EPY22" s="177"/>
      <c r="EPZ22" s="177"/>
      <c r="EQA22" s="177"/>
      <c r="EQB22" s="177"/>
      <c r="EQC22" s="177"/>
      <c r="EQD22" s="177"/>
      <c r="EQE22" s="178"/>
      <c r="EQF22" s="165"/>
      <c r="EQG22" s="177"/>
      <c r="EQH22" s="177"/>
      <c r="EQI22" s="177"/>
      <c r="EQJ22" s="177"/>
      <c r="EQK22" s="177"/>
      <c r="EQL22" s="177"/>
      <c r="EQM22" s="178"/>
      <c r="EQN22" s="165"/>
      <c r="EQO22" s="177"/>
      <c r="EQP22" s="177"/>
      <c r="EQQ22" s="177"/>
      <c r="EQR22" s="177"/>
      <c r="EQS22" s="177"/>
      <c r="EQT22" s="177"/>
      <c r="EQU22" s="178"/>
      <c r="EQV22" s="165"/>
      <c r="EQW22" s="177"/>
      <c r="EQX22" s="177"/>
      <c r="EQY22" s="177"/>
      <c r="EQZ22" s="177"/>
      <c r="ERA22" s="177"/>
      <c r="ERB22" s="177"/>
      <c r="ERC22" s="178"/>
      <c r="ERD22" s="165"/>
      <c r="ERE22" s="177"/>
      <c r="ERF22" s="177"/>
      <c r="ERG22" s="177"/>
      <c r="ERH22" s="177"/>
      <c r="ERI22" s="177"/>
      <c r="ERJ22" s="177"/>
      <c r="ERK22" s="178"/>
      <c r="ERL22" s="165"/>
      <c r="ERM22" s="177"/>
      <c r="ERN22" s="177"/>
      <c r="ERO22" s="177"/>
      <c r="ERP22" s="177"/>
      <c r="ERQ22" s="177"/>
      <c r="ERR22" s="177"/>
      <c r="ERS22" s="178"/>
      <c r="ERT22" s="165"/>
      <c r="ERU22" s="177"/>
      <c r="ERV22" s="177"/>
      <c r="ERW22" s="177"/>
      <c r="ERX22" s="177"/>
      <c r="ERY22" s="177"/>
      <c r="ERZ22" s="177"/>
      <c r="ESA22" s="178"/>
      <c r="ESB22" s="165"/>
      <c r="ESC22" s="177"/>
      <c r="ESD22" s="177"/>
      <c r="ESE22" s="177"/>
      <c r="ESF22" s="177"/>
      <c r="ESG22" s="177"/>
      <c r="ESH22" s="177"/>
      <c r="ESI22" s="178"/>
      <c r="ESJ22" s="165"/>
      <c r="ESK22" s="177"/>
      <c r="ESL22" s="177"/>
      <c r="ESM22" s="177"/>
      <c r="ESN22" s="177"/>
      <c r="ESO22" s="177"/>
      <c r="ESP22" s="177"/>
      <c r="ESQ22" s="178"/>
      <c r="ESR22" s="165"/>
      <c r="ESS22" s="177"/>
      <c r="EST22" s="177"/>
      <c r="ESU22" s="177"/>
      <c r="ESV22" s="177"/>
      <c r="ESW22" s="177"/>
      <c r="ESX22" s="177"/>
      <c r="ESY22" s="178"/>
      <c r="ESZ22" s="165"/>
      <c r="ETA22" s="177"/>
      <c r="ETB22" s="177"/>
      <c r="ETC22" s="177"/>
      <c r="ETD22" s="177"/>
      <c r="ETE22" s="177"/>
      <c r="ETF22" s="177"/>
      <c r="ETG22" s="178"/>
      <c r="ETH22" s="165"/>
      <c r="ETI22" s="177"/>
      <c r="ETJ22" s="177"/>
      <c r="ETK22" s="177"/>
      <c r="ETL22" s="177"/>
      <c r="ETM22" s="177"/>
      <c r="ETN22" s="177"/>
      <c r="ETO22" s="178"/>
      <c r="ETP22" s="165"/>
      <c r="ETQ22" s="177"/>
      <c r="ETR22" s="177"/>
      <c r="ETS22" s="177"/>
      <c r="ETT22" s="177"/>
      <c r="ETU22" s="177"/>
      <c r="ETV22" s="177"/>
      <c r="ETW22" s="178"/>
      <c r="ETX22" s="165"/>
      <c r="ETY22" s="177"/>
      <c r="ETZ22" s="177"/>
      <c r="EUA22" s="177"/>
      <c r="EUB22" s="177"/>
      <c r="EUC22" s="177"/>
      <c r="EUD22" s="177"/>
      <c r="EUE22" s="178"/>
      <c r="EUF22" s="165"/>
      <c r="EUG22" s="177"/>
      <c r="EUH22" s="177"/>
      <c r="EUI22" s="177"/>
      <c r="EUJ22" s="177"/>
      <c r="EUK22" s="177"/>
      <c r="EUL22" s="177"/>
      <c r="EUM22" s="178"/>
      <c r="EUN22" s="165"/>
      <c r="EUO22" s="177"/>
      <c r="EUP22" s="177"/>
      <c r="EUQ22" s="177"/>
      <c r="EUR22" s="177"/>
      <c r="EUS22" s="177"/>
      <c r="EUT22" s="177"/>
      <c r="EUU22" s="178"/>
      <c r="EUV22" s="165"/>
      <c r="EUW22" s="177"/>
      <c r="EUX22" s="177"/>
      <c r="EUY22" s="177"/>
      <c r="EUZ22" s="177"/>
      <c r="EVA22" s="177"/>
      <c r="EVB22" s="177"/>
      <c r="EVC22" s="178"/>
      <c r="EVD22" s="165"/>
      <c r="EVE22" s="177"/>
      <c r="EVF22" s="177"/>
      <c r="EVG22" s="177"/>
      <c r="EVH22" s="177"/>
      <c r="EVI22" s="177"/>
      <c r="EVJ22" s="177"/>
      <c r="EVK22" s="178"/>
      <c r="EVL22" s="165"/>
      <c r="EVM22" s="177"/>
      <c r="EVN22" s="177"/>
      <c r="EVO22" s="177"/>
      <c r="EVP22" s="177"/>
      <c r="EVQ22" s="177"/>
      <c r="EVR22" s="177"/>
      <c r="EVS22" s="178"/>
      <c r="EVT22" s="165"/>
      <c r="EVU22" s="177"/>
      <c r="EVV22" s="177"/>
      <c r="EVW22" s="177"/>
      <c r="EVX22" s="177"/>
      <c r="EVY22" s="177"/>
      <c r="EVZ22" s="177"/>
      <c r="EWA22" s="178"/>
      <c r="EWB22" s="165"/>
      <c r="EWC22" s="177"/>
      <c r="EWD22" s="177"/>
      <c r="EWE22" s="177"/>
      <c r="EWF22" s="177"/>
      <c r="EWG22" s="177"/>
      <c r="EWH22" s="177"/>
      <c r="EWI22" s="178"/>
      <c r="EWJ22" s="165"/>
      <c r="EWK22" s="177"/>
      <c r="EWL22" s="177"/>
      <c r="EWM22" s="177"/>
      <c r="EWN22" s="177"/>
      <c r="EWO22" s="177"/>
      <c r="EWP22" s="177"/>
      <c r="EWQ22" s="178"/>
      <c r="EWR22" s="165"/>
      <c r="EWS22" s="177"/>
      <c r="EWT22" s="177"/>
      <c r="EWU22" s="177"/>
      <c r="EWV22" s="177"/>
      <c r="EWW22" s="177"/>
      <c r="EWX22" s="177"/>
      <c r="EWY22" s="178"/>
      <c r="EWZ22" s="165"/>
      <c r="EXA22" s="177"/>
      <c r="EXB22" s="177"/>
      <c r="EXC22" s="177"/>
      <c r="EXD22" s="177"/>
      <c r="EXE22" s="177"/>
      <c r="EXF22" s="177"/>
      <c r="EXG22" s="178"/>
      <c r="EXH22" s="165"/>
      <c r="EXI22" s="177"/>
      <c r="EXJ22" s="177"/>
      <c r="EXK22" s="177"/>
      <c r="EXL22" s="177"/>
      <c r="EXM22" s="177"/>
      <c r="EXN22" s="177"/>
      <c r="EXO22" s="178"/>
      <c r="EXP22" s="165"/>
      <c r="EXQ22" s="177"/>
      <c r="EXR22" s="177"/>
      <c r="EXS22" s="177"/>
      <c r="EXT22" s="177"/>
      <c r="EXU22" s="177"/>
      <c r="EXV22" s="177"/>
      <c r="EXW22" s="178"/>
      <c r="EXX22" s="165"/>
      <c r="EXY22" s="177"/>
      <c r="EXZ22" s="177"/>
      <c r="EYA22" s="177"/>
      <c r="EYB22" s="177"/>
      <c r="EYC22" s="177"/>
      <c r="EYD22" s="177"/>
      <c r="EYE22" s="178"/>
      <c r="EYF22" s="165"/>
      <c r="EYG22" s="177"/>
      <c r="EYH22" s="177"/>
      <c r="EYI22" s="177"/>
      <c r="EYJ22" s="177"/>
      <c r="EYK22" s="177"/>
      <c r="EYL22" s="177"/>
      <c r="EYM22" s="178"/>
      <c r="EYN22" s="165"/>
      <c r="EYO22" s="177"/>
      <c r="EYP22" s="177"/>
      <c r="EYQ22" s="177"/>
      <c r="EYR22" s="177"/>
      <c r="EYS22" s="177"/>
      <c r="EYT22" s="177"/>
      <c r="EYU22" s="178"/>
      <c r="EYV22" s="165"/>
      <c r="EYW22" s="177"/>
      <c r="EYX22" s="177"/>
      <c r="EYY22" s="177"/>
      <c r="EYZ22" s="177"/>
      <c r="EZA22" s="177"/>
      <c r="EZB22" s="177"/>
      <c r="EZC22" s="178"/>
      <c r="EZD22" s="165"/>
      <c r="EZE22" s="177"/>
      <c r="EZF22" s="177"/>
      <c r="EZG22" s="177"/>
      <c r="EZH22" s="177"/>
      <c r="EZI22" s="177"/>
      <c r="EZJ22" s="177"/>
      <c r="EZK22" s="178"/>
      <c r="EZL22" s="165"/>
      <c r="EZM22" s="177"/>
      <c r="EZN22" s="177"/>
      <c r="EZO22" s="177"/>
      <c r="EZP22" s="177"/>
      <c r="EZQ22" s="177"/>
      <c r="EZR22" s="177"/>
      <c r="EZS22" s="178"/>
      <c r="EZT22" s="165"/>
      <c r="EZU22" s="177"/>
      <c r="EZV22" s="177"/>
      <c r="EZW22" s="177"/>
      <c r="EZX22" s="177"/>
      <c r="EZY22" s="177"/>
      <c r="EZZ22" s="177"/>
      <c r="FAA22" s="178"/>
      <c r="FAB22" s="165"/>
      <c r="FAC22" s="177"/>
      <c r="FAD22" s="177"/>
      <c r="FAE22" s="177"/>
      <c r="FAF22" s="177"/>
      <c r="FAG22" s="177"/>
      <c r="FAH22" s="177"/>
      <c r="FAI22" s="178"/>
      <c r="FAJ22" s="165"/>
      <c r="FAK22" s="177"/>
      <c r="FAL22" s="177"/>
      <c r="FAM22" s="177"/>
      <c r="FAN22" s="177"/>
      <c r="FAO22" s="177"/>
      <c r="FAP22" s="177"/>
      <c r="FAQ22" s="178"/>
      <c r="FAR22" s="165"/>
      <c r="FAS22" s="177"/>
      <c r="FAT22" s="177"/>
      <c r="FAU22" s="177"/>
      <c r="FAV22" s="177"/>
      <c r="FAW22" s="177"/>
      <c r="FAX22" s="177"/>
      <c r="FAY22" s="178"/>
      <c r="FAZ22" s="165"/>
      <c r="FBA22" s="177"/>
      <c r="FBB22" s="177"/>
      <c r="FBC22" s="177"/>
      <c r="FBD22" s="177"/>
      <c r="FBE22" s="177"/>
      <c r="FBF22" s="177"/>
      <c r="FBG22" s="178"/>
      <c r="FBH22" s="165"/>
      <c r="FBI22" s="177"/>
      <c r="FBJ22" s="177"/>
      <c r="FBK22" s="177"/>
      <c r="FBL22" s="177"/>
      <c r="FBM22" s="177"/>
      <c r="FBN22" s="177"/>
      <c r="FBO22" s="178"/>
      <c r="FBP22" s="165"/>
      <c r="FBQ22" s="177"/>
      <c r="FBR22" s="177"/>
      <c r="FBS22" s="177"/>
      <c r="FBT22" s="177"/>
      <c r="FBU22" s="177"/>
      <c r="FBV22" s="177"/>
      <c r="FBW22" s="178"/>
      <c r="FBX22" s="165"/>
      <c r="FBY22" s="177"/>
      <c r="FBZ22" s="177"/>
      <c r="FCA22" s="177"/>
      <c r="FCB22" s="177"/>
      <c r="FCC22" s="177"/>
      <c r="FCD22" s="177"/>
      <c r="FCE22" s="178"/>
      <c r="FCF22" s="165"/>
      <c r="FCG22" s="177"/>
      <c r="FCH22" s="177"/>
      <c r="FCI22" s="177"/>
      <c r="FCJ22" s="177"/>
      <c r="FCK22" s="177"/>
      <c r="FCL22" s="177"/>
      <c r="FCM22" s="178"/>
      <c r="FCN22" s="165"/>
      <c r="FCO22" s="177"/>
      <c r="FCP22" s="177"/>
      <c r="FCQ22" s="177"/>
      <c r="FCR22" s="177"/>
      <c r="FCS22" s="177"/>
      <c r="FCT22" s="177"/>
      <c r="FCU22" s="178"/>
      <c r="FCV22" s="165"/>
      <c r="FCW22" s="177"/>
      <c r="FCX22" s="177"/>
      <c r="FCY22" s="177"/>
      <c r="FCZ22" s="177"/>
      <c r="FDA22" s="177"/>
      <c r="FDB22" s="177"/>
      <c r="FDC22" s="178"/>
      <c r="FDD22" s="165"/>
      <c r="FDE22" s="177"/>
      <c r="FDF22" s="177"/>
      <c r="FDG22" s="177"/>
      <c r="FDH22" s="177"/>
      <c r="FDI22" s="177"/>
      <c r="FDJ22" s="177"/>
      <c r="FDK22" s="178"/>
      <c r="FDL22" s="165"/>
      <c r="FDM22" s="177"/>
      <c r="FDN22" s="177"/>
      <c r="FDO22" s="177"/>
      <c r="FDP22" s="177"/>
      <c r="FDQ22" s="177"/>
      <c r="FDR22" s="177"/>
      <c r="FDS22" s="178"/>
      <c r="FDT22" s="165"/>
      <c r="FDU22" s="177"/>
      <c r="FDV22" s="177"/>
      <c r="FDW22" s="177"/>
      <c r="FDX22" s="177"/>
      <c r="FDY22" s="177"/>
      <c r="FDZ22" s="177"/>
      <c r="FEA22" s="178"/>
      <c r="FEB22" s="165"/>
      <c r="FEC22" s="177"/>
      <c r="FED22" s="177"/>
      <c r="FEE22" s="177"/>
      <c r="FEF22" s="177"/>
      <c r="FEG22" s="177"/>
      <c r="FEH22" s="177"/>
      <c r="FEI22" s="178"/>
      <c r="FEJ22" s="165"/>
      <c r="FEK22" s="177"/>
      <c r="FEL22" s="177"/>
      <c r="FEM22" s="177"/>
      <c r="FEN22" s="177"/>
      <c r="FEO22" s="177"/>
      <c r="FEP22" s="177"/>
      <c r="FEQ22" s="178"/>
      <c r="FER22" s="165"/>
      <c r="FES22" s="177"/>
      <c r="FET22" s="177"/>
      <c r="FEU22" s="177"/>
      <c r="FEV22" s="177"/>
      <c r="FEW22" s="177"/>
      <c r="FEX22" s="177"/>
      <c r="FEY22" s="178"/>
      <c r="FEZ22" s="165"/>
      <c r="FFA22" s="177"/>
      <c r="FFB22" s="177"/>
      <c r="FFC22" s="177"/>
      <c r="FFD22" s="177"/>
      <c r="FFE22" s="177"/>
      <c r="FFF22" s="177"/>
      <c r="FFG22" s="178"/>
      <c r="FFH22" s="165"/>
      <c r="FFI22" s="177"/>
      <c r="FFJ22" s="177"/>
      <c r="FFK22" s="177"/>
      <c r="FFL22" s="177"/>
      <c r="FFM22" s="177"/>
      <c r="FFN22" s="177"/>
      <c r="FFO22" s="178"/>
      <c r="FFP22" s="165"/>
      <c r="FFQ22" s="177"/>
      <c r="FFR22" s="177"/>
      <c r="FFS22" s="177"/>
      <c r="FFT22" s="177"/>
      <c r="FFU22" s="177"/>
      <c r="FFV22" s="177"/>
      <c r="FFW22" s="178"/>
      <c r="FFX22" s="165"/>
      <c r="FFY22" s="177"/>
      <c r="FFZ22" s="177"/>
      <c r="FGA22" s="177"/>
      <c r="FGB22" s="177"/>
      <c r="FGC22" s="177"/>
      <c r="FGD22" s="177"/>
      <c r="FGE22" s="178"/>
      <c r="FGF22" s="165"/>
      <c r="FGG22" s="177"/>
      <c r="FGH22" s="177"/>
      <c r="FGI22" s="177"/>
      <c r="FGJ22" s="177"/>
      <c r="FGK22" s="177"/>
      <c r="FGL22" s="177"/>
      <c r="FGM22" s="178"/>
      <c r="FGN22" s="165"/>
      <c r="FGO22" s="177"/>
      <c r="FGP22" s="177"/>
      <c r="FGQ22" s="177"/>
      <c r="FGR22" s="177"/>
      <c r="FGS22" s="177"/>
      <c r="FGT22" s="177"/>
      <c r="FGU22" s="178"/>
      <c r="FGV22" s="165"/>
      <c r="FGW22" s="177"/>
      <c r="FGX22" s="177"/>
      <c r="FGY22" s="177"/>
      <c r="FGZ22" s="177"/>
      <c r="FHA22" s="177"/>
      <c r="FHB22" s="177"/>
      <c r="FHC22" s="178"/>
      <c r="FHD22" s="165"/>
      <c r="FHE22" s="177"/>
      <c r="FHF22" s="177"/>
      <c r="FHG22" s="177"/>
      <c r="FHH22" s="177"/>
      <c r="FHI22" s="177"/>
      <c r="FHJ22" s="177"/>
      <c r="FHK22" s="178"/>
      <c r="FHL22" s="165"/>
      <c r="FHM22" s="177"/>
      <c r="FHN22" s="177"/>
      <c r="FHO22" s="177"/>
      <c r="FHP22" s="177"/>
      <c r="FHQ22" s="177"/>
      <c r="FHR22" s="177"/>
      <c r="FHS22" s="178"/>
      <c r="FHT22" s="165"/>
      <c r="FHU22" s="177"/>
      <c r="FHV22" s="177"/>
      <c r="FHW22" s="177"/>
      <c r="FHX22" s="177"/>
      <c r="FHY22" s="177"/>
      <c r="FHZ22" s="177"/>
      <c r="FIA22" s="178"/>
      <c r="FIB22" s="165"/>
      <c r="FIC22" s="177"/>
      <c r="FID22" s="177"/>
      <c r="FIE22" s="177"/>
      <c r="FIF22" s="177"/>
      <c r="FIG22" s="177"/>
      <c r="FIH22" s="177"/>
      <c r="FII22" s="178"/>
      <c r="FIJ22" s="165"/>
      <c r="FIK22" s="177"/>
      <c r="FIL22" s="177"/>
      <c r="FIM22" s="177"/>
      <c r="FIN22" s="177"/>
      <c r="FIO22" s="177"/>
      <c r="FIP22" s="177"/>
      <c r="FIQ22" s="178"/>
      <c r="FIR22" s="165"/>
      <c r="FIS22" s="177"/>
      <c r="FIT22" s="177"/>
      <c r="FIU22" s="177"/>
      <c r="FIV22" s="177"/>
      <c r="FIW22" s="177"/>
      <c r="FIX22" s="177"/>
      <c r="FIY22" s="178"/>
      <c r="FIZ22" s="165"/>
      <c r="FJA22" s="177"/>
      <c r="FJB22" s="177"/>
      <c r="FJC22" s="177"/>
      <c r="FJD22" s="177"/>
      <c r="FJE22" s="177"/>
      <c r="FJF22" s="177"/>
      <c r="FJG22" s="178"/>
      <c r="FJH22" s="165"/>
      <c r="FJI22" s="177"/>
      <c r="FJJ22" s="177"/>
      <c r="FJK22" s="177"/>
      <c r="FJL22" s="177"/>
      <c r="FJM22" s="177"/>
      <c r="FJN22" s="177"/>
      <c r="FJO22" s="178"/>
      <c r="FJP22" s="165"/>
      <c r="FJQ22" s="177"/>
      <c r="FJR22" s="177"/>
      <c r="FJS22" s="177"/>
      <c r="FJT22" s="177"/>
      <c r="FJU22" s="177"/>
      <c r="FJV22" s="177"/>
      <c r="FJW22" s="178"/>
      <c r="FJX22" s="165"/>
      <c r="FJY22" s="177"/>
      <c r="FJZ22" s="177"/>
      <c r="FKA22" s="177"/>
      <c r="FKB22" s="177"/>
      <c r="FKC22" s="177"/>
      <c r="FKD22" s="177"/>
      <c r="FKE22" s="178"/>
      <c r="FKF22" s="165"/>
      <c r="FKG22" s="177"/>
      <c r="FKH22" s="177"/>
      <c r="FKI22" s="177"/>
      <c r="FKJ22" s="177"/>
      <c r="FKK22" s="177"/>
      <c r="FKL22" s="177"/>
      <c r="FKM22" s="178"/>
      <c r="FKN22" s="165"/>
      <c r="FKO22" s="177"/>
      <c r="FKP22" s="177"/>
      <c r="FKQ22" s="177"/>
      <c r="FKR22" s="177"/>
      <c r="FKS22" s="177"/>
      <c r="FKT22" s="177"/>
      <c r="FKU22" s="178"/>
      <c r="FKV22" s="165"/>
      <c r="FKW22" s="177"/>
      <c r="FKX22" s="177"/>
      <c r="FKY22" s="177"/>
      <c r="FKZ22" s="177"/>
      <c r="FLA22" s="177"/>
      <c r="FLB22" s="177"/>
      <c r="FLC22" s="178"/>
      <c r="FLD22" s="165"/>
      <c r="FLE22" s="177"/>
      <c r="FLF22" s="177"/>
      <c r="FLG22" s="177"/>
      <c r="FLH22" s="177"/>
      <c r="FLI22" s="177"/>
      <c r="FLJ22" s="177"/>
      <c r="FLK22" s="178"/>
      <c r="FLL22" s="165"/>
      <c r="FLM22" s="177"/>
      <c r="FLN22" s="177"/>
      <c r="FLO22" s="177"/>
      <c r="FLP22" s="177"/>
      <c r="FLQ22" s="177"/>
      <c r="FLR22" s="177"/>
      <c r="FLS22" s="178"/>
      <c r="FLT22" s="165"/>
      <c r="FLU22" s="177"/>
      <c r="FLV22" s="177"/>
      <c r="FLW22" s="177"/>
      <c r="FLX22" s="177"/>
      <c r="FLY22" s="177"/>
      <c r="FLZ22" s="177"/>
      <c r="FMA22" s="178"/>
      <c r="FMB22" s="165"/>
      <c r="FMC22" s="177"/>
      <c r="FMD22" s="177"/>
      <c r="FME22" s="177"/>
      <c r="FMF22" s="177"/>
      <c r="FMG22" s="177"/>
      <c r="FMH22" s="177"/>
      <c r="FMI22" s="178"/>
      <c r="FMJ22" s="165"/>
      <c r="FMK22" s="177"/>
      <c r="FML22" s="177"/>
      <c r="FMM22" s="177"/>
      <c r="FMN22" s="177"/>
      <c r="FMO22" s="177"/>
      <c r="FMP22" s="177"/>
      <c r="FMQ22" s="178"/>
      <c r="FMR22" s="165"/>
      <c r="FMS22" s="177"/>
      <c r="FMT22" s="177"/>
      <c r="FMU22" s="177"/>
      <c r="FMV22" s="177"/>
      <c r="FMW22" s="177"/>
      <c r="FMX22" s="177"/>
      <c r="FMY22" s="178"/>
      <c r="FMZ22" s="165"/>
      <c r="FNA22" s="177"/>
      <c r="FNB22" s="177"/>
      <c r="FNC22" s="177"/>
      <c r="FND22" s="177"/>
      <c r="FNE22" s="177"/>
      <c r="FNF22" s="177"/>
      <c r="FNG22" s="178"/>
      <c r="FNH22" s="165"/>
      <c r="FNI22" s="177"/>
      <c r="FNJ22" s="177"/>
      <c r="FNK22" s="177"/>
      <c r="FNL22" s="177"/>
      <c r="FNM22" s="177"/>
      <c r="FNN22" s="177"/>
      <c r="FNO22" s="178"/>
      <c r="FNP22" s="165"/>
      <c r="FNQ22" s="177"/>
      <c r="FNR22" s="177"/>
      <c r="FNS22" s="177"/>
      <c r="FNT22" s="177"/>
      <c r="FNU22" s="177"/>
      <c r="FNV22" s="177"/>
      <c r="FNW22" s="178"/>
      <c r="FNX22" s="165"/>
      <c r="FNY22" s="177"/>
      <c r="FNZ22" s="177"/>
      <c r="FOA22" s="177"/>
      <c r="FOB22" s="177"/>
      <c r="FOC22" s="177"/>
      <c r="FOD22" s="177"/>
      <c r="FOE22" s="178"/>
      <c r="FOF22" s="165"/>
      <c r="FOG22" s="177"/>
      <c r="FOH22" s="177"/>
      <c r="FOI22" s="177"/>
      <c r="FOJ22" s="177"/>
      <c r="FOK22" s="177"/>
      <c r="FOL22" s="177"/>
      <c r="FOM22" s="178"/>
      <c r="FON22" s="165"/>
      <c r="FOO22" s="177"/>
      <c r="FOP22" s="177"/>
      <c r="FOQ22" s="177"/>
      <c r="FOR22" s="177"/>
      <c r="FOS22" s="177"/>
      <c r="FOT22" s="177"/>
      <c r="FOU22" s="178"/>
      <c r="FOV22" s="165"/>
      <c r="FOW22" s="177"/>
      <c r="FOX22" s="177"/>
      <c r="FOY22" s="177"/>
      <c r="FOZ22" s="177"/>
      <c r="FPA22" s="177"/>
      <c r="FPB22" s="177"/>
      <c r="FPC22" s="178"/>
      <c r="FPD22" s="165"/>
      <c r="FPE22" s="177"/>
      <c r="FPF22" s="177"/>
      <c r="FPG22" s="177"/>
      <c r="FPH22" s="177"/>
      <c r="FPI22" s="177"/>
      <c r="FPJ22" s="177"/>
      <c r="FPK22" s="178"/>
      <c r="FPL22" s="165"/>
      <c r="FPM22" s="177"/>
      <c r="FPN22" s="177"/>
      <c r="FPO22" s="177"/>
      <c r="FPP22" s="177"/>
      <c r="FPQ22" s="177"/>
      <c r="FPR22" s="177"/>
      <c r="FPS22" s="178"/>
      <c r="FPT22" s="165"/>
      <c r="FPU22" s="177"/>
      <c r="FPV22" s="177"/>
      <c r="FPW22" s="177"/>
      <c r="FPX22" s="177"/>
      <c r="FPY22" s="177"/>
      <c r="FPZ22" s="177"/>
      <c r="FQA22" s="178"/>
      <c r="FQB22" s="165"/>
      <c r="FQC22" s="177"/>
      <c r="FQD22" s="177"/>
      <c r="FQE22" s="177"/>
      <c r="FQF22" s="177"/>
      <c r="FQG22" s="177"/>
      <c r="FQH22" s="177"/>
      <c r="FQI22" s="178"/>
      <c r="FQJ22" s="165"/>
      <c r="FQK22" s="177"/>
      <c r="FQL22" s="177"/>
      <c r="FQM22" s="177"/>
      <c r="FQN22" s="177"/>
      <c r="FQO22" s="177"/>
      <c r="FQP22" s="177"/>
      <c r="FQQ22" s="178"/>
      <c r="FQR22" s="165"/>
      <c r="FQS22" s="177"/>
      <c r="FQT22" s="177"/>
      <c r="FQU22" s="177"/>
      <c r="FQV22" s="177"/>
      <c r="FQW22" s="177"/>
      <c r="FQX22" s="177"/>
      <c r="FQY22" s="178"/>
      <c r="FQZ22" s="165"/>
      <c r="FRA22" s="177"/>
      <c r="FRB22" s="177"/>
      <c r="FRC22" s="177"/>
      <c r="FRD22" s="177"/>
      <c r="FRE22" s="177"/>
      <c r="FRF22" s="177"/>
      <c r="FRG22" s="178"/>
      <c r="FRH22" s="165"/>
      <c r="FRI22" s="177"/>
      <c r="FRJ22" s="177"/>
      <c r="FRK22" s="177"/>
      <c r="FRL22" s="177"/>
      <c r="FRM22" s="177"/>
      <c r="FRN22" s="177"/>
      <c r="FRO22" s="178"/>
      <c r="FRP22" s="165"/>
      <c r="FRQ22" s="177"/>
      <c r="FRR22" s="177"/>
      <c r="FRS22" s="177"/>
      <c r="FRT22" s="177"/>
      <c r="FRU22" s="177"/>
      <c r="FRV22" s="177"/>
      <c r="FRW22" s="178"/>
      <c r="FRX22" s="165"/>
      <c r="FRY22" s="177"/>
      <c r="FRZ22" s="177"/>
      <c r="FSA22" s="177"/>
      <c r="FSB22" s="177"/>
      <c r="FSC22" s="177"/>
      <c r="FSD22" s="177"/>
      <c r="FSE22" s="178"/>
      <c r="FSF22" s="165"/>
      <c r="FSG22" s="177"/>
      <c r="FSH22" s="177"/>
      <c r="FSI22" s="177"/>
      <c r="FSJ22" s="177"/>
      <c r="FSK22" s="177"/>
      <c r="FSL22" s="177"/>
      <c r="FSM22" s="178"/>
      <c r="FSN22" s="165"/>
      <c r="FSO22" s="177"/>
      <c r="FSP22" s="177"/>
      <c r="FSQ22" s="177"/>
      <c r="FSR22" s="177"/>
      <c r="FSS22" s="177"/>
      <c r="FST22" s="177"/>
      <c r="FSU22" s="178"/>
      <c r="FSV22" s="165"/>
      <c r="FSW22" s="177"/>
      <c r="FSX22" s="177"/>
      <c r="FSY22" s="177"/>
      <c r="FSZ22" s="177"/>
      <c r="FTA22" s="177"/>
      <c r="FTB22" s="177"/>
      <c r="FTC22" s="178"/>
      <c r="FTD22" s="165"/>
      <c r="FTE22" s="177"/>
      <c r="FTF22" s="177"/>
      <c r="FTG22" s="177"/>
      <c r="FTH22" s="177"/>
      <c r="FTI22" s="177"/>
      <c r="FTJ22" s="177"/>
      <c r="FTK22" s="178"/>
      <c r="FTL22" s="165"/>
      <c r="FTM22" s="177"/>
      <c r="FTN22" s="177"/>
      <c r="FTO22" s="177"/>
      <c r="FTP22" s="177"/>
      <c r="FTQ22" s="177"/>
      <c r="FTR22" s="177"/>
      <c r="FTS22" s="178"/>
      <c r="FTT22" s="165"/>
      <c r="FTU22" s="177"/>
      <c r="FTV22" s="177"/>
      <c r="FTW22" s="177"/>
      <c r="FTX22" s="177"/>
      <c r="FTY22" s="177"/>
      <c r="FTZ22" s="177"/>
      <c r="FUA22" s="178"/>
      <c r="FUB22" s="165"/>
      <c r="FUC22" s="177"/>
      <c r="FUD22" s="177"/>
      <c r="FUE22" s="177"/>
      <c r="FUF22" s="177"/>
      <c r="FUG22" s="177"/>
      <c r="FUH22" s="177"/>
      <c r="FUI22" s="178"/>
      <c r="FUJ22" s="165"/>
      <c r="FUK22" s="177"/>
      <c r="FUL22" s="177"/>
      <c r="FUM22" s="177"/>
      <c r="FUN22" s="177"/>
      <c r="FUO22" s="177"/>
      <c r="FUP22" s="177"/>
      <c r="FUQ22" s="178"/>
      <c r="FUR22" s="165"/>
      <c r="FUS22" s="177"/>
      <c r="FUT22" s="177"/>
      <c r="FUU22" s="177"/>
      <c r="FUV22" s="177"/>
      <c r="FUW22" s="177"/>
      <c r="FUX22" s="177"/>
      <c r="FUY22" s="178"/>
      <c r="FUZ22" s="165"/>
      <c r="FVA22" s="177"/>
      <c r="FVB22" s="177"/>
      <c r="FVC22" s="177"/>
      <c r="FVD22" s="177"/>
      <c r="FVE22" s="177"/>
      <c r="FVF22" s="177"/>
      <c r="FVG22" s="178"/>
      <c r="FVH22" s="165"/>
      <c r="FVI22" s="177"/>
      <c r="FVJ22" s="177"/>
      <c r="FVK22" s="177"/>
      <c r="FVL22" s="177"/>
      <c r="FVM22" s="177"/>
      <c r="FVN22" s="177"/>
      <c r="FVO22" s="178"/>
      <c r="FVP22" s="165"/>
      <c r="FVQ22" s="177"/>
      <c r="FVR22" s="177"/>
      <c r="FVS22" s="177"/>
      <c r="FVT22" s="177"/>
      <c r="FVU22" s="177"/>
      <c r="FVV22" s="177"/>
      <c r="FVW22" s="178"/>
      <c r="FVX22" s="165"/>
      <c r="FVY22" s="177"/>
      <c r="FVZ22" s="177"/>
      <c r="FWA22" s="177"/>
      <c r="FWB22" s="177"/>
      <c r="FWC22" s="177"/>
      <c r="FWD22" s="177"/>
      <c r="FWE22" s="178"/>
      <c r="FWF22" s="165"/>
      <c r="FWG22" s="177"/>
      <c r="FWH22" s="177"/>
      <c r="FWI22" s="177"/>
      <c r="FWJ22" s="177"/>
      <c r="FWK22" s="177"/>
      <c r="FWL22" s="177"/>
      <c r="FWM22" s="178"/>
      <c r="FWN22" s="165"/>
      <c r="FWO22" s="177"/>
      <c r="FWP22" s="177"/>
      <c r="FWQ22" s="177"/>
      <c r="FWR22" s="177"/>
      <c r="FWS22" s="177"/>
      <c r="FWT22" s="177"/>
      <c r="FWU22" s="178"/>
      <c r="FWV22" s="165"/>
      <c r="FWW22" s="177"/>
      <c r="FWX22" s="177"/>
      <c r="FWY22" s="177"/>
      <c r="FWZ22" s="177"/>
      <c r="FXA22" s="177"/>
      <c r="FXB22" s="177"/>
      <c r="FXC22" s="178"/>
      <c r="FXD22" s="165"/>
      <c r="FXE22" s="177"/>
      <c r="FXF22" s="177"/>
      <c r="FXG22" s="177"/>
      <c r="FXH22" s="177"/>
      <c r="FXI22" s="177"/>
      <c r="FXJ22" s="177"/>
      <c r="FXK22" s="178"/>
      <c r="FXL22" s="165"/>
      <c r="FXM22" s="177"/>
      <c r="FXN22" s="177"/>
      <c r="FXO22" s="177"/>
      <c r="FXP22" s="177"/>
      <c r="FXQ22" s="177"/>
      <c r="FXR22" s="177"/>
      <c r="FXS22" s="178"/>
      <c r="FXT22" s="165"/>
      <c r="FXU22" s="177"/>
      <c r="FXV22" s="177"/>
      <c r="FXW22" s="177"/>
      <c r="FXX22" s="177"/>
      <c r="FXY22" s="177"/>
      <c r="FXZ22" s="177"/>
      <c r="FYA22" s="178"/>
      <c r="FYB22" s="165"/>
      <c r="FYC22" s="177"/>
      <c r="FYD22" s="177"/>
      <c r="FYE22" s="177"/>
      <c r="FYF22" s="177"/>
      <c r="FYG22" s="177"/>
      <c r="FYH22" s="177"/>
      <c r="FYI22" s="178"/>
      <c r="FYJ22" s="165"/>
      <c r="FYK22" s="177"/>
      <c r="FYL22" s="177"/>
      <c r="FYM22" s="177"/>
      <c r="FYN22" s="177"/>
      <c r="FYO22" s="177"/>
      <c r="FYP22" s="177"/>
      <c r="FYQ22" s="178"/>
      <c r="FYR22" s="165"/>
      <c r="FYS22" s="177"/>
      <c r="FYT22" s="177"/>
      <c r="FYU22" s="177"/>
      <c r="FYV22" s="177"/>
      <c r="FYW22" s="177"/>
      <c r="FYX22" s="177"/>
      <c r="FYY22" s="178"/>
      <c r="FYZ22" s="165"/>
      <c r="FZA22" s="177"/>
      <c r="FZB22" s="177"/>
      <c r="FZC22" s="177"/>
      <c r="FZD22" s="177"/>
      <c r="FZE22" s="177"/>
      <c r="FZF22" s="177"/>
      <c r="FZG22" s="178"/>
      <c r="FZH22" s="165"/>
      <c r="FZI22" s="177"/>
      <c r="FZJ22" s="177"/>
      <c r="FZK22" s="177"/>
      <c r="FZL22" s="177"/>
      <c r="FZM22" s="177"/>
      <c r="FZN22" s="177"/>
      <c r="FZO22" s="178"/>
      <c r="FZP22" s="165"/>
      <c r="FZQ22" s="177"/>
      <c r="FZR22" s="177"/>
      <c r="FZS22" s="177"/>
      <c r="FZT22" s="177"/>
      <c r="FZU22" s="177"/>
      <c r="FZV22" s="177"/>
      <c r="FZW22" s="178"/>
      <c r="FZX22" s="165"/>
      <c r="FZY22" s="177"/>
      <c r="FZZ22" s="177"/>
      <c r="GAA22" s="177"/>
      <c r="GAB22" s="177"/>
      <c r="GAC22" s="177"/>
      <c r="GAD22" s="177"/>
      <c r="GAE22" s="178"/>
      <c r="GAF22" s="165"/>
      <c r="GAG22" s="177"/>
      <c r="GAH22" s="177"/>
      <c r="GAI22" s="177"/>
      <c r="GAJ22" s="177"/>
      <c r="GAK22" s="177"/>
      <c r="GAL22" s="177"/>
      <c r="GAM22" s="178"/>
      <c r="GAN22" s="165"/>
      <c r="GAO22" s="177"/>
      <c r="GAP22" s="177"/>
      <c r="GAQ22" s="177"/>
      <c r="GAR22" s="177"/>
      <c r="GAS22" s="177"/>
      <c r="GAT22" s="177"/>
      <c r="GAU22" s="178"/>
      <c r="GAV22" s="165"/>
      <c r="GAW22" s="177"/>
      <c r="GAX22" s="177"/>
      <c r="GAY22" s="177"/>
      <c r="GAZ22" s="177"/>
      <c r="GBA22" s="177"/>
      <c r="GBB22" s="177"/>
      <c r="GBC22" s="178"/>
      <c r="GBD22" s="165"/>
      <c r="GBE22" s="177"/>
      <c r="GBF22" s="177"/>
      <c r="GBG22" s="177"/>
      <c r="GBH22" s="177"/>
      <c r="GBI22" s="177"/>
      <c r="GBJ22" s="177"/>
      <c r="GBK22" s="178"/>
      <c r="GBL22" s="165"/>
      <c r="GBM22" s="177"/>
      <c r="GBN22" s="177"/>
      <c r="GBO22" s="177"/>
      <c r="GBP22" s="177"/>
      <c r="GBQ22" s="177"/>
      <c r="GBR22" s="177"/>
      <c r="GBS22" s="178"/>
      <c r="GBT22" s="165"/>
      <c r="GBU22" s="177"/>
      <c r="GBV22" s="177"/>
      <c r="GBW22" s="177"/>
      <c r="GBX22" s="177"/>
      <c r="GBY22" s="177"/>
      <c r="GBZ22" s="177"/>
      <c r="GCA22" s="178"/>
      <c r="GCB22" s="165"/>
      <c r="GCC22" s="177"/>
      <c r="GCD22" s="177"/>
      <c r="GCE22" s="177"/>
      <c r="GCF22" s="177"/>
      <c r="GCG22" s="177"/>
      <c r="GCH22" s="177"/>
      <c r="GCI22" s="178"/>
      <c r="GCJ22" s="165"/>
      <c r="GCK22" s="177"/>
      <c r="GCL22" s="177"/>
      <c r="GCM22" s="177"/>
      <c r="GCN22" s="177"/>
      <c r="GCO22" s="177"/>
      <c r="GCP22" s="177"/>
      <c r="GCQ22" s="178"/>
      <c r="GCR22" s="165"/>
      <c r="GCS22" s="177"/>
      <c r="GCT22" s="177"/>
      <c r="GCU22" s="177"/>
      <c r="GCV22" s="177"/>
      <c r="GCW22" s="177"/>
      <c r="GCX22" s="177"/>
      <c r="GCY22" s="178"/>
      <c r="GCZ22" s="165"/>
      <c r="GDA22" s="177"/>
      <c r="GDB22" s="177"/>
      <c r="GDC22" s="177"/>
      <c r="GDD22" s="177"/>
      <c r="GDE22" s="177"/>
      <c r="GDF22" s="177"/>
      <c r="GDG22" s="178"/>
      <c r="GDH22" s="165"/>
      <c r="GDI22" s="177"/>
      <c r="GDJ22" s="177"/>
      <c r="GDK22" s="177"/>
      <c r="GDL22" s="177"/>
      <c r="GDM22" s="177"/>
      <c r="GDN22" s="177"/>
      <c r="GDO22" s="178"/>
      <c r="GDP22" s="165"/>
      <c r="GDQ22" s="177"/>
      <c r="GDR22" s="177"/>
      <c r="GDS22" s="177"/>
      <c r="GDT22" s="177"/>
      <c r="GDU22" s="177"/>
      <c r="GDV22" s="177"/>
      <c r="GDW22" s="178"/>
      <c r="GDX22" s="165"/>
      <c r="GDY22" s="177"/>
      <c r="GDZ22" s="177"/>
      <c r="GEA22" s="177"/>
      <c r="GEB22" s="177"/>
      <c r="GEC22" s="177"/>
      <c r="GED22" s="177"/>
      <c r="GEE22" s="178"/>
      <c r="GEF22" s="165"/>
      <c r="GEG22" s="177"/>
      <c r="GEH22" s="177"/>
      <c r="GEI22" s="177"/>
      <c r="GEJ22" s="177"/>
      <c r="GEK22" s="177"/>
      <c r="GEL22" s="177"/>
      <c r="GEM22" s="178"/>
      <c r="GEN22" s="165"/>
      <c r="GEO22" s="177"/>
      <c r="GEP22" s="177"/>
      <c r="GEQ22" s="177"/>
      <c r="GER22" s="177"/>
      <c r="GES22" s="177"/>
      <c r="GET22" s="177"/>
      <c r="GEU22" s="178"/>
      <c r="GEV22" s="165"/>
      <c r="GEW22" s="177"/>
      <c r="GEX22" s="177"/>
      <c r="GEY22" s="177"/>
      <c r="GEZ22" s="177"/>
      <c r="GFA22" s="177"/>
      <c r="GFB22" s="177"/>
      <c r="GFC22" s="178"/>
      <c r="GFD22" s="165"/>
      <c r="GFE22" s="177"/>
      <c r="GFF22" s="177"/>
      <c r="GFG22" s="177"/>
      <c r="GFH22" s="177"/>
      <c r="GFI22" s="177"/>
      <c r="GFJ22" s="177"/>
      <c r="GFK22" s="178"/>
      <c r="GFL22" s="165"/>
      <c r="GFM22" s="177"/>
      <c r="GFN22" s="177"/>
      <c r="GFO22" s="177"/>
      <c r="GFP22" s="177"/>
      <c r="GFQ22" s="177"/>
      <c r="GFR22" s="177"/>
      <c r="GFS22" s="178"/>
      <c r="GFT22" s="165"/>
      <c r="GFU22" s="177"/>
      <c r="GFV22" s="177"/>
      <c r="GFW22" s="177"/>
      <c r="GFX22" s="177"/>
      <c r="GFY22" s="177"/>
      <c r="GFZ22" s="177"/>
      <c r="GGA22" s="178"/>
      <c r="GGB22" s="165"/>
      <c r="GGC22" s="177"/>
      <c r="GGD22" s="177"/>
      <c r="GGE22" s="177"/>
      <c r="GGF22" s="177"/>
      <c r="GGG22" s="177"/>
      <c r="GGH22" s="177"/>
      <c r="GGI22" s="178"/>
      <c r="GGJ22" s="165"/>
      <c r="GGK22" s="177"/>
      <c r="GGL22" s="177"/>
      <c r="GGM22" s="177"/>
      <c r="GGN22" s="177"/>
      <c r="GGO22" s="177"/>
      <c r="GGP22" s="177"/>
      <c r="GGQ22" s="178"/>
      <c r="GGR22" s="165"/>
      <c r="GGS22" s="177"/>
      <c r="GGT22" s="177"/>
      <c r="GGU22" s="177"/>
      <c r="GGV22" s="177"/>
      <c r="GGW22" s="177"/>
      <c r="GGX22" s="177"/>
      <c r="GGY22" s="178"/>
      <c r="GGZ22" s="165"/>
      <c r="GHA22" s="177"/>
      <c r="GHB22" s="177"/>
      <c r="GHC22" s="177"/>
      <c r="GHD22" s="177"/>
      <c r="GHE22" s="177"/>
      <c r="GHF22" s="177"/>
      <c r="GHG22" s="178"/>
      <c r="GHH22" s="165"/>
      <c r="GHI22" s="177"/>
      <c r="GHJ22" s="177"/>
      <c r="GHK22" s="177"/>
      <c r="GHL22" s="177"/>
      <c r="GHM22" s="177"/>
      <c r="GHN22" s="177"/>
      <c r="GHO22" s="178"/>
      <c r="GHP22" s="165"/>
      <c r="GHQ22" s="177"/>
      <c r="GHR22" s="177"/>
      <c r="GHS22" s="177"/>
      <c r="GHT22" s="177"/>
      <c r="GHU22" s="177"/>
      <c r="GHV22" s="177"/>
      <c r="GHW22" s="178"/>
      <c r="GHX22" s="165"/>
      <c r="GHY22" s="177"/>
      <c r="GHZ22" s="177"/>
      <c r="GIA22" s="177"/>
      <c r="GIB22" s="177"/>
      <c r="GIC22" s="177"/>
      <c r="GID22" s="177"/>
      <c r="GIE22" s="178"/>
      <c r="GIF22" s="165"/>
      <c r="GIG22" s="177"/>
      <c r="GIH22" s="177"/>
      <c r="GII22" s="177"/>
      <c r="GIJ22" s="177"/>
      <c r="GIK22" s="177"/>
      <c r="GIL22" s="177"/>
      <c r="GIM22" s="178"/>
      <c r="GIN22" s="165"/>
      <c r="GIO22" s="177"/>
      <c r="GIP22" s="177"/>
      <c r="GIQ22" s="177"/>
      <c r="GIR22" s="177"/>
      <c r="GIS22" s="177"/>
      <c r="GIT22" s="177"/>
      <c r="GIU22" s="178"/>
      <c r="GIV22" s="165"/>
      <c r="GIW22" s="177"/>
      <c r="GIX22" s="177"/>
      <c r="GIY22" s="177"/>
      <c r="GIZ22" s="177"/>
      <c r="GJA22" s="177"/>
      <c r="GJB22" s="177"/>
      <c r="GJC22" s="178"/>
      <c r="GJD22" s="165"/>
      <c r="GJE22" s="177"/>
      <c r="GJF22" s="177"/>
      <c r="GJG22" s="177"/>
      <c r="GJH22" s="177"/>
      <c r="GJI22" s="177"/>
      <c r="GJJ22" s="177"/>
      <c r="GJK22" s="178"/>
      <c r="GJL22" s="165"/>
      <c r="GJM22" s="177"/>
      <c r="GJN22" s="177"/>
      <c r="GJO22" s="177"/>
      <c r="GJP22" s="177"/>
      <c r="GJQ22" s="177"/>
      <c r="GJR22" s="177"/>
      <c r="GJS22" s="178"/>
      <c r="GJT22" s="165"/>
      <c r="GJU22" s="177"/>
      <c r="GJV22" s="177"/>
      <c r="GJW22" s="177"/>
      <c r="GJX22" s="177"/>
      <c r="GJY22" s="177"/>
      <c r="GJZ22" s="177"/>
      <c r="GKA22" s="178"/>
      <c r="GKB22" s="165"/>
      <c r="GKC22" s="177"/>
      <c r="GKD22" s="177"/>
      <c r="GKE22" s="177"/>
      <c r="GKF22" s="177"/>
      <c r="GKG22" s="177"/>
      <c r="GKH22" s="177"/>
      <c r="GKI22" s="178"/>
      <c r="GKJ22" s="165"/>
      <c r="GKK22" s="177"/>
      <c r="GKL22" s="177"/>
      <c r="GKM22" s="177"/>
      <c r="GKN22" s="177"/>
      <c r="GKO22" s="177"/>
      <c r="GKP22" s="177"/>
      <c r="GKQ22" s="178"/>
      <c r="GKR22" s="165"/>
      <c r="GKS22" s="177"/>
      <c r="GKT22" s="177"/>
      <c r="GKU22" s="177"/>
      <c r="GKV22" s="177"/>
      <c r="GKW22" s="177"/>
      <c r="GKX22" s="177"/>
      <c r="GKY22" s="178"/>
      <c r="GKZ22" s="165"/>
      <c r="GLA22" s="177"/>
      <c r="GLB22" s="177"/>
      <c r="GLC22" s="177"/>
      <c r="GLD22" s="177"/>
      <c r="GLE22" s="177"/>
      <c r="GLF22" s="177"/>
      <c r="GLG22" s="178"/>
      <c r="GLH22" s="165"/>
      <c r="GLI22" s="177"/>
      <c r="GLJ22" s="177"/>
      <c r="GLK22" s="177"/>
      <c r="GLL22" s="177"/>
      <c r="GLM22" s="177"/>
      <c r="GLN22" s="177"/>
      <c r="GLO22" s="178"/>
      <c r="GLP22" s="165"/>
      <c r="GLQ22" s="177"/>
      <c r="GLR22" s="177"/>
      <c r="GLS22" s="177"/>
      <c r="GLT22" s="177"/>
      <c r="GLU22" s="177"/>
      <c r="GLV22" s="177"/>
      <c r="GLW22" s="178"/>
      <c r="GLX22" s="165"/>
      <c r="GLY22" s="177"/>
      <c r="GLZ22" s="177"/>
      <c r="GMA22" s="177"/>
      <c r="GMB22" s="177"/>
      <c r="GMC22" s="177"/>
      <c r="GMD22" s="177"/>
      <c r="GME22" s="178"/>
      <c r="GMF22" s="165"/>
      <c r="GMG22" s="177"/>
      <c r="GMH22" s="177"/>
      <c r="GMI22" s="177"/>
      <c r="GMJ22" s="177"/>
      <c r="GMK22" s="177"/>
      <c r="GML22" s="177"/>
      <c r="GMM22" s="178"/>
      <c r="GMN22" s="165"/>
      <c r="GMO22" s="177"/>
      <c r="GMP22" s="177"/>
      <c r="GMQ22" s="177"/>
      <c r="GMR22" s="177"/>
      <c r="GMS22" s="177"/>
      <c r="GMT22" s="177"/>
      <c r="GMU22" s="178"/>
      <c r="GMV22" s="165"/>
      <c r="GMW22" s="177"/>
      <c r="GMX22" s="177"/>
      <c r="GMY22" s="177"/>
      <c r="GMZ22" s="177"/>
      <c r="GNA22" s="177"/>
      <c r="GNB22" s="177"/>
      <c r="GNC22" s="178"/>
      <c r="GND22" s="165"/>
      <c r="GNE22" s="177"/>
      <c r="GNF22" s="177"/>
      <c r="GNG22" s="177"/>
      <c r="GNH22" s="177"/>
      <c r="GNI22" s="177"/>
      <c r="GNJ22" s="177"/>
      <c r="GNK22" s="178"/>
      <c r="GNL22" s="165"/>
      <c r="GNM22" s="177"/>
      <c r="GNN22" s="177"/>
      <c r="GNO22" s="177"/>
      <c r="GNP22" s="177"/>
      <c r="GNQ22" s="177"/>
      <c r="GNR22" s="177"/>
      <c r="GNS22" s="178"/>
      <c r="GNT22" s="165"/>
      <c r="GNU22" s="177"/>
      <c r="GNV22" s="177"/>
      <c r="GNW22" s="177"/>
      <c r="GNX22" s="177"/>
      <c r="GNY22" s="177"/>
      <c r="GNZ22" s="177"/>
      <c r="GOA22" s="178"/>
      <c r="GOB22" s="165"/>
      <c r="GOC22" s="177"/>
      <c r="GOD22" s="177"/>
      <c r="GOE22" s="177"/>
      <c r="GOF22" s="177"/>
      <c r="GOG22" s="177"/>
      <c r="GOH22" s="177"/>
      <c r="GOI22" s="178"/>
      <c r="GOJ22" s="165"/>
      <c r="GOK22" s="177"/>
      <c r="GOL22" s="177"/>
      <c r="GOM22" s="177"/>
      <c r="GON22" s="177"/>
      <c r="GOO22" s="177"/>
      <c r="GOP22" s="177"/>
      <c r="GOQ22" s="178"/>
      <c r="GOR22" s="165"/>
      <c r="GOS22" s="177"/>
      <c r="GOT22" s="177"/>
      <c r="GOU22" s="177"/>
      <c r="GOV22" s="177"/>
      <c r="GOW22" s="177"/>
      <c r="GOX22" s="177"/>
      <c r="GOY22" s="178"/>
      <c r="GOZ22" s="165"/>
      <c r="GPA22" s="177"/>
      <c r="GPB22" s="177"/>
      <c r="GPC22" s="177"/>
      <c r="GPD22" s="177"/>
      <c r="GPE22" s="177"/>
      <c r="GPF22" s="177"/>
      <c r="GPG22" s="178"/>
      <c r="GPH22" s="165"/>
      <c r="GPI22" s="177"/>
      <c r="GPJ22" s="177"/>
      <c r="GPK22" s="177"/>
      <c r="GPL22" s="177"/>
      <c r="GPM22" s="177"/>
      <c r="GPN22" s="177"/>
      <c r="GPO22" s="178"/>
      <c r="GPP22" s="165"/>
      <c r="GPQ22" s="177"/>
      <c r="GPR22" s="177"/>
      <c r="GPS22" s="177"/>
      <c r="GPT22" s="177"/>
      <c r="GPU22" s="177"/>
      <c r="GPV22" s="177"/>
      <c r="GPW22" s="178"/>
      <c r="GPX22" s="165"/>
      <c r="GPY22" s="177"/>
      <c r="GPZ22" s="177"/>
      <c r="GQA22" s="177"/>
      <c r="GQB22" s="177"/>
      <c r="GQC22" s="177"/>
      <c r="GQD22" s="177"/>
      <c r="GQE22" s="178"/>
      <c r="GQF22" s="165"/>
      <c r="GQG22" s="177"/>
      <c r="GQH22" s="177"/>
      <c r="GQI22" s="177"/>
      <c r="GQJ22" s="177"/>
      <c r="GQK22" s="177"/>
      <c r="GQL22" s="177"/>
      <c r="GQM22" s="178"/>
      <c r="GQN22" s="165"/>
      <c r="GQO22" s="177"/>
      <c r="GQP22" s="177"/>
      <c r="GQQ22" s="177"/>
      <c r="GQR22" s="177"/>
      <c r="GQS22" s="177"/>
      <c r="GQT22" s="177"/>
      <c r="GQU22" s="178"/>
      <c r="GQV22" s="165"/>
      <c r="GQW22" s="177"/>
      <c r="GQX22" s="177"/>
      <c r="GQY22" s="177"/>
      <c r="GQZ22" s="177"/>
      <c r="GRA22" s="177"/>
      <c r="GRB22" s="177"/>
      <c r="GRC22" s="178"/>
      <c r="GRD22" s="165"/>
      <c r="GRE22" s="177"/>
      <c r="GRF22" s="177"/>
      <c r="GRG22" s="177"/>
      <c r="GRH22" s="177"/>
      <c r="GRI22" s="177"/>
      <c r="GRJ22" s="177"/>
      <c r="GRK22" s="178"/>
      <c r="GRL22" s="165"/>
      <c r="GRM22" s="177"/>
      <c r="GRN22" s="177"/>
      <c r="GRO22" s="177"/>
      <c r="GRP22" s="177"/>
      <c r="GRQ22" s="177"/>
      <c r="GRR22" s="177"/>
      <c r="GRS22" s="178"/>
      <c r="GRT22" s="165"/>
      <c r="GRU22" s="177"/>
      <c r="GRV22" s="177"/>
      <c r="GRW22" s="177"/>
      <c r="GRX22" s="177"/>
      <c r="GRY22" s="177"/>
      <c r="GRZ22" s="177"/>
      <c r="GSA22" s="178"/>
      <c r="GSB22" s="165"/>
      <c r="GSC22" s="177"/>
      <c r="GSD22" s="177"/>
      <c r="GSE22" s="177"/>
      <c r="GSF22" s="177"/>
      <c r="GSG22" s="177"/>
      <c r="GSH22" s="177"/>
      <c r="GSI22" s="178"/>
      <c r="GSJ22" s="165"/>
      <c r="GSK22" s="177"/>
      <c r="GSL22" s="177"/>
      <c r="GSM22" s="177"/>
      <c r="GSN22" s="177"/>
      <c r="GSO22" s="177"/>
      <c r="GSP22" s="177"/>
      <c r="GSQ22" s="178"/>
      <c r="GSR22" s="165"/>
      <c r="GSS22" s="177"/>
      <c r="GST22" s="177"/>
      <c r="GSU22" s="177"/>
      <c r="GSV22" s="177"/>
      <c r="GSW22" s="177"/>
      <c r="GSX22" s="177"/>
      <c r="GSY22" s="178"/>
      <c r="GSZ22" s="165"/>
      <c r="GTA22" s="177"/>
      <c r="GTB22" s="177"/>
      <c r="GTC22" s="177"/>
      <c r="GTD22" s="177"/>
      <c r="GTE22" s="177"/>
      <c r="GTF22" s="177"/>
      <c r="GTG22" s="178"/>
      <c r="GTH22" s="165"/>
      <c r="GTI22" s="177"/>
      <c r="GTJ22" s="177"/>
      <c r="GTK22" s="177"/>
      <c r="GTL22" s="177"/>
      <c r="GTM22" s="177"/>
      <c r="GTN22" s="177"/>
      <c r="GTO22" s="178"/>
      <c r="GTP22" s="165"/>
      <c r="GTQ22" s="177"/>
      <c r="GTR22" s="177"/>
      <c r="GTS22" s="177"/>
      <c r="GTT22" s="177"/>
      <c r="GTU22" s="177"/>
      <c r="GTV22" s="177"/>
      <c r="GTW22" s="178"/>
      <c r="GTX22" s="165"/>
      <c r="GTY22" s="177"/>
      <c r="GTZ22" s="177"/>
      <c r="GUA22" s="177"/>
      <c r="GUB22" s="177"/>
      <c r="GUC22" s="177"/>
      <c r="GUD22" s="177"/>
      <c r="GUE22" s="178"/>
      <c r="GUF22" s="165"/>
      <c r="GUG22" s="177"/>
      <c r="GUH22" s="177"/>
      <c r="GUI22" s="177"/>
      <c r="GUJ22" s="177"/>
      <c r="GUK22" s="177"/>
      <c r="GUL22" s="177"/>
      <c r="GUM22" s="178"/>
      <c r="GUN22" s="165"/>
      <c r="GUO22" s="177"/>
      <c r="GUP22" s="177"/>
      <c r="GUQ22" s="177"/>
      <c r="GUR22" s="177"/>
      <c r="GUS22" s="177"/>
      <c r="GUT22" s="177"/>
      <c r="GUU22" s="178"/>
      <c r="GUV22" s="165"/>
      <c r="GUW22" s="177"/>
      <c r="GUX22" s="177"/>
      <c r="GUY22" s="177"/>
      <c r="GUZ22" s="177"/>
      <c r="GVA22" s="177"/>
      <c r="GVB22" s="177"/>
      <c r="GVC22" s="178"/>
      <c r="GVD22" s="165"/>
      <c r="GVE22" s="177"/>
      <c r="GVF22" s="177"/>
      <c r="GVG22" s="177"/>
      <c r="GVH22" s="177"/>
      <c r="GVI22" s="177"/>
      <c r="GVJ22" s="177"/>
      <c r="GVK22" s="178"/>
      <c r="GVL22" s="165"/>
      <c r="GVM22" s="177"/>
      <c r="GVN22" s="177"/>
      <c r="GVO22" s="177"/>
      <c r="GVP22" s="177"/>
      <c r="GVQ22" s="177"/>
      <c r="GVR22" s="177"/>
      <c r="GVS22" s="178"/>
      <c r="GVT22" s="165"/>
      <c r="GVU22" s="177"/>
      <c r="GVV22" s="177"/>
      <c r="GVW22" s="177"/>
      <c r="GVX22" s="177"/>
      <c r="GVY22" s="177"/>
      <c r="GVZ22" s="177"/>
      <c r="GWA22" s="178"/>
      <c r="GWB22" s="165"/>
      <c r="GWC22" s="177"/>
      <c r="GWD22" s="177"/>
      <c r="GWE22" s="177"/>
      <c r="GWF22" s="177"/>
      <c r="GWG22" s="177"/>
      <c r="GWH22" s="177"/>
      <c r="GWI22" s="178"/>
      <c r="GWJ22" s="165"/>
      <c r="GWK22" s="177"/>
      <c r="GWL22" s="177"/>
      <c r="GWM22" s="177"/>
      <c r="GWN22" s="177"/>
      <c r="GWO22" s="177"/>
      <c r="GWP22" s="177"/>
      <c r="GWQ22" s="178"/>
      <c r="GWR22" s="165"/>
      <c r="GWS22" s="177"/>
      <c r="GWT22" s="177"/>
      <c r="GWU22" s="177"/>
      <c r="GWV22" s="177"/>
      <c r="GWW22" s="177"/>
      <c r="GWX22" s="177"/>
      <c r="GWY22" s="178"/>
      <c r="GWZ22" s="165"/>
      <c r="GXA22" s="177"/>
      <c r="GXB22" s="177"/>
      <c r="GXC22" s="177"/>
      <c r="GXD22" s="177"/>
      <c r="GXE22" s="177"/>
      <c r="GXF22" s="177"/>
      <c r="GXG22" s="178"/>
      <c r="GXH22" s="165"/>
      <c r="GXI22" s="177"/>
      <c r="GXJ22" s="177"/>
      <c r="GXK22" s="177"/>
      <c r="GXL22" s="177"/>
      <c r="GXM22" s="177"/>
      <c r="GXN22" s="177"/>
      <c r="GXO22" s="178"/>
      <c r="GXP22" s="165"/>
      <c r="GXQ22" s="177"/>
      <c r="GXR22" s="177"/>
      <c r="GXS22" s="177"/>
      <c r="GXT22" s="177"/>
      <c r="GXU22" s="177"/>
      <c r="GXV22" s="177"/>
      <c r="GXW22" s="178"/>
      <c r="GXX22" s="165"/>
      <c r="GXY22" s="177"/>
      <c r="GXZ22" s="177"/>
      <c r="GYA22" s="177"/>
      <c r="GYB22" s="177"/>
      <c r="GYC22" s="177"/>
      <c r="GYD22" s="177"/>
      <c r="GYE22" s="178"/>
      <c r="GYF22" s="165"/>
      <c r="GYG22" s="177"/>
      <c r="GYH22" s="177"/>
      <c r="GYI22" s="177"/>
      <c r="GYJ22" s="177"/>
      <c r="GYK22" s="177"/>
      <c r="GYL22" s="177"/>
      <c r="GYM22" s="178"/>
      <c r="GYN22" s="165"/>
      <c r="GYO22" s="177"/>
      <c r="GYP22" s="177"/>
      <c r="GYQ22" s="177"/>
      <c r="GYR22" s="177"/>
      <c r="GYS22" s="177"/>
      <c r="GYT22" s="177"/>
      <c r="GYU22" s="178"/>
      <c r="GYV22" s="165"/>
      <c r="GYW22" s="177"/>
      <c r="GYX22" s="177"/>
      <c r="GYY22" s="177"/>
      <c r="GYZ22" s="177"/>
      <c r="GZA22" s="177"/>
      <c r="GZB22" s="177"/>
      <c r="GZC22" s="178"/>
      <c r="GZD22" s="165"/>
      <c r="GZE22" s="177"/>
      <c r="GZF22" s="177"/>
      <c r="GZG22" s="177"/>
      <c r="GZH22" s="177"/>
      <c r="GZI22" s="177"/>
      <c r="GZJ22" s="177"/>
      <c r="GZK22" s="178"/>
      <c r="GZL22" s="165"/>
      <c r="GZM22" s="177"/>
      <c r="GZN22" s="177"/>
      <c r="GZO22" s="177"/>
      <c r="GZP22" s="177"/>
      <c r="GZQ22" s="177"/>
      <c r="GZR22" s="177"/>
      <c r="GZS22" s="178"/>
      <c r="GZT22" s="165"/>
      <c r="GZU22" s="177"/>
      <c r="GZV22" s="177"/>
      <c r="GZW22" s="177"/>
      <c r="GZX22" s="177"/>
      <c r="GZY22" s="177"/>
      <c r="GZZ22" s="177"/>
      <c r="HAA22" s="178"/>
      <c r="HAB22" s="165"/>
      <c r="HAC22" s="177"/>
      <c r="HAD22" s="177"/>
      <c r="HAE22" s="177"/>
      <c r="HAF22" s="177"/>
      <c r="HAG22" s="177"/>
      <c r="HAH22" s="177"/>
      <c r="HAI22" s="178"/>
      <c r="HAJ22" s="165"/>
      <c r="HAK22" s="177"/>
      <c r="HAL22" s="177"/>
      <c r="HAM22" s="177"/>
      <c r="HAN22" s="177"/>
      <c r="HAO22" s="177"/>
      <c r="HAP22" s="177"/>
      <c r="HAQ22" s="178"/>
      <c r="HAR22" s="165"/>
      <c r="HAS22" s="177"/>
      <c r="HAT22" s="177"/>
      <c r="HAU22" s="177"/>
      <c r="HAV22" s="177"/>
      <c r="HAW22" s="177"/>
      <c r="HAX22" s="177"/>
      <c r="HAY22" s="178"/>
      <c r="HAZ22" s="165"/>
      <c r="HBA22" s="177"/>
      <c r="HBB22" s="177"/>
      <c r="HBC22" s="177"/>
      <c r="HBD22" s="177"/>
      <c r="HBE22" s="177"/>
      <c r="HBF22" s="177"/>
      <c r="HBG22" s="178"/>
      <c r="HBH22" s="165"/>
      <c r="HBI22" s="177"/>
      <c r="HBJ22" s="177"/>
      <c r="HBK22" s="177"/>
      <c r="HBL22" s="177"/>
      <c r="HBM22" s="177"/>
      <c r="HBN22" s="177"/>
      <c r="HBO22" s="178"/>
      <c r="HBP22" s="165"/>
      <c r="HBQ22" s="177"/>
      <c r="HBR22" s="177"/>
      <c r="HBS22" s="177"/>
      <c r="HBT22" s="177"/>
      <c r="HBU22" s="177"/>
      <c r="HBV22" s="177"/>
      <c r="HBW22" s="178"/>
      <c r="HBX22" s="165"/>
      <c r="HBY22" s="177"/>
      <c r="HBZ22" s="177"/>
      <c r="HCA22" s="177"/>
      <c r="HCB22" s="177"/>
      <c r="HCC22" s="177"/>
      <c r="HCD22" s="177"/>
      <c r="HCE22" s="178"/>
      <c r="HCF22" s="165"/>
      <c r="HCG22" s="177"/>
      <c r="HCH22" s="177"/>
      <c r="HCI22" s="177"/>
      <c r="HCJ22" s="177"/>
      <c r="HCK22" s="177"/>
      <c r="HCL22" s="177"/>
      <c r="HCM22" s="178"/>
      <c r="HCN22" s="165"/>
      <c r="HCO22" s="177"/>
      <c r="HCP22" s="177"/>
      <c r="HCQ22" s="177"/>
      <c r="HCR22" s="177"/>
      <c r="HCS22" s="177"/>
      <c r="HCT22" s="177"/>
      <c r="HCU22" s="178"/>
      <c r="HCV22" s="165"/>
      <c r="HCW22" s="177"/>
      <c r="HCX22" s="177"/>
      <c r="HCY22" s="177"/>
      <c r="HCZ22" s="177"/>
      <c r="HDA22" s="177"/>
      <c r="HDB22" s="177"/>
      <c r="HDC22" s="178"/>
      <c r="HDD22" s="165"/>
      <c r="HDE22" s="177"/>
      <c r="HDF22" s="177"/>
      <c r="HDG22" s="177"/>
      <c r="HDH22" s="177"/>
      <c r="HDI22" s="177"/>
      <c r="HDJ22" s="177"/>
      <c r="HDK22" s="178"/>
      <c r="HDL22" s="165"/>
      <c r="HDM22" s="177"/>
      <c r="HDN22" s="177"/>
      <c r="HDO22" s="177"/>
      <c r="HDP22" s="177"/>
      <c r="HDQ22" s="177"/>
      <c r="HDR22" s="177"/>
      <c r="HDS22" s="178"/>
      <c r="HDT22" s="165"/>
      <c r="HDU22" s="177"/>
      <c r="HDV22" s="177"/>
      <c r="HDW22" s="177"/>
      <c r="HDX22" s="177"/>
      <c r="HDY22" s="177"/>
      <c r="HDZ22" s="177"/>
      <c r="HEA22" s="178"/>
      <c r="HEB22" s="165"/>
      <c r="HEC22" s="177"/>
      <c r="HED22" s="177"/>
      <c r="HEE22" s="177"/>
      <c r="HEF22" s="177"/>
      <c r="HEG22" s="177"/>
      <c r="HEH22" s="177"/>
      <c r="HEI22" s="178"/>
      <c r="HEJ22" s="165"/>
      <c r="HEK22" s="177"/>
      <c r="HEL22" s="177"/>
      <c r="HEM22" s="177"/>
      <c r="HEN22" s="177"/>
      <c r="HEO22" s="177"/>
      <c r="HEP22" s="177"/>
      <c r="HEQ22" s="178"/>
      <c r="HER22" s="165"/>
      <c r="HES22" s="177"/>
      <c r="HET22" s="177"/>
      <c r="HEU22" s="177"/>
      <c r="HEV22" s="177"/>
      <c r="HEW22" s="177"/>
      <c r="HEX22" s="177"/>
      <c r="HEY22" s="178"/>
      <c r="HEZ22" s="165"/>
      <c r="HFA22" s="177"/>
      <c r="HFB22" s="177"/>
      <c r="HFC22" s="177"/>
      <c r="HFD22" s="177"/>
      <c r="HFE22" s="177"/>
      <c r="HFF22" s="177"/>
      <c r="HFG22" s="178"/>
      <c r="HFH22" s="165"/>
      <c r="HFI22" s="177"/>
      <c r="HFJ22" s="177"/>
      <c r="HFK22" s="177"/>
      <c r="HFL22" s="177"/>
      <c r="HFM22" s="177"/>
      <c r="HFN22" s="177"/>
      <c r="HFO22" s="178"/>
      <c r="HFP22" s="165"/>
      <c r="HFQ22" s="177"/>
      <c r="HFR22" s="177"/>
      <c r="HFS22" s="177"/>
      <c r="HFT22" s="177"/>
      <c r="HFU22" s="177"/>
      <c r="HFV22" s="177"/>
      <c r="HFW22" s="178"/>
      <c r="HFX22" s="165"/>
      <c r="HFY22" s="177"/>
      <c r="HFZ22" s="177"/>
      <c r="HGA22" s="177"/>
      <c r="HGB22" s="177"/>
      <c r="HGC22" s="177"/>
      <c r="HGD22" s="177"/>
      <c r="HGE22" s="178"/>
      <c r="HGF22" s="165"/>
      <c r="HGG22" s="177"/>
      <c r="HGH22" s="177"/>
      <c r="HGI22" s="177"/>
      <c r="HGJ22" s="177"/>
      <c r="HGK22" s="177"/>
      <c r="HGL22" s="177"/>
      <c r="HGM22" s="178"/>
      <c r="HGN22" s="165"/>
      <c r="HGO22" s="177"/>
      <c r="HGP22" s="177"/>
      <c r="HGQ22" s="177"/>
      <c r="HGR22" s="177"/>
      <c r="HGS22" s="177"/>
      <c r="HGT22" s="177"/>
      <c r="HGU22" s="178"/>
      <c r="HGV22" s="165"/>
      <c r="HGW22" s="177"/>
      <c r="HGX22" s="177"/>
      <c r="HGY22" s="177"/>
      <c r="HGZ22" s="177"/>
      <c r="HHA22" s="177"/>
      <c r="HHB22" s="177"/>
      <c r="HHC22" s="178"/>
      <c r="HHD22" s="165"/>
      <c r="HHE22" s="177"/>
      <c r="HHF22" s="177"/>
      <c r="HHG22" s="177"/>
      <c r="HHH22" s="177"/>
      <c r="HHI22" s="177"/>
      <c r="HHJ22" s="177"/>
      <c r="HHK22" s="178"/>
      <c r="HHL22" s="165"/>
      <c r="HHM22" s="177"/>
      <c r="HHN22" s="177"/>
      <c r="HHO22" s="177"/>
      <c r="HHP22" s="177"/>
      <c r="HHQ22" s="177"/>
      <c r="HHR22" s="177"/>
      <c r="HHS22" s="178"/>
      <c r="HHT22" s="165"/>
      <c r="HHU22" s="177"/>
      <c r="HHV22" s="177"/>
      <c r="HHW22" s="177"/>
      <c r="HHX22" s="177"/>
      <c r="HHY22" s="177"/>
      <c r="HHZ22" s="177"/>
      <c r="HIA22" s="178"/>
      <c r="HIB22" s="165"/>
      <c r="HIC22" s="177"/>
      <c r="HID22" s="177"/>
      <c r="HIE22" s="177"/>
      <c r="HIF22" s="177"/>
      <c r="HIG22" s="177"/>
      <c r="HIH22" s="177"/>
      <c r="HII22" s="178"/>
      <c r="HIJ22" s="165"/>
      <c r="HIK22" s="177"/>
      <c r="HIL22" s="177"/>
      <c r="HIM22" s="177"/>
      <c r="HIN22" s="177"/>
      <c r="HIO22" s="177"/>
      <c r="HIP22" s="177"/>
      <c r="HIQ22" s="178"/>
      <c r="HIR22" s="165"/>
      <c r="HIS22" s="177"/>
      <c r="HIT22" s="177"/>
      <c r="HIU22" s="177"/>
      <c r="HIV22" s="177"/>
      <c r="HIW22" s="177"/>
      <c r="HIX22" s="177"/>
      <c r="HIY22" s="178"/>
      <c r="HIZ22" s="165"/>
      <c r="HJA22" s="177"/>
      <c r="HJB22" s="177"/>
      <c r="HJC22" s="177"/>
      <c r="HJD22" s="177"/>
      <c r="HJE22" s="177"/>
      <c r="HJF22" s="177"/>
      <c r="HJG22" s="178"/>
      <c r="HJH22" s="165"/>
      <c r="HJI22" s="177"/>
      <c r="HJJ22" s="177"/>
      <c r="HJK22" s="177"/>
      <c r="HJL22" s="177"/>
      <c r="HJM22" s="177"/>
      <c r="HJN22" s="177"/>
      <c r="HJO22" s="178"/>
      <c r="HJP22" s="165"/>
      <c r="HJQ22" s="177"/>
      <c r="HJR22" s="177"/>
      <c r="HJS22" s="177"/>
      <c r="HJT22" s="177"/>
      <c r="HJU22" s="177"/>
      <c r="HJV22" s="177"/>
      <c r="HJW22" s="178"/>
      <c r="HJX22" s="165"/>
      <c r="HJY22" s="177"/>
      <c r="HJZ22" s="177"/>
      <c r="HKA22" s="177"/>
      <c r="HKB22" s="177"/>
      <c r="HKC22" s="177"/>
      <c r="HKD22" s="177"/>
      <c r="HKE22" s="178"/>
      <c r="HKF22" s="165"/>
      <c r="HKG22" s="177"/>
      <c r="HKH22" s="177"/>
      <c r="HKI22" s="177"/>
      <c r="HKJ22" s="177"/>
      <c r="HKK22" s="177"/>
      <c r="HKL22" s="177"/>
      <c r="HKM22" s="178"/>
      <c r="HKN22" s="165"/>
      <c r="HKO22" s="177"/>
      <c r="HKP22" s="177"/>
      <c r="HKQ22" s="177"/>
      <c r="HKR22" s="177"/>
      <c r="HKS22" s="177"/>
      <c r="HKT22" s="177"/>
      <c r="HKU22" s="178"/>
      <c r="HKV22" s="165"/>
      <c r="HKW22" s="177"/>
      <c r="HKX22" s="177"/>
      <c r="HKY22" s="177"/>
      <c r="HKZ22" s="177"/>
      <c r="HLA22" s="177"/>
      <c r="HLB22" s="177"/>
      <c r="HLC22" s="178"/>
      <c r="HLD22" s="165"/>
      <c r="HLE22" s="177"/>
      <c r="HLF22" s="177"/>
      <c r="HLG22" s="177"/>
      <c r="HLH22" s="177"/>
      <c r="HLI22" s="177"/>
      <c r="HLJ22" s="177"/>
      <c r="HLK22" s="178"/>
      <c r="HLL22" s="165"/>
      <c r="HLM22" s="177"/>
      <c r="HLN22" s="177"/>
      <c r="HLO22" s="177"/>
      <c r="HLP22" s="177"/>
      <c r="HLQ22" s="177"/>
      <c r="HLR22" s="177"/>
      <c r="HLS22" s="178"/>
      <c r="HLT22" s="165"/>
      <c r="HLU22" s="177"/>
      <c r="HLV22" s="177"/>
      <c r="HLW22" s="177"/>
      <c r="HLX22" s="177"/>
      <c r="HLY22" s="177"/>
      <c r="HLZ22" s="177"/>
      <c r="HMA22" s="178"/>
      <c r="HMB22" s="165"/>
      <c r="HMC22" s="177"/>
      <c r="HMD22" s="177"/>
      <c r="HME22" s="177"/>
      <c r="HMF22" s="177"/>
      <c r="HMG22" s="177"/>
      <c r="HMH22" s="177"/>
      <c r="HMI22" s="178"/>
      <c r="HMJ22" s="165"/>
      <c r="HMK22" s="177"/>
      <c r="HML22" s="177"/>
      <c r="HMM22" s="177"/>
      <c r="HMN22" s="177"/>
      <c r="HMO22" s="177"/>
      <c r="HMP22" s="177"/>
      <c r="HMQ22" s="178"/>
      <c r="HMR22" s="165"/>
      <c r="HMS22" s="177"/>
      <c r="HMT22" s="177"/>
      <c r="HMU22" s="177"/>
      <c r="HMV22" s="177"/>
      <c r="HMW22" s="177"/>
      <c r="HMX22" s="177"/>
      <c r="HMY22" s="178"/>
      <c r="HMZ22" s="165"/>
      <c r="HNA22" s="177"/>
      <c r="HNB22" s="177"/>
      <c r="HNC22" s="177"/>
      <c r="HND22" s="177"/>
      <c r="HNE22" s="177"/>
      <c r="HNF22" s="177"/>
      <c r="HNG22" s="178"/>
      <c r="HNH22" s="165"/>
      <c r="HNI22" s="177"/>
      <c r="HNJ22" s="177"/>
      <c r="HNK22" s="177"/>
      <c r="HNL22" s="177"/>
      <c r="HNM22" s="177"/>
      <c r="HNN22" s="177"/>
      <c r="HNO22" s="178"/>
      <c r="HNP22" s="165"/>
      <c r="HNQ22" s="177"/>
      <c r="HNR22" s="177"/>
      <c r="HNS22" s="177"/>
      <c r="HNT22" s="177"/>
      <c r="HNU22" s="177"/>
      <c r="HNV22" s="177"/>
      <c r="HNW22" s="178"/>
      <c r="HNX22" s="165"/>
      <c r="HNY22" s="177"/>
      <c r="HNZ22" s="177"/>
      <c r="HOA22" s="177"/>
      <c r="HOB22" s="177"/>
      <c r="HOC22" s="177"/>
      <c r="HOD22" s="177"/>
      <c r="HOE22" s="178"/>
      <c r="HOF22" s="165"/>
      <c r="HOG22" s="177"/>
      <c r="HOH22" s="177"/>
      <c r="HOI22" s="177"/>
      <c r="HOJ22" s="177"/>
      <c r="HOK22" s="177"/>
      <c r="HOL22" s="177"/>
      <c r="HOM22" s="178"/>
      <c r="HON22" s="165"/>
      <c r="HOO22" s="177"/>
      <c r="HOP22" s="177"/>
      <c r="HOQ22" s="177"/>
      <c r="HOR22" s="177"/>
      <c r="HOS22" s="177"/>
      <c r="HOT22" s="177"/>
      <c r="HOU22" s="178"/>
      <c r="HOV22" s="165"/>
      <c r="HOW22" s="177"/>
      <c r="HOX22" s="177"/>
      <c r="HOY22" s="177"/>
      <c r="HOZ22" s="177"/>
      <c r="HPA22" s="177"/>
      <c r="HPB22" s="177"/>
      <c r="HPC22" s="178"/>
      <c r="HPD22" s="165"/>
      <c r="HPE22" s="177"/>
      <c r="HPF22" s="177"/>
      <c r="HPG22" s="177"/>
      <c r="HPH22" s="177"/>
      <c r="HPI22" s="177"/>
      <c r="HPJ22" s="177"/>
      <c r="HPK22" s="178"/>
      <c r="HPL22" s="165"/>
      <c r="HPM22" s="177"/>
      <c r="HPN22" s="177"/>
      <c r="HPO22" s="177"/>
      <c r="HPP22" s="177"/>
      <c r="HPQ22" s="177"/>
      <c r="HPR22" s="177"/>
      <c r="HPS22" s="178"/>
      <c r="HPT22" s="165"/>
      <c r="HPU22" s="177"/>
      <c r="HPV22" s="177"/>
      <c r="HPW22" s="177"/>
      <c r="HPX22" s="177"/>
      <c r="HPY22" s="177"/>
      <c r="HPZ22" s="177"/>
      <c r="HQA22" s="178"/>
      <c r="HQB22" s="165"/>
      <c r="HQC22" s="177"/>
      <c r="HQD22" s="177"/>
      <c r="HQE22" s="177"/>
      <c r="HQF22" s="177"/>
      <c r="HQG22" s="177"/>
      <c r="HQH22" s="177"/>
      <c r="HQI22" s="178"/>
      <c r="HQJ22" s="165"/>
      <c r="HQK22" s="177"/>
      <c r="HQL22" s="177"/>
      <c r="HQM22" s="177"/>
      <c r="HQN22" s="177"/>
      <c r="HQO22" s="177"/>
      <c r="HQP22" s="177"/>
      <c r="HQQ22" s="178"/>
      <c r="HQR22" s="165"/>
      <c r="HQS22" s="177"/>
      <c r="HQT22" s="177"/>
      <c r="HQU22" s="177"/>
      <c r="HQV22" s="177"/>
      <c r="HQW22" s="177"/>
      <c r="HQX22" s="177"/>
      <c r="HQY22" s="178"/>
      <c r="HQZ22" s="165"/>
      <c r="HRA22" s="177"/>
      <c r="HRB22" s="177"/>
      <c r="HRC22" s="177"/>
      <c r="HRD22" s="177"/>
      <c r="HRE22" s="177"/>
      <c r="HRF22" s="177"/>
      <c r="HRG22" s="178"/>
      <c r="HRH22" s="165"/>
      <c r="HRI22" s="177"/>
      <c r="HRJ22" s="177"/>
      <c r="HRK22" s="177"/>
      <c r="HRL22" s="177"/>
      <c r="HRM22" s="177"/>
      <c r="HRN22" s="177"/>
      <c r="HRO22" s="178"/>
      <c r="HRP22" s="165"/>
      <c r="HRQ22" s="177"/>
      <c r="HRR22" s="177"/>
      <c r="HRS22" s="177"/>
      <c r="HRT22" s="177"/>
      <c r="HRU22" s="177"/>
      <c r="HRV22" s="177"/>
      <c r="HRW22" s="178"/>
      <c r="HRX22" s="165"/>
      <c r="HRY22" s="177"/>
      <c r="HRZ22" s="177"/>
      <c r="HSA22" s="177"/>
      <c r="HSB22" s="177"/>
      <c r="HSC22" s="177"/>
      <c r="HSD22" s="177"/>
      <c r="HSE22" s="178"/>
      <c r="HSF22" s="165"/>
      <c r="HSG22" s="177"/>
      <c r="HSH22" s="177"/>
      <c r="HSI22" s="177"/>
      <c r="HSJ22" s="177"/>
      <c r="HSK22" s="177"/>
      <c r="HSL22" s="177"/>
      <c r="HSM22" s="178"/>
      <c r="HSN22" s="165"/>
      <c r="HSO22" s="177"/>
      <c r="HSP22" s="177"/>
      <c r="HSQ22" s="177"/>
      <c r="HSR22" s="177"/>
      <c r="HSS22" s="177"/>
      <c r="HST22" s="177"/>
      <c r="HSU22" s="178"/>
      <c r="HSV22" s="165"/>
      <c r="HSW22" s="177"/>
      <c r="HSX22" s="177"/>
      <c r="HSY22" s="177"/>
      <c r="HSZ22" s="177"/>
      <c r="HTA22" s="177"/>
      <c r="HTB22" s="177"/>
      <c r="HTC22" s="178"/>
      <c r="HTD22" s="165"/>
      <c r="HTE22" s="177"/>
      <c r="HTF22" s="177"/>
      <c r="HTG22" s="177"/>
      <c r="HTH22" s="177"/>
      <c r="HTI22" s="177"/>
      <c r="HTJ22" s="177"/>
      <c r="HTK22" s="178"/>
      <c r="HTL22" s="165"/>
      <c r="HTM22" s="177"/>
      <c r="HTN22" s="177"/>
      <c r="HTO22" s="177"/>
      <c r="HTP22" s="177"/>
      <c r="HTQ22" s="177"/>
      <c r="HTR22" s="177"/>
      <c r="HTS22" s="178"/>
      <c r="HTT22" s="165"/>
      <c r="HTU22" s="177"/>
      <c r="HTV22" s="177"/>
      <c r="HTW22" s="177"/>
      <c r="HTX22" s="177"/>
      <c r="HTY22" s="177"/>
      <c r="HTZ22" s="177"/>
      <c r="HUA22" s="178"/>
      <c r="HUB22" s="165"/>
      <c r="HUC22" s="177"/>
      <c r="HUD22" s="177"/>
      <c r="HUE22" s="177"/>
      <c r="HUF22" s="177"/>
      <c r="HUG22" s="177"/>
      <c r="HUH22" s="177"/>
      <c r="HUI22" s="178"/>
      <c r="HUJ22" s="165"/>
      <c r="HUK22" s="177"/>
      <c r="HUL22" s="177"/>
      <c r="HUM22" s="177"/>
      <c r="HUN22" s="177"/>
      <c r="HUO22" s="177"/>
      <c r="HUP22" s="177"/>
      <c r="HUQ22" s="178"/>
      <c r="HUR22" s="165"/>
      <c r="HUS22" s="177"/>
      <c r="HUT22" s="177"/>
      <c r="HUU22" s="177"/>
      <c r="HUV22" s="177"/>
      <c r="HUW22" s="177"/>
      <c r="HUX22" s="177"/>
      <c r="HUY22" s="178"/>
      <c r="HUZ22" s="165"/>
      <c r="HVA22" s="177"/>
      <c r="HVB22" s="177"/>
      <c r="HVC22" s="177"/>
      <c r="HVD22" s="177"/>
      <c r="HVE22" s="177"/>
      <c r="HVF22" s="177"/>
      <c r="HVG22" s="178"/>
      <c r="HVH22" s="165"/>
      <c r="HVI22" s="177"/>
      <c r="HVJ22" s="177"/>
      <c r="HVK22" s="177"/>
      <c r="HVL22" s="177"/>
      <c r="HVM22" s="177"/>
      <c r="HVN22" s="177"/>
      <c r="HVO22" s="178"/>
      <c r="HVP22" s="165"/>
      <c r="HVQ22" s="177"/>
      <c r="HVR22" s="177"/>
      <c r="HVS22" s="177"/>
      <c r="HVT22" s="177"/>
      <c r="HVU22" s="177"/>
      <c r="HVV22" s="177"/>
      <c r="HVW22" s="178"/>
      <c r="HVX22" s="165"/>
      <c r="HVY22" s="177"/>
      <c r="HVZ22" s="177"/>
      <c r="HWA22" s="177"/>
      <c r="HWB22" s="177"/>
      <c r="HWC22" s="177"/>
      <c r="HWD22" s="177"/>
      <c r="HWE22" s="178"/>
      <c r="HWF22" s="165"/>
      <c r="HWG22" s="177"/>
      <c r="HWH22" s="177"/>
      <c r="HWI22" s="177"/>
      <c r="HWJ22" s="177"/>
      <c r="HWK22" s="177"/>
      <c r="HWL22" s="177"/>
      <c r="HWM22" s="178"/>
      <c r="HWN22" s="165"/>
      <c r="HWO22" s="177"/>
      <c r="HWP22" s="177"/>
      <c r="HWQ22" s="177"/>
      <c r="HWR22" s="177"/>
      <c r="HWS22" s="177"/>
      <c r="HWT22" s="177"/>
      <c r="HWU22" s="178"/>
      <c r="HWV22" s="165"/>
      <c r="HWW22" s="177"/>
      <c r="HWX22" s="177"/>
      <c r="HWY22" s="177"/>
      <c r="HWZ22" s="177"/>
      <c r="HXA22" s="177"/>
      <c r="HXB22" s="177"/>
      <c r="HXC22" s="178"/>
      <c r="HXD22" s="165"/>
      <c r="HXE22" s="177"/>
      <c r="HXF22" s="177"/>
      <c r="HXG22" s="177"/>
      <c r="HXH22" s="177"/>
      <c r="HXI22" s="177"/>
      <c r="HXJ22" s="177"/>
      <c r="HXK22" s="178"/>
      <c r="HXL22" s="165"/>
      <c r="HXM22" s="177"/>
      <c r="HXN22" s="177"/>
      <c r="HXO22" s="177"/>
      <c r="HXP22" s="177"/>
      <c r="HXQ22" s="177"/>
      <c r="HXR22" s="177"/>
      <c r="HXS22" s="178"/>
      <c r="HXT22" s="165"/>
      <c r="HXU22" s="177"/>
      <c r="HXV22" s="177"/>
      <c r="HXW22" s="177"/>
      <c r="HXX22" s="177"/>
      <c r="HXY22" s="177"/>
      <c r="HXZ22" s="177"/>
      <c r="HYA22" s="178"/>
      <c r="HYB22" s="165"/>
      <c r="HYC22" s="177"/>
      <c r="HYD22" s="177"/>
      <c r="HYE22" s="177"/>
      <c r="HYF22" s="177"/>
      <c r="HYG22" s="177"/>
      <c r="HYH22" s="177"/>
      <c r="HYI22" s="178"/>
      <c r="HYJ22" s="165"/>
      <c r="HYK22" s="177"/>
      <c r="HYL22" s="177"/>
      <c r="HYM22" s="177"/>
      <c r="HYN22" s="177"/>
      <c r="HYO22" s="177"/>
      <c r="HYP22" s="177"/>
      <c r="HYQ22" s="178"/>
      <c r="HYR22" s="165"/>
      <c r="HYS22" s="177"/>
      <c r="HYT22" s="177"/>
      <c r="HYU22" s="177"/>
      <c r="HYV22" s="177"/>
      <c r="HYW22" s="177"/>
      <c r="HYX22" s="177"/>
      <c r="HYY22" s="178"/>
      <c r="HYZ22" s="165"/>
      <c r="HZA22" s="177"/>
      <c r="HZB22" s="177"/>
      <c r="HZC22" s="177"/>
      <c r="HZD22" s="177"/>
      <c r="HZE22" s="177"/>
      <c r="HZF22" s="177"/>
      <c r="HZG22" s="178"/>
      <c r="HZH22" s="165"/>
      <c r="HZI22" s="177"/>
      <c r="HZJ22" s="177"/>
      <c r="HZK22" s="177"/>
      <c r="HZL22" s="177"/>
      <c r="HZM22" s="177"/>
      <c r="HZN22" s="177"/>
      <c r="HZO22" s="178"/>
      <c r="HZP22" s="165"/>
      <c r="HZQ22" s="177"/>
      <c r="HZR22" s="177"/>
      <c r="HZS22" s="177"/>
      <c r="HZT22" s="177"/>
      <c r="HZU22" s="177"/>
      <c r="HZV22" s="177"/>
      <c r="HZW22" s="178"/>
      <c r="HZX22" s="165"/>
      <c r="HZY22" s="177"/>
      <c r="HZZ22" s="177"/>
      <c r="IAA22" s="177"/>
      <c r="IAB22" s="177"/>
      <c r="IAC22" s="177"/>
      <c r="IAD22" s="177"/>
      <c r="IAE22" s="178"/>
      <c r="IAF22" s="165"/>
      <c r="IAG22" s="177"/>
      <c r="IAH22" s="177"/>
      <c r="IAI22" s="177"/>
      <c r="IAJ22" s="177"/>
      <c r="IAK22" s="177"/>
      <c r="IAL22" s="177"/>
      <c r="IAM22" s="178"/>
      <c r="IAN22" s="165"/>
      <c r="IAO22" s="177"/>
      <c r="IAP22" s="177"/>
      <c r="IAQ22" s="177"/>
      <c r="IAR22" s="177"/>
      <c r="IAS22" s="177"/>
      <c r="IAT22" s="177"/>
      <c r="IAU22" s="178"/>
      <c r="IAV22" s="165"/>
      <c r="IAW22" s="177"/>
      <c r="IAX22" s="177"/>
      <c r="IAY22" s="177"/>
      <c r="IAZ22" s="177"/>
      <c r="IBA22" s="177"/>
      <c r="IBB22" s="177"/>
      <c r="IBC22" s="178"/>
      <c r="IBD22" s="165"/>
      <c r="IBE22" s="177"/>
      <c r="IBF22" s="177"/>
      <c r="IBG22" s="177"/>
      <c r="IBH22" s="177"/>
      <c r="IBI22" s="177"/>
      <c r="IBJ22" s="177"/>
      <c r="IBK22" s="178"/>
      <c r="IBL22" s="165"/>
      <c r="IBM22" s="177"/>
      <c r="IBN22" s="177"/>
      <c r="IBO22" s="177"/>
      <c r="IBP22" s="177"/>
      <c r="IBQ22" s="177"/>
      <c r="IBR22" s="177"/>
      <c r="IBS22" s="178"/>
      <c r="IBT22" s="165"/>
      <c r="IBU22" s="177"/>
      <c r="IBV22" s="177"/>
      <c r="IBW22" s="177"/>
      <c r="IBX22" s="177"/>
      <c r="IBY22" s="177"/>
      <c r="IBZ22" s="177"/>
      <c r="ICA22" s="178"/>
      <c r="ICB22" s="165"/>
      <c r="ICC22" s="177"/>
      <c r="ICD22" s="177"/>
      <c r="ICE22" s="177"/>
      <c r="ICF22" s="177"/>
      <c r="ICG22" s="177"/>
      <c r="ICH22" s="177"/>
      <c r="ICI22" s="178"/>
      <c r="ICJ22" s="165"/>
      <c r="ICK22" s="177"/>
      <c r="ICL22" s="177"/>
      <c r="ICM22" s="177"/>
      <c r="ICN22" s="177"/>
      <c r="ICO22" s="177"/>
      <c r="ICP22" s="177"/>
      <c r="ICQ22" s="178"/>
      <c r="ICR22" s="165"/>
      <c r="ICS22" s="177"/>
      <c r="ICT22" s="177"/>
      <c r="ICU22" s="177"/>
      <c r="ICV22" s="177"/>
      <c r="ICW22" s="177"/>
      <c r="ICX22" s="177"/>
      <c r="ICY22" s="178"/>
      <c r="ICZ22" s="165"/>
      <c r="IDA22" s="177"/>
      <c r="IDB22" s="177"/>
      <c r="IDC22" s="177"/>
      <c r="IDD22" s="177"/>
      <c r="IDE22" s="177"/>
      <c r="IDF22" s="177"/>
      <c r="IDG22" s="178"/>
      <c r="IDH22" s="165"/>
      <c r="IDI22" s="177"/>
      <c r="IDJ22" s="177"/>
      <c r="IDK22" s="177"/>
      <c r="IDL22" s="177"/>
      <c r="IDM22" s="177"/>
      <c r="IDN22" s="177"/>
      <c r="IDO22" s="178"/>
      <c r="IDP22" s="165"/>
      <c r="IDQ22" s="177"/>
      <c r="IDR22" s="177"/>
      <c r="IDS22" s="177"/>
      <c r="IDT22" s="177"/>
      <c r="IDU22" s="177"/>
      <c r="IDV22" s="177"/>
      <c r="IDW22" s="178"/>
      <c r="IDX22" s="165"/>
      <c r="IDY22" s="177"/>
      <c r="IDZ22" s="177"/>
      <c r="IEA22" s="177"/>
      <c r="IEB22" s="177"/>
      <c r="IEC22" s="177"/>
      <c r="IED22" s="177"/>
      <c r="IEE22" s="178"/>
      <c r="IEF22" s="165"/>
      <c r="IEG22" s="177"/>
      <c r="IEH22" s="177"/>
      <c r="IEI22" s="177"/>
      <c r="IEJ22" s="177"/>
      <c r="IEK22" s="177"/>
      <c r="IEL22" s="177"/>
      <c r="IEM22" s="178"/>
      <c r="IEN22" s="165"/>
      <c r="IEO22" s="177"/>
      <c r="IEP22" s="177"/>
      <c r="IEQ22" s="177"/>
      <c r="IER22" s="177"/>
      <c r="IES22" s="177"/>
      <c r="IET22" s="177"/>
      <c r="IEU22" s="178"/>
      <c r="IEV22" s="165"/>
      <c r="IEW22" s="177"/>
      <c r="IEX22" s="177"/>
      <c r="IEY22" s="177"/>
      <c r="IEZ22" s="177"/>
      <c r="IFA22" s="177"/>
      <c r="IFB22" s="177"/>
      <c r="IFC22" s="178"/>
      <c r="IFD22" s="165"/>
      <c r="IFE22" s="177"/>
      <c r="IFF22" s="177"/>
      <c r="IFG22" s="177"/>
      <c r="IFH22" s="177"/>
      <c r="IFI22" s="177"/>
      <c r="IFJ22" s="177"/>
      <c r="IFK22" s="178"/>
      <c r="IFL22" s="165"/>
      <c r="IFM22" s="177"/>
      <c r="IFN22" s="177"/>
      <c r="IFO22" s="177"/>
      <c r="IFP22" s="177"/>
      <c r="IFQ22" s="177"/>
      <c r="IFR22" s="177"/>
      <c r="IFS22" s="178"/>
      <c r="IFT22" s="165"/>
      <c r="IFU22" s="177"/>
      <c r="IFV22" s="177"/>
      <c r="IFW22" s="177"/>
      <c r="IFX22" s="177"/>
      <c r="IFY22" s="177"/>
      <c r="IFZ22" s="177"/>
      <c r="IGA22" s="178"/>
      <c r="IGB22" s="165"/>
      <c r="IGC22" s="177"/>
      <c r="IGD22" s="177"/>
      <c r="IGE22" s="177"/>
      <c r="IGF22" s="177"/>
      <c r="IGG22" s="177"/>
      <c r="IGH22" s="177"/>
      <c r="IGI22" s="178"/>
      <c r="IGJ22" s="165"/>
      <c r="IGK22" s="177"/>
      <c r="IGL22" s="177"/>
      <c r="IGM22" s="177"/>
      <c r="IGN22" s="177"/>
      <c r="IGO22" s="177"/>
      <c r="IGP22" s="177"/>
      <c r="IGQ22" s="178"/>
      <c r="IGR22" s="165"/>
      <c r="IGS22" s="177"/>
      <c r="IGT22" s="177"/>
      <c r="IGU22" s="177"/>
      <c r="IGV22" s="177"/>
      <c r="IGW22" s="177"/>
      <c r="IGX22" s="177"/>
      <c r="IGY22" s="178"/>
      <c r="IGZ22" s="165"/>
      <c r="IHA22" s="177"/>
      <c r="IHB22" s="177"/>
      <c r="IHC22" s="177"/>
      <c r="IHD22" s="177"/>
      <c r="IHE22" s="177"/>
      <c r="IHF22" s="177"/>
      <c r="IHG22" s="178"/>
      <c r="IHH22" s="165"/>
      <c r="IHI22" s="177"/>
      <c r="IHJ22" s="177"/>
      <c r="IHK22" s="177"/>
      <c r="IHL22" s="177"/>
      <c r="IHM22" s="177"/>
      <c r="IHN22" s="177"/>
      <c r="IHO22" s="178"/>
      <c r="IHP22" s="165"/>
      <c r="IHQ22" s="177"/>
      <c r="IHR22" s="177"/>
      <c r="IHS22" s="177"/>
      <c r="IHT22" s="177"/>
      <c r="IHU22" s="177"/>
      <c r="IHV22" s="177"/>
      <c r="IHW22" s="178"/>
      <c r="IHX22" s="165"/>
      <c r="IHY22" s="177"/>
      <c r="IHZ22" s="177"/>
      <c r="IIA22" s="177"/>
      <c r="IIB22" s="177"/>
      <c r="IIC22" s="177"/>
      <c r="IID22" s="177"/>
      <c r="IIE22" s="178"/>
      <c r="IIF22" s="165"/>
      <c r="IIG22" s="177"/>
      <c r="IIH22" s="177"/>
      <c r="III22" s="177"/>
      <c r="IIJ22" s="177"/>
      <c r="IIK22" s="177"/>
      <c r="IIL22" s="177"/>
      <c r="IIM22" s="178"/>
      <c r="IIN22" s="165"/>
      <c r="IIO22" s="177"/>
      <c r="IIP22" s="177"/>
      <c r="IIQ22" s="177"/>
      <c r="IIR22" s="177"/>
      <c r="IIS22" s="177"/>
      <c r="IIT22" s="177"/>
      <c r="IIU22" s="178"/>
      <c r="IIV22" s="165"/>
      <c r="IIW22" s="177"/>
      <c r="IIX22" s="177"/>
      <c r="IIY22" s="177"/>
      <c r="IIZ22" s="177"/>
      <c r="IJA22" s="177"/>
      <c r="IJB22" s="177"/>
      <c r="IJC22" s="178"/>
      <c r="IJD22" s="165"/>
      <c r="IJE22" s="177"/>
      <c r="IJF22" s="177"/>
      <c r="IJG22" s="177"/>
      <c r="IJH22" s="177"/>
      <c r="IJI22" s="177"/>
      <c r="IJJ22" s="177"/>
      <c r="IJK22" s="178"/>
      <c r="IJL22" s="165"/>
      <c r="IJM22" s="177"/>
      <c r="IJN22" s="177"/>
      <c r="IJO22" s="177"/>
      <c r="IJP22" s="177"/>
      <c r="IJQ22" s="177"/>
      <c r="IJR22" s="177"/>
      <c r="IJS22" s="178"/>
      <c r="IJT22" s="165"/>
      <c r="IJU22" s="177"/>
      <c r="IJV22" s="177"/>
      <c r="IJW22" s="177"/>
      <c r="IJX22" s="177"/>
      <c r="IJY22" s="177"/>
      <c r="IJZ22" s="177"/>
      <c r="IKA22" s="178"/>
      <c r="IKB22" s="165"/>
      <c r="IKC22" s="177"/>
      <c r="IKD22" s="177"/>
      <c r="IKE22" s="177"/>
      <c r="IKF22" s="177"/>
      <c r="IKG22" s="177"/>
      <c r="IKH22" s="177"/>
      <c r="IKI22" s="178"/>
      <c r="IKJ22" s="165"/>
      <c r="IKK22" s="177"/>
      <c r="IKL22" s="177"/>
      <c r="IKM22" s="177"/>
      <c r="IKN22" s="177"/>
      <c r="IKO22" s="177"/>
      <c r="IKP22" s="177"/>
      <c r="IKQ22" s="178"/>
      <c r="IKR22" s="165"/>
      <c r="IKS22" s="177"/>
      <c r="IKT22" s="177"/>
      <c r="IKU22" s="177"/>
      <c r="IKV22" s="177"/>
      <c r="IKW22" s="177"/>
      <c r="IKX22" s="177"/>
      <c r="IKY22" s="178"/>
      <c r="IKZ22" s="165"/>
      <c r="ILA22" s="177"/>
      <c r="ILB22" s="177"/>
      <c r="ILC22" s="177"/>
      <c r="ILD22" s="177"/>
      <c r="ILE22" s="177"/>
      <c r="ILF22" s="177"/>
      <c r="ILG22" s="178"/>
      <c r="ILH22" s="165"/>
      <c r="ILI22" s="177"/>
      <c r="ILJ22" s="177"/>
      <c r="ILK22" s="177"/>
      <c r="ILL22" s="177"/>
      <c r="ILM22" s="177"/>
      <c r="ILN22" s="177"/>
      <c r="ILO22" s="178"/>
      <c r="ILP22" s="165"/>
      <c r="ILQ22" s="177"/>
      <c r="ILR22" s="177"/>
      <c r="ILS22" s="177"/>
      <c r="ILT22" s="177"/>
      <c r="ILU22" s="177"/>
      <c r="ILV22" s="177"/>
      <c r="ILW22" s="178"/>
      <c r="ILX22" s="165"/>
      <c r="ILY22" s="177"/>
      <c r="ILZ22" s="177"/>
      <c r="IMA22" s="177"/>
      <c r="IMB22" s="177"/>
      <c r="IMC22" s="177"/>
      <c r="IMD22" s="177"/>
      <c r="IME22" s="178"/>
      <c r="IMF22" s="165"/>
      <c r="IMG22" s="177"/>
      <c r="IMH22" s="177"/>
      <c r="IMI22" s="177"/>
      <c r="IMJ22" s="177"/>
      <c r="IMK22" s="177"/>
      <c r="IML22" s="177"/>
      <c r="IMM22" s="178"/>
      <c r="IMN22" s="165"/>
      <c r="IMO22" s="177"/>
      <c r="IMP22" s="177"/>
      <c r="IMQ22" s="177"/>
      <c r="IMR22" s="177"/>
      <c r="IMS22" s="177"/>
      <c r="IMT22" s="177"/>
      <c r="IMU22" s="178"/>
      <c r="IMV22" s="165"/>
      <c r="IMW22" s="177"/>
      <c r="IMX22" s="177"/>
      <c r="IMY22" s="177"/>
      <c r="IMZ22" s="177"/>
      <c r="INA22" s="177"/>
      <c r="INB22" s="177"/>
      <c r="INC22" s="178"/>
      <c r="IND22" s="165"/>
      <c r="INE22" s="177"/>
      <c r="INF22" s="177"/>
      <c r="ING22" s="177"/>
      <c r="INH22" s="177"/>
      <c r="INI22" s="177"/>
      <c r="INJ22" s="177"/>
      <c r="INK22" s="178"/>
      <c r="INL22" s="165"/>
      <c r="INM22" s="177"/>
      <c r="INN22" s="177"/>
      <c r="INO22" s="177"/>
      <c r="INP22" s="177"/>
      <c r="INQ22" s="177"/>
      <c r="INR22" s="177"/>
      <c r="INS22" s="178"/>
      <c r="INT22" s="165"/>
      <c r="INU22" s="177"/>
      <c r="INV22" s="177"/>
      <c r="INW22" s="177"/>
      <c r="INX22" s="177"/>
      <c r="INY22" s="177"/>
      <c r="INZ22" s="177"/>
      <c r="IOA22" s="178"/>
      <c r="IOB22" s="165"/>
      <c r="IOC22" s="177"/>
      <c r="IOD22" s="177"/>
      <c r="IOE22" s="177"/>
      <c r="IOF22" s="177"/>
      <c r="IOG22" s="177"/>
      <c r="IOH22" s="177"/>
      <c r="IOI22" s="178"/>
      <c r="IOJ22" s="165"/>
      <c r="IOK22" s="177"/>
      <c r="IOL22" s="177"/>
      <c r="IOM22" s="177"/>
      <c r="ION22" s="177"/>
      <c r="IOO22" s="177"/>
      <c r="IOP22" s="177"/>
      <c r="IOQ22" s="178"/>
      <c r="IOR22" s="165"/>
      <c r="IOS22" s="177"/>
      <c r="IOT22" s="177"/>
      <c r="IOU22" s="177"/>
      <c r="IOV22" s="177"/>
      <c r="IOW22" s="177"/>
      <c r="IOX22" s="177"/>
      <c r="IOY22" s="178"/>
      <c r="IOZ22" s="165"/>
      <c r="IPA22" s="177"/>
      <c r="IPB22" s="177"/>
      <c r="IPC22" s="177"/>
      <c r="IPD22" s="177"/>
      <c r="IPE22" s="177"/>
      <c r="IPF22" s="177"/>
      <c r="IPG22" s="178"/>
      <c r="IPH22" s="165"/>
      <c r="IPI22" s="177"/>
      <c r="IPJ22" s="177"/>
      <c r="IPK22" s="177"/>
      <c r="IPL22" s="177"/>
      <c r="IPM22" s="177"/>
      <c r="IPN22" s="177"/>
      <c r="IPO22" s="178"/>
      <c r="IPP22" s="165"/>
      <c r="IPQ22" s="177"/>
      <c r="IPR22" s="177"/>
      <c r="IPS22" s="177"/>
      <c r="IPT22" s="177"/>
      <c r="IPU22" s="177"/>
      <c r="IPV22" s="177"/>
      <c r="IPW22" s="178"/>
      <c r="IPX22" s="165"/>
      <c r="IPY22" s="177"/>
      <c r="IPZ22" s="177"/>
      <c r="IQA22" s="177"/>
      <c r="IQB22" s="177"/>
      <c r="IQC22" s="177"/>
      <c r="IQD22" s="177"/>
      <c r="IQE22" s="178"/>
      <c r="IQF22" s="165"/>
      <c r="IQG22" s="177"/>
      <c r="IQH22" s="177"/>
      <c r="IQI22" s="177"/>
      <c r="IQJ22" s="177"/>
      <c r="IQK22" s="177"/>
      <c r="IQL22" s="177"/>
      <c r="IQM22" s="178"/>
      <c r="IQN22" s="165"/>
      <c r="IQO22" s="177"/>
      <c r="IQP22" s="177"/>
      <c r="IQQ22" s="177"/>
      <c r="IQR22" s="177"/>
      <c r="IQS22" s="177"/>
      <c r="IQT22" s="177"/>
      <c r="IQU22" s="178"/>
      <c r="IQV22" s="165"/>
      <c r="IQW22" s="177"/>
      <c r="IQX22" s="177"/>
      <c r="IQY22" s="177"/>
      <c r="IQZ22" s="177"/>
      <c r="IRA22" s="177"/>
      <c r="IRB22" s="177"/>
      <c r="IRC22" s="178"/>
      <c r="IRD22" s="165"/>
      <c r="IRE22" s="177"/>
      <c r="IRF22" s="177"/>
      <c r="IRG22" s="177"/>
      <c r="IRH22" s="177"/>
      <c r="IRI22" s="177"/>
      <c r="IRJ22" s="177"/>
      <c r="IRK22" s="178"/>
      <c r="IRL22" s="165"/>
      <c r="IRM22" s="177"/>
      <c r="IRN22" s="177"/>
      <c r="IRO22" s="177"/>
      <c r="IRP22" s="177"/>
      <c r="IRQ22" s="177"/>
      <c r="IRR22" s="177"/>
      <c r="IRS22" s="178"/>
      <c r="IRT22" s="165"/>
      <c r="IRU22" s="177"/>
      <c r="IRV22" s="177"/>
      <c r="IRW22" s="177"/>
      <c r="IRX22" s="177"/>
      <c r="IRY22" s="177"/>
      <c r="IRZ22" s="177"/>
      <c r="ISA22" s="178"/>
      <c r="ISB22" s="165"/>
      <c r="ISC22" s="177"/>
      <c r="ISD22" s="177"/>
      <c r="ISE22" s="177"/>
      <c r="ISF22" s="177"/>
      <c r="ISG22" s="177"/>
      <c r="ISH22" s="177"/>
      <c r="ISI22" s="178"/>
      <c r="ISJ22" s="165"/>
      <c r="ISK22" s="177"/>
      <c r="ISL22" s="177"/>
      <c r="ISM22" s="177"/>
      <c r="ISN22" s="177"/>
      <c r="ISO22" s="177"/>
      <c r="ISP22" s="177"/>
      <c r="ISQ22" s="178"/>
      <c r="ISR22" s="165"/>
      <c r="ISS22" s="177"/>
      <c r="IST22" s="177"/>
      <c r="ISU22" s="177"/>
      <c r="ISV22" s="177"/>
      <c r="ISW22" s="177"/>
      <c r="ISX22" s="177"/>
      <c r="ISY22" s="178"/>
      <c r="ISZ22" s="165"/>
      <c r="ITA22" s="177"/>
      <c r="ITB22" s="177"/>
      <c r="ITC22" s="177"/>
      <c r="ITD22" s="177"/>
      <c r="ITE22" s="177"/>
      <c r="ITF22" s="177"/>
      <c r="ITG22" s="178"/>
      <c r="ITH22" s="165"/>
      <c r="ITI22" s="177"/>
      <c r="ITJ22" s="177"/>
      <c r="ITK22" s="177"/>
      <c r="ITL22" s="177"/>
      <c r="ITM22" s="177"/>
      <c r="ITN22" s="177"/>
      <c r="ITO22" s="178"/>
      <c r="ITP22" s="165"/>
      <c r="ITQ22" s="177"/>
      <c r="ITR22" s="177"/>
      <c r="ITS22" s="177"/>
      <c r="ITT22" s="177"/>
      <c r="ITU22" s="177"/>
      <c r="ITV22" s="177"/>
      <c r="ITW22" s="178"/>
      <c r="ITX22" s="165"/>
      <c r="ITY22" s="177"/>
      <c r="ITZ22" s="177"/>
      <c r="IUA22" s="177"/>
      <c r="IUB22" s="177"/>
      <c r="IUC22" s="177"/>
      <c r="IUD22" s="177"/>
      <c r="IUE22" s="178"/>
      <c r="IUF22" s="165"/>
      <c r="IUG22" s="177"/>
      <c r="IUH22" s="177"/>
      <c r="IUI22" s="177"/>
      <c r="IUJ22" s="177"/>
      <c r="IUK22" s="177"/>
      <c r="IUL22" s="177"/>
      <c r="IUM22" s="178"/>
      <c r="IUN22" s="165"/>
      <c r="IUO22" s="177"/>
      <c r="IUP22" s="177"/>
      <c r="IUQ22" s="177"/>
      <c r="IUR22" s="177"/>
      <c r="IUS22" s="177"/>
      <c r="IUT22" s="177"/>
      <c r="IUU22" s="178"/>
      <c r="IUV22" s="165"/>
      <c r="IUW22" s="177"/>
      <c r="IUX22" s="177"/>
      <c r="IUY22" s="177"/>
      <c r="IUZ22" s="177"/>
      <c r="IVA22" s="177"/>
      <c r="IVB22" s="177"/>
      <c r="IVC22" s="178"/>
      <c r="IVD22" s="165"/>
      <c r="IVE22" s="177"/>
      <c r="IVF22" s="177"/>
      <c r="IVG22" s="177"/>
      <c r="IVH22" s="177"/>
      <c r="IVI22" s="177"/>
      <c r="IVJ22" s="177"/>
      <c r="IVK22" s="178"/>
      <c r="IVL22" s="165"/>
      <c r="IVM22" s="177"/>
      <c r="IVN22" s="177"/>
      <c r="IVO22" s="177"/>
      <c r="IVP22" s="177"/>
      <c r="IVQ22" s="177"/>
      <c r="IVR22" s="177"/>
      <c r="IVS22" s="178"/>
      <c r="IVT22" s="165"/>
      <c r="IVU22" s="177"/>
      <c r="IVV22" s="177"/>
      <c r="IVW22" s="177"/>
      <c r="IVX22" s="177"/>
      <c r="IVY22" s="177"/>
      <c r="IVZ22" s="177"/>
      <c r="IWA22" s="178"/>
      <c r="IWB22" s="165"/>
      <c r="IWC22" s="177"/>
      <c r="IWD22" s="177"/>
      <c r="IWE22" s="177"/>
      <c r="IWF22" s="177"/>
      <c r="IWG22" s="177"/>
      <c r="IWH22" s="177"/>
      <c r="IWI22" s="178"/>
      <c r="IWJ22" s="165"/>
      <c r="IWK22" s="177"/>
      <c r="IWL22" s="177"/>
      <c r="IWM22" s="177"/>
      <c r="IWN22" s="177"/>
      <c r="IWO22" s="177"/>
      <c r="IWP22" s="177"/>
      <c r="IWQ22" s="178"/>
      <c r="IWR22" s="165"/>
      <c r="IWS22" s="177"/>
      <c r="IWT22" s="177"/>
      <c r="IWU22" s="177"/>
      <c r="IWV22" s="177"/>
      <c r="IWW22" s="177"/>
      <c r="IWX22" s="177"/>
      <c r="IWY22" s="178"/>
      <c r="IWZ22" s="165"/>
      <c r="IXA22" s="177"/>
      <c r="IXB22" s="177"/>
      <c r="IXC22" s="177"/>
      <c r="IXD22" s="177"/>
      <c r="IXE22" s="177"/>
      <c r="IXF22" s="177"/>
      <c r="IXG22" s="178"/>
      <c r="IXH22" s="165"/>
      <c r="IXI22" s="177"/>
      <c r="IXJ22" s="177"/>
      <c r="IXK22" s="177"/>
      <c r="IXL22" s="177"/>
      <c r="IXM22" s="177"/>
      <c r="IXN22" s="177"/>
      <c r="IXO22" s="178"/>
      <c r="IXP22" s="165"/>
      <c r="IXQ22" s="177"/>
      <c r="IXR22" s="177"/>
      <c r="IXS22" s="177"/>
      <c r="IXT22" s="177"/>
      <c r="IXU22" s="177"/>
      <c r="IXV22" s="177"/>
      <c r="IXW22" s="178"/>
      <c r="IXX22" s="165"/>
      <c r="IXY22" s="177"/>
      <c r="IXZ22" s="177"/>
      <c r="IYA22" s="177"/>
      <c r="IYB22" s="177"/>
      <c r="IYC22" s="177"/>
      <c r="IYD22" s="177"/>
      <c r="IYE22" s="178"/>
      <c r="IYF22" s="165"/>
      <c r="IYG22" s="177"/>
      <c r="IYH22" s="177"/>
      <c r="IYI22" s="177"/>
      <c r="IYJ22" s="177"/>
      <c r="IYK22" s="177"/>
      <c r="IYL22" s="177"/>
      <c r="IYM22" s="178"/>
      <c r="IYN22" s="165"/>
      <c r="IYO22" s="177"/>
      <c r="IYP22" s="177"/>
      <c r="IYQ22" s="177"/>
      <c r="IYR22" s="177"/>
      <c r="IYS22" s="177"/>
      <c r="IYT22" s="177"/>
      <c r="IYU22" s="178"/>
      <c r="IYV22" s="165"/>
      <c r="IYW22" s="177"/>
      <c r="IYX22" s="177"/>
      <c r="IYY22" s="177"/>
      <c r="IYZ22" s="177"/>
      <c r="IZA22" s="177"/>
      <c r="IZB22" s="177"/>
      <c r="IZC22" s="178"/>
      <c r="IZD22" s="165"/>
      <c r="IZE22" s="177"/>
      <c r="IZF22" s="177"/>
      <c r="IZG22" s="177"/>
      <c r="IZH22" s="177"/>
      <c r="IZI22" s="177"/>
      <c r="IZJ22" s="177"/>
      <c r="IZK22" s="178"/>
      <c r="IZL22" s="165"/>
      <c r="IZM22" s="177"/>
      <c r="IZN22" s="177"/>
      <c r="IZO22" s="177"/>
      <c r="IZP22" s="177"/>
      <c r="IZQ22" s="177"/>
      <c r="IZR22" s="177"/>
      <c r="IZS22" s="178"/>
      <c r="IZT22" s="165"/>
      <c r="IZU22" s="177"/>
      <c r="IZV22" s="177"/>
      <c r="IZW22" s="177"/>
      <c r="IZX22" s="177"/>
      <c r="IZY22" s="177"/>
      <c r="IZZ22" s="177"/>
      <c r="JAA22" s="178"/>
      <c r="JAB22" s="165"/>
      <c r="JAC22" s="177"/>
      <c r="JAD22" s="177"/>
      <c r="JAE22" s="177"/>
      <c r="JAF22" s="177"/>
      <c r="JAG22" s="177"/>
      <c r="JAH22" s="177"/>
      <c r="JAI22" s="178"/>
      <c r="JAJ22" s="165"/>
      <c r="JAK22" s="177"/>
      <c r="JAL22" s="177"/>
      <c r="JAM22" s="177"/>
      <c r="JAN22" s="177"/>
      <c r="JAO22" s="177"/>
      <c r="JAP22" s="177"/>
      <c r="JAQ22" s="178"/>
      <c r="JAR22" s="165"/>
      <c r="JAS22" s="177"/>
      <c r="JAT22" s="177"/>
      <c r="JAU22" s="177"/>
      <c r="JAV22" s="177"/>
      <c r="JAW22" s="177"/>
      <c r="JAX22" s="177"/>
      <c r="JAY22" s="178"/>
      <c r="JAZ22" s="165"/>
      <c r="JBA22" s="177"/>
      <c r="JBB22" s="177"/>
      <c r="JBC22" s="177"/>
      <c r="JBD22" s="177"/>
      <c r="JBE22" s="177"/>
      <c r="JBF22" s="177"/>
      <c r="JBG22" s="178"/>
      <c r="JBH22" s="165"/>
      <c r="JBI22" s="177"/>
      <c r="JBJ22" s="177"/>
      <c r="JBK22" s="177"/>
      <c r="JBL22" s="177"/>
      <c r="JBM22" s="177"/>
      <c r="JBN22" s="177"/>
      <c r="JBO22" s="178"/>
      <c r="JBP22" s="165"/>
      <c r="JBQ22" s="177"/>
      <c r="JBR22" s="177"/>
      <c r="JBS22" s="177"/>
      <c r="JBT22" s="177"/>
      <c r="JBU22" s="177"/>
      <c r="JBV22" s="177"/>
      <c r="JBW22" s="178"/>
      <c r="JBX22" s="165"/>
      <c r="JBY22" s="177"/>
      <c r="JBZ22" s="177"/>
      <c r="JCA22" s="177"/>
      <c r="JCB22" s="177"/>
      <c r="JCC22" s="177"/>
      <c r="JCD22" s="177"/>
      <c r="JCE22" s="178"/>
      <c r="JCF22" s="165"/>
      <c r="JCG22" s="177"/>
      <c r="JCH22" s="177"/>
      <c r="JCI22" s="177"/>
      <c r="JCJ22" s="177"/>
      <c r="JCK22" s="177"/>
      <c r="JCL22" s="177"/>
      <c r="JCM22" s="178"/>
      <c r="JCN22" s="165"/>
      <c r="JCO22" s="177"/>
      <c r="JCP22" s="177"/>
      <c r="JCQ22" s="177"/>
      <c r="JCR22" s="177"/>
      <c r="JCS22" s="177"/>
      <c r="JCT22" s="177"/>
      <c r="JCU22" s="178"/>
      <c r="JCV22" s="165"/>
      <c r="JCW22" s="177"/>
      <c r="JCX22" s="177"/>
      <c r="JCY22" s="177"/>
      <c r="JCZ22" s="177"/>
      <c r="JDA22" s="177"/>
      <c r="JDB22" s="177"/>
      <c r="JDC22" s="178"/>
      <c r="JDD22" s="165"/>
      <c r="JDE22" s="177"/>
      <c r="JDF22" s="177"/>
      <c r="JDG22" s="177"/>
      <c r="JDH22" s="177"/>
      <c r="JDI22" s="177"/>
      <c r="JDJ22" s="177"/>
      <c r="JDK22" s="178"/>
      <c r="JDL22" s="165"/>
      <c r="JDM22" s="177"/>
      <c r="JDN22" s="177"/>
      <c r="JDO22" s="177"/>
      <c r="JDP22" s="177"/>
      <c r="JDQ22" s="177"/>
      <c r="JDR22" s="177"/>
      <c r="JDS22" s="178"/>
      <c r="JDT22" s="165"/>
      <c r="JDU22" s="177"/>
      <c r="JDV22" s="177"/>
      <c r="JDW22" s="177"/>
      <c r="JDX22" s="177"/>
      <c r="JDY22" s="177"/>
      <c r="JDZ22" s="177"/>
      <c r="JEA22" s="178"/>
      <c r="JEB22" s="165"/>
      <c r="JEC22" s="177"/>
      <c r="JED22" s="177"/>
      <c r="JEE22" s="177"/>
      <c r="JEF22" s="177"/>
      <c r="JEG22" s="177"/>
      <c r="JEH22" s="177"/>
      <c r="JEI22" s="178"/>
      <c r="JEJ22" s="165"/>
      <c r="JEK22" s="177"/>
      <c r="JEL22" s="177"/>
      <c r="JEM22" s="177"/>
      <c r="JEN22" s="177"/>
      <c r="JEO22" s="177"/>
      <c r="JEP22" s="177"/>
      <c r="JEQ22" s="178"/>
      <c r="JER22" s="165"/>
      <c r="JES22" s="177"/>
      <c r="JET22" s="177"/>
      <c r="JEU22" s="177"/>
      <c r="JEV22" s="177"/>
      <c r="JEW22" s="177"/>
      <c r="JEX22" s="177"/>
      <c r="JEY22" s="178"/>
      <c r="JEZ22" s="165"/>
      <c r="JFA22" s="177"/>
      <c r="JFB22" s="177"/>
      <c r="JFC22" s="177"/>
      <c r="JFD22" s="177"/>
      <c r="JFE22" s="177"/>
      <c r="JFF22" s="177"/>
      <c r="JFG22" s="178"/>
      <c r="JFH22" s="165"/>
      <c r="JFI22" s="177"/>
      <c r="JFJ22" s="177"/>
      <c r="JFK22" s="177"/>
      <c r="JFL22" s="177"/>
      <c r="JFM22" s="177"/>
      <c r="JFN22" s="177"/>
      <c r="JFO22" s="178"/>
      <c r="JFP22" s="165"/>
      <c r="JFQ22" s="177"/>
      <c r="JFR22" s="177"/>
      <c r="JFS22" s="177"/>
      <c r="JFT22" s="177"/>
      <c r="JFU22" s="177"/>
      <c r="JFV22" s="177"/>
      <c r="JFW22" s="178"/>
      <c r="JFX22" s="165"/>
      <c r="JFY22" s="177"/>
      <c r="JFZ22" s="177"/>
      <c r="JGA22" s="177"/>
      <c r="JGB22" s="177"/>
      <c r="JGC22" s="177"/>
      <c r="JGD22" s="177"/>
      <c r="JGE22" s="178"/>
      <c r="JGF22" s="165"/>
      <c r="JGG22" s="177"/>
      <c r="JGH22" s="177"/>
      <c r="JGI22" s="177"/>
      <c r="JGJ22" s="177"/>
      <c r="JGK22" s="177"/>
      <c r="JGL22" s="177"/>
      <c r="JGM22" s="178"/>
      <c r="JGN22" s="165"/>
      <c r="JGO22" s="177"/>
      <c r="JGP22" s="177"/>
      <c r="JGQ22" s="177"/>
      <c r="JGR22" s="177"/>
      <c r="JGS22" s="177"/>
      <c r="JGT22" s="177"/>
      <c r="JGU22" s="178"/>
      <c r="JGV22" s="165"/>
      <c r="JGW22" s="177"/>
      <c r="JGX22" s="177"/>
      <c r="JGY22" s="177"/>
      <c r="JGZ22" s="177"/>
      <c r="JHA22" s="177"/>
      <c r="JHB22" s="177"/>
      <c r="JHC22" s="178"/>
      <c r="JHD22" s="165"/>
      <c r="JHE22" s="177"/>
      <c r="JHF22" s="177"/>
      <c r="JHG22" s="177"/>
      <c r="JHH22" s="177"/>
      <c r="JHI22" s="177"/>
      <c r="JHJ22" s="177"/>
      <c r="JHK22" s="178"/>
      <c r="JHL22" s="165"/>
      <c r="JHM22" s="177"/>
      <c r="JHN22" s="177"/>
      <c r="JHO22" s="177"/>
      <c r="JHP22" s="177"/>
      <c r="JHQ22" s="177"/>
      <c r="JHR22" s="177"/>
      <c r="JHS22" s="178"/>
      <c r="JHT22" s="165"/>
      <c r="JHU22" s="177"/>
      <c r="JHV22" s="177"/>
      <c r="JHW22" s="177"/>
      <c r="JHX22" s="177"/>
      <c r="JHY22" s="177"/>
      <c r="JHZ22" s="177"/>
      <c r="JIA22" s="178"/>
      <c r="JIB22" s="165"/>
      <c r="JIC22" s="177"/>
      <c r="JID22" s="177"/>
      <c r="JIE22" s="177"/>
      <c r="JIF22" s="177"/>
      <c r="JIG22" s="177"/>
      <c r="JIH22" s="177"/>
      <c r="JII22" s="178"/>
      <c r="JIJ22" s="165"/>
      <c r="JIK22" s="177"/>
      <c r="JIL22" s="177"/>
      <c r="JIM22" s="177"/>
      <c r="JIN22" s="177"/>
      <c r="JIO22" s="177"/>
      <c r="JIP22" s="177"/>
      <c r="JIQ22" s="178"/>
      <c r="JIR22" s="165"/>
      <c r="JIS22" s="177"/>
      <c r="JIT22" s="177"/>
      <c r="JIU22" s="177"/>
      <c r="JIV22" s="177"/>
      <c r="JIW22" s="177"/>
      <c r="JIX22" s="177"/>
      <c r="JIY22" s="178"/>
      <c r="JIZ22" s="165"/>
      <c r="JJA22" s="177"/>
      <c r="JJB22" s="177"/>
      <c r="JJC22" s="177"/>
      <c r="JJD22" s="177"/>
      <c r="JJE22" s="177"/>
      <c r="JJF22" s="177"/>
      <c r="JJG22" s="178"/>
      <c r="JJH22" s="165"/>
      <c r="JJI22" s="177"/>
      <c r="JJJ22" s="177"/>
      <c r="JJK22" s="177"/>
      <c r="JJL22" s="177"/>
      <c r="JJM22" s="177"/>
      <c r="JJN22" s="177"/>
      <c r="JJO22" s="178"/>
      <c r="JJP22" s="165"/>
      <c r="JJQ22" s="177"/>
      <c r="JJR22" s="177"/>
      <c r="JJS22" s="177"/>
      <c r="JJT22" s="177"/>
      <c r="JJU22" s="177"/>
      <c r="JJV22" s="177"/>
      <c r="JJW22" s="178"/>
      <c r="JJX22" s="165"/>
      <c r="JJY22" s="177"/>
      <c r="JJZ22" s="177"/>
      <c r="JKA22" s="177"/>
      <c r="JKB22" s="177"/>
      <c r="JKC22" s="177"/>
      <c r="JKD22" s="177"/>
      <c r="JKE22" s="178"/>
      <c r="JKF22" s="165"/>
      <c r="JKG22" s="177"/>
      <c r="JKH22" s="177"/>
      <c r="JKI22" s="177"/>
      <c r="JKJ22" s="177"/>
      <c r="JKK22" s="177"/>
      <c r="JKL22" s="177"/>
      <c r="JKM22" s="178"/>
      <c r="JKN22" s="165"/>
      <c r="JKO22" s="177"/>
      <c r="JKP22" s="177"/>
      <c r="JKQ22" s="177"/>
      <c r="JKR22" s="177"/>
      <c r="JKS22" s="177"/>
      <c r="JKT22" s="177"/>
      <c r="JKU22" s="178"/>
      <c r="JKV22" s="165"/>
      <c r="JKW22" s="177"/>
      <c r="JKX22" s="177"/>
      <c r="JKY22" s="177"/>
      <c r="JKZ22" s="177"/>
      <c r="JLA22" s="177"/>
      <c r="JLB22" s="177"/>
      <c r="JLC22" s="178"/>
      <c r="JLD22" s="165"/>
      <c r="JLE22" s="177"/>
      <c r="JLF22" s="177"/>
      <c r="JLG22" s="177"/>
      <c r="JLH22" s="177"/>
      <c r="JLI22" s="177"/>
      <c r="JLJ22" s="177"/>
      <c r="JLK22" s="178"/>
      <c r="JLL22" s="165"/>
      <c r="JLM22" s="177"/>
      <c r="JLN22" s="177"/>
      <c r="JLO22" s="177"/>
      <c r="JLP22" s="177"/>
      <c r="JLQ22" s="177"/>
      <c r="JLR22" s="177"/>
      <c r="JLS22" s="178"/>
      <c r="JLT22" s="165"/>
      <c r="JLU22" s="177"/>
      <c r="JLV22" s="177"/>
      <c r="JLW22" s="177"/>
      <c r="JLX22" s="177"/>
      <c r="JLY22" s="177"/>
      <c r="JLZ22" s="177"/>
      <c r="JMA22" s="178"/>
      <c r="JMB22" s="165"/>
      <c r="JMC22" s="177"/>
      <c r="JMD22" s="177"/>
      <c r="JME22" s="177"/>
      <c r="JMF22" s="177"/>
      <c r="JMG22" s="177"/>
      <c r="JMH22" s="177"/>
      <c r="JMI22" s="178"/>
      <c r="JMJ22" s="165"/>
      <c r="JMK22" s="177"/>
      <c r="JML22" s="177"/>
      <c r="JMM22" s="177"/>
      <c r="JMN22" s="177"/>
      <c r="JMO22" s="177"/>
      <c r="JMP22" s="177"/>
      <c r="JMQ22" s="178"/>
      <c r="JMR22" s="165"/>
      <c r="JMS22" s="177"/>
      <c r="JMT22" s="177"/>
      <c r="JMU22" s="177"/>
      <c r="JMV22" s="177"/>
      <c r="JMW22" s="177"/>
      <c r="JMX22" s="177"/>
      <c r="JMY22" s="178"/>
      <c r="JMZ22" s="165"/>
      <c r="JNA22" s="177"/>
      <c r="JNB22" s="177"/>
      <c r="JNC22" s="177"/>
      <c r="JND22" s="177"/>
      <c r="JNE22" s="177"/>
      <c r="JNF22" s="177"/>
      <c r="JNG22" s="178"/>
      <c r="JNH22" s="165"/>
      <c r="JNI22" s="177"/>
      <c r="JNJ22" s="177"/>
      <c r="JNK22" s="177"/>
      <c r="JNL22" s="177"/>
      <c r="JNM22" s="177"/>
      <c r="JNN22" s="177"/>
      <c r="JNO22" s="178"/>
      <c r="JNP22" s="165"/>
      <c r="JNQ22" s="177"/>
      <c r="JNR22" s="177"/>
      <c r="JNS22" s="177"/>
      <c r="JNT22" s="177"/>
      <c r="JNU22" s="177"/>
      <c r="JNV22" s="177"/>
      <c r="JNW22" s="178"/>
      <c r="JNX22" s="165"/>
      <c r="JNY22" s="177"/>
      <c r="JNZ22" s="177"/>
      <c r="JOA22" s="177"/>
      <c r="JOB22" s="177"/>
      <c r="JOC22" s="177"/>
      <c r="JOD22" s="177"/>
      <c r="JOE22" s="178"/>
      <c r="JOF22" s="165"/>
      <c r="JOG22" s="177"/>
      <c r="JOH22" s="177"/>
      <c r="JOI22" s="177"/>
      <c r="JOJ22" s="177"/>
      <c r="JOK22" s="177"/>
      <c r="JOL22" s="177"/>
      <c r="JOM22" s="178"/>
      <c r="JON22" s="165"/>
      <c r="JOO22" s="177"/>
      <c r="JOP22" s="177"/>
      <c r="JOQ22" s="177"/>
      <c r="JOR22" s="177"/>
      <c r="JOS22" s="177"/>
      <c r="JOT22" s="177"/>
      <c r="JOU22" s="178"/>
      <c r="JOV22" s="165"/>
      <c r="JOW22" s="177"/>
      <c r="JOX22" s="177"/>
      <c r="JOY22" s="177"/>
      <c r="JOZ22" s="177"/>
      <c r="JPA22" s="177"/>
      <c r="JPB22" s="177"/>
      <c r="JPC22" s="178"/>
      <c r="JPD22" s="165"/>
      <c r="JPE22" s="177"/>
      <c r="JPF22" s="177"/>
      <c r="JPG22" s="177"/>
      <c r="JPH22" s="177"/>
      <c r="JPI22" s="177"/>
      <c r="JPJ22" s="177"/>
      <c r="JPK22" s="178"/>
      <c r="JPL22" s="165"/>
      <c r="JPM22" s="177"/>
      <c r="JPN22" s="177"/>
      <c r="JPO22" s="177"/>
      <c r="JPP22" s="177"/>
      <c r="JPQ22" s="177"/>
      <c r="JPR22" s="177"/>
      <c r="JPS22" s="178"/>
      <c r="JPT22" s="165"/>
      <c r="JPU22" s="177"/>
      <c r="JPV22" s="177"/>
      <c r="JPW22" s="177"/>
      <c r="JPX22" s="177"/>
      <c r="JPY22" s="177"/>
      <c r="JPZ22" s="177"/>
      <c r="JQA22" s="178"/>
      <c r="JQB22" s="165"/>
      <c r="JQC22" s="177"/>
      <c r="JQD22" s="177"/>
      <c r="JQE22" s="177"/>
      <c r="JQF22" s="177"/>
      <c r="JQG22" s="177"/>
      <c r="JQH22" s="177"/>
      <c r="JQI22" s="178"/>
      <c r="JQJ22" s="165"/>
      <c r="JQK22" s="177"/>
      <c r="JQL22" s="177"/>
      <c r="JQM22" s="177"/>
      <c r="JQN22" s="177"/>
      <c r="JQO22" s="177"/>
      <c r="JQP22" s="177"/>
      <c r="JQQ22" s="178"/>
      <c r="JQR22" s="165"/>
      <c r="JQS22" s="177"/>
      <c r="JQT22" s="177"/>
      <c r="JQU22" s="177"/>
      <c r="JQV22" s="177"/>
      <c r="JQW22" s="177"/>
      <c r="JQX22" s="177"/>
      <c r="JQY22" s="178"/>
      <c r="JQZ22" s="165"/>
      <c r="JRA22" s="177"/>
      <c r="JRB22" s="177"/>
      <c r="JRC22" s="177"/>
      <c r="JRD22" s="177"/>
      <c r="JRE22" s="177"/>
      <c r="JRF22" s="177"/>
      <c r="JRG22" s="178"/>
      <c r="JRH22" s="165"/>
      <c r="JRI22" s="177"/>
      <c r="JRJ22" s="177"/>
      <c r="JRK22" s="177"/>
      <c r="JRL22" s="177"/>
      <c r="JRM22" s="177"/>
      <c r="JRN22" s="177"/>
      <c r="JRO22" s="178"/>
      <c r="JRP22" s="165"/>
      <c r="JRQ22" s="177"/>
      <c r="JRR22" s="177"/>
      <c r="JRS22" s="177"/>
      <c r="JRT22" s="177"/>
      <c r="JRU22" s="177"/>
      <c r="JRV22" s="177"/>
      <c r="JRW22" s="178"/>
      <c r="JRX22" s="165"/>
      <c r="JRY22" s="177"/>
      <c r="JRZ22" s="177"/>
      <c r="JSA22" s="177"/>
      <c r="JSB22" s="177"/>
      <c r="JSC22" s="177"/>
      <c r="JSD22" s="177"/>
      <c r="JSE22" s="178"/>
      <c r="JSF22" s="165"/>
      <c r="JSG22" s="177"/>
      <c r="JSH22" s="177"/>
      <c r="JSI22" s="177"/>
      <c r="JSJ22" s="177"/>
      <c r="JSK22" s="177"/>
      <c r="JSL22" s="177"/>
      <c r="JSM22" s="178"/>
      <c r="JSN22" s="165"/>
      <c r="JSO22" s="177"/>
      <c r="JSP22" s="177"/>
      <c r="JSQ22" s="177"/>
      <c r="JSR22" s="177"/>
      <c r="JSS22" s="177"/>
      <c r="JST22" s="177"/>
      <c r="JSU22" s="178"/>
      <c r="JSV22" s="165"/>
      <c r="JSW22" s="177"/>
      <c r="JSX22" s="177"/>
      <c r="JSY22" s="177"/>
      <c r="JSZ22" s="177"/>
      <c r="JTA22" s="177"/>
      <c r="JTB22" s="177"/>
      <c r="JTC22" s="178"/>
      <c r="JTD22" s="165"/>
      <c r="JTE22" s="177"/>
      <c r="JTF22" s="177"/>
      <c r="JTG22" s="177"/>
      <c r="JTH22" s="177"/>
      <c r="JTI22" s="177"/>
      <c r="JTJ22" s="177"/>
      <c r="JTK22" s="178"/>
      <c r="JTL22" s="165"/>
      <c r="JTM22" s="177"/>
      <c r="JTN22" s="177"/>
      <c r="JTO22" s="177"/>
      <c r="JTP22" s="177"/>
      <c r="JTQ22" s="177"/>
      <c r="JTR22" s="177"/>
      <c r="JTS22" s="178"/>
      <c r="JTT22" s="165"/>
      <c r="JTU22" s="177"/>
      <c r="JTV22" s="177"/>
      <c r="JTW22" s="177"/>
      <c r="JTX22" s="177"/>
      <c r="JTY22" s="177"/>
      <c r="JTZ22" s="177"/>
      <c r="JUA22" s="178"/>
      <c r="JUB22" s="165"/>
      <c r="JUC22" s="177"/>
      <c r="JUD22" s="177"/>
      <c r="JUE22" s="177"/>
      <c r="JUF22" s="177"/>
      <c r="JUG22" s="177"/>
      <c r="JUH22" s="177"/>
      <c r="JUI22" s="178"/>
      <c r="JUJ22" s="165"/>
      <c r="JUK22" s="177"/>
      <c r="JUL22" s="177"/>
      <c r="JUM22" s="177"/>
      <c r="JUN22" s="177"/>
      <c r="JUO22" s="177"/>
      <c r="JUP22" s="177"/>
      <c r="JUQ22" s="178"/>
      <c r="JUR22" s="165"/>
      <c r="JUS22" s="177"/>
      <c r="JUT22" s="177"/>
      <c r="JUU22" s="177"/>
      <c r="JUV22" s="177"/>
      <c r="JUW22" s="177"/>
      <c r="JUX22" s="177"/>
      <c r="JUY22" s="178"/>
      <c r="JUZ22" s="165"/>
      <c r="JVA22" s="177"/>
      <c r="JVB22" s="177"/>
      <c r="JVC22" s="177"/>
      <c r="JVD22" s="177"/>
      <c r="JVE22" s="177"/>
      <c r="JVF22" s="177"/>
      <c r="JVG22" s="178"/>
      <c r="JVH22" s="165"/>
      <c r="JVI22" s="177"/>
      <c r="JVJ22" s="177"/>
      <c r="JVK22" s="177"/>
      <c r="JVL22" s="177"/>
      <c r="JVM22" s="177"/>
      <c r="JVN22" s="177"/>
      <c r="JVO22" s="178"/>
      <c r="JVP22" s="165"/>
      <c r="JVQ22" s="177"/>
      <c r="JVR22" s="177"/>
      <c r="JVS22" s="177"/>
      <c r="JVT22" s="177"/>
      <c r="JVU22" s="177"/>
      <c r="JVV22" s="177"/>
      <c r="JVW22" s="178"/>
      <c r="JVX22" s="165"/>
      <c r="JVY22" s="177"/>
      <c r="JVZ22" s="177"/>
      <c r="JWA22" s="177"/>
      <c r="JWB22" s="177"/>
      <c r="JWC22" s="177"/>
      <c r="JWD22" s="177"/>
      <c r="JWE22" s="178"/>
      <c r="JWF22" s="165"/>
      <c r="JWG22" s="177"/>
      <c r="JWH22" s="177"/>
      <c r="JWI22" s="177"/>
      <c r="JWJ22" s="177"/>
      <c r="JWK22" s="177"/>
      <c r="JWL22" s="177"/>
      <c r="JWM22" s="178"/>
      <c r="JWN22" s="165"/>
      <c r="JWO22" s="177"/>
      <c r="JWP22" s="177"/>
      <c r="JWQ22" s="177"/>
      <c r="JWR22" s="177"/>
      <c r="JWS22" s="177"/>
      <c r="JWT22" s="177"/>
      <c r="JWU22" s="178"/>
      <c r="JWV22" s="165"/>
      <c r="JWW22" s="177"/>
      <c r="JWX22" s="177"/>
      <c r="JWY22" s="177"/>
      <c r="JWZ22" s="177"/>
      <c r="JXA22" s="177"/>
      <c r="JXB22" s="177"/>
      <c r="JXC22" s="178"/>
      <c r="JXD22" s="165"/>
      <c r="JXE22" s="177"/>
      <c r="JXF22" s="177"/>
      <c r="JXG22" s="177"/>
      <c r="JXH22" s="177"/>
      <c r="JXI22" s="177"/>
      <c r="JXJ22" s="177"/>
      <c r="JXK22" s="178"/>
      <c r="JXL22" s="165"/>
      <c r="JXM22" s="177"/>
      <c r="JXN22" s="177"/>
      <c r="JXO22" s="177"/>
      <c r="JXP22" s="177"/>
      <c r="JXQ22" s="177"/>
      <c r="JXR22" s="177"/>
      <c r="JXS22" s="178"/>
      <c r="JXT22" s="165"/>
      <c r="JXU22" s="177"/>
      <c r="JXV22" s="177"/>
      <c r="JXW22" s="177"/>
      <c r="JXX22" s="177"/>
      <c r="JXY22" s="177"/>
      <c r="JXZ22" s="177"/>
      <c r="JYA22" s="178"/>
      <c r="JYB22" s="165"/>
      <c r="JYC22" s="177"/>
      <c r="JYD22" s="177"/>
      <c r="JYE22" s="177"/>
      <c r="JYF22" s="177"/>
      <c r="JYG22" s="177"/>
      <c r="JYH22" s="177"/>
      <c r="JYI22" s="178"/>
      <c r="JYJ22" s="165"/>
      <c r="JYK22" s="177"/>
      <c r="JYL22" s="177"/>
      <c r="JYM22" s="177"/>
      <c r="JYN22" s="177"/>
      <c r="JYO22" s="177"/>
      <c r="JYP22" s="177"/>
      <c r="JYQ22" s="178"/>
      <c r="JYR22" s="165"/>
      <c r="JYS22" s="177"/>
      <c r="JYT22" s="177"/>
      <c r="JYU22" s="177"/>
      <c r="JYV22" s="177"/>
      <c r="JYW22" s="177"/>
      <c r="JYX22" s="177"/>
      <c r="JYY22" s="178"/>
      <c r="JYZ22" s="165"/>
      <c r="JZA22" s="177"/>
      <c r="JZB22" s="177"/>
      <c r="JZC22" s="177"/>
      <c r="JZD22" s="177"/>
      <c r="JZE22" s="177"/>
      <c r="JZF22" s="177"/>
      <c r="JZG22" s="178"/>
      <c r="JZH22" s="165"/>
      <c r="JZI22" s="177"/>
      <c r="JZJ22" s="177"/>
      <c r="JZK22" s="177"/>
      <c r="JZL22" s="177"/>
      <c r="JZM22" s="177"/>
      <c r="JZN22" s="177"/>
      <c r="JZO22" s="178"/>
      <c r="JZP22" s="165"/>
      <c r="JZQ22" s="177"/>
      <c r="JZR22" s="177"/>
      <c r="JZS22" s="177"/>
      <c r="JZT22" s="177"/>
      <c r="JZU22" s="177"/>
      <c r="JZV22" s="177"/>
      <c r="JZW22" s="178"/>
      <c r="JZX22" s="165"/>
      <c r="JZY22" s="177"/>
      <c r="JZZ22" s="177"/>
      <c r="KAA22" s="177"/>
      <c r="KAB22" s="177"/>
      <c r="KAC22" s="177"/>
      <c r="KAD22" s="177"/>
      <c r="KAE22" s="178"/>
      <c r="KAF22" s="165"/>
      <c r="KAG22" s="177"/>
      <c r="KAH22" s="177"/>
      <c r="KAI22" s="177"/>
      <c r="KAJ22" s="177"/>
      <c r="KAK22" s="177"/>
      <c r="KAL22" s="177"/>
      <c r="KAM22" s="178"/>
      <c r="KAN22" s="165"/>
      <c r="KAO22" s="177"/>
      <c r="KAP22" s="177"/>
      <c r="KAQ22" s="177"/>
      <c r="KAR22" s="177"/>
      <c r="KAS22" s="177"/>
      <c r="KAT22" s="177"/>
      <c r="KAU22" s="178"/>
      <c r="KAV22" s="165"/>
      <c r="KAW22" s="177"/>
      <c r="KAX22" s="177"/>
      <c r="KAY22" s="177"/>
      <c r="KAZ22" s="177"/>
      <c r="KBA22" s="177"/>
      <c r="KBB22" s="177"/>
      <c r="KBC22" s="178"/>
      <c r="KBD22" s="165"/>
      <c r="KBE22" s="177"/>
      <c r="KBF22" s="177"/>
      <c r="KBG22" s="177"/>
      <c r="KBH22" s="177"/>
      <c r="KBI22" s="177"/>
      <c r="KBJ22" s="177"/>
      <c r="KBK22" s="178"/>
      <c r="KBL22" s="165"/>
      <c r="KBM22" s="177"/>
      <c r="KBN22" s="177"/>
      <c r="KBO22" s="177"/>
      <c r="KBP22" s="177"/>
      <c r="KBQ22" s="177"/>
      <c r="KBR22" s="177"/>
      <c r="KBS22" s="178"/>
      <c r="KBT22" s="165"/>
      <c r="KBU22" s="177"/>
      <c r="KBV22" s="177"/>
      <c r="KBW22" s="177"/>
      <c r="KBX22" s="177"/>
      <c r="KBY22" s="177"/>
      <c r="KBZ22" s="177"/>
      <c r="KCA22" s="178"/>
      <c r="KCB22" s="165"/>
      <c r="KCC22" s="177"/>
      <c r="KCD22" s="177"/>
      <c r="KCE22" s="177"/>
      <c r="KCF22" s="177"/>
      <c r="KCG22" s="177"/>
      <c r="KCH22" s="177"/>
      <c r="KCI22" s="178"/>
      <c r="KCJ22" s="165"/>
      <c r="KCK22" s="177"/>
      <c r="KCL22" s="177"/>
      <c r="KCM22" s="177"/>
      <c r="KCN22" s="177"/>
      <c r="KCO22" s="177"/>
      <c r="KCP22" s="177"/>
      <c r="KCQ22" s="178"/>
      <c r="KCR22" s="165"/>
      <c r="KCS22" s="177"/>
      <c r="KCT22" s="177"/>
      <c r="KCU22" s="177"/>
      <c r="KCV22" s="177"/>
      <c r="KCW22" s="177"/>
      <c r="KCX22" s="177"/>
      <c r="KCY22" s="178"/>
      <c r="KCZ22" s="165"/>
      <c r="KDA22" s="177"/>
      <c r="KDB22" s="177"/>
      <c r="KDC22" s="177"/>
      <c r="KDD22" s="177"/>
      <c r="KDE22" s="177"/>
      <c r="KDF22" s="177"/>
      <c r="KDG22" s="178"/>
      <c r="KDH22" s="165"/>
      <c r="KDI22" s="177"/>
      <c r="KDJ22" s="177"/>
      <c r="KDK22" s="177"/>
      <c r="KDL22" s="177"/>
      <c r="KDM22" s="177"/>
      <c r="KDN22" s="177"/>
      <c r="KDO22" s="178"/>
      <c r="KDP22" s="165"/>
      <c r="KDQ22" s="177"/>
      <c r="KDR22" s="177"/>
      <c r="KDS22" s="177"/>
      <c r="KDT22" s="177"/>
      <c r="KDU22" s="177"/>
      <c r="KDV22" s="177"/>
      <c r="KDW22" s="178"/>
      <c r="KDX22" s="165"/>
      <c r="KDY22" s="177"/>
      <c r="KDZ22" s="177"/>
      <c r="KEA22" s="177"/>
      <c r="KEB22" s="177"/>
      <c r="KEC22" s="177"/>
      <c r="KED22" s="177"/>
      <c r="KEE22" s="178"/>
      <c r="KEF22" s="165"/>
      <c r="KEG22" s="177"/>
      <c r="KEH22" s="177"/>
      <c r="KEI22" s="177"/>
      <c r="KEJ22" s="177"/>
      <c r="KEK22" s="177"/>
      <c r="KEL22" s="177"/>
      <c r="KEM22" s="178"/>
      <c r="KEN22" s="165"/>
      <c r="KEO22" s="177"/>
      <c r="KEP22" s="177"/>
      <c r="KEQ22" s="177"/>
      <c r="KER22" s="177"/>
      <c r="KES22" s="177"/>
      <c r="KET22" s="177"/>
      <c r="KEU22" s="178"/>
      <c r="KEV22" s="165"/>
      <c r="KEW22" s="177"/>
      <c r="KEX22" s="177"/>
      <c r="KEY22" s="177"/>
      <c r="KEZ22" s="177"/>
      <c r="KFA22" s="177"/>
      <c r="KFB22" s="177"/>
      <c r="KFC22" s="178"/>
      <c r="KFD22" s="165"/>
      <c r="KFE22" s="177"/>
      <c r="KFF22" s="177"/>
      <c r="KFG22" s="177"/>
      <c r="KFH22" s="177"/>
      <c r="KFI22" s="177"/>
      <c r="KFJ22" s="177"/>
      <c r="KFK22" s="178"/>
      <c r="KFL22" s="165"/>
      <c r="KFM22" s="177"/>
      <c r="KFN22" s="177"/>
      <c r="KFO22" s="177"/>
      <c r="KFP22" s="177"/>
      <c r="KFQ22" s="177"/>
      <c r="KFR22" s="177"/>
      <c r="KFS22" s="178"/>
      <c r="KFT22" s="165"/>
      <c r="KFU22" s="177"/>
      <c r="KFV22" s="177"/>
      <c r="KFW22" s="177"/>
      <c r="KFX22" s="177"/>
      <c r="KFY22" s="177"/>
      <c r="KFZ22" s="177"/>
      <c r="KGA22" s="178"/>
      <c r="KGB22" s="165"/>
      <c r="KGC22" s="177"/>
      <c r="KGD22" s="177"/>
      <c r="KGE22" s="177"/>
      <c r="KGF22" s="177"/>
      <c r="KGG22" s="177"/>
      <c r="KGH22" s="177"/>
      <c r="KGI22" s="178"/>
      <c r="KGJ22" s="165"/>
      <c r="KGK22" s="177"/>
      <c r="KGL22" s="177"/>
      <c r="KGM22" s="177"/>
      <c r="KGN22" s="177"/>
      <c r="KGO22" s="177"/>
      <c r="KGP22" s="177"/>
      <c r="KGQ22" s="178"/>
      <c r="KGR22" s="165"/>
      <c r="KGS22" s="177"/>
      <c r="KGT22" s="177"/>
      <c r="KGU22" s="177"/>
      <c r="KGV22" s="177"/>
      <c r="KGW22" s="177"/>
      <c r="KGX22" s="177"/>
      <c r="KGY22" s="178"/>
      <c r="KGZ22" s="165"/>
      <c r="KHA22" s="177"/>
      <c r="KHB22" s="177"/>
      <c r="KHC22" s="177"/>
      <c r="KHD22" s="177"/>
      <c r="KHE22" s="177"/>
      <c r="KHF22" s="177"/>
      <c r="KHG22" s="178"/>
      <c r="KHH22" s="165"/>
      <c r="KHI22" s="177"/>
      <c r="KHJ22" s="177"/>
      <c r="KHK22" s="177"/>
      <c r="KHL22" s="177"/>
      <c r="KHM22" s="177"/>
      <c r="KHN22" s="177"/>
      <c r="KHO22" s="178"/>
      <c r="KHP22" s="165"/>
      <c r="KHQ22" s="177"/>
      <c r="KHR22" s="177"/>
      <c r="KHS22" s="177"/>
      <c r="KHT22" s="177"/>
      <c r="KHU22" s="177"/>
      <c r="KHV22" s="177"/>
      <c r="KHW22" s="178"/>
      <c r="KHX22" s="165"/>
      <c r="KHY22" s="177"/>
      <c r="KHZ22" s="177"/>
      <c r="KIA22" s="177"/>
      <c r="KIB22" s="177"/>
      <c r="KIC22" s="177"/>
      <c r="KID22" s="177"/>
      <c r="KIE22" s="178"/>
      <c r="KIF22" s="165"/>
      <c r="KIG22" s="177"/>
      <c r="KIH22" s="177"/>
      <c r="KII22" s="177"/>
      <c r="KIJ22" s="177"/>
      <c r="KIK22" s="177"/>
      <c r="KIL22" s="177"/>
      <c r="KIM22" s="178"/>
      <c r="KIN22" s="165"/>
      <c r="KIO22" s="177"/>
      <c r="KIP22" s="177"/>
      <c r="KIQ22" s="177"/>
      <c r="KIR22" s="177"/>
      <c r="KIS22" s="177"/>
      <c r="KIT22" s="177"/>
      <c r="KIU22" s="178"/>
      <c r="KIV22" s="165"/>
      <c r="KIW22" s="177"/>
      <c r="KIX22" s="177"/>
      <c r="KIY22" s="177"/>
      <c r="KIZ22" s="177"/>
      <c r="KJA22" s="177"/>
      <c r="KJB22" s="177"/>
      <c r="KJC22" s="178"/>
      <c r="KJD22" s="165"/>
      <c r="KJE22" s="177"/>
      <c r="KJF22" s="177"/>
      <c r="KJG22" s="177"/>
      <c r="KJH22" s="177"/>
      <c r="KJI22" s="177"/>
      <c r="KJJ22" s="177"/>
      <c r="KJK22" s="178"/>
      <c r="KJL22" s="165"/>
      <c r="KJM22" s="177"/>
      <c r="KJN22" s="177"/>
      <c r="KJO22" s="177"/>
      <c r="KJP22" s="177"/>
      <c r="KJQ22" s="177"/>
      <c r="KJR22" s="177"/>
      <c r="KJS22" s="178"/>
      <c r="KJT22" s="165"/>
      <c r="KJU22" s="177"/>
      <c r="KJV22" s="177"/>
      <c r="KJW22" s="177"/>
      <c r="KJX22" s="177"/>
      <c r="KJY22" s="177"/>
      <c r="KJZ22" s="177"/>
      <c r="KKA22" s="178"/>
      <c r="KKB22" s="165"/>
      <c r="KKC22" s="177"/>
      <c r="KKD22" s="177"/>
      <c r="KKE22" s="177"/>
      <c r="KKF22" s="177"/>
      <c r="KKG22" s="177"/>
      <c r="KKH22" s="177"/>
      <c r="KKI22" s="178"/>
      <c r="KKJ22" s="165"/>
      <c r="KKK22" s="177"/>
      <c r="KKL22" s="177"/>
      <c r="KKM22" s="177"/>
      <c r="KKN22" s="177"/>
      <c r="KKO22" s="177"/>
      <c r="KKP22" s="177"/>
      <c r="KKQ22" s="178"/>
      <c r="KKR22" s="165"/>
      <c r="KKS22" s="177"/>
      <c r="KKT22" s="177"/>
      <c r="KKU22" s="177"/>
      <c r="KKV22" s="177"/>
      <c r="KKW22" s="177"/>
      <c r="KKX22" s="177"/>
      <c r="KKY22" s="178"/>
      <c r="KKZ22" s="165"/>
      <c r="KLA22" s="177"/>
      <c r="KLB22" s="177"/>
      <c r="KLC22" s="177"/>
      <c r="KLD22" s="177"/>
      <c r="KLE22" s="177"/>
      <c r="KLF22" s="177"/>
      <c r="KLG22" s="178"/>
      <c r="KLH22" s="165"/>
      <c r="KLI22" s="177"/>
      <c r="KLJ22" s="177"/>
      <c r="KLK22" s="177"/>
      <c r="KLL22" s="177"/>
      <c r="KLM22" s="177"/>
      <c r="KLN22" s="177"/>
      <c r="KLO22" s="178"/>
      <c r="KLP22" s="165"/>
      <c r="KLQ22" s="177"/>
      <c r="KLR22" s="177"/>
      <c r="KLS22" s="177"/>
      <c r="KLT22" s="177"/>
      <c r="KLU22" s="177"/>
      <c r="KLV22" s="177"/>
      <c r="KLW22" s="178"/>
      <c r="KLX22" s="165"/>
      <c r="KLY22" s="177"/>
      <c r="KLZ22" s="177"/>
      <c r="KMA22" s="177"/>
      <c r="KMB22" s="177"/>
      <c r="KMC22" s="177"/>
      <c r="KMD22" s="177"/>
      <c r="KME22" s="178"/>
      <c r="KMF22" s="165"/>
      <c r="KMG22" s="177"/>
      <c r="KMH22" s="177"/>
      <c r="KMI22" s="177"/>
      <c r="KMJ22" s="177"/>
      <c r="KMK22" s="177"/>
      <c r="KML22" s="177"/>
      <c r="KMM22" s="178"/>
      <c r="KMN22" s="165"/>
      <c r="KMO22" s="177"/>
      <c r="KMP22" s="177"/>
      <c r="KMQ22" s="177"/>
      <c r="KMR22" s="177"/>
      <c r="KMS22" s="177"/>
      <c r="KMT22" s="177"/>
      <c r="KMU22" s="178"/>
      <c r="KMV22" s="165"/>
      <c r="KMW22" s="177"/>
      <c r="KMX22" s="177"/>
      <c r="KMY22" s="177"/>
      <c r="KMZ22" s="177"/>
      <c r="KNA22" s="177"/>
      <c r="KNB22" s="177"/>
      <c r="KNC22" s="178"/>
      <c r="KND22" s="165"/>
      <c r="KNE22" s="177"/>
      <c r="KNF22" s="177"/>
      <c r="KNG22" s="177"/>
      <c r="KNH22" s="177"/>
      <c r="KNI22" s="177"/>
      <c r="KNJ22" s="177"/>
      <c r="KNK22" s="178"/>
      <c r="KNL22" s="165"/>
      <c r="KNM22" s="177"/>
      <c r="KNN22" s="177"/>
      <c r="KNO22" s="177"/>
      <c r="KNP22" s="177"/>
      <c r="KNQ22" s="177"/>
      <c r="KNR22" s="177"/>
      <c r="KNS22" s="178"/>
      <c r="KNT22" s="165"/>
      <c r="KNU22" s="177"/>
      <c r="KNV22" s="177"/>
      <c r="KNW22" s="177"/>
      <c r="KNX22" s="177"/>
      <c r="KNY22" s="177"/>
      <c r="KNZ22" s="177"/>
      <c r="KOA22" s="178"/>
      <c r="KOB22" s="165"/>
      <c r="KOC22" s="177"/>
      <c r="KOD22" s="177"/>
      <c r="KOE22" s="177"/>
      <c r="KOF22" s="177"/>
      <c r="KOG22" s="177"/>
      <c r="KOH22" s="177"/>
      <c r="KOI22" s="178"/>
      <c r="KOJ22" s="165"/>
      <c r="KOK22" s="177"/>
      <c r="KOL22" s="177"/>
      <c r="KOM22" s="177"/>
      <c r="KON22" s="177"/>
      <c r="KOO22" s="177"/>
      <c r="KOP22" s="177"/>
      <c r="KOQ22" s="178"/>
      <c r="KOR22" s="165"/>
      <c r="KOS22" s="177"/>
      <c r="KOT22" s="177"/>
      <c r="KOU22" s="177"/>
      <c r="KOV22" s="177"/>
      <c r="KOW22" s="177"/>
      <c r="KOX22" s="177"/>
      <c r="KOY22" s="178"/>
      <c r="KOZ22" s="165"/>
      <c r="KPA22" s="177"/>
      <c r="KPB22" s="177"/>
      <c r="KPC22" s="177"/>
      <c r="KPD22" s="177"/>
      <c r="KPE22" s="177"/>
      <c r="KPF22" s="177"/>
      <c r="KPG22" s="178"/>
      <c r="KPH22" s="165"/>
      <c r="KPI22" s="177"/>
      <c r="KPJ22" s="177"/>
      <c r="KPK22" s="177"/>
      <c r="KPL22" s="177"/>
      <c r="KPM22" s="177"/>
      <c r="KPN22" s="177"/>
      <c r="KPO22" s="178"/>
      <c r="KPP22" s="165"/>
      <c r="KPQ22" s="177"/>
      <c r="KPR22" s="177"/>
      <c r="KPS22" s="177"/>
      <c r="KPT22" s="177"/>
      <c r="KPU22" s="177"/>
      <c r="KPV22" s="177"/>
      <c r="KPW22" s="178"/>
      <c r="KPX22" s="165"/>
      <c r="KPY22" s="177"/>
      <c r="KPZ22" s="177"/>
      <c r="KQA22" s="177"/>
      <c r="KQB22" s="177"/>
      <c r="KQC22" s="177"/>
      <c r="KQD22" s="177"/>
      <c r="KQE22" s="178"/>
      <c r="KQF22" s="165"/>
      <c r="KQG22" s="177"/>
      <c r="KQH22" s="177"/>
      <c r="KQI22" s="177"/>
      <c r="KQJ22" s="177"/>
      <c r="KQK22" s="177"/>
      <c r="KQL22" s="177"/>
      <c r="KQM22" s="178"/>
      <c r="KQN22" s="165"/>
      <c r="KQO22" s="177"/>
      <c r="KQP22" s="177"/>
      <c r="KQQ22" s="177"/>
      <c r="KQR22" s="177"/>
      <c r="KQS22" s="177"/>
      <c r="KQT22" s="177"/>
      <c r="KQU22" s="178"/>
      <c r="KQV22" s="165"/>
      <c r="KQW22" s="177"/>
      <c r="KQX22" s="177"/>
      <c r="KQY22" s="177"/>
      <c r="KQZ22" s="177"/>
      <c r="KRA22" s="177"/>
      <c r="KRB22" s="177"/>
      <c r="KRC22" s="178"/>
      <c r="KRD22" s="165"/>
      <c r="KRE22" s="177"/>
      <c r="KRF22" s="177"/>
      <c r="KRG22" s="177"/>
      <c r="KRH22" s="177"/>
      <c r="KRI22" s="177"/>
      <c r="KRJ22" s="177"/>
      <c r="KRK22" s="178"/>
      <c r="KRL22" s="165"/>
      <c r="KRM22" s="177"/>
      <c r="KRN22" s="177"/>
      <c r="KRO22" s="177"/>
      <c r="KRP22" s="177"/>
      <c r="KRQ22" s="177"/>
      <c r="KRR22" s="177"/>
      <c r="KRS22" s="178"/>
      <c r="KRT22" s="165"/>
      <c r="KRU22" s="177"/>
      <c r="KRV22" s="177"/>
      <c r="KRW22" s="177"/>
      <c r="KRX22" s="177"/>
      <c r="KRY22" s="177"/>
      <c r="KRZ22" s="177"/>
      <c r="KSA22" s="178"/>
      <c r="KSB22" s="165"/>
      <c r="KSC22" s="177"/>
      <c r="KSD22" s="177"/>
      <c r="KSE22" s="177"/>
      <c r="KSF22" s="177"/>
      <c r="KSG22" s="177"/>
      <c r="KSH22" s="177"/>
      <c r="KSI22" s="178"/>
      <c r="KSJ22" s="165"/>
      <c r="KSK22" s="177"/>
      <c r="KSL22" s="177"/>
      <c r="KSM22" s="177"/>
      <c r="KSN22" s="177"/>
      <c r="KSO22" s="177"/>
      <c r="KSP22" s="177"/>
      <c r="KSQ22" s="178"/>
      <c r="KSR22" s="165"/>
      <c r="KSS22" s="177"/>
      <c r="KST22" s="177"/>
      <c r="KSU22" s="177"/>
      <c r="KSV22" s="177"/>
      <c r="KSW22" s="177"/>
      <c r="KSX22" s="177"/>
      <c r="KSY22" s="178"/>
      <c r="KSZ22" s="165"/>
      <c r="KTA22" s="177"/>
      <c r="KTB22" s="177"/>
      <c r="KTC22" s="177"/>
      <c r="KTD22" s="177"/>
      <c r="KTE22" s="177"/>
      <c r="KTF22" s="177"/>
      <c r="KTG22" s="178"/>
      <c r="KTH22" s="165"/>
      <c r="KTI22" s="177"/>
      <c r="KTJ22" s="177"/>
      <c r="KTK22" s="177"/>
      <c r="KTL22" s="177"/>
      <c r="KTM22" s="177"/>
      <c r="KTN22" s="177"/>
      <c r="KTO22" s="178"/>
      <c r="KTP22" s="165"/>
      <c r="KTQ22" s="177"/>
      <c r="KTR22" s="177"/>
      <c r="KTS22" s="177"/>
      <c r="KTT22" s="177"/>
      <c r="KTU22" s="177"/>
      <c r="KTV22" s="177"/>
      <c r="KTW22" s="178"/>
      <c r="KTX22" s="165"/>
      <c r="KTY22" s="177"/>
      <c r="KTZ22" s="177"/>
      <c r="KUA22" s="177"/>
      <c r="KUB22" s="177"/>
      <c r="KUC22" s="177"/>
      <c r="KUD22" s="177"/>
      <c r="KUE22" s="178"/>
      <c r="KUF22" s="165"/>
      <c r="KUG22" s="177"/>
      <c r="KUH22" s="177"/>
      <c r="KUI22" s="177"/>
      <c r="KUJ22" s="177"/>
      <c r="KUK22" s="177"/>
      <c r="KUL22" s="177"/>
      <c r="KUM22" s="178"/>
      <c r="KUN22" s="165"/>
      <c r="KUO22" s="177"/>
      <c r="KUP22" s="177"/>
      <c r="KUQ22" s="177"/>
      <c r="KUR22" s="177"/>
      <c r="KUS22" s="177"/>
      <c r="KUT22" s="177"/>
      <c r="KUU22" s="178"/>
      <c r="KUV22" s="165"/>
      <c r="KUW22" s="177"/>
      <c r="KUX22" s="177"/>
      <c r="KUY22" s="177"/>
      <c r="KUZ22" s="177"/>
      <c r="KVA22" s="177"/>
      <c r="KVB22" s="177"/>
      <c r="KVC22" s="178"/>
      <c r="KVD22" s="165"/>
      <c r="KVE22" s="177"/>
      <c r="KVF22" s="177"/>
      <c r="KVG22" s="177"/>
      <c r="KVH22" s="177"/>
      <c r="KVI22" s="177"/>
      <c r="KVJ22" s="177"/>
      <c r="KVK22" s="178"/>
      <c r="KVL22" s="165"/>
      <c r="KVM22" s="177"/>
      <c r="KVN22" s="177"/>
      <c r="KVO22" s="177"/>
      <c r="KVP22" s="177"/>
      <c r="KVQ22" s="177"/>
      <c r="KVR22" s="177"/>
      <c r="KVS22" s="178"/>
      <c r="KVT22" s="165"/>
      <c r="KVU22" s="177"/>
      <c r="KVV22" s="177"/>
      <c r="KVW22" s="177"/>
      <c r="KVX22" s="177"/>
      <c r="KVY22" s="177"/>
      <c r="KVZ22" s="177"/>
      <c r="KWA22" s="178"/>
      <c r="KWB22" s="165"/>
      <c r="KWC22" s="177"/>
      <c r="KWD22" s="177"/>
      <c r="KWE22" s="177"/>
      <c r="KWF22" s="177"/>
      <c r="KWG22" s="177"/>
      <c r="KWH22" s="177"/>
      <c r="KWI22" s="178"/>
      <c r="KWJ22" s="165"/>
      <c r="KWK22" s="177"/>
      <c r="KWL22" s="177"/>
      <c r="KWM22" s="177"/>
      <c r="KWN22" s="177"/>
      <c r="KWO22" s="177"/>
      <c r="KWP22" s="177"/>
      <c r="KWQ22" s="178"/>
      <c r="KWR22" s="165"/>
      <c r="KWS22" s="177"/>
      <c r="KWT22" s="177"/>
      <c r="KWU22" s="177"/>
      <c r="KWV22" s="177"/>
      <c r="KWW22" s="177"/>
      <c r="KWX22" s="177"/>
      <c r="KWY22" s="178"/>
      <c r="KWZ22" s="165"/>
      <c r="KXA22" s="177"/>
      <c r="KXB22" s="177"/>
      <c r="KXC22" s="177"/>
      <c r="KXD22" s="177"/>
      <c r="KXE22" s="177"/>
      <c r="KXF22" s="177"/>
      <c r="KXG22" s="178"/>
      <c r="KXH22" s="165"/>
      <c r="KXI22" s="177"/>
      <c r="KXJ22" s="177"/>
      <c r="KXK22" s="177"/>
      <c r="KXL22" s="177"/>
      <c r="KXM22" s="177"/>
      <c r="KXN22" s="177"/>
      <c r="KXO22" s="178"/>
      <c r="KXP22" s="165"/>
      <c r="KXQ22" s="177"/>
      <c r="KXR22" s="177"/>
      <c r="KXS22" s="177"/>
      <c r="KXT22" s="177"/>
      <c r="KXU22" s="177"/>
      <c r="KXV22" s="177"/>
      <c r="KXW22" s="178"/>
      <c r="KXX22" s="165"/>
      <c r="KXY22" s="177"/>
      <c r="KXZ22" s="177"/>
      <c r="KYA22" s="177"/>
      <c r="KYB22" s="177"/>
      <c r="KYC22" s="177"/>
      <c r="KYD22" s="177"/>
      <c r="KYE22" s="178"/>
      <c r="KYF22" s="165"/>
      <c r="KYG22" s="177"/>
      <c r="KYH22" s="177"/>
      <c r="KYI22" s="177"/>
      <c r="KYJ22" s="177"/>
      <c r="KYK22" s="177"/>
      <c r="KYL22" s="177"/>
      <c r="KYM22" s="178"/>
      <c r="KYN22" s="165"/>
      <c r="KYO22" s="177"/>
      <c r="KYP22" s="177"/>
      <c r="KYQ22" s="177"/>
      <c r="KYR22" s="177"/>
      <c r="KYS22" s="177"/>
      <c r="KYT22" s="177"/>
      <c r="KYU22" s="178"/>
      <c r="KYV22" s="165"/>
      <c r="KYW22" s="177"/>
      <c r="KYX22" s="177"/>
      <c r="KYY22" s="177"/>
      <c r="KYZ22" s="177"/>
      <c r="KZA22" s="177"/>
      <c r="KZB22" s="177"/>
      <c r="KZC22" s="178"/>
      <c r="KZD22" s="165"/>
      <c r="KZE22" s="177"/>
      <c r="KZF22" s="177"/>
      <c r="KZG22" s="177"/>
      <c r="KZH22" s="177"/>
      <c r="KZI22" s="177"/>
      <c r="KZJ22" s="177"/>
      <c r="KZK22" s="178"/>
      <c r="KZL22" s="165"/>
      <c r="KZM22" s="177"/>
      <c r="KZN22" s="177"/>
      <c r="KZO22" s="177"/>
      <c r="KZP22" s="177"/>
      <c r="KZQ22" s="177"/>
      <c r="KZR22" s="177"/>
      <c r="KZS22" s="178"/>
      <c r="KZT22" s="165"/>
      <c r="KZU22" s="177"/>
      <c r="KZV22" s="177"/>
      <c r="KZW22" s="177"/>
      <c r="KZX22" s="177"/>
      <c r="KZY22" s="177"/>
      <c r="KZZ22" s="177"/>
      <c r="LAA22" s="178"/>
      <c r="LAB22" s="165"/>
      <c r="LAC22" s="177"/>
      <c r="LAD22" s="177"/>
      <c r="LAE22" s="177"/>
      <c r="LAF22" s="177"/>
      <c r="LAG22" s="177"/>
      <c r="LAH22" s="177"/>
      <c r="LAI22" s="178"/>
      <c r="LAJ22" s="165"/>
      <c r="LAK22" s="177"/>
      <c r="LAL22" s="177"/>
      <c r="LAM22" s="177"/>
      <c r="LAN22" s="177"/>
      <c r="LAO22" s="177"/>
      <c r="LAP22" s="177"/>
      <c r="LAQ22" s="178"/>
      <c r="LAR22" s="165"/>
      <c r="LAS22" s="177"/>
      <c r="LAT22" s="177"/>
      <c r="LAU22" s="177"/>
      <c r="LAV22" s="177"/>
      <c r="LAW22" s="177"/>
      <c r="LAX22" s="177"/>
      <c r="LAY22" s="178"/>
      <c r="LAZ22" s="165"/>
      <c r="LBA22" s="177"/>
      <c r="LBB22" s="177"/>
      <c r="LBC22" s="177"/>
      <c r="LBD22" s="177"/>
      <c r="LBE22" s="177"/>
      <c r="LBF22" s="177"/>
      <c r="LBG22" s="178"/>
      <c r="LBH22" s="165"/>
      <c r="LBI22" s="177"/>
      <c r="LBJ22" s="177"/>
      <c r="LBK22" s="177"/>
      <c r="LBL22" s="177"/>
      <c r="LBM22" s="177"/>
      <c r="LBN22" s="177"/>
      <c r="LBO22" s="178"/>
      <c r="LBP22" s="165"/>
      <c r="LBQ22" s="177"/>
      <c r="LBR22" s="177"/>
      <c r="LBS22" s="177"/>
      <c r="LBT22" s="177"/>
      <c r="LBU22" s="177"/>
      <c r="LBV22" s="177"/>
      <c r="LBW22" s="178"/>
      <c r="LBX22" s="165"/>
      <c r="LBY22" s="177"/>
      <c r="LBZ22" s="177"/>
      <c r="LCA22" s="177"/>
      <c r="LCB22" s="177"/>
      <c r="LCC22" s="177"/>
      <c r="LCD22" s="177"/>
      <c r="LCE22" s="178"/>
      <c r="LCF22" s="165"/>
      <c r="LCG22" s="177"/>
      <c r="LCH22" s="177"/>
      <c r="LCI22" s="177"/>
      <c r="LCJ22" s="177"/>
      <c r="LCK22" s="177"/>
      <c r="LCL22" s="177"/>
      <c r="LCM22" s="178"/>
      <c r="LCN22" s="165"/>
      <c r="LCO22" s="177"/>
      <c r="LCP22" s="177"/>
      <c r="LCQ22" s="177"/>
      <c r="LCR22" s="177"/>
      <c r="LCS22" s="177"/>
      <c r="LCT22" s="177"/>
      <c r="LCU22" s="178"/>
      <c r="LCV22" s="165"/>
      <c r="LCW22" s="177"/>
      <c r="LCX22" s="177"/>
      <c r="LCY22" s="177"/>
      <c r="LCZ22" s="177"/>
      <c r="LDA22" s="177"/>
      <c r="LDB22" s="177"/>
      <c r="LDC22" s="178"/>
      <c r="LDD22" s="165"/>
      <c r="LDE22" s="177"/>
      <c r="LDF22" s="177"/>
      <c r="LDG22" s="177"/>
      <c r="LDH22" s="177"/>
      <c r="LDI22" s="177"/>
      <c r="LDJ22" s="177"/>
      <c r="LDK22" s="178"/>
      <c r="LDL22" s="165"/>
      <c r="LDM22" s="177"/>
      <c r="LDN22" s="177"/>
      <c r="LDO22" s="177"/>
      <c r="LDP22" s="177"/>
      <c r="LDQ22" s="177"/>
      <c r="LDR22" s="177"/>
      <c r="LDS22" s="178"/>
      <c r="LDT22" s="165"/>
      <c r="LDU22" s="177"/>
      <c r="LDV22" s="177"/>
      <c r="LDW22" s="177"/>
      <c r="LDX22" s="177"/>
      <c r="LDY22" s="177"/>
      <c r="LDZ22" s="177"/>
      <c r="LEA22" s="178"/>
      <c r="LEB22" s="165"/>
      <c r="LEC22" s="177"/>
      <c r="LED22" s="177"/>
      <c r="LEE22" s="177"/>
      <c r="LEF22" s="177"/>
      <c r="LEG22" s="177"/>
      <c r="LEH22" s="177"/>
      <c r="LEI22" s="178"/>
      <c r="LEJ22" s="165"/>
      <c r="LEK22" s="177"/>
      <c r="LEL22" s="177"/>
      <c r="LEM22" s="177"/>
      <c r="LEN22" s="177"/>
      <c r="LEO22" s="177"/>
      <c r="LEP22" s="177"/>
      <c r="LEQ22" s="178"/>
      <c r="LER22" s="165"/>
      <c r="LES22" s="177"/>
      <c r="LET22" s="177"/>
      <c r="LEU22" s="177"/>
      <c r="LEV22" s="177"/>
      <c r="LEW22" s="177"/>
      <c r="LEX22" s="177"/>
      <c r="LEY22" s="178"/>
      <c r="LEZ22" s="165"/>
      <c r="LFA22" s="177"/>
      <c r="LFB22" s="177"/>
      <c r="LFC22" s="177"/>
      <c r="LFD22" s="177"/>
      <c r="LFE22" s="177"/>
      <c r="LFF22" s="177"/>
      <c r="LFG22" s="178"/>
      <c r="LFH22" s="165"/>
      <c r="LFI22" s="177"/>
      <c r="LFJ22" s="177"/>
      <c r="LFK22" s="177"/>
      <c r="LFL22" s="177"/>
      <c r="LFM22" s="177"/>
      <c r="LFN22" s="177"/>
      <c r="LFO22" s="178"/>
      <c r="LFP22" s="165"/>
      <c r="LFQ22" s="177"/>
      <c r="LFR22" s="177"/>
      <c r="LFS22" s="177"/>
      <c r="LFT22" s="177"/>
      <c r="LFU22" s="177"/>
      <c r="LFV22" s="177"/>
      <c r="LFW22" s="178"/>
      <c r="LFX22" s="165"/>
      <c r="LFY22" s="177"/>
      <c r="LFZ22" s="177"/>
      <c r="LGA22" s="177"/>
      <c r="LGB22" s="177"/>
      <c r="LGC22" s="177"/>
      <c r="LGD22" s="177"/>
      <c r="LGE22" s="178"/>
      <c r="LGF22" s="165"/>
      <c r="LGG22" s="177"/>
      <c r="LGH22" s="177"/>
      <c r="LGI22" s="177"/>
      <c r="LGJ22" s="177"/>
      <c r="LGK22" s="177"/>
      <c r="LGL22" s="177"/>
      <c r="LGM22" s="178"/>
      <c r="LGN22" s="165"/>
      <c r="LGO22" s="177"/>
      <c r="LGP22" s="177"/>
      <c r="LGQ22" s="177"/>
      <c r="LGR22" s="177"/>
      <c r="LGS22" s="177"/>
      <c r="LGT22" s="177"/>
      <c r="LGU22" s="178"/>
      <c r="LGV22" s="165"/>
      <c r="LGW22" s="177"/>
      <c r="LGX22" s="177"/>
      <c r="LGY22" s="177"/>
      <c r="LGZ22" s="177"/>
      <c r="LHA22" s="177"/>
      <c r="LHB22" s="177"/>
      <c r="LHC22" s="178"/>
      <c r="LHD22" s="165"/>
      <c r="LHE22" s="177"/>
      <c r="LHF22" s="177"/>
      <c r="LHG22" s="177"/>
      <c r="LHH22" s="177"/>
      <c r="LHI22" s="177"/>
      <c r="LHJ22" s="177"/>
      <c r="LHK22" s="178"/>
      <c r="LHL22" s="165"/>
      <c r="LHM22" s="177"/>
      <c r="LHN22" s="177"/>
      <c r="LHO22" s="177"/>
      <c r="LHP22" s="177"/>
      <c r="LHQ22" s="177"/>
      <c r="LHR22" s="177"/>
      <c r="LHS22" s="178"/>
      <c r="LHT22" s="165"/>
      <c r="LHU22" s="177"/>
      <c r="LHV22" s="177"/>
      <c r="LHW22" s="177"/>
      <c r="LHX22" s="177"/>
      <c r="LHY22" s="177"/>
      <c r="LHZ22" s="177"/>
      <c r="LIA22" s="178"/>
      <c r="LIB22" s="165"/>
      <c r="LIC22" s="177"/>
      <c r="LID22" s="177"/>
      <c r="LIE22" s="177"/>
      <c r="LIF22" s="177"/>
      <c r="LIG22" s="177"/>
      <c r="LIH22" s="177"/>
      <c r="LII22" s="178"/>
      <c r="LIJ22" s="165"/>
      <c r="LIK22" s="177"/>
      <c r="LIL22" s="177"/>
      <c r="LIM22" s="177"/>
      <c r="LIN22" s="177"/>
      <c r="LIO22" s="177"/>
      <c r="LIP22" s="177"/>
      <c r="LIQ22" s="178"/>
      <c r="LIR22" s="165"/>
      <c r="LIS22" s="177"/>
      <c r="LIT22" s="177"/>
      <c r="LIU22" s="177"/>
      <c r="LIV22" s="177"/>
      <c r="LIW22" s="177"/>
      <c r="LIX22" s="177"/>
      <c r="LIY22" s="178"/>
      <c r="LIZ22" s="165"/>
      <c r="LJA22" s="177"/>
      <c r="LJB22" s="177"/>
      <c r="LJC22" s="177"/>
      <c r="LJD22" s="177"/>
      <c r="LJE22" s="177"/>
      <c r="LJF22" s="177"/>
      <c r="LJG22" s="178"/>
      <c r="LJH22" s="165"/>
      <c r="LJI22" s="177"/>
      <c r="LJJ22" s="177"/>
      <c r="LJK22" s="177"/>
      <c r="LJL22" s="177"/>
      <c r="LJM22" s="177"/>
      <c r="LJN22" s="177"/>
      <c r="LJO22" s="178"/>
      <c r="LJP22" s="165"/>
      <c r="LJQ22" s="177"/>
      <c r="LJR22" s="177"/>
      <c r="LJS22" s="177"/>
      <c r="LJT22" s="177"/>
      <c r="LJU22" s="177"/>
      <c r="LJV22" s="177"/>
      <c r="LJW22" s="178"/>
      <c r="LJX22" s="165"/>
      <c r="LJY22" s="177"/>
      <c r="LJZ22" s="177"/>
      <c r="LKA22" s="177"/>
      <c r="LKB22" s="177"/>
      <c r="LKC22" s="177"/>
      <c r="LKD22" s="177"/>
      <c r="LKE22" s="178"/>
      <c r="LKF22" s="165"/>
      <c r="LKG22" s="177"/>
      <c r="LKH22" s="177"/>
      <c r="LKI22" s="177"/>
      <c r="LKJ22" s="177"/>
      <c r="LKK22" s="177"/>
      <c r="LKL22" s="177"/>
      <c r="LKM22" s="178"/>
      <c r="LKN22" s="165"/>
      <c r="LKO22" s="177"/>
      <c r="LKP22" s="177"/>
      <c r="LKQ22" s="177"/>
      <c r="LKR22" s="177"/>
      <c r="LKS22" s="177"/>
      <c r="LKT22" s="177"/>
      <c r="LKU22" s="178"/>
      <c r="LKV22" s="165"/>
      <c r="LKW22" s="177"/>
      <c r="LKX22" s="177"/>
      <c r="LKY22" s="177"/>
      <c r="LKZ22" s="177"/>
      <c r="LLA22" s="177"/>
      <c r="LLB22" s="177"/>
      <c r="LLC22" s="178"/>
      <c r="LLD22" s="165"/>
      <c r="LLE22" s="177"/>
      <c r="LLF22" s="177"/>
      <c r="LLG22" s="177"/>
      <c r="LLH22" s="177"/>
      <c r="LLI22" s="177"/>
      <c r="LLJ22" s="177"/>
      <c r="LLK22" s="178"/>
      <c r="LLL22" s="165"/>
      <c r="LLM22" s="177"/>
      <c r="LLN22" s="177"/>
      <c r="LLO22" s="177"/>
      <c r="LLP22" s="177"/>
      <c r="LLQ22" s="177"/>
      <c r="LLR22" s="177"/>
      <c r="LLS22" s="178"/>
      <c r="LLT22" s="165"/>
      <c r="LLU22" s="177"/>
      <c r="LLV22" s="177"/>
      <c r="LLW22" s="177"/>
      <c r="LLX22" s="177"/>
      <c r="LLY22" s="177"/>
      <c r="LLZ22" s="177"/>
      <c r="LMA22" s="178"/>
      <c r="LMB22" s="165"/>
      <c r="LMC22" s="177"/>
      <c r="LMD22" s="177"/>
      <c r="LME22" s="177"/>
      <c r="LMF22" s="177"/>
      <c r="LMG22" s="177"/>
      <c r="LMH22" s="177"/>
      <c r="LMI22" s="178"/>
      <c r="LMJ22" s="165"/>
      <c r="LMK22" s="177"/>
      <c r="LML22" s="177"/>
      <c r="LMM22" s="177"/>
      <c r="LMN22" s="177"/>
      <c r="LMO22" s="177"/>
      <c r="LMP22" s="177"/>
      <c r="LMQ22" s="178"/>
      <c r="LMR22" s="165"/>
      <c r="LMS22" s="177"/>
      <c r="LMT22" s="177"/>
      <c r="LMU22" s="177"/>
      <c r="LMV22" s="177"/>
      <c r="LMW22" s="177"/>
      <c r="LMX22" s="177"/>
      <c r="LMY22" s="178"/>
      <c r="LMZ22" s="165"/>
      <c r="LNA22" s="177"/>
      <c r="LNB22" s="177"/>
      <c r="LNC22" s="177"/>
      <c r="LND22" s="177"/>
      <c r="LNE22" s="177"/>
      <c r="LNF22" s="177"/>
      <c r="LNG22" s="178"/>
      <c r="LNH22" s="165"/>
      <c r="LNI22" s="177"/>
      <c r="LNJ22" s="177"/>
      <c r="LNK22" s="177"/>
      <c r="LNL22" s="177"/>
      <c r="LNM22" s="177"/>
      <c r="LNN22" s="177"/>
      <c r="LNO22" s="178"/>
      <c r="LNP22" s="165"/>
      <c r="LNQ22" s="177"/>
      <c r="LNR22" s="177"/>
      <c r="LNS22" s="177"/>
      <c r="LNT22" s="177"/>
      <c r="LNU22" s="177"/>
      <c r="LNV22" s="177"/>
      <c r="LNW22" s="178"/>
      <c r="LNX22" s="165"/>
      <c r="LNY22" s="177"/>
      <c r="LNZ22" s="177"/>
      <c r="LOA22" s="177"/>
      <c r="LOB22" s="177"/>
      <c r="LOC22" s="177"/>
      <c r="LOD22" s="177"/>
      <c r="LOE22" s="178"/>
      <c r="LOF22" s="165"/>
      <c r="LOG22" s="177"/>
      <c r="LOH22" s="177"/>
      <c r="LOI22" s="177"/>
      <c r="LOJ22" s="177"/>
      <c r="LOK22" s="177"/>
      <c r="LOL22" s="177"/>
      <c r="LOM22" s="178"/>
      <c r="LON22" s="165"/>
      <c r="LOO22" s="177"/>
      <c r="LOP22" s="177"/>
      <c r="LOQ22" s="177"/>
      <c r="LOR22" s="177"/>
      <c r="LOS22" s="177"/>
      <c r="LOT22" s="177"/>
      <c r="LOU22" s="178"/>
      <c r="LOV22" s="165"/>
      <c r="LOW22" s="177"/>
      <c r="LOX22" s="177"/>
      <c r="LOY22" s="177"/>
      <c r="LOZ22" s="177"/>
      <c r="LPA22" s="177"/>
      <c r="LPB22" s="177"/>
      <c r="LPC22" s="178"/>
      <c r="LPD22" s="165"/>
      <c r="LPE22" s="177"/>
      <c r="LPF22" s="177"/>
      <c r="LPG22" s="177"/>
      <c r="LPH22" s="177"/>
      <c r="LPI22" s="177"/>
      <c r="LPJ22" s="177"/>
      <c r="LPK22" s="178"/>
      <c r="LPL22" s="165"/>
      <c r="LPM22" s="177"/>
      <c r="LPN22" s="177"/>
      <c r="LPO22" s="177"/>
      <c r="LPP22" s="177"/>
      <c r="LPQ22" s="177"/>
      <c r="LPR22" s="177"/>
      <c r="LPS22" s="178"/>
      <c r="LPT22" s="165"/>
      <c r="LPU22" s="177"/>
      <c r="LPV22" s="177"/>
      <c r="LPW22" s="177"/>
      <c r="LPX22" s="177"/>
      <c r="LPY22" s="177"/>
      <c r="LPZ22" s="177"/>
      <c r="LQA22" s="178"/>
      <c r="LQB22" s="165"/>
      <c r="LQC22" s="177"/>
      <c r="LQD22" s="177"/>
      <c r="LQE22" s="177"/>
      <c r="LQF22" s="177"/>
      <c r="LQG22" s="177"/>
      <c r="LQH22" s="177"/>
      <c r="LQI22" s="178"/>
      <c r="LQJ22" s="165"/>
      <c r="LQK22" s="177"/>
      <c r="LQL22" s="177"/>
      <c r="LQM22" s="177"/>
      <c r="LQN22" s="177"/>
      <c r="LQO22" s="177"/>
      <c r="LQP22" s="177"/>
      <c r="LQQ22" s="178"/>
      <c r="LQR22" s="165"/>
      <c r="LQS22" s="177"/>
      <c r="LQT22" s="177"/>
      <c r="LQU22" s="177"/>
      <c r="LQV22" s="177"/>
      <c r="LQW22" s="177"/>
      <c r="LQX22" s="177"/>
      <c r="LQY22" s="178"/>
      <c r="LQZ22" s="165"/>
      <c r="LRA22" s="177"/>
      <c r="LRB22" s="177"/>
      <c r="LRC22" s="177"/>
      <c r="LRD22" s="177"/>
      <c r="LRE22" s="177"/>
      <c r="LRF22" s="177"/>
      <c r="LRG22" s="178"/>
      <c r="LRH22" s="165"/>
      <c r="LRI22" s="177"/>
      <c r="LRJ22" s="177"/>
      <c r="LRK22" s="177"/>
      <c r="LRL22" s="177"/>
      <c r="LRM22" s="177"/>
      <c r="LRN22" s="177"/>
      <c r="LRO22" s="178"/>
      <c r="LRP22" s="165"/>
      <c r="LRQ22" s="177"/>
      <c r="LRR22" s="177"/>
      <c r="LRS22" s="177"/>
      <c r="LRT22" s="177"/>
      <c r="LRU22" s="177"/>
      <c r="LRV22" s="177"/>
      <c r="LRW22" s="178"/>
      <c r="LRX22" s="165"/>
      <c r="LRY22" s="177"/>
      <c r="LRZ22" s="177"/>
      <c r="LSA22" s="177"/>
      <c r="LSB22" s="177"/>
      <c r="LSC22" s="177"/>
      <c r="LSD22" s="177"/>
      <c r="LSE22" s="178"/>
      <c r="LSF22" s="165"/>
      <c r="LSG22" s="177"/>
      <c r="LSH22" s="177"/>
      <c r="LSI22" s="177"/>
      <c r="LSJ22" s="177"/>
      <c r="LSK22" s="177"/>
      <c r="LSL22" s="177"/>
      <c r="LSM22" s="178"/>
      <c r="LSN22" s="165"/>
      <c r="LSO22" s="177"/>
      <c r="LSP22" s="177"/>
      <c r="LSQ22" s="177"/>
      <c r="LSR22" s="177"/>
      <c r="LSS22" s="177"/>
      <c r="LST22" s="177"/>
      <c r="LSU22" s="178"/>
      <c r="LSV22" s="165"/>
      <c r="LSW22" s="177"/>
      <c r="LSX22" s="177"/>
      <c r="LSY22" s="177"/>
      <c r="LSZ22" s="177"/>
      <c r="LTA22" s="177"/>
      <c r="LTB22" s="177"/>
      <c r="LTC22" s="178"/>
      <c r="LTD22" s="165"/>
      <c r="LTE22" s="177"/>
      <c r="LTF22" s="177"/>
      <c r="LTG22" s="177"/>
      <c r="LTH22" s="177"/>
      <c r="LTI22" s="177"/>
      <c r="LTJ22" s="177"/>
      <c r="LTK22" s="178"/>
      <c r="LTL22" s="165"/>
      <c r="LTM22" s="177"/>
      <c r="LTN22" s="177"/>
      <c r="LTO22" s="177"/>
      <c r="LTP22" s="177"/>
      <c r="LTQ22" s="177"/>
      <c r="LTR22" s="177"/>
      <c r="LTS22" s="178"/>
      <c r="LTT22" s="165"/>
      <c r="LTU22" s="177"/>
      <c r="LTV22" s="177"/>
      <c r="LTW22" s="177"/>
      <c r="LTX22" s="177"/>
      <c r="LTY22" s="177"/>
      <c r="LTZ22" s="177"/>
      <c r="LUA22" s="178"/>
      <c r="LUB22" s="165"/>
      <c r="LUC22" s="177"/>
      <c r="LUD22" s="177"/>
      <c r="LUE22" s="177"/>
      <c r="LUF22" s="177"/>
      <c r="LUG22" s="177"/>
      <c r="LUH22" s="177"/>
      <c r="LUI22" s="178"/>
      <c r="LUJ22" s="165"/>
      <c r="LUK22" s="177"/>
      <c r="LUL22" s="177"/>
      <c r="LUM22" s="177"/>
      <c r="LUN22" s="177"/>
      <c r="LUO22" s="177"/>
      <c r="LUP22" s="177"/>
      <c r="LUQ22" s="178"/>
      <c r="LUR22" s="165"/>
      <c r="LUS22" s="177"/>
      <c r="LUT22" s="177"/>
      <c r="LUU22" s="177"/>
      <c r="LUV22" s="177"/>
      <c r="LUW22" s="177"/>
      <c r="LUX22" s="177"/>
      <c r="LUY22" s="178"/>
      <c r="LUZ22" s="165"/>
      <c r="LVA22" s="177"/>
      <c r="LVB22" s="177"/>
      <c r="LVC22" s="177"/>
      <c r="LVD22" s="177"/>
      <c r="LVE22" s="177"/>
      <c r="LVF22" s="177"/>
      <c r="LVG22" s="178"/>
      <c r="LVH22" s="165"/>
      <c r="LVI22" s="177"/>
      <c r="LVJ22" s="177"/>
      <c r="LVK22" s="177"/>
      <c r="LVL22" s="177"/>
      <c r="LVM22" s="177"/>
      <c r="LVN22" s="177"/>
      <c r="LVO22" s="178"/>
      <c r="LVP22" s="165"/>
      <c r="LVQ22" s="177"/>
      <c r="LVR22" s="177"/>
      <c r="LVS22" s="177"/>
      <c r="LVT22" s="177"/>
      <c r="LVU22" s="177"/>
      <c r="LVV22" s="177"/>
      <c r="LVW22" s="178"/>
      <c r="LVX22" s="165"/>
      <c r="LVY22" s="177"/>
      <c r="LVZ22" s="177"/>
      <c r="LWA22" s="177"/>
      <c r="LWB22" s="177"/>
      <c r="LWC22" s="177"/>
      <c r="LWD22" s="177"/>
      <c r="LWE22" s="178"/>
      <c r="LWF22" s="165"/>
      <c r="LWG22" s="177"/>
      <c r="LWH22" s="177"/>
      <c r="LWI22" s="177"/>
      <c r="LWJ22" s="177"/>
      <c r="LWK22" s="177"/>
      <c r="LWL22" s="177"/>
      <c r="LWM22" s="178"/>
      <c r="LWN22" s="165"/>
      <c r="LWO22" s="177"/>
      <c r="LWP22" s="177"/>
      <c r="LWQ22" s="177"/>
      <c r="LWR22" s="177"/>
      <c r="LWS22" s="177"/>
      <c r="LWT22" s="177"/>
      <c r="LWU22" s="178"/>
      <c r="LWV22" s="165"/>
      <c r="LWW22" s="177"/>
      <c r="LWX22" s="177"/>
      <c r="LWY22" s="177"/>
      <c r="LWZ22" s="177"/>
      <c r="LXA22" s="177"/>
      <c r="LXB22" s="177"/>
      <c r="LXC22" s="178"/>
      <c r="LXD22" s="165"/>
      <c r="LXE22" s="177"/>
      <c r="LXF22" s="177"/>
      <c r="LXG22" s="177"/>
      <c r="LXH22" s="177"/>
      <c r="LXI22" s="177"/>
      <c r="LXJ22" s="177"/>
      <c r="LXK22" s="178"/>
      <c r="LXL22" s="165"/>
      <c r="LXM22" s="177"/>
      <c r="LXN22" s="177"/>
      <c r="LXO22" s="177"/>
      <c r="LXP22" s="177"/>
      <c r="LXQ22" s="177"/>
      <c r="LXR22" s="177"/>
      <c r="LXS22" s="178"/>
      <c r="LXT22" s="165"/>
      <c r="LXU22" s="177"/>
      <c r="LXV22" s="177"/>
      <c r="LXW22" s="177"/>
      <c r="LXX22" s="177"/>
      <c r="LXY22" s="177"/>
      <c r="LXZ22" s="177"/>
      <c r="LYA22" s="178"/>
      <c r="LYB22" s="165"/>
      <c r="LYC22" s="177"/>
      <c r="LYD22" s="177"/>
      <c r="LYE22" s="177"/>
      <c r="LYF22" s="177"/>
      <c r="LYG22" s="177"/>
      <c r="LYH22" s="177"/>
      <c r="LYI22" s="178"/>
      <c r="LYJ22" s="165"/>
      <c r="LYK22" s="177"/>
      <c r="LYL22" s="177"/>
      <c r="LYM22" s="177"/>
      <c r="LYN22" s="177"/>
      <c r="LYO22" s="177"/>
      <c r="LYP22" s="177"/>
      <c r="LYQ22" s="178"/>
      <c r="LYR22" s="165"/>
      <c r="LYS22" s="177"/>
      <c r="LYT22" s="177"/>
      <c r="LYU22" s="177"/>
      <c r="LYV22" s="177"/>
      <c r="LYW22" s="177"/>
      <c r="LYX22" s="177"/>
      <c r="LYY22" s="178"/>
      <c r="LYZ22" s="165"/>
      <c r="LZA22" s="177"/>
      <c r="LZB22" s="177"/>
      <c r="LZC22" s="177"/>
      <c r="LZD22" s="177"/>
      <c r="LZE22" s="177"/>
      <c r="LZF22" s="177"/>
      <c r="LZG22" s="178"/>
      <c r="LZH22" s="165"/>
      <c r="LZI22" s="177"/>
      <c r="LZJ22" s="177"/>
      <c r="LZK22" s="177"/>
      <c r="LZL22" s="177"/>
      <c r="LZM22" s="177"/>
      <c r="LZN22" s="177"/>
      <c r="LZO22" s="178"/>
      <c r="LZP22" s="165"/>
      <c r="LZQ22" s="177"/>
      <c r="LZR22" s="177"/>
      <c r="LZS22" s="177"/>
      <c r="LZT22" s="177"/>
      <c r="LZU22" s="177"/>
      <c r="LZV22" s="177"/>
      <c r="LZW22" s="178"/>
      <c r="LZX22" s="165"/>
      <c r="LZY22" s="177"/>
      <c r="LZZ22" s="177"/>
      <c r="MAA22" s="177"/>
      <c r="MAB22" s="177"/>
      <c r="MAC22" s="177"/>
      <c r="MAD22" s="177"/>
      <c r="MAE22" s="178"/>
      <c r="MAF22" s="165"/>
      <c r="MAG22" s="177"/>
      <c r="MAH22" s="177"/>
      <c r="MAI22" s="177"/>
      <c r="MAJ22" s="177"/>
      <c r="MAK22" s="177"/>
      <c r="MAL22" s="177"/>
      <c r="MAM22" s="178"/>
      <c r="MAN22" s="165"/>
      <c r="MAO22" s="177"/>
      <c r="MAP22" s="177"/>
      <c r="MAQ22" s="177"/>
      <c r="MAR22" s="177"/>
      <c r="MAS22" s="177"/>
      <c r="MAT22" s="177"/>
      <c r="MAU22" s="178"/>
      <c r="MAV22" s="165"/>
      <c r="MAW22" s="177"/>
      <c r="MAX22" s="177"/>
      <c r="MAY22" s="177"/>
      <c r="MAZ22" s="177"/>
      <c r="MBA22" s="177"/>
      <c r="MBB22" s="177"/>
      <c r="MBC22" s="178"/>
      <c r="MBD22" s="165"/>
      <c r="MBE22" s="177"/>
      <c r="MBF22" s="177"/>
      <c r="MBG22" s="177"/>
      <c r="MBH22" s="177"/>
      <c r="MBI22" s="177"/>
      <c r="MBJ22" s="177"/>
      <c r="MBK22" s="178"/>
      <c r="MBL22" s="165"/>
      <c r="MBM22" s="177"/>
      <c r="MBN22" s="177"/>
      <c r="MBO22" s="177"/>
      <c r="MBP22" s="177"/>
      <c r="MBQ22" s="177"/>
      <c r="MBR22" s="177"/>
      <c r="MBS22" s="178"/>
      <c r="MBT22" s="165"/>
      <c r="MBU22" s="177"/>
      <c r="MBV22" s="177"/>
      <c r="MBW22" s="177"/>
      <c r="MBX22" s="177"/>
      <c r="MBY22" s="177"/>
      <c r="MBZ22" s="177"/>
      <c r="MCA22" s="178"/>
      <c r="MCB22" s="165"/>
      <c r="MCC22" s="177"/>
      <c r="MCD22" s="177"/>
      <c r="MCE22" s="177"/>
      <c r="MCF22" s="177"/>
      <c r="MCG22" s="177"/>
      <c r="MCH22" s="177"/>
      <c r="MCI22" s="178"/>
      <c r="MCJ22" s="165"/>
      <c r="MCK22" s="177"/>
      <c r="MCL22" s="177"/>
      <c r="MCM22" s="177"/>
      <c r="MCN22" s="177"/>
      <c r="MCO22" s="177"/>
      <c r="MCP22" s="177"/>
      <c r="MCQ22" s="178"/>
      <c r="MCR22" s="165"/>
      <c r="MCS22" s="177"/>
      <c r="MCT22" s="177"/>
      <c r="MCU22" s="177"/>
      <c r="MCV22" s="177"/>
      <c r="MCW22" s="177"/>
      <c r="MCX22" s="177"/>
      <c r="MCY22" s="178"/>
      <c r="MCZ22" s="165"/>
      <c r="MDA22" s="177"/>
      <c r="MDB22" s="177"/>
      <c r="MDC22" s="177"/>
      <c r="MDD22" s="177"/>
      <c r="MDE22" s="177"/>
      <c r="MDF22" s="177"/>
      <c r="MDG22" s="178"/>
      <c r="MDH22" s="165"/>
      <c r="MDI22" s="177"/>
      <c r="MDJ22" s="177"/>
      <c r="MDK22" s="177"/>
      <c r="MDL22" s="177"/>
      <c r="MDM22" s="177"/>
      <c r="MDN22" s="177"/>
      <c r="MDO22" s="178"/>
      <c r="MDP22" s="165"/>
      <c r="MDQ22" s="177"/>
      <c r="MDR22" s="177"/>
      <c r="MDS22" s="177"/>
      <c r="MDT22" s="177"/>
      <c r="MDU22" s="177"/>
      <c r="MDV22" s="177"/>
      <c r="MDW22" s="178"/>
      <c r="MDX22" s="165"/>
      <c r="MDY22" s="177"/>
      <c r="MDZ22" s="177"/>
      <c r="MEA22" s="177"/>
      <c r="MEB22" s="177"/>
      <c r="MEC22" s="177"/>
      <c r="MED22" s="177"/>
      <c r="MEE22" s="178"/>
      <c r="MEF22" s="165"/>
      <c r="MEG22" s="177"/>
      <c r="MEH22" s="177"/>
      <c r="MEI22" s="177"/>
      <c r="MEJ22" s="177"/>
      <c r="MEK22" s="177"/>
      <c r="MEL22" s="177"/>
      <c r="MEM22" s="178"/>
      <c r="MEN22" s="165"/>
      <c r="MEO22" s="177"/>
      <c r="MEP22" s="177"/>
      <c r="MEQ22" s="177"/>
      <c r="MER22" s="177"/>
      <c r="MES22" s="177"/>
      <c r="MET22" s="177"/>
      <c r="MEU22" s="178"/>
      <c r="MEV22" s="165"/>
      <c r="MEW22" s="177"/>
      <c r="MEX22" s="177"/>
      <c r="MEY22" s="177"/>
      <c r="MEZ22" s="177"/>
      <c r="MFA22" s="177"/>
      <c r="MFB22" s="177"/>
      <c r="MFC22" s="178"/>
      <c r="MFD22" s="165"/>
      <c r="MFE22" s="177"/>
      <c r="MFF22" s="177"/>
      <c r="MFG22" s="177"/>
      <c r="MFH22" s="177"/>
      <c r="MFI22" s="177"/>
      <c r="MFJ22" s="177"/>
      <c r="MFK22" s="178"/>
      <c r="MFL22" s="165"/>
      <c r="MFM22" s="177"/>
      <c r="MFN22" s="177"/>
      <c r="MFO22" s="177"/>
      <c r="MFP22" s="177"/>
      <c r="MFQ22" s="177"/>
      <c r="MFR22" s="177"/>
      <c r="MFS22" s="178"/>
      <c r="MFT22" s="165"/>
      <c r="MFU22" s="177"/>
      <c r="MFV22" s="177"/>
      <c r="MFW22" s="177"/>
      <c r="MFX22" s="177"/>
      <c r="MFY22" s="177"/>
      <c r="MFZ22" s="177"/>
      <c r="MGA22" s="178"/>
      <c r="MGB22" s="165"/>
      <c r="MGC22" s="177"/>
      <c r="MGD22" s="177"/>
      <c r="MGE22" s="177"/>
      <c r="MGF22" s="177"/>
      <c r="MGG22" s="177"/>
      <c r="MGH22" s="177"/>
      <c r="MGI22" s="178"/>
      <c r="MGJ22" s="165"/>
      <c r="MGK22" s="177"/>
      <c r="MGL22" s="177"/>
      <c r="MGM22" s="177"/>
      <c r="MGN22" s="177"/>
      <c r="MGO22" s="177"/>
      <c r="MGP22" s="177"/>
      <c r="MGQ22" s="178"/>
      <c r="MGR22" s="165"/>
      <c r="MGS22" s="177"/>
      <c r="MGT22" s="177"/>
      <c r="MGU22" s="177"/>
      <c r="MGV22" s="177"/>
      <c r="MGW22" s="177"/>
      <c r="MGX22" s="177"/>
      <c r="MGY22" s="178"/>
      <c r="MGZ22" s="165"/>
      <c r="MHA22" s="177"/>
      <c r="MHB22" s="177"/>
      <c r="MHC22" s="177"/>
      <c r="MHD22" s="177"/>
      <c r="MHE22" s="177"/>
      <c r="MHF22" s="177"/>
      <c r="MHG22" s="178"/>
      <c r="MHH22" s="165"/>
      <c r="MHI22" s="177"/>
      <c r="MHJ22" s="177"/>
      <c r="MHK22" s="177"/>
      <c r="MHL22" s="177"/>
      <c r="MHM22" s="177"/>
      <c r="MHN22" s="177"/>
      <c r="MHO22" s="178"/>
      <c r="MHP22" s="165"/>
      <c r="MHQ22" s="177"/>
      <c r="MHR22" s="177"/>
      <c r="MHS22" s="177"/>
      <c r="MHT22" s="177"/>
      <c r="MHU22" s="177"/>
      <c r="MHV22" s="177"/>
      <c r="MHW22" s="178"/>
      <c r="MHX22" s="165"/>
      <c r="MHY22" s="177"/>
      <c r="MHZ22" s="177"/>
      <c r="MIA22" s="177"/>
      <c r="MIB22" s="177"/>
      <c r="MIC22" s="177"/>
      <c r="MID22" s="177"/>
      <c r="MIE22" s="178"/>
      <c r="MIF22" s="165"/>
      <c r="MIG22" s="177"/>
      <c r="MIH22" s="177"/>
      <c r="MII22" s="177"/>
      <c r="MIJ22" s="177"/>
      <c r="MIK22" s="177"/>
      <c r="MIL22" s="177"/>
      <c r="MIM22" s="178"/>
      <c r="MIN22" s="165"/>
      <c r="MIO22" s="177"/>
      <c r="MIP22" s="177"/>
      <c r="MIQ22" s="177"/>
      <c r="MIR22" s="177"/>
      <c r="MIS22" s="177"/>
      <c r="MIT22" s="177"/>
      <c r="MIU22" s="178"/>
      <c r="MIV22" s="165"/>
      <c r="MIW22" s="177"/>
      <c r="MIX22" s="177"/>
      <c r="MIY22" s="177"/>
      <c r="MIZ22" s="177"/>
      <c r="MJA22" s="177"/>
      <c r="MJB22" s="177"/>
      <c r="MJC22" s="178"/>
      <c r="MJD22" s="165"/>
      <c r="MJE22" s="177"/>
      <c r="MJF22" s="177"/>
      <c r="MJG22" s="177"/>
      <c r="MJH22" s="177"/>
      <c r="MJI22" s="177"/>
      <c r="MJJ22" s="177"/>
      <c r="MJK22" s="178"/>
      <c r="MJL22" s="165"/>
      <c r="MJM22" s="177"/>
      <c r="MJN22" s="177"/>
      <c r="MJO22" s="177"/>
      <c r="MJP22" s="177"/>
      <c r="MJQ22" s="177"/>
      <c r="MJR22" s="177"/>
      <c r="MJS22" s="178"/>
      <c r="MJT22" s="165"/>
      <c r="MJU22" s="177"/>
      <c r="MJV22" s="177"/>
      <c r="MJW22" s="177"/>
      <c r="MJX22" s="177"/>
      <c r="MJY22" s="177"/>
      <c r="MJZ22" s="177"/>
      <c r="MKA22" s="178"/>
      <c r="MKB22" s="165"/>
      <c r="MKC22" s="177"/>
      <c r="MKD22" s="177"/>
      <c r="MKE22" s="177"/>
      <c r="MKF22" s="177"/>
      <c r="MKG22" s="177"/>
      <c r="MKH22" s="177"/>
      <c r="MKI22" s="178"/>
      <c r="MKJ22" s="165"/>
      <c r="MKK22" s="177"/>
      <c r="MKL22" s="177"/>
      <c r="MKM22" s="177"/>
      <c r="MKN22" s="177"/>
      <c r="MKO22" s="177"/>
      <c r="MKP22" s="177"/>
      <c r="MKQ22" s="178"/>
      <c r="MKR22" s="165"/>
      <c r="MKS22" s="177"/>
      <c r="MKT22" s="177"/>
      <c r="MKU22" s="177"/>
      <c r="MKV22" s="177"/>
      <c r="MKW22" s="177"/>
      <c r="MKX22" s="177"/>
      <c r="MKY22" s="178"/>
      <c r="MKZ22" s="165"/>
      <c r="MLA22" s="177"/>
      <c r="MLB22" s="177"/>
      <c r="MLC22" s="177"/>
      <c r="MLD22" s="177"/>
      <c r="MLE22" s="177"/>
      <c r="MLF22" s="177"/>
      <c r="MLG22" s="178"/>
      <c r="MLH22" s="165"/>
      <c r="MLI22" s="177"/>
      <c r="MLJ22" s="177"/>
      <c r="MLK22" s="177"/>
      <c r="MLL22" s="177"/>
      <c r="MLM22" s="177"/>
      <c r="MLN22" s="177"/>
      <c r="MLO22" s="178"/>
      <c r="MLP22" s="165"/>
      <c r="MLQ22" s="177"/>
      <c r="MLR22" s="177"/>
      <c r="MLS22" s="177"/>
      <c r="MLT22" s="177"/>
      <c r="MLU22" s="177"/>
      <c r="MLV22" s="177"/>
      <c r="MLW22" s="178"/>
      <c r="MLX22" s="165"/>
      <c r="MLY22" s="177"/>
      <c r="MLZ22" s="177"/>
      <c r="MMA22" s="177"/>
      <c r="MMB22" s="177"/>
      <c r="MMC22" s="177"/>
      <c r="MMD22" s="177"/>
      <c r="MME22" s="178"/>
      <c r="MMF22" s="165"/>
      <c r="MMG22" s="177"/>
      <c r="MMH22" s="177"/>
      <c r="MMI22" s="177"/>
      <c r="MMJ22" s="177"/>
      <c r="MMK22" s="177"/>
      <c r="MML22" s="177"/>
      <c r="MMM22" s="178"/>
      <c r="MMN22" s="165"/>
      <c r="MMO22" s="177"/>
      <c r="MMP22" s="177"/>
      <c r="MMQ22" s="177"/>
      <c r="MMR22" s="177"/>
      <c r="MMS22" s="177"/>
      <c r="MMT22" s="177"/>
      <c r="MMU22" s="178"/>
      <c r="MMV22" s="165"/>
      <c r="MMW22" s="177"/>
      <c r="MMX22" s="177"/>
      <c r="MMY22" s="177"/>
      <c r="MMZ22" s="177"/>
      <c r="MNA22" s="177"/>
      <c r="MNB22" s="177"/>
      <c r="MNC22" s="178"/>
      <c r="MND22" s="165"/>
      <c r="MNE22" s="177"/>
      <c r="MNF22" s="177"/>
      <c r="MNG22" s="177"/>
      <c r="MNH22" s="177"/>
      <c r="MNI22" s="177"/>
      <c r="MNJ22" s="177"/>
      <c r="MNK22" s="178"/>
      <c r="MNL22" s="165"/>
      <c r="MNM22" s="177"/>
      <c r="MNN22" s="177"/>
      <c r="MNO22" s="177"/>
      <c r="MNP22" s="177"/>
      <c r="MNQ22" s="177"/>
      <c r="MNR22" s="177"/>
      <c r="MNS22" s="178"/>
      <c r="MNT22" s="165"/>
      <c r="MNU22" s="177"/>
      <c r="MNV22" s="177"/>
      <c r="MNW22" s="177"/>
      <c r="MNX22" s="177"/>
      <c r="MNY22" s="177"/>
      <c r="MNZ22" s="177"/>
      <c r="MOA22" s="178"/>
      <c r="MOB22" s="165"/>
      <c r="MOC22" s="177"/>
      <c r="MOD22" s="177"/>
      <c r="MOE22" s="177"/>
      <c r="MOF22" s="177"/>
      <c r="MOG22" s="177"/>
      <c r="MOH22" s="177"/>
      <c r="MOI22" s="178"/>
      <c r="MOJ22" s="165"/>
      <c r="MOK22" s="177"/>
      <c r="MOL22" s="177"/>
      <c r="MOM22" s="177"/>
      <c r="MON22" s="177"/>
      <c r="MOO22" s="177"/>
      <c r="MOP22" s="177"/>
      <c r="MOQ22" s="178"/>
      <c r="MOR22" s="165"/>
      <c r="MOS22" s="177"/>
      <c r="MOT22" s="177"/>
      <c r="MOU22" s="177"/>
      <c r="MOV22" s="177"/>
      <c r="MOW22" s="177"/>
      <c r="MOX22" s="177"/>
      <c r="MOY22" s="178"/>
      <c r="MOZ22" s="165"/>
      <c r="MPA22" s="177"/>
      <c r="MPB22" s="177"/>
      <c r="MPC22" s="177"/>
      <c r="MPD22" s="177"/>
      <c r="MPE22" s="177"/>
      <c r="MPF22" s="177"/>
      <c r="MPG22" s="178"/>
      <c r="MPH22" s="165"/>
      <c r="MPI22" s="177"/>
      <c r="MPJ22" s="177"/>
      <c r="MPK22" s="177"/>
      <c r="MPL22" s="177"/>
      <c r="MPM22" s="177"/>
      <c r="MPN22" s="177"/>
      <c r="MPO22" s="178"/>
      <c r="MPP22" s="165"/>
      <c r="MPQ22" s="177"/>
      <c r="MPR22" s="177"/>
      <c r="MPS22" s="177"/>
      <c r="MPT22" s="177"/>
      <c r="MPU22" s="177"/>
      <c r="MPV22" s="177"/>
      <c r="MPW22" s="178"/>
      <c r="MPX22" s="165"/>
      <c r="MPY22" s="177"/>
      <c r="MPZ22" s="177"/>
      <c r="MQA22" s="177"/>
      <c r="MQB22" s="177"/>
      <c r="MQC22" s="177"/>
      <c r="MQD22" s="177"/>
      <c r="MQE22" s="178"/>
      <c r="MQF22" s="165"/>
      <c r="MQG22" s="177"/>
      <c r="MQH22" s="177"/>
      <c r="MQI22" s="177"/>
      <c r="MQJ22" s="177"/>
      <c r="MQK22" s="177"/>
      <c r="MQL22" s="177"/>
      <c r="MQM22" s="178"/>
      <c r="MQN22" s="165"/>
      <c r="MQO22" s="177"/>
      <c r="MQP22" s="177"/>
      <c r="MQQ22" s="177"/>
      <c r="MQR22" s="177"/>
      <c r="MQS22" s="177"/>
      <c r="MQT22" s="177"/>
      <c r="MQU22" s="178"/>
      <c r="MQV22" s="165"/>
      <c r="MQW22" s="177"/>
      <c r="MQX22" s="177"/>
      <c r="MQY22" s="177"/>
      <c r="MQZ22" s="177"/>
      <c r="MRA22" s="177"/>
      <c r="MRB22" s="177"/>
      <c r="MRC22" s="178"/>
      <c r="MRD22" s="165"/>
      <c r="MRE22" s="177"/>
      <c r="MRF22" s="177"/>
      <c r="MRG22" s="177"/>
      <c r="MRH22" s="177"/>
      <c r="MRI22" s="177"/>
      <c r="MRJ22" s="177"/>
      <c r="MRK22" s="178"/>
      <c r="MRL22" s="165"/>
      <c r="MRM22" s="177"/>
      <c r="MRN22" s="177"/>
      <c r="MRO22" s="177"/>
      <c r="MRP22" s="177"/>
      <c r="MRQ22" s="177"/>
      <c r="MRR22" s="177"/>
      <c r="MRS22" s="178"/>
      <c r="MRT22" s="165"/>
      <c r="MRU22" s="177"/>
      <c r="MRV22" s="177"/>
      <c r="MRW22" s="177"/>
      <c r="MRX22" s="177"/>
      <c r="MRY22" s="177"/>
      <c r="MRZ22" s="177"/>
      <c r="MSA22" s="178"/>
      <c r="MSB22" s="165"/>
      <c r="MSC22" s="177"/>
      <c r="MSD22" s="177"/>
      <c r="MSE22" s="177"/>
      <c r="MSF22" s="177"/>
      <c r="MSG22" s="177"/>
      <c r="MSH22" s="177"/>
      <c r="MSI22" s="178"/>
      <c r="MSJ22" s="165"/>
      <c r="MSK22" s="177"/>
      <c r="MSL22" s="177"/>
      <c r="MSM22" s="177"/>
      <c r="MSN22" s="177"/>
      <c r="MSO22" s="177"/>
      <c r="MSP22" s="177"/>
      <c r="MSQ22" s="178"/>
      <c r="MSR22" s="165"/>
      <c r="MSS22" s="177"/>
      <c r="MST22" s="177"/>
      <c r="MSU22" s="177"/>
      <c r="MSV22" s="177"/>
      <c r="MSW22" s="177"/>
      <c r="MSX22" s="177"/>
      <c r="MSY22" s="178"/>
      <c r="MSZ22" s="165"/>
      <c r="MTA22" s="177"/>
      <c r="MTB22" s="177"/>
      <c r="MTC22" s="177"/>
      <c r="MTD22" s="177"/>
      <c r="MTE22" s="177"/>
      <c r="MTF22" s="177"/>
      <c r="MTG22" s="178"/>
      <c r="MTH22" s="165"/>
      <c r="MTI22" s="177"/>
      <c r="MTJ22" s="177"/>
      <c r="MTK22" s="177"/>
      <c r="MTL22" s="177"/>
      <c r="MTM22" s="177"/>
      <c r="MTN22" s="177"/>
      <c r="MTO22" s="178"/>
      <c r="MTP22" s="165"/>
      <c r="MTQ22" s="177"/>
      <c r="MTR22" s="177"/>
      <c r="MTS22" s="177"/>
      <c r="MTT22" s="177"/>
      <c r="MTU22" s="177"/>
      <c r="MTV22" s="177"/>
      <c r="MTW22" s="178"/>
      <c r="MTX22" s="165"/>
      <c r="MTY22" s="177"/>
      <c r="MTZ22" s="177"/>
      <c r="MUA22" s="177"/>
      <c r="MUB22" s="177"/>
      <c r="MUC22" s="177"/>
      <c r="MUD22" s="177"/>
      <c r="MUE22" s="178"/>
      <c r="MUF22" s="165"/>
      <c r="MUG22" s="177"/>
      <c r="MUH22" s="177"/>
      <c r="MUI22" s="177"/>
      <c r="MUJ22" s="177"/>
      <c r="MUK22" s="177"/>
      <c r="MUL22" s="177"/>
      <c r="MUM22" s="178"/>
      <c r="MUN22" s="165"/>
      <c r="MUO22" s="177"/>
      <c r="MUP22" s="177"/>
      <c r="MUQ22" s="177"/>
      <c r="MUR22" s="177"/>
      <c r="MUS22" s="177"/>
      <c r="MUT22" s="177"/>
      <c r="MUU22" s="178"/>
      <c r="MUV22" s="165"/>
      <c r="MUW22" s="177"/>
      <c r="MUX22" s="177"/>
      <c r="MUY22" s="177"/>
      <c r="MUZ22" s="177"/>
      <c r="MVA22" s="177"/>
      <c r="MVB22" s="177"/>
      <c r="MVC22" s="178"/>
      <c r="MVD22" s="165"/>
      <c r="MVE22" s="177"/>
      <c r="MVF22" s="177"/>
      <c r="MVG22" s="177"/>
      <c r="MVH22" s="177"/>
      <c r="MVI22" s="177"/>
      <c r="MVJ22" s="177"/>
      <c r="MVK22" s="178"/>
      <c r="MVL22" s="165"/>
      <c r="MVM22" s="177"/>
      <c r="MVN22" s="177"/>
      <c r="MVO22" s="177"/>
      <c r="MVP22" s="177"/>
      <c r="MVQ22" s="177"/>
      <c r="MVR22" s="177"/>
      <c r="MVS22" s="178"/>
      <c r="MVT22" s="165"/>
      <c r="MVU22" s="177"/>
      <c r="MVV22" s="177"/>
      <c r="MVW22" s="177"/>
      <c r="MVX22" s="177"/>
      <c r="MVY22" s="177"/>
      <c r="MVZ22" s="177"/>
      <c r="MWA22" s="178"/>
      <c r="MWB22" s="165"/>
      <c r="MWC22" s="177"/>
      <c r="MWD22" s="177"/>
      <c r="MWE22" s="177"/>
      <c r="MWF22" s="177"/>
      <c r="MWG22" s="177"/>
      <c r="MWH22" s="177"/>
      <c r="MWI22" s="178"/>
      <c r="MWJ22" s="165"/>
      <c r="MWK22" s="177"/>
      <c r="MWL22" s="177"/>
      <c r="MWM22" s="177"/>
      <c r="MWN22" s="177"/>
      <c r="MWO22" s="177"/>
      <c r="MWP22" s="177"/>
      <c r="MWQ22" s="178"/>
      <c r="MWR22" s="165"/>
      <c r="MWS22" s="177"/>
      <c r="MWT22" s="177"/>
      <c r="MWU22" s="177"/>
      <c r="MWV22" s="177"/>
      <c r="MWW22" s="177"/>
      <c r="MWX22" s="177"/>
      <c r="MWY22" s="178"/>
      <c r="MWZ22" s="165"/>
      <c r="MXA22" s="177"/>
      <c r="MXB22" s="177"/>
      <c r="MXC22" s="177"/>
      <c r="MXD22" s="177"/>
      <c r="MXE22" s="177"/>
      <c r="MXF22" s="177"/>
      <c r="MXG22" s="178"/>
      <c r="MXH22" s="165"/>
      <c r="MXI22" s="177"/>
      <c r="MXJ22" s="177"/>
      <c r="MXK22" s="177"/>
      <c r="MXL22" s="177"/>
      <c r="MXM22" s="177"/>
      <c r="MXN22" s="177"/>
      <c r="MXO22" s="178"/>
      <c r="MXP22" s="165"/>
      <c r="MXQ22" s="177"/>
      <c r="MXR22" s="177"/>
      <c r="MXS22" s="177"/>
      <c r="MXT22" s="177"/>
      <c r="MXU22" s="177"/>
      <c r="MXV22" s="177"/>
      <c r="MXW22" s="178"/>
      <c r="MXX22" s="165"/>
      <c r="MXY22" s="177"/>
      <c r="MXZ22" s="177"/>
      <c r="MYA22" s="177"/>
      <c r="MYB22" s="177"/>
      <c r="MYC22" s="177"/>
      <c r="MYD22" s="177"/>
      <c r="MYE22" s="178"/>
      <c r="MYF22" s="165"/>
      <c r="MYG22" s="177"/>
      <c r="MYH22" s="177"/>
      <c r="MYI22" s="177"/>
      <c r="MYJ22" s="177"/>
      <c r="MYK22" s="177"/>
      <c r="MYL22" s="177"/>
      <c r="MYM22" s="178"/>
      <c r="MYN22" s="165"/>
      <c r="MYO22" s="177"/>
      <c r="MYP22" s="177"/>
      <c r="MYQ22" s="177"/>
      <c r="MYR22" s="177"/>
      <c r="MYS22" s="177"/>
      <c r="MYT22" s="177"/>
      <c r="MYU22" s="178"/>
      <c r="MYV22" s="165"/>
      <c r="MYW22" s="177"/>
      <c r="MYX22" s="177"/>
      <c r="MYY22" s="177"/>
      <c r="MYZ22" s="177"/>
      <c r="MZA22" s="177"/>
      <c r="MZB22" s="177"/>
      <c r="MZC22" s="178"/>
      <c r="MZD22" s="165"/>
      <c r="MZE22" s="177"/>
      <c r="MZF22" s="177"/>
      <c r="MZG22" s="177"/>
      <c r="MZH22" s="177"/>
      <c r="MZI22" s="177"/>
      <c r="MZJ22" s="177"/>
      <c r="MZK22" s="178"/>
      <c r="MZL22" s="165"/>
      <c r="MZM22" s="177"/>
      <c r="MZN22" s="177"/>
      <c r="MZO22" s="177"/>
      <c r="MZP22" s="177"/>
      <c r="MZQ22" s="177"/>
      <c r="MZR22" s="177"/>
      <c r="MZS22" s="178"/>
      <c r="MZT22" s="165"/>
      <c r="MZU22" s="177"/>
      <c r="MZV22" s="177"/>
      <c r="MZW22" s="177"/>
      <c r="MZX22" s="177"/>
      <c r="MZY22" s="177"/>
      <c r="MZZ22" s="177"/>
      <c r="NAA22" s="178"/>
      <c r="NAB22" s="165"/>
      <c r="NAC22" s="177"/>
      <c r="NAD22" s="177"/>
      <c r="NAE22" s="177"/>
      <c r="NAF22" s="177"/>
      <c r="NAG22" s="177"/>
      <c r="NAH22" s="177"/>
      <c r="NAI22" s="178"/>
      <c r="NAJ22" s="165"/>
      <c r="NAK22" s="177"/>
      <c r="NAL22" s="177"/>
      <c r="NAM22" s="177"/>
      <c r="NAN22" s="177"/>
      <c r="NAO22" s="177"/>
      <c r="NAP22" s="177"/>
      <c r="NAQ22" s="178"/>
      <c r="NAR22" s="165"/>
      <c r="NAS22" s="177"/>
      <c r="NAT22" s="177"/>
      <c r="NAU22" s="177"/>
      <c r="NAV22" s="177"/>
      <c r="NAW22" s="177"/>
      <c r="NAX22" s="177"/>
      <c r="NAY22" s="178"/>
      <c r="NAZ22" s="165"/>
      <c r="NBA22" s="177"/>
      <c r="NBB22" s="177"/>
      <c r="NBC22" s="177"/>
      <c r="NBD22" s="177"/>
      <c r="NBE22" s="177"/>
      <c r="NBF22" s="177"/>
      <c r="NBG22" s="178"/>
      <c r="NBH22" s="165"/>
      <c r="NBI22" s="177"/>
      <c r="NBJ22" s="177"/>
      <c r="NBK22" s="177"/>
      <c r="NBL22" s="177"/>
      <c r="NBM22" s="177"/>
      <c r="NBN22" s="177"/>
      <c r="NBO22" s="178"/>
      <c r="NBP22" s="165"/>
      <c r="NBQ22" s="177"/>
      <c r="NBR22" s="177"/>
      <c r="NBS22" s="177"/>
      <c r="NBT22" s="177"/>
      <c r="NBU22" s="177"/>
      <c r="NBV22" s="177"/>
      <c r="NBW22" s="178"/>
      <c r="NBX22" s="165"/>
      <c r="NBY22" s="177"/>
      <c r="NBZ22" s="177"/>
      <c r="NCA22" s="177"/>
      <c r="NCB22" s="177"/>
      <c r="NCC22" s="177"/>
      <c r="NCD22" s="177"/>
      <c r="NCE22" s="178"/>
      <c r="NCF22" s="165"/>
      <c r="NCG22" s="177"/>
      <c r="NCH22" s="177"/>
      <c r="NCI22" s="177"/>
      <c r="NCJ22" s="177"/>
      <c r="NCK22" s="177"/>
      <c r="NCL22" s="177"/>
      <c r="NCM22" s="178"/>
      <c r="NCN22" s="165"/>
      <c r="NCO22" s="177"/>
      <c r="NCP22" s="177"/>
      <c r="NCQ22" s="177"/>
      <c r="NCR22" s="177"/>
      <c r="NCS22" s="177"/>
      <c r="NCT22" s="177"/>
      <c r="NCU22" s="178"/>
      <c r="NCV22" s="165"/>
      <c r="NCW22" s="177"/>
      <c r="NCX22" s="177"/>
      <c r="NCY22" s="177"/>
      <c r="NCZ22" s="177"/>
      <c r="NDA22" s="177"/>
      <c r="NDB22" s="177"/>
      <c r="NDC22" s="178"/>
      <c r="NDD22" s="165"/>
      <c r="NDE22" s="177"/>
      <c r="NDF22" s="177"/>
      <c r="NDG22" s="177"/>
      <c r="NDH22" s="177"/>
      <c r="NDI22" s="177"/>
      <c r="NDJ22" s="177"/>
      <c r="NDK22" s="178"/>
      <c r="NDL22" s="165"/>
      <c r="NDM22" s="177"/>
      <c r="NDN22" s="177"/>
      <c r="NDO22" s="177"/>
      <c r="NDP22" s="177"/>
      <c r="NDQ22" s="177"/>
      <c r="NDR22" s="177"/>
      <c r="NDS22" s="178"/>
      <c r="NDT22" s="165"/>
      <c r="NDU22" s="177"/>
      <c r="NDV22" s="177"/>
      <c r="NDW22" s="177"/>
      <c r="NDX22" s="177"/>
      <c r="NDY22" s="177"/>
      <c r="NDZ22" s="177"/>
      <c r="NEA22" s="178"/>
      <c r="NEB22" s="165"/>
      <c r="NEC22" s="177"/>
      <c r="NED22" s="177"/>
      <c r="NEE22" s="177"/>
      <c r="NEF22" s="177"/>
      <c r="NEG22" s="177"/>
      <c r="NEH22" s="177"/>
      <c r="NEI22" s="178"/>
      <c r="NEJ22" s="165"/>
      <c r="NEK22" s="177"/>
      <c r="NEL22" s="177"/>
      <c r="NEM22" s="177"/>
      <c r="NEN22" s="177"/>
      <c r="NEO22" s="177"/>
      <c r="NEP22" s="177"/>
      <c r="NEQ22" s="178"/>
      <c r="NER22" s="165"/>
      <c r="NES22" s="177"/>
      <c r="NET22" s="177"/>
      <c r="NEU22" s="177"/>
      <c r="NEV22" s="177"/>
      <c r="NEW22" s="177"/>
      <c r="NEX22" s="177"/>
      <c r="NEY22" s="178"/>
      <c r="NEZ22" s="165"/>
      <c r="NFA22" s="177"/>
      <c r="NFB22" s="177"/>
      <c r="NFC22" s="177"/>
      <c r="NFD22" s="177"/>
      <c r="NFE22" s="177"/>
      <c r="NFF22" s="177"/>
      <c r="NFG22" s="178"/>
      <c r="NFH22" s="165"/>
      <c r="NFI22" s="177"/>
      <c r="NFJ22" s="177"/>
      <c r="NFK22" s="177"/>
      <c r="NFL22" s="177"/>
      <c r="NFM22" s="177"/>
      <c r="NFN22" s="177"/>
      <c r="NFO22" s="178"/>
      <c r="NFP22" s="165"/>
      <c r="NFQ22" s="177"/>
      <c r="NFR22" s="177"/>
      <c r="NFS22" s="177"/>
      <c r="NFT22" s="177"/>
      <c r="NFU22" s="177"/>
      <c r="NFV22" s="177"/>
      <c r="NFW22" s="178"/>
      <c r="NFX22" s="165"/>
      <c r="NFY22" s="177"/>
      <c r="NFZ22" s="177"/>
      <c r="NGA22" s="177"/>
      <c r="NGB22" s="177"/>
      <c r="NGC22" s="177"/>
      <c r="NGD22" s="177"/>
      <c r="NGE22" s="178"/>
      <c r="NGF22" s="165"/>
      <c r="NGG22" s="177"/>
      <c r="NGH22" s="177"/>
      <c r="NGI22" s="177"/>
      <c r="NGJ22" s="177"/>
      <c r="NGK22" s="177"/>
      <c r="NGL22" s="177"/>
      <c r="NGM22" s="178"/>
      <c r="NGN22" s="165"/>
      <c r="NGO22" s="177"/>
      <c r="NGP22" s="177"/>
      <c r="NGQ22" s="177"/>
      <c r="NGR22" s="177"/>
      <c r="NGS22" s="177"/>
      <c r="NGT22" s="177"/>
      <c r="NGU22" s="178"/>
      <c r="NGV22" s="165"/>
      <c r="NGW22" s="177"/>
      <c r="NGX22" s="177"/>
      <c r="NGY22" s="177"/>
      <c r="NGZ22" s="177"/>
      <c r="NHA22" s="177"/>
      <c r="NHB22" s="177"/>
      <c r="NHC22" s="178"/>
      <c r="NHD22" s="165"/>
      <c r="NHE22" s="177"/>
      <c r="NHF22" s="177"/>
      <c r="NHG22" s="177"/>
      <c r="NHH22" s="177"/>
      <c r="NHI22" s="177"/>
      <c r="NHJ22" s="177"/>
      <c r="NHK22" s="178"/>
      <c r="NHL22" s="165"/>
      <c r="NHM22" s="177"/>
      <c r="NHN22" s="177"/>
      <c r="NHO22" s="177"/>
      <c r="NHP22" s="177"/>
      <c r="NHQ22" s="177"/>
      <c r="NHR22" s="177"/>
      <c r="NHS22" s="178"/>
      <c r="NHT22" s="165"/>
      <c r="NHU22" s="177"/>
      <c r="NHV22" s="177"/>
      <c r="NHW22" s="177"/>
      <c r="NHX22" s="177"/>
      <c r="NHY22" s="177"/>
      <c r="NHZ22" s="177"/>
      <c r="NIA22" s="178"/>
      <c r="NIB22" s="165"/>
      <c r="NIC22" s="177"/>
      <c r="NID22" s="177"/>
      <c r="NIE22" s="177"/>
      <c r="NIF22" s="177"/>
      <c r="NIG22" s="177"/>
      <c r="NIH22" s="177"/>
      <c r="NII22" s="178"/>
      <c r="NIJ22" s="165"/>
      <c r="NIK22" s="177"/>
      <c r="NIL22" s="177"/>
      <c r="NIM22" s="177"/>
      <c r="NIN22" s="177"/>
      <c r="NIO22" s="177"/>
      <c r="NIP22" s="177"/>
      <c r="NIQ22" s="178"/>
      <c r="NIR22" s="165"/>
      <c r="NIS22" s="177"/>
      <c r="NIT22" s="177"/>
      <c r="NIU22" s="177"/>
      <c r="NIV22" s="177"/>
      <c r="NIW22" s="177"/>
      <c r="NIX22" s="177"/>
      <c r="NIY22" s="178"/>
      <c r="NIZ22" s="165"/>
      <c r="NJA22" s="177"/>
      <c r="NJB22" s="177"/>
      <c r="NJC22" s="177"/>
      <c r="NJD22" s="177"/>
      <c r="NJE22" s="177"/>
      <c r="NJF22" s="177"/>
      <c r="NJG22" s="178"/>
      <c r="NJH22" s="165"/>
      <c r="NJI22" s="177"/>
      <c r="NJJ22" s="177"/>
      <c r="NJK22" s="177"/>
      <c r="NJL22" s="177"/>
      <c r="NJM22" s="177"/>
      <c r="NJN22" s="177"/>
      <c r="NJO22" s="178"/>
      <c r="NJP22" s="165"/>
      <c r="NJQ22" s="177"/>
      <c r="NJR22" s="177"/>
      <c r="NJS22" s="177"/>
      <c r="NJT22" s="177"/>
      <c r="NJU22" s="177"/>
      <c r="NJV22" s="177"/>
      <c r="NJW22" s="178"/>
      <c r="NJX22" s="165"/>
      <c r="NJY22" s="177"/>
      <c r="NJZ22" s="177"/>
      <c r="NKA22" s="177"/>
      <c r="NKB22" s="177"/>
      <c r="NKC22" s="177"/>
      <c r="NKD22" s="177"/>
      <c r="NKE22" s="178"/>
      <c r="NKF22" s="165"/>
      <c r="NKG22" s="177"/>
      <c r="NKH22" s="177"/>
      <c r="NKI22" s="177"/>
      <c r="NKJ22" s="177"/>
      <c r="NKK22" s="177"/>
      <c r="NKL22" s="177"/>
      <c r="NKM22" s="178"/>
      <c r="NKN22" s="165"/>
      <c r="NKO22" s="177"/>
      <c r="NKP22" s="177"/>
      <c r="NKQ22" s="177"/>
      <c r="NKR22" s="177"/>
      <c r="NKS22" s="177"/>
      <c r="NKT22" s="177"/>
      <c r="NKU22" s="178"/>
      <c r="NKV22" s="165"/>
      <c r="NKW22" s="177"/>
      <c r="NKX22" s="177"/>
      <c r="NKY22" s="177"/>
      <c r="NKZ22" s="177"/>
      <c r="NLA22" s="177"/>
      <c r="NLB22" s="177"/>
      <c r="NLC22" s="178"/>
      <c r="NLD22" s="165"/>
      <c r="NLE22" s="177"/>
      <c r="NLF22" s="177"/>
      <c r="NLG22" s="177"/>
      <c r="NLH22" s="177"/>
      <c r="NLI22" s="177"/>
      <c r="NLJ22" s="177"/>
      <c r="NLK22" s="178"/>
      <c r="NLL22" s="165"/>
      <c r="NLM22" s="177"/>
      <c r="NLN22" s="177"/>
      <c r="NLO22" s="177"/>
      <c r="NLP22" s="177"/>
      <c r="NLQ22" s="177"/>
      <c r="NLR22" s="177"/>
      <c r="NLS22" s="178"/>
      <c r="NLT22" s="165"/>
      <c r="NLU22" s="177"/>
      <c r="NLV22" s="177"/>
      <c r="NLW22" s="177"/>
      <c r="NLX22" s="177"/>
      <c r="NLY22" s="177"/>
      <c r="NLZ22" s="177"/>
      <c r="NMA22" s="178"/>
      <c r="NMB22" s="165"/>
      <c r="NMC22" s="177"/>
      <c r="NMD22" s="177"/>
      <c r="NME22" s="177"/>
      <c r="NMF22" s="177"/>
      <c r="NMG22" s="177"/>
      <c r="NMH22" s="177"/>
      <c r="NMI22" s="178"/>
      <c r="NMJ22" s="165"/>
      <c r="NMK22" s="177"/>
      <c r="NML22" s="177"/>
      <c r="NMM22" s="177"/>
      <c r="NMN22" s="177"/>
      <c r="NMO22" s="177"/>
      <c r="NMP22" s="177"/>
      <c r="NMQ22" s="178"/>
      <c r="NMR22" s="165"/>
      <c r="NMS22" s="177"/>
      <c r="NMT22" s="177"/>
      <c r="NMU22" s="177"/>
      <c r="NMV22" s="177"/>
      <c r="NMW22" s="177"/>
      <c r="NMX22" s="177"/>
      <c r="NMY22" s="178"/>
      <c r="NMZ22" s="165"/>
      <c r="NNA22" s="177"/>
      <c r="NNB22" s="177"/>
      <c r="NNC22" s="177"/>
      <c r="NND22" s="177"/>
      <c r="NNE22" s="177"/>
      <c r="NNF22" s="177"/>
      <c r="NNG22" s="178"/>
      <c r="NNH22" s="165"/>
      <c r="NNI22" s="177"/>
      <c r="NNJ22" s="177"/>
      <c r="NNK22" s="177"/>
      <c r="NNL22" s="177"/>
      <c r="NNM22" s="177"/>
      <c r="NNN22" s="177"/>
      <c r="NNO22" s="178"/>
      <c r="NNP22" s="165"/>
      <c r="NNQ22" s="177"/>
      <c r="NNR22" s="177"/>
      <c r="NNS22" s="177"/>
      <c r="NNT22" s="177"/>
      <c r="NNU22" s="177"/>
      <c r="NNV22" s="177"/>
      <c r="NNW22" s="178"/>
      <c r="NNX22" s="165"/>
      <c r="NNY22" s="177"/>
      <c r="NNZ22" s="177"/>
      <c r="NOA22" s="177"/>
      <c r="NOB22" s="177"/>
      <c r="NOC22" s="177"/>
      <c r="NOD22" s="177"/>
      <c r="NOE22" s="178"/>
      <c r="NOF22" s="165"/>
      <c r="NOG22" s="177"/>
      <c r="NOH22" s="177"/>
      <c r="NOI22" s="177"/>
      <c r="NOJ22" s="177"/>
      <c r="NOK22" s="177"/>
      <c r="NOL22" s="177"/>
      <c r="NOM22" s="178"/>
      <c r="NON22" s="165"/>
      <c r="NOO22" s="177"/>
      <c r="NOP22" s="177"/>
      <c r="NOQ22" s="177"/>
      <c r="NOR22" s="177"/>
      <c r="NOS22" s="177"/>
      <c r="NOT22" s="177"/>
      <c r="NOU22" s="178"/>
      <c r="NOV22" s="165"/>
      <c r="NOW22" s="177"/>
      <c r="NOX22" s="177"/>
      <c r="NOY22" s="177"/>
      <c r="NOZ22" s="177"/>
      <c r="NPA22" s="177"/>
      <c r="NPB22" s="177"/>
      <c r="NPC22" s="178"/>
      <c r="NPD22" s="165"/>
      <c r="NPE22" s="177"/>
      <c r="NPF22" s="177"/>
      <c r="NPG22" s="177"/>
      <c r="NPH22" s="177"/>
      <c r="NPI22" s="177"/>
      <c r="NPJ22" s="177"/>
      <c r="NPK22" s="178"/>
      <c r="NPL22" s="165"/>
      <c r="NPM22" s="177"/>
      <c r="NPN22" s="177"/>
      <c r="NPO22" s="177"/>
      <c r="NPP22" s="177"/>
      <c r="NPQ22" s="177"/>
      <c r="NPR22" s="177"/>
      <c r="NPS22" s="178"/>
      <c r="NPT22" s="165"/>
      <c r="NPU22" s="177"/>
      <c r="NPV22" s="177"/>
      <c r="NPW22" s="177"/>
      <c r="NPX22" s="177"/>
      <c r="NPY22" s="177"/>
      <c r="NPZ22" s="177"/>
      <c r="NQA22" s="178"/>
      <c r="NQB22" s="165"/>
      <c r="NQC22" s="177"/>
      <c r="NQD22" s="177"/>
      <c r="NQE22" s="177"/>
      <c r="NQF22" s="177"/>
      <c r="NQG22" s="177"/>
      <c r="NQH22" s="177"/>
      <c r="NQI22" s="178"/>
      <c r="NQJ22" s="165"/>
      <c r="NQK22" s="177"/>
      <c r="NQL22" s="177"/>
      <c r="NQM22" s="177"/>
      <c r="NQN22" s="177"/>
      <c r="NQO22" s="177"/>
      <c r="NQP22" s="177"/>
      <c r="NQQ22" s="178"/>
      <c r="NQR22" s="165"/>
      <c r="NQS22" s="177"/>
      <c r="NQT22" s="177"/>
      <c r="NQU22" s="177"/>
      <c r="NQV22" s="177"/>
      <c r="NQW22" s="177"/>
      <c r="NQX22" s="177"/>
      <c r="NQY22" s="178"/>
      <c r="NQZ22" s="165"/>
      <c r="NRA22" s="177"/>
      <c r="NRB22" s="177"/>
      <c r="NRC22" s="177"/>
      <c r="NRD22" s="177"/>
      <c r="NRE22" s="177"/>
      <c r="NRF22" s="177"/>
      <c r="NRG22" s="178"/>
      <c r="NRH22" s="165"/>
      <c r="NRI22" s="177"/>
      <c r="NRJ22" s="177"/>
      <c r="NRK22" s="177"/>
      <c r="NRL22" s="177"/>
      <c r="NRM22" s="177"/>
      <c r="NRN22" s="177"/>
      <c r="NRO22" s="178"/>
      <c r="NRP22" s="165"/>
      <c r="NRQ22" s="177"/>
      <c r="NRR22" s="177"/>
      <c r="NRS22" s="177"/>
      <c r="NRT22" s="177"/>
      <c r="NRU22" s="177"/>
      <c r="NRV22" s="177"/>
      <c r="NRW22" s="178"/>
      <c r="NRX22" s="165"/>
      <c r="NRY22" s="177"/>
      <c r="NRZ22" s="177"/>
      <c r="NSA22" s="177"/>
      <c r="NSB22" s="177"/>
      <c r="NSC22" s="177"/>
      <c r="NSD22" s="177"/>
      <c r="NSE22" s="178"/>
      <c r="NSF22" s="165"/>
      <c r="NSG22" s="177"/>
      <c r="NSH22" s="177"/>
      <c r="NSI22" s="177"/>
      <c r="NSJ22" s="177"/>
      <c r="NSK22" s="177"/>
      <c r="NSL22" s="177"/>
      <c r="NSM22" s="178"/>
      <c r="NSN22" s="165"/>
      <c r="NSO22" s="177"/>
      <c r="NSP22" s="177"/>
      <c r="NSQ22" s="177"/>
      <c r="NSR22" s="177"/>
      <c r="NSS22" s="177"/>
      <c r="NST22" s="177"/>
      <c r="NSU22" s="178"/>
      <c r="NSV22" s="165"/>
      <c r="NSW22" s="177"/>
      <c r="NSX22" s="177"/>
      <c r="NSY22" s="177"/>
      <c r="NSZ22" s="177"/>
      <c r="NTA22" s="177"/>
      <c r="NTB22" s="177"/>
      <c r="NTC22" s="178"/>
      <c r="NTD22" s="165"/>
      <c r="NTE22" s="177"/>
      <c r="NTF22" s="177"/>
      <c r="NTG22" s="177"/>
      <c r="NTH22" s="177"/>
      <c r="NTI22" s="177"/>
      <c r="NTJ22" s="177"/>
      <c r="NTK22" s="178"/>
      <c r="NTL22" s="165"/>
      <c r="NTM22" s="177"/>
      <c r="NTN22" s="177"/>
      <c r="NTO22" s="177"/>
      <c r="NTP22" s="177"/>
      <c r="NTQ22" s="177"/>
      <c r="NTR22" s="177"/>
      <c r="NTS22" s="178"/>
      <c r="NTT22" s="165"/>
      <c r="NTU22" s="177"/>
      <c r="NTV22" s="177"/>
      <c r="NTW22" s="177"/>
      <c r="NTX22" s="177"/>
      <c r="NTY22" s="177"/>
      <c r="NTZ22" s="177"/>
      <c r="NUA22" s="178"/>
      <c r="NUB22" s="165"/>
      <c r="NUC22" s="177"/>
      <c r="NUD22" s="177"/>
      <c r="NUE22" s="177"/>
      <c r="NUF22" s="177"/>
      <c r="NUG22" s="177"/>
      <c r="NUH22" s="177"/>
      <c r="NUI22" s="178"/>
      <c r="NUJ22" s="165"/>
      <c r="NUK22" s="177"/>
      <c r="NUL22" s="177"/>
      <c r="NUM22" s="177"/>
      <c r="NUN22" s="177"/>
      <c r="NUO22" s="177"/>
      <c r="NUP22" s="177"/>
      <c r="NUQ22" s="178"/>
      <c r="NUR22" s="165"/>
      <c r="NUS22" s="177"/>
      <c r="NUT22" s="177"/>
      <c r="NUU22" s="177"/>
      <c r="NUV22" s="177"/>
      <c r="NUW22" s="177"/>
      <c r="NUX22" s="177"/>
      <c r="NUY22" s="178"/>
      <c r="NUZ22" s="165"/>
      <c r="NVA22" s="177"/>
      <c r="NVB22" s="177"/>
      <c r="NVC22" s="177"/>
      <c r="NVD22" s="177"/>
      <c r="NVE22" s="177"/>
      <c r="NVF22" s="177"/>
      <c r="NVG22" s="178"/>
      <c r="NVH22" s="165"/>
      <c r="NVI22" s="177"/>
      <c r="NVJ22" s="177"/>
      <c r="NVK22" s="177"/>
      <c r="NVL22" s="177"/>
      <c r="NVM22" s="177"/>
      <c r="NVN22" s="177"/>
      <c r="NVO22" s="178"/>
      <c r="NVP22" s="165"/>
      <c r="NVQ22" s="177"/>
      <c r="NVR22" s="177"/>
      <c r="NVS22" s="177"/>
      <c r="NVT22" s="177"/>
      <c r="NVU22" s="177"/>
      <c r="NVV22" s="177"/>
      <c r="NVW22" s="178"/>
      <c r="NVX22" s="165"/>
      <c r="NVY22" s="177"/>
      <c r="NVZ22" s="177"/>
      <c r="NWA22" s="177"/>
      <c r="NWB22" s="177"/>
      <c r="NWC22" s="177"/>
      <c r="NWD22" s="177"/>
      <c r="NWE22" s="178"/>
      <c r="NWF22" s="165"/>
      <c r="NWG22" s="177"/>
      <c r="NWH22" s="177"/>
      <c r="NWI22" s="177"/>
      <c r="NWJ22" s="177"/>
      <c r="NWK22" s="177"/>
      <c r="NWL22" s="177"/>
      <c r="NWM22" s="178"/>
      <c r="NWN22" s="165"/>
      <c r="NWO22" s="177"/>
      <c r="NWP22" s="177"/>
      <c r="NWQ22" s="177"/>
      <c r="NWR22" s="177"/>
      <c r="NWS22" s="177"/>
      <c r="NWT22" s="177"/>
      <c r="NWU22" s="178"/>
      <c r="NWV22" s="165"/>
      <c r="NWW22" s="177"/>
      <c r="NWX22" s="177"/>
      <c r="NWY22" s="177"/>
      <c r="NWZ22" s="177"/>
      <c r="NXA22" s="177"/>
      <c r="NXB22" s="177"/>
      <c r="NXC22" s="178"/>
      <c r="NXD22" s="165"/>
      <c r="NXE22" s="177"/>
      <c r="NXF22" s="177"/>
      <c r="NXG22" s="177"/>
      <c r="NXH22" s="177"/>
      <c r="NXI22" s="177"/>
      <c r="NXJ22" s="177"/>
      <c r="NXK22" s="178"/>
      <c r="NXL22" s="165"/>
      <c r="NXM22" s="177"/>
      <c r="NXN22" s="177"/>
      <c r="NXO22" s="177"/>
      <c r="NXP22" s="177"/>
      <c r="NXQ22" s="177"/>
      <c r="NXR22" s="177"/>
      <c r="NXS22" s="178"/>
      <c r="NXT22" s="165"/>
      <c r="NXU22" s="177"/>
      <c r="NXV22" s="177"/>
      <c r="NXW22" s="177"/>
      <c r="NXX22" s="177"/>
      <c r="NXY22" s="177"/>
      <c r="NXZ22" s="177"/>
      <c r="NYA22" s="178"/>
      <c r="NYB22" s="165"/>
      <c r="NYC22" s="177"/>
      <c r="NYD22" s="177"/>
      <c r="NYE22" s="177"/>
      <c r="NYF22" s="177"/>
      <c r="NYG22" s="177"/>
      <c r="NYH22" s="177"/>
      <c r="NYI22" s="178"/>
      <c r="NYJ22" s="165"/>
      <c r="NYK22" s="177"/>
      <c r="NYL22" s="177"/>
      <c r="NYM22" s="177"/>
      <c r="NYN22" s="177"/>
      <c r="NYO22" s="177"/>
      <c r="NYP22" s="177"/>
      <c r="NYQ22" s="178"/>
      <c r="NYR22" s="165"/>
      <c r="NYS22" s="177"/>
      <c r="NYT22" s="177"/>
      <c r="NYU22" s="177"/>
      <c r="NYV22" s="177"/>
      <c r="NYW22" s="177"/>
      <c r="NYX22" s="177"/>
      <c r="NYY22" s="178"/>
      <c r="NYZ22" s="165"/>
      <c r="NZA22" s="177"/>
      <c r="NZB22" s="177"/>
      <c r="NZC22" s="177"/>
      <c r="NZD22" s="177"/>
      <c r="NZE22" s="177"/>
      <c r="NZF22" s="177"/>
      <c r="NZG22" s="178"/>
      <c r="NZH22" s="165"/>
      <c r="NZI22" s="177"/>
      <c r="NZJ22" s="177"/>
      <c r="NZK22" s="177"/>
      <c r="NZL22" s="177"/>
      <c r="NZM22" s="177"/>
      <c r="NZN22" s="177"/>
      <c r="NZO22" s="178"/>
      <c r="NZP22" s="165"/>
      <c r="NZQ22" s="177"/>
      <c r="NZR22" s="177"/>
      <c r="NZS22" s="177"/>
      <c r="NZT22" s="177"/>
      <c r="NZU22" s="177"/>
      <c r="NZV22" s="177"/>
      <c r="NZW22" s="178"/>
      <c r="NZX22" s="165"/>
      <c r="NZY22" s="177"/>
      <c r="NZZ22" s="177"/>
      <c r="OAA22" s="177"/>
      <c r="OAB22" s="177"/>
      <c r="OAC22" s="177"/>
      <c r="OAD22" s="177"/>
      <c r="OAE22" s="178"/>
      <c r="OAF22" s="165"/>
      <c r="OAG22" s="177"/>
      <c r="OAH22" s="177"/>
      <c r="OAI22" s="177"/>
      <c r="OAJ22" s="177"/>
      <c r="OAK22" s="177"/>
      <c r="OAL22" s="177"/>
      <c r="OAM22" s="178"/>
      <c r="OAN22" s="165"/>
      <c r="OAO22" s="177"/>
      <c r="OAP22" s="177"/>
      <c r="OAQ22" s="177"/>
      <c r="OAR22" s="177"/>
      <c r="OAS22" s="177"/>
      <c r="OAT22" s="177"/>
      <c r="OAU22" s="178"/>
      <c r="OAV22" s="165"/>
      <c r="OAW22" s="177"/>
      <c r="OAX22" s="177"/>
      <c r="OAY22" s="177"/>
      <c r="OAZ22" s="177"/>
      <c r="OBA22" s="177"/>
      <c r="OBB22" s="177"/>
      <c r="OBC22" s="178"/>
      <c r="OBD22" s="165"/>
      <c r="OBE22" s="177"/>
      <c r="OBF22" s="177"/>
      <c r="OBG22" s="177"/>
      <c r="OBH22" s="177"/>
      <c r="OBI22" s="177"/>
      <c r="OBJ22" s="177"/>
      <c r="OBK22" s="178"/>
      <c r="OBL22" s="165"/>
      <c r="OBM22" s="177"/>
      <c r="OBN22" s="177"/>
      <c r="OBO22" s="177"/>
      <c r="OBP22" s="177"/>
      <c r="OBQ22" s="177"/>
      <c r="OBR22" s="177"/>
      <c r="OBS22" s="178"/>
      <c r="OBT22" s="165"/>
      <c r="OBU22" s="177"/>
      <c r="OBV22" s="177"/>
      <c r="OBW22" s="177"/>
      <c r="OBX22" s="177"/>
      <c r="OBY22" s="177"/>
      <c r="OBZ22" s="177"/>
      <c r="OCA22" s="178"/>
      <c r="OCB22" s="165"/>
      <c r="OCC22" s="177"/>
      <c r="OCD22" s="177"/>
      <c r="OCE22" s="177"/>
      <c r="OCF22" s="177"/>
      <c r="OCG22" s="177"/>
      <c r="OCH22" s="177"/>
      <c r="OCI22" s="178"/>
      <c r="OCJ22" s="165"/>
      <c r="OCK22" s="177"/>
      <c r="OCL22" s="177"/>
      <c r="OCM22" s="177"/>
      <c r="OCN22" s="177"/>
      <c r="OCO22" s="177"/>
      <c r="OCP22" s="177"/>
      <c r="OCQ22" s="178"/>
      <c r="OCR22" s="165"/>
      <c r="OCS22" s="177"/>
      <c r="OCT22" s="177"/>
      <c r="OCU22" s="177"/>
      <c r="OCV22" s="177"/>
      <c r="OCW22" s="177"/>
      <c r="OCX22" s="177"/>
      <c r="OCY22" s="178"/>
      <c r="OCZ22" s="165"/>
      <c r="ODA22" s="177"/>
      <c r="ODB22" s="177"/>
      <c r="ODC22" s="177"/>
      <c r="ODD22" s="177"/>
      <c r="ODE22" s="177"/>
      <c r="ODF22" s="177"/>
      <c r="ODG22" s="178"/>
      <c r="ODH22" s="165"/>
      <c r="ODI22" s="177"/>
      <c r="ODJ22" s="177"/>
      <c r="ODK22" s="177"/>
      <c r="ODL22" s="177"/>
      <c r="ODM22" s="177"/>
      <c r="ODN22" s="177"/>
      <c r="ODO22" s="178"/>
      <c r="ODP22" s="165"/>
      <c r="ODQ22" s="177"/>
      <c r="ODR22" s="177"/>
      <c r="ODS22" s="177"/>
      <c r="ODT22" s="177"/>
      <c r="ODU22" s="177"/>
      <c r="ODV22" s="177"/>
      <c r="ODW22" s="178"/>
      <c r="ODX22" s="165"/>
      <c r="ODY22" s="177"/>
      <c r="ODZ22" s="177"/>
      <c r="OEA22" s="177"/>
      <c r="OEB22" s="177"/>
      <c r="OEC22" s="177"/>
      <c r="OED22" s="177"/>
      <c r="OEE22" s="178"/>
      <c r="OEF22" s="165"/>
      <c r="OEG22" s="177"/>
      <c r="OEH22" s="177"/>
      <c r="OEI22" s="177"/>
      <c r="OEJ22" s="177"/>
      <c r="OEK22" s="177"/>
      <c r="OEL22" s="177"/>
      <c r="OEM22" s="178"/>
      <c r="OEN22" s="165"/>
      <c r="OEO22" s="177"/>
      <c r="OEP22" s="177"/>
      <c r="OEQ22" s="177"/>
      <c r="OER22" s="177"/>
      <c r="OES22" s="177"/>
      <c r="OET22" s="177"/>
      <c r="OEU22" s="178"/>
      <c r="OEV22" s="165"/>
      <c r="OEW22" s="177"/>
      <c r="OEX22" s="177"/>
      <c r="OEY22" s="177"/>
      <c r="OEZ22" s="177"/>
      <c r="OFA22" s="177"/>
      <c r="OFB22" s="177"/>
      <c r="OFC22" s="178"/>
      <c r="OFD22" s="165"/>
      <c r="OFE22" s="177"/>
      <c r="OFF22" s="177"/>
      <c r="OFG22" s="177"/>
      <c r="OFH22" s="177"/>
      <c r="OFI22" s="177"/>
      <c r="OFJ22" s="177"/>
      <c r="OFK22" s="178"/>
      <c r="OFL22" s="165"/>
      <c r="OFM22" s="177"/>
      <c r="OFN22" s="177"/>
      <c r="OFO22" s="177"/>
      <c r="OFP22" s="177"/>
      <c r="OFQ22" s="177"/>
      <c r="OFR22" s="177"/>
      <c r="OFS22" s="178"/>
      <c r="OFT22" s="165"/>
      <c r="OFU22" s="177"/>
      <c r="OFV22" s="177"/>
      <c r="OFW22" s="177"/>
      <c r="OFX22" s="177"/>
      <c r="OFY22" s="177"/>
      <c r="OFZ22" s="177"/>
      <c r="OGA22" s="178"/>
      <c r="OGB22" s="165"/>
      <c r="OGC22" s="177"/>
      <c r="OGD22" s="177"/>
      <c r="OGE22" s="177"/>
      <c r="OGF22" s="177"/>
      <c r="OGG22" s="177"/>
      <c r="OGH22" s="177"/>
      <c r="OGI22" s="178"/>
      <c r="OGJ22" s="165"/>
      <c r="OGK22" s="177"/>
      <c r="OGL22" s="177"/>
      <c r="OGM22" s="177"/>
      <c r="OGN22" s="177"/>
      <c r="OGO22" s="177"/>
      <c r="OGP22" s="177"/>
      <c r="OGQ22" s="178"/>
      <c r="OGR22" s="165"/>
      <c r="OGS22" s="177"/>
      <c r="OGT22" s="177"/>
      <c r="OGU22" s="177"/>
      <c r="OGV22" s="177"/>
      <c r="OGW22" s="177"/>
      <c r="OGX22" s="177"/>
      <c r="OGY22" s="178"/>
      <c r="OGZ22" s="165"/>
      <c r="OHA22" s="177"/>
      <c r="OHB22" s="177"/>
      <c r="OHC22" s="177"/>
      <c r="OHD22" s="177"/>
      <c r="OHE22" s="177"/>
      <c r="OHF22" s="177"/>
      <c r="OHG22" s="178"/>
      <c r="OHH22" s="165"/>
      <c r="OHI22" s="177"/>
      <c r="OHJ22" s="177"/>
      <c r="OHK22" s="177"/>
      <c r="OHL22" s="177"/>
      <c r="OHM22" s="177"/>
      <c r="OHN22" s="177"/>
      <c r="OHO22" s="178"/>
      <c r="OHP22" s="165"/>
      <c r="OHQ22" s="177"/>
      <c r="OHR22" s="177"/>
      <c r="OHS22" s="177"/>
      <c r="OHT22" s="177"/>
      <c r="OHU22" s="177"/>
      <c r="OHV22" s="177"/>
      <c r="OHW22" s="178"/>
      <c r="OHX22" s="165"/>
      <c r="OHY22" s="177"/>
      <c r="OHZ22" s="177"/>
      <c r="OIA22" s="177"/>
      <c r="OIB22" s="177"/>
      <c r="OIC22" s="177"/>
      <c r="OID22" s="177"/>
      <c r="OIE22" s="178"/>
      <c r="OIF22" s="165"/>
      <c r="OIG22" s="177"/>
      <c r="OIH22" s="177"/>
      <c r="OII22" s="177"/>
      <c r="OIJ22" s="177"/>
      <c r="OIK22" s="177"/>
      <c r="OIL22" s="177"/>
      <c r="OIM22" s="178"/>
      <c r="OIN22" s="165"/>
      <c r="OIO22" s="177"/>
      <c r="OIP22" s="177"/>
      <c r="OIQ22" s="177"/>
      <c r="OIR22" s="177"/>
      <c r="OIS22" s="177"/>
      <c r="OIT22" s="177"/>
      <c r="OIU22" s="178"/>
      <c r="OIV22" s="165"/>
      <c r="OIW22" s="177"/>
      <c r="OIX22" s="177"/>
      <c r="OIY22" s="177"/>
      <c r="OIZ22" s="177"/>
      <c r="OJA22" s="177"/>
      <c r="OJB22" s="177"/>
      <c r="OJC22" s="178"/>
      <c r="OJD22" s="165"/>
      <c r="OJE22" s="177"/>
      <c r="OJF22" s="177"/>
      <c r="OJG22" s="177"/>
      <c r="OJH22" s="177"/>
      <c r="OJI22" s="177"/>
      <c r="OJJ22" s="177"/>
      <c r="OJK22" s="178"/>
      <c r="OJL22" s="165"/>
      <c r="OJM22" s="177"/>
      <c r="OJN22" s="177"/>
      <c r="OJO22" s="177"/>
      <c r="OJP22" s="177"/>
      <c r="OJQ22" s="177"/>
      <c r="OJR22" s="177"/>
      <c r="OJS22" s="178"/>
      <c r="OJT22" s="165"/>
      <c r="OJU22" s="177"/>
      <c r="OJV22" s="177"/>
      <c r="OJW22" s="177"/>
      <c r="OJX22" s="177"/>
      <c r="OJY22" s="177"/>
      <c r="OJZ22" s="177"/>
      <c r="OKA22" s="178"/>
      <c r="OKB22" s="165"/>
      <c r="OKC22" s="177"/>
      <c r="OKD22" s="177"/>
      <c r="OKE22" s="177"/>
      <c r="OKF22" s="177"/>
      <c r="OKG22" s="177"/>
      <c r="OKH22" s="177"/>
      <c r="OKI22" s="178"/>
      <c r="OKJ22" s="165"/>
      <c r="OKK22" s="177"/>
      <c r="OKL22" s="177"/>
      <c r="OKM22" s="177"/>
      <c r="OKN22" s="177"/>
      <c r="OKO22" s="177"/>
      <c r="OKP22" s="177"/>
      <c r="OKQ22" s="178"/>
      <c r="OKR22" s="165"/>
      <c r="OKS22" s="177"/>
      <c r="OKT22" s="177"/>
      <c r="OKU22" s="177"/>
      <c r="OKV22" s="177"/>
      <c r="OKW22" s="177"/>
      <c r="OKX22" s="177"/>
      <c r="OKY22" s="178"/>
      <c r="OKZ22" s="165"/>
      <c r="OLA22" s="177"/>
      <c r="OLB22" s="177"/>
      <c r="OLC22" s="177"/>
      <c r="OLD22" s="177"/>
      <c r="OLE22" s="177"/>
      <c r="OLF22" s="177"/>
      <c r="OLG22" s="178"/>
      <c r="OLH22" s="165"/>
      <c r="OLI22" s="177"/>
      <c r="OLJ22" s="177"/>
      <c r="OLK22" s="177"/>
      <c r="OLL22" s="177"/>
      <c r="OLM22" s="177"/>
      <c r="OLN22" s="177"/>
      <c r="OLO22" s="178"/>
      <c r="OLP22" s="165"/>
      <c r="OLQ22" s="177"/>
      <c r="OLR22" s="177"/>
      <c r="OLS22" s="177"/>
      <c r="OLT22" s="177"/>
      <c r="OLU22" s="177"/>
      <c r="OLV22" s="177"/>
      <c r="OLW22" s="178"/>
      <c r="OLX22" s="165"/>
      <c r="OLY22" s="177"/>
      <c r="OLZ22" s="177"/>
      <c r="OMA22" s="177"/>
      <c r="OMB22" s="177"/>
      <c r="OMC22" s="177"/>
      <c r="OMD22" s="177"/>
      <c r="OME22" s="178"/>
      <c r="OMF22" s="165"/>
      <c r="OMG22" s="177"/>
      <c r="OMH22" s="177"/>
      <c r="OMI22" s="177"/>
      <c r="OMJ22" s="177"/>
      <c r="OMK22" s="177"/>
      <c r="OML22" s="177"/>
      <c r="OMM22" s="178"/>
      <c r="OMN22" s="165"/>
      <c r="OMO22" s="177"/>
      <c r="OMP22" s="177"/>
      <c r="OMQ22" s="177"/>
      <c r="OMR22" s="177"/>
      <c r="OMS22" s="177"/>
      <c r="OMT22" s="177"/>
      <c r="OMU22" s="178"/>
      <c r="OMV22" s="165"/>
      <c r="OMW22" s="177"/>
      <c r="OMX22" s="177"/>
      <c r="OMY22" s="177"/>
      <c r="OMZ22" s="177"/>
      <c r="ONA22" s="177"/>
      <c r="ONB22" s="177"/>
      <c r="ONC22" s="178"/>
      <c r="OND22" s="165"/>
      <c r="ONE22" s="177"/>
      <c r="ONF22" s="177"/>
      <c r="ONG22" s="177"/>
      <c r="ONH22" s="177"/>
      <c r="ONI22" s="177"/>
      <c r="ONJ22" s="177"/>
      <c r="ONK22" s="178"/>
      <c r="ONL22" s="165"/>
      <c r="ONM22" s="177"/>
      <c r="ONN22" s="177"/>
      <c r="ONO22" s="177"/>
      <c r="ONP22" s="177"/>
      <c r="ONQ22" s="177"/>
      <c r="ONR22" s="177"/>
      <c r="ONS22" s="178"/>
      <c r="ONT22" s="165"/>
      <c r="ONU22" s="177"/>
      <c r="ONV22" s="177"/>
      <c r="ONW22" s="177"/>
      <c r="ONX22" s="177"/>
      <c r="ONY22" s="177"/>
      <c r="ONZ22" s="177"/>
      <c r="OOA22" s="178"/>
      <c r="OOB22" s="165"/>
      <c r="OOC22" s="177"/>
      <c r="OOD22" s="177"/>
      <c r="OOE22" s="177"/>
      <c r="OOF22" s="177"/>
      <c r="OOG22" s="177"/>
      <c r="OOH22" s="177"/>
      <c r="OOI22" s="178"/>
      <c r="OOJ22" s="165"/>
      <c r="OOK22" s="177"/>
      <c r="OOL22" s="177"/>
      <c r="OOM22" s="177"/>
      <c r="OON22" s="177"/>
      <c r="OOO22" s="177"/>
      <c r="OOP22" s="177"/>
      <c r="OOQ22" s="178"/>
      <c r="OOR22" s="165"/>
      <c r="OOS22" s="177"/>
      <c r="OOT22" s="177"/>
      <c r="OOU22" s="177"/>
      <c r="OOV22" s="177"/>
      <c r="OOW22" s="177"/>
      <c r="OOX22" s="177"/>
      <c r="OOY22" s="178"/>
      <c r="OOZ22" s="165"/>
      <c r="OPA22" s="177"/>
      <c r="OPB22" s="177"/>
      <c r="OPC22" s="177"/>
      <c r="OPD22" s="177"/>
      <c r="OPE22" s="177"/>
      <c r="OPF22" s="177"/>
      <c r="OPG22" s="178"/>
      <c r="OPH22" s="165"/>
      <c r="OPI22" s="177"/>
      <c r="OPJ22" s="177"/>
      <c r="OPK22" s="177"/>
      <c r="OPL22" s="177"/>
      <c r="OPM22" s="177"/>
      <c r="OPN22" s="177"/>
      <c r="OPO22" s="178"/>
      <c r="OPP22" s="165"/>
      <c r="OPQ22" s="177"/>
      <c r="OPR22" s="177"/>
      <c r="OPS22" s="177"/>
      <c r="OPT22" s="177"/>
      <c r="OPU22" s="177"/>
      <c r="OPV22" s="177"/>
      <c r="OPW22" s="178"/>
      <c r="OPX22" s="165"/>
      <c r="OPY22" s="177"/>
      <c r="OPZ22" s="177"/>
      <c r="OQA22" s="177"/>
      <c r="OQB22" s="177"/>
      <c r="OQC22" s="177"/>
      <c r="OQD22" s="177"/>
      <c r="OQE22" s="178"/>
      <c r="OQF22" s="165"/>
      <c r="OQG22" s="177"/>
      <c r="OQH22" s="177"/>
      <c r="OQI22" s="177"/>
      <c r="OQJ22" s="177"/>
      <c r="OQK22" s="177"/>
      <c r="OQL22" s="177"/>
      <c r="OQM22" s="178"/>
      <c r="OQN22" s="165"/>
      <c r="OQO22" s="177"/>
      <c r="OQP22" s="177"/>
      <c r="OQQ22" s="177"/>
      <c r="OQR22" s="177"/>
      <c r="OQS22" s="177"/>
      <c r="OQT22" s="177"/>
      <c r="OQU22" s="178"/>
      <c r="OQV22" s="165"/>
      <c r="OQW22" s="177"/>
      <c r="OQX22" s="177"/>
      <c r="OQY22" s="177"/>
      <c r="OQZ22" s="177"/>
      <c r="ORA22" s="177"/>
      <c r="ORB22" s="177"/>
      <c r="ORC22" s="178"/>
      <c r="ORD22" s="165"/>
      <c r="ORE22" s="177"/>
      <c r="ORF22" s="177"/>
      <c r="ORG22" s="177"/>
      <c r="ORH22" s="177"/>
      <c r="ORI22" s="177"/>
      <c r="ORJ22" s="177"/>
      <c r="ORK22" s="178"/>
      <c r="ORL22" s="165"/>
      <c r="ORM22" s="177"/>
      <c r="ORN22" s="177"/>
      <c r="ORO22" s="177"/>
      <c r="ORP22" s="177"/>
      <c r="ORQ22" s="177"/>
      <c r="ORR22" s="177"/>
      <c r="ORS22" s="178"/>
      <c r="ORT22" s="165"/>
      <c r="ORU22" s="177"/>
      <c r="ORV22" s="177"/>
      <c r="ORW22" s="177"/>
      <c r="ORX22" s="177"/>
      <c r="ORY22" s="177"/>
      <c r="ORZ22" s="177"/>
      <c r="OSA22" s="178"/>
      <c r="OSB22" s="165"/>
      <c r="OSC22" s="177"/>
      <c r="OSD22" s="177"/>
      <c r="OSE22" s="177"/>
      <c r="OSF22" s="177"/>
      <c r="OSG22" s="177"/>
      <c r="OSH22" s="177"/>
      <c r="OSI22" s="178"/>
      <c r="OSJ22" s="165"/>
      <c r="OSK22" s="177"/>
      <c r="OSL22" s="177"/>
      <c r="OSM22" s="177"/>
      <c r="OSN22" s="177"/>
      <c r="OSO22" s="177"/>
      <c r="OSP22" s="177"/>
      <c r="OSQ22" s="178"/>
      <c r="OSR22" s="165"/>
      <c r="OSS22" s="177"/>
      <c r="OST22" s="177"/>
      <c r="OSU22" s="177"/>
      <c r="OSV22" s="177"/>
      <c r="OSW22" s="177"/>
      <c r="OSX22" s="177"/>
      <c r="OSY22" s="178"/>
      <c r="OSZ22" s="165"/>
      <c r="OTA22" s="177"/>
      <c r="OTB22" s="177"/>
      <c r="OTC22" s="177"/>
      <c r="OTD22" s="177"/>
      <c r="OTE22" s="177"/>
      <c r="OTF22" s="177"/>
      <c r="OTG22" s="178"/>
      <c r="OTH22" s="165"/>
      <c r="OTI22" s="177"/>
      <c r="OTJ22" s="177"/>
      <c r="OTK22" s="177"/>
      <c r="OTL22" s="177"/>
      <c r="OTM22" s="177"/>
      <c r="OTN22" s="177"/>
      <c r="OTO22" s="178"/>
      <c r="OTP22" s="165"/>
      <c r="OTQ22" s="177"/>
      <c r="OTR22" s="177"/>
      <c r="OTS22" s="177"/>
      <c r="OTT22" s="177"/>
      <c r="OTU22" s="177"/>
      <c r="OTV22" s="177"/>
      <c r="OTW22" s="178"/>
      <c r="OTX22" s="165"/>
      <c r="OTY22" s="177"/>
      <c r="OTZ22" s="177"/>
      <c r="OUA22" s="177"/>
      <c r="OUB22" s="177"/>
      <c r="OUC22" s="177"/>
      <c r="OUD22" s="177"/>
      <c r="OUE22" s="178"/>
      <c r="OUF22" s="165"/>
      <c r="OUG22" s="177"/>
      <c r="OUH22" s="177"/>
      <c r="OUI22" s="177"/>
      <c r="OUJ22" s="177"/>
      <c r="OUK22" s="177"/>
      <c r="OUL22" s="177"/>
      <c r="OUM22" s="178"/>
      <c r="OUN22" s="165"/>
      <c r="OUO22" s="177"/>
      <c r="OUP22" s="177"/>
      <c r="OUQ22" s="177"/>
      <c r="OUR22" s="177"/>
      <c r="OUS22" s="177"/>
      <c r="OUT22" s="177"/>
      <c r="OUU22" s="178"/>
      <c r="OUV22" s="165"/>
      <c r="OUW22" s="177"/>
      <c r="OUX22" s="177"/>
      <c r="OUY22" s="177"/>
      <c r="OUZ22" s="177"/>
      <c r="OVA22" s="177"/>
      <c r="OVB22" s="177"/>
      <c r="OVC22" s="178"/>
      <c r="OVD22" s="165"/>
      <c r="OVE22" s="177"/>
      <c r="OVF22" s="177"/>
      <c r="OVG22" s="177"/>
      <c r="OVH22" s="177"/>
      <c r="OVI22" s="177"/>
      <c r="OVJ22" s="177"/>
      <c r="OVK22" s="178"/>
      <c r="OVL22" s="165"/>
      <c r="OVM22" s="177"/>
      <c r="OVN22" s="177"/>
      <c r="OVO22" s="177"/>
      <c r="OVP22" s="177"/>
      <c r="OVQ22" s="177"/>
      <c r="OVR22" s="177"/>
      <c r="OVS22" s="178"/>
      <c r="OVT22" s="165"/>
      <c r="OVU22" s="177"/>
      <c r="OVV22" s="177"/>
      <c r="OVW22" s="177"/>
      <c r="OVX22" s="177"/>
      <c r="OVY22" s="177"/>
      <c r="OVZ22" s="177"/>
      <c r="OWA22" s="178"/>
      <c r="OWB22" s="165"/>
      <c r="OWC22" s="177"/>
      <c r="OWD22" s="177"/>
      <c r="OWE22" s="177"/>
      <c r="OWF22" s="177"/>
      <c r="OWG22" s="177"/>
      <c r="OWH22" s="177"/>
      <c r="OWI22" s="178"/>
      <c r="OWJ22" s="165"/>
      <c r="OWK22" s="177"/>
      <c r="OWL22" s="177"/>
      <c r="OWM22" s="177"/>
      <c r="OWN22" s="177"/>
      <c r="OWO22" s="177"/>
      <c r="OWP22" s="177"/>
      <c r="OWQ22" s="178"/>
      <c r="OWR22" s="165"/>
      <c r="OWS22" s="177"/>
      <c r="OWT22" s="177"/>
      <c r="OWU22" s="177"/>
      <c r="OWV22" s="177"/>
      <c r="OWW22" s="177"/>
      <c r="OWX22" s="177"/>
      <c r="OWY22" s="178"/>
      <c r="OWZ22" s="165"/>
      <c r="OXA22" s="177"/>
      <c r="OXB22" s="177"/>
      <c r="OXC22" s="177"/>
      <c r="OXD22" s="177"/>
      <c r="OXE22" s="177"/>
      <c r="OXF22" s="177"/>
      <c r="OXG22" s="178"/>
      <c r="OXH22" s="165"/>
      <c r="OXI22" s="177"/>
      <c r="OXJ22" s="177"/>
      <c r="OXK22" s="177"/>
      <c r="OXL22" s="177"/>
      <c r="OXM22" s="177"/>
      <c r="OXN22" s="177"/>
      <c r="OXO22" s="178"/>
      <c r="OXP22" s="165"/>
      <c r="OXQ22" s="177"/>
      <c r="OXR22" s="177"/>
      <c r="OXS22" s="177"/>
      <c r="OXT22" s="177"/>
      <c r="OXU22" s="177"/>
      <c r="OXV22" s="177"/>
      <c r="OXW22" s="178"/>
      <c r="OXX22" s="165"/>
      <c r="OXY22" s="177"/>
      <c r="OXZ22" s="177"/>
      <c r="OYA22" s="177"/>
      <c r="OYB22" s="177"/>
      <c r="OYC22" s="177"/>
      <c r="OYD22" s="177"/>
      <c r="OYE22" s="178"/>
      <c r="OYF22" s="165"/>
      <c r="OYG22" s="177"/>
      <c r="OYH22" s="177"/>
      <c r="OYI22" s="177"/>
      <c r="OYJ22" s="177"/>
      <c r="OYK22" s="177"/>
      <c r="OYL22" s="177"/>
      <c r="OYM22" s="178"/>
      <c r="OYN22" s="165"/>
      <c r="OYO22" s="177"/>
      <c r="OYP22" s="177"/>
      <c r="OYQ22" s="177"/>
      <c r="OYR22" s="177"/>
      <c r="OYS22" s="177"/>
      <c r="OYT22" s="177"/>
      <c r="OYU22" s="178"/>
      <c r="OYV22" s="165"/>
      <c r="OYW22" s="177"/>
      <c r="OYX22" s="177"/>
      <c r="OYY22" s="177"/>
      <c r="OYZ22" s="177"/>
      <c r="OZA22" s="177"/>
      <c r="OZB22" s="177"/>
      <c r="OZC22" s="178"/>
      <c r="OZD22" s="165"/>
      <c r="OZE22" s="177"/>
      <c r="OZF22" s="177"/>
      <c r="OZG22" s="177"/>
      <c r="OZH22" s="177"/>
      <c r="OZI22" s="177"/>
      <c r="OZJ22" s="177"/>
      <c r="OZK22" s="178"/>
      <c r="OZL22" s="165"/>
      <c r="OZM22" s="177"/>
      <c r="OZN22" s="177"/>
      <c r="OZO22" s="177"/>
      <c r="OZP22" s="177"/>
      <c r="OZQ22" s="177"/>
      <c r="OZR22" s="177"/>
      <c r="OZS22" s="178"/>
      <c r="OZT22" s="165"/>
      <c r="OZU22" s="177"/>
      <c r="OZV22" s="177"/>
      <c r="OZW22" s="177"/>
      <c r="OZX22" s="177"/>
      <c r="OZY22" s="177"/>
      <c r="OZZ22" s="177"/>
      <c r="PAA22" s="178"/>
      <c r="PAB22" s="165"/>
      <c r="PAC22" s="177"/>
      <c r="PAD22" s="177"/>
      <c r="PAE22" s="177"/>
      <c r="PAF22" s="177"/>
      <c r="PAG22" s="177"/>
      <c r="PAH22" s="177"/>
      <c r="PAI22" s="178"/>
      <c r="PAJ22" s="165"/>
      <c r="PAK22" s="177"/>
      <c r="PAL22" s="177"/>
      <c r="PAM22" s="177"/>
      <c r="PAN22" s="177"/>
      <c r="PAO22" s="177"/>
      <c r="PAP22" s="177"/>
      <c r="PAQ22" s="178"/>
      <c r="PAR22" s="165"/>
      <c r="PAS22" s="177"/>
      <c r="PAT22" s="177"/>
      <c r="PAU22" s="177"/>
      <c r="PAV22" s="177"/>
      <c r="PAW22" s="177"/>
      <c r="PAX22" s="177"/>
      <c r="PAY22" s="178"/>
      <c r="PAZ22" s="165"/>
      <c r="PBA22" s="177"/>
      <c r="PBB22" s="177"/>
      <c r="PBC22" s="177"/>
      <c r="PBD22" s="177"/>
      <c r="PBE22" s="177"/>
      <c r="PBF22" s="177"/>
      <c r="PBG22" s="178"/>
      <c r="PBH22" s="165"/>
      <c r="PBI22" s="177"/>
      <c r="PBJ22" s="177"/>
      <c r="PBK22" s="177"/>
      <c r="PBL22" s="177"/>
      <c r="PBM22" s="177"/>
      <c r="PBN22" s="177"/>
      <c r="PBO22" s="178"/>
      <c r="PBP22" s="165"/>
      <c r="PBQ22" s="177"/>
      <c r="PBR22" s="177"/>
      <c r="PBS22" s="177"/>
      <c r="PBT22" s="177"/>
      <c r="PBU22" s="177"/>
      <c r="PBV22" s="177"/>
      <c r="PBW22" s="178"/>
      <c r="PBX22" s="165"/>
      <c r="PBY22" s="177"/>
      <c r="PBZ22" s="177"/>
      <c r="PCA22" s="177"/>
      <c r="PCB22" s="177"/>
      <c r="PCC22" s="177"/>
      <c r="PCD22" s="177"/>
      <c r="PCE22" s="178"/>
      <c r="PCF22" s="165"/>
      <c r="PCG22" s="177"/>
      <c r="PCH22" s="177"/>
      <c r="PCI22" s="177"/>
      <c r="PCJ22" s="177"/>
      <c r="PCK22" s="177"/>
      <c r="PCL22" s="177"/>
      <c r="PCM22" s="178"/>
      <c r="PCN22" s="165"/>
      <c r="PCO22" s="177"/>
      <c r="PCP22" s="177"/>
      <c r="PCQ22" s="177"/>
      <c r="PCR22" s="177"/>
      <c r="PCS22" s="177"/>
      <c r="PCT22" s="177"/>
      <c r="PCU22" s="178"/>
      <c r="PCV22" s="165"/>
      <c r="PCW22" s="177"/>
      <c r="PCX22" s="177"/>
      <c r="PCY22" s="177"/>
      <c r="PCZ22" s="177"/>
      <c r="PDA22" s="177"/>
      <c r="PDB22" s="177"/>
      <c r="PDC22" s="178"/>
      <c r="PDD22" s="165"/>
      <c r="PDE22" s="177"/>
      <c r="PDF22" s="177"/>
      <c r="PDG22" s="177"/>
      <c r="PDH22" s="177"/>
      <c r="PDI22" s="177"/>
      <c r="PDJ22" s="177"/>
      <c r="PDK22" s="178"/>
      <c r="PDL22" s="165"/>
      <c r="PDM22" s="177"/>
      <c r="PDN22" s="177"/>
      <c r="PDO22" s="177"/>
      <c r="PDP22" s="177"/>
      <c r="PDQ22" s="177"/>
      <c r="PDR22" s="177"/>
      <c r="PDS22" s="178"/>
      <c r="PDT22" s="165"/>
      <c r="PDU22" s="177"/>
      <c r="PDV22" s="177"/>
      <c r="PDW22" s="177"/>
      <c r="PDX22" s="177"/>
      <c r="PDY22" s="177"/>
      <c r="PDZ22" s="177"/>
      <c r="PEA22" s="178"/>
      <c r="PEB22" s="165"/>
      <c r="PEC22" s="177"/>
      <c r="PED22" s="177"/>
      <c r="PEE22" s="177"/>
      <c r="PEF22" s="177"/>
      <c r="PEG22" s="177"/>
      <c r="PEH22" s="177"/>
      <c r="PEI22" s="178"/>
      <c r="PEJ22" s="165"/>
      <c r="PEK22" s="177"/>
      <c r="PEL22" s="177"/>
      <c r="PEM22" s="177"/>
      <c r="PEN22" s="177"/>
      <c r="PEO22" s="177"/>
      <c r="PEP22" s="177"/>
      <c r="PEQ22" s="178"/>
      <c r="PER22" s="165"/>
      <c r="PES22" s="177"/>
      <c r="PET22" s="177"/>
      <c r="PEU22" s="177"/>
      <c r="PEV22" s="177"/>
      <c r="PEW22" s="177"/>
      <c r="PEX22" s="177"/>
      <c r="PEY22" s="178"/>
      <c r="PEZ22" s="165"/>
      <c r="PFA22" s="177"/>
      <c r="PFB22" s="177"/>
      <c r="PFC22" s="177"/>
      <c r="PFD22" s="177"/>
      <c r="PFE22" s="177"/>
      <c r="PFF22" s="177"/>
      <c r="PFG22" s="178"/>
      <c r="PFH22" s="165"/>
      <c r="PFI22" s="177"/>
      <c r="PFJ22" s="177"/>
      <c r="PFK22" s="177"/>
      <c r="PFL22" s="177"/>
      <c r="PFM22" s="177"/>
      <c r="PFN22" s="177"/>
      <c r="PFO22" s="178"/>
      <c r="PFP22" s="165"/>
      <c r="PFQ22" s="177"/>
      <c r="PFR22" s="177"/>
      <c r="PFS22" s="177"/>
      <c r="PFT22" s="177"/>
      <c r="PFU22" s="177"/>
      <c r="PFV22" s="177"/>
      <c r="PFW22" s="178"/>
      <c r="PFX22" s="165"/>
      <c r="PFY22" s="177"/>
      <c r="PFZ22" s="177"/>
      <c r="PGA22" s="177"/>
      <c r="PGB22" s="177"/>
      <c r="PGC22" s="177"/>
      <c r="PGD22" s="177"/>
      <c r="PGE22" s="178"/>
      <c r="PGF22" s="165"/>
      <c r="PGG22" s="177"/>
      <c r="PGH22" s="177"/>
      <c r="PGI22" s="177"/>
      <c r="PGJ22" s="177"/>
      <c r="PGK22" s="177"/>
      <c r="PGL22" s="177"/>
      <c r="PGM22" s="178"/>
      <c r="PGN22" s="165"/>
      <c r="PGO22" s="177"/>
      <c r="PGP22" s="177"/>
      <c r="PGQ22" s="177"/>
      <c r="PGR22" s="177"/>
      <c r="PGS22" s="177"/>
      <c r="PGT22" s="177"/>
      <c r="PGU22" s="178"/>
      <c r="PGV22" s="165"/>
      <c r="PGW22" s="177"/>
      <c r="PGX22" s="177"/>
      <c r="PGY22" s="177"/>
      <c r="PGZ22" s="177"/>
      <c r="PHA22" s="177"/>
      <c r="PHB22" s="177"/>
      <c r="PHC22" s="178"/>
      <c r="PHD22" s="165"/>
      <c r="PHE22" s="177"/>
      <c r="PHF22" s="177"/>
      <c r="PHG22" s="177"/>
      <c r="PHH22" s="177"/>
      <c r="PHI22" s="177"/>
      <c r="PHJ22" s="177"/>
      <c r="PHK22" s="178"/>
      <c r="PHL22" s="165"/>
      <c r="PHM22" s="177"/>
      <c r="PHN22" s="177"/>
      <c r="PHO22" s="177"/>
      <c r="PHP22" s="177"/>
      <c r="PHQ22" s="177"/>
      <c r="PHR22" s="177"/>
      <c r="PHS22" s="178"/>
      <c r="PHT22" s="165"/>
      <c r="PHU22" s="177"/>
      <c r="PHV22" s="177"/>
      <c r="PHW22" s="177"/>
      <c r="PHX22" s="177"/>
      <c r="PHY22" s="177"/>
      <c r="PHZ22" s="177"/>
      <c r="PIA22" s="178"/>
      <c r="PIB22" s="165"/>
      <c r="PIC22" s="177"/>
      <c r="PID22" s="177"/>
      <c r="PIE22" s="177"/>
      <c r="PIF22" s="177"/>
      <c r="PIG22" s="177"/>
      <c r="PIH22" s="177"/>
      <c r="PII22" s="178"/>
      <c r="PIJ22" s="165"/>
      <c r="PIK22" s="177"/>
      <c r="PIL22" s="177"/>
      <c r="PIM22" s="177"/>
      <c r="PIN22" s="177"/>
      <c r="PIO22" s="177"/>
      <c r="PIP22" s="177"/>
      <c r="PIQ22" s="178"/>
      <c r="PIR22" s="165"/>
      <c r="PIS22" s="177"/>
      <c r="PIT22" s="177"/>
      <c r="PIU22" s="177"/>
      <c r="PIV22" s="177"/>
      <c r="PIW22" s="177"/>
      <c r="PIX22" s="177"/>
      <c r="PIY22" s="178"/>
      <c r="PIZ22" s="165"/>
      <c r="PJA22" s="177"/>
      <c r="PJB22" s="177"/>
      <c r="PJC22" s="177"/>
      <c r="PJD22" s="177"/>
      <c r="PJE22" s="177"/>
      <c r="PJF22" s="177"/>
      <c r="PJG22" s="178"/>
      <c r="PJH22" s="165"/>
      <c r="PJI22" s="177"/>
      <c r="PJJ22" s="177"/>
      <c r="PJK22" s="177"/>
      <c r="PJL22" s="177"/>
      <c r="PJM22" s="177"/>
      <c r="PJN22" s="177"/>
      <c r="PJO22" s="178"/>
      <c r="PJP22" s="165"/>
      <c r="PJQ22" s="177"/>
      <c r="PJR22" s="177"/>
      <c r="PJS22" s="177"/>
      <c r="PJT22" s="177"/>
      <c r="PJU22" s="177"/>
      <c r="PJV22" s="177"/>
      <c r="PJW22" s="178"/>
      <c r="PJX22" s="165"/>
      <c r="PJY22" s="177"/>
      <c r="PJZ22" s="177"/>
      <c r="PKA22" s="177"/>
      <c r="PKB22" s="177"/>
      <c r="PKC22" s="177"/>
      <c r="PKD22" s="177"/>
      <c r="PKE22" s="178"/>
      <c r="PKF22" s="165"/>
      <c r="PKG22" s="177"/>
      <c r="PKH22" s="177"/>
      <c r="PKI22" s="177"/>
      <c r="PKJ22" s="177"/>
      <c r="PKK22" s="177"/>
      <c r="PKL22" s="177"/>
      <c r="PKM22" s="178"/>
      <c r="PKN22" s="165"/>
      <c r="PKO22" s="177"/>
      <c r="PKP22" s="177"/>
      <c r="PKQ22" s="177"/>
      <c r="PKR22" s="177"/>
      <c r="PKS22" s="177"/>
      <c r="PKT22" s="177"/>
      <c r="PKU22" s="178"/>
      <c r="PKV22" s="165"/>
      <c r="PKW22" s="177"/>
      <c r="PKX22" s="177"/>
      <c r="PKY22" s="177"/>
      <c r="PKZ22" s="177"/>
      <c r="PLA22" s="177"/>
      <c r="PLB22" s="177"/>
      <c r="PLC22" s="178"/>
      <c r="PLD22" s="165"/>
      <c r="PLE22" s="177"/>
      <c r="PLF22" s="177"/>
      <c r="PLG22" s="177"/>
      <c r="PLH22" s="177"/>
      <c r="PLI22" s="177"/>
      <c r="PLJ22" s="177"/>
      <c r="PLK22" s="178"/>
      <c r="PLL22" s="165"/>
      <c r="PLM22" s="177"/>
      <c r="PLN22" s="177"/>
      <c r="PLO22" s="177"/>
      <c r="PLP22" s="177"/>
      <c r="PLQ22" s="177"/>
      <c r="PLR22" s="177"/>
      <c r="PLS22" s="178"/>
      <c r="PLT22" s="165"/>
      <c r="PLU22" s="177"/>
      <c r="PLV22" s="177"/>
      <c r="PLW22" s="177"/>
      <c r="PLX22" s="177"/>
      <c r="PLY22" s="177"/>
      <c r="PLZ22" s="177"/>
      <c r="PMA22" s="178"/>
      <c r="PMB22" s="165"/>
      <c r="PMC22" s="177"/>
      <c r="PMD22" s="177"/>
      <c r="PME22" s="177"/>
      <c r="PMF22" s="177"/>
      <c r="PMG22" s="177"/>
      <c r="PMH22" s="177"/>
      <c r="PMI22" s="178"/>
      <c r="PMJ22" s="165"/>
      <c r="PMK22" s="177"/>
      <c r="PML22" s="177"/>
      <c r="PMM22" s="177"/>
      <c r="PMN22" s="177"/>
      <c r="PMO22" s="177"/>
      <c r="PMP22" s="177"/>
      <c r="PMQ22" s="178"/>
      <c r="PMR22" s="165"/>
      <c r="PMS22" s="177"/>
      <c r="PMT22" s="177"/>
      <c r="PMU22" s="177"/>
      <c r="PMV22" s="177"/>
      <c r="PMW22" s="177"/>
      <c r="PMX22" s="177"/>
      <c r="PMY22" s="178"/>
      <c r="PMZ22" s="165"/>
      <c r="PNA22" s="177"/>
      <c r="PNB22" s="177"/>
      <c r="PNC22" s="177"/>
      <c r="PND22" s="177"/>
      <c r="PNE22" s="177"/>
      <c r="PNF22" s="177"/>
      <c r="PNG22" s="178"/>
      <c r="PNH22" s="165"/>
      <c r="PNI22" s="177"/>
      <c r="PNJ22" s="177"/>
      <c r="PNK22" s="177"/>
      <c r="PNL22" s="177"/>
      <c r="PNM22" s="177"/>
      <c r="PNN22" s="177"/>
      <c r="PNO22" s="178"/>
      <c r="PNP22" s="165"/>
      <c r="PNQ22" s="177"/>
      <c r="PNR22" s="177"/>
      <c r="PNS22" s="177"/>
      <c r="PNT22" s="177"/>
      <c r="PNU22" s="177"/>
      <c r="PNV22" s="177"/>
      <c r="PNW22" s="178"/>
      <c r="PNX22" s="165"/>
      <c r="PNY22" s="177"/>
      <c r="PNZ22" s="177"/>
      <c r="POA22" s="177"/>
      <c r="POB22" s="177"/>
      <c r="POC22" s="177"/>
      <c r="POD22" s="177"/>
      <c r="POE22" s="178"/>
      <c r="POF22" s="165"/>
      <c r="POG22" s="177"/>
      <c r="POH22" s="177"/>
      <c r="POI22" s="177"/>
      <c r="POJ22" s="177"/>
      <c r="POK22" s="177"/>
      <c r="POL22" s="177"/>
      <c r="POM22" s="178"/>
      <c r="PON22" s="165"/>
      <c r="POO22" s="177"/>
      <c r="POP22" s="177"/>
      <c r="POQ22" s="177"/>
      <c r="POR22" s="177"/>
      <c r="POS22" s="177"/>
      <c r="POT22" s="177"/>
      <c r="POU22" s="178"/>
      <c r="POV22" s="165"/>
      <c r="POW22" s="177"/>
      <c r="POX22" s="177"/>
      <c r="POY22" s="177"/>
      <c r="POZ22" s="177"/>
      <c r="PPA22" s="177"/>
      <c r="PPB22" s="177"/>
      <c r="PPC22" s="178"/>
      <c r="PPD22" s="165"/>
      <c r="PPE22" s="177"/>
      <c r="PPF22" s="177"/>
      <c r="PPG22" s="177"/>
      <c r="PPH22" s="177"/>
      <c r="PPI22" s="177"/>
      <c r="PPJ22" s="177"/>
      <c r="PPK22" s="178"/>
      <c r="PPL22" s="165"/>
      <c r="PPM22" s="177"/>
      <c r="PPN22" s="177"/>
      <c r="PPO22" s="177"/>
      <c r="PPP22" s="177"/>
      <c r="PPQ22" s="177"/>
      <c r="PPR22" s="177"/>
      <c r="PPS22" s="178"/>
      <c r="PPT22" s="165"/>
      <c r="PPU22" s="177"/>
      <c r="PPV22" s="177"/>
      <c r="PPW22" s="177"/>
      <c r="PPX22" s="177"/>
      <c r="PPY22" s="177"/>
      <c r="PPZ22" s="177"/>
      <c r="PQA22" s="178"/>
      <c r="PQB22" s="165"/>
      <c r="PQC22" s="177"/>
      <c r="PQD22" s="177"/>
      <c r="PQE22" s="177"/>
      <c r="PQF22" s="177"/>
      <c r="PQG22" s="177"/>
      <c r="PQH22" s="177"/>
      <c r="PQI22" s="178"/>
      <c r="PQJ22" s="165"/>
      <c r="PQK22" s="177"/>
      <c r="PQL22" s="177"/>
      <c r="PQM22" s="177"/>
      <c r="PQN22" s="177"/>
      <c r="PQO22" s="177"/>
      <c r="PQP22" s="177"/>
      <c r="PQQ22" s="178"/>
      <c r="PQR22" s="165"/>
      <c r="PQS22" s="177"/>
      <c r="PQT22" s="177"/>
      <c r="PQU22" s="177"/>
      <c r="PQV22" s="177"/>
      <c r="PQW22" s="177"/>
      <c r="PQX22" s="177"/>
      <c r="PQY22" s="178"/>
      <c r="PQZ22" s="165"/>
      <c r="PRA22" s="177"/>
      <c r="PRB22" s="177"/>
      <c r="PRC22" s="177"/>
      <c r="PRD22" s="177"/>
      <c r="PRE22" s="177"/>
      <c r="PRF22" s="177"/>
      <c r="PRG22" s="178"/>
      <c r="PRH22" s="165"/>
      <c r="PRI22" s="177"/>
      <c r="PRJ22" s="177"/>
      <c r="PRK22" s="177"/>
      <c r="PRL22" s="177"/>
      <c r="PRM22" s="177"/>
      <c r="PRN22" s="177"/>
      <c r="PRO22" s="178"/>
      <c r="PRP22" s="165"/>
      <c r="PRQ22" s="177"/>
      <c r="PRR22" s="177"/>
      <c r="PRS22" s="177"/>
      <c r="PRT22" s="177"/>
      <c r="PRU22" s="177"/>
      <c r="PRV22" s="177"/>
      <c r="PRW22" s="178"/>
      <c r="PRX22" s="165"/>
      <c r="PRY22" s="177"/>
      <c r="PRZ22" s="177"/>
      <c r="PSA22" s="177"/>
      <c r="PSB22" s="177"/>
      <c r="PSC22" s="177"/>
      <c r="PSD22" s="177"/>
      <c r="PSE22" s="178"/>
      <c r="PSF22" s="165"/>
      <c r="PSG22" s="177"/>
      <c r="PSH22" s="177"/>
      <c r="PSI22" s="177"/>
      <c r="PSJ22" s="177"/>
      <c r="PSK22" s="177"/>
      <c r="PSL22" s="177"/>
      <c r="PSM22" s="178"/>
      <c r="PSN22" s="165"/>
      <c r="PSO22" s="177"/>
      <c r="PSP22" s="177"/>
      <c r="PSQ22" s="177"/>
      <c r="PSR22" s="177"/>
      <c r="PSS22" s="177"/>
      <c r="PST22" s="177"/>
      <c r="PSU22" s="178"/>
      <c r="PSV22" s="165"/>
      <c r="PSW22" s="177"/>
      <c r="PSX22" s="177"/>
      <c r="PSY22" s="177"/>
      <c r="PSZ22" s="177"/>
      <c r="PTA22" s="177"/>
      <c r="PTB22" s="177"/>
      <c r="PTC22" s="178"/>
      <c r="PTD22" s="165"/>
      <c r="PTE22" s="177"/>
      <c r="PTF22" s="177"/>
      <c r="PTG22" s="177"/>
      <c r="PTH22" s="177"/>
      <c r="PTI22" s="177"/>
      <c r="PTJ22" s="177"/>
      <c r="PTK22" s="178"/>
      <c r="PTL22" s="165"/>
      <c r="PTM22" s="177"/>
      <c r="PTN22" s="177"/>
      <c r="PTO22" s="177"/>
      <c r="PTP22" s="177"/>
      <c r="PTQ22" s="177"/>
      <c r="PTR22" s="177"/>
      <c r="PTS22" s="178"/>
      <c r="PTT22" s="165"/>
      <c r="PTU22" s="177"/>
      <c r="PTV22" s="177"/>
      <c r="PTW22" s="177"/>
      <c r="PTX22" s="177"/>
      <c r="PTY22" s="177"/>
      <c r="PTZ22" s="177"/>
      <c r="PUA22" s="178"/>
      <c r="PUB22" s="165"/>
      <c r="PUC22" s="177"/>
      <c r="PUD22" s="177"/>
      <c r="PUE22" s="177"/>
      <c r="PUF22" s="177"/>
      <c r="PUG22" s="177"/>
      <c r="PUH22" s="177"/>
      <c r="PUI22" s="178"/>
      <c r="PUJ22" s="165"/>
      <c r="PUK22" s="177"/>
      <c r="PUL22" s="177"/>
      <c r="PUM22" s="177"/>
      <c r="PUN22" s="177"/>
      <c r="PUO22" s="177"/>
      <c r="PUP22" s="177"/>
      <c r="PUQ22" s="178"/>
      <c r="PUR22" s="165"/>
      <c r="PUS22" s="177"/>
      <c r="PUT22" s="177"/>
      <c r="PUU22" s="177"/>
      <c r="PUV22" s="177"/>
      <c r="PUW22" s="177"/>
      <c r="PUX22" s="177"/>
      <c r="PUY22" s="178"/>
      <c r="PUZ22" s="165"/>
      <c r="PVA22" s="177"/>
      <c r="PVB22" s="177"/>
      <c r="PVC22" s="177"/>
      <c r="PVD22" s="177"/>
      <c r="PVE22" s="177"/>
      <c r="PVF22" s="177"/>
      <c r="PVG22" s="178"/>
      <c r="PVH22" s="165"/>
      <c r="PVI22" s="177"/>
      <c r="PVJ22" s="177"/>
      <c r="PVK22" s="177"/>
      <c r="PVL22" s="177"/>
      <c r="PVM22" s="177"/>
      <c r="PVN22" s="177"/>
      <c r="PVO22" s="178"/>
      <c r="PVP22" s="165"/>
      <c r="PVQ22" s="177"/>
      <c r="PVR22" s="177"/>
      <c r="PVS22" s="177"/>
      <c r="PVT22" s="177"/>
      <c r="PVU22" s="177"/>
      <c r="PVV22" s="177"/>
      <c r="PVW22" s="178"/>
      <c r="PVX22" s="165"/>
      <c r="PVY22" s="177"/>
      <c r="PVZ22" s="177"/>
      <c r="PWA22" s="177"/>
      <c r="PWB22" s="177"/>
      <c r="PWC22" s="177"/>
      <c r="PWD22" s="177"/>
      <c r="PWE22" s="178"/>
      <c r="PWF22" s="165"/>
      <c r="PWG22" s="177"/>
      <c r="PWH22" s="177"/>
      <c r="PWI22" s="177"/>
      <c r="PWJ22" s="177"/>
      <c r="PWK22" s="177"/>
      <c r="PWL22" s="177"/>
      <c r="PWM22" s="178"/>
      <c r="PWN22" s="165"/>
      <c r="PWO22" s="177"/>
      <c r="PWP22" s="177"/>
      <c r="PWQ22" s="177"/>
      <c r="PWR22" s="177"/>
      <c r="PWS22" s="177"/>
      <c r="PWT22" s="177"/>
      <c r="PWU22" s="178"/>
      <c r="PWV22" s="165"/>
      <c r="PWW22" s="177"/>
      <c r="PWX22" s="177"/>
      <c r="PWY22" s="177"/>
      <c r="PWZ22" s="177"/>
      <c r="PXA22" s="177"/>
      <c r="PXB22" s="177"/>
      <c r="PXC22" s="178"/>
      <c r="PXD22" s="165"/>
      <c r="PXE22" s="177"/>
      <c r="PXF22" s="177"/>
      <c r="PXG22" s="177"/>
      <c r="PXH22" s="177"/>
      <c r="PXI22" s="177"/>
      <c r="PXJ22" s="177"/>
      <c r="PXK22" s="178"/>
      <c r="PXL22" s="165"/>
      <c r="PXM22" s="177"/>
      <c r="PXN22" s="177"/>
      <c r="PXO22" s="177"/>
      <c r="PXP22" s="177"/>
      <c r="PXQ22" s="177"/>
      <c r="PXR22" s="177"/>
      <c r="PXS22" s="178"/>
      <c r="PXT22" s="165"/>
      <c r="PXU22" s="177"/>
      <c r="PXV22" s="177"/>
      <c r="PXW22" s="177"/>
      <c r="PXX22" s="177"/>
      <c r="PXY22" s="177"/>
      <c r="PXZ22" s="177"/>
      <c r="PYA22" s="178"/>
      <c r="PYB22" s="165"/>
      <c r="PYC22" s="177"/>
      <c r="PYD22" s="177"/>
      <c r="PYE22" s="177"/>
      <c r="PYF22" s="177"/>
      <c r="PYG22" s="177"/>
      <c r="PYH22" s="177"/>
      <c r="PYI22" s="178"/>
      <c r="PYJ22" s="165"/>
      <c r="PYK22" s="177"/>
      <c r="PYL22" s="177"/>
      <c r="PYM22" s="177"/>
      <c r="PYN22" s="177"/>
      <c r="PYO22" s="177"/>
      <c r="PYP22" s="177"/>
      <c r="PYQ22" s="178"/>
      <c r="PYR22" s="165"/>
      <c r="PYS22" s="177"/>
      <c r="PYT22" s="177"/>
      <c r="PYU22" s="177"/>
      <c r="PYV22" s="177"/>
      <c r="PYW22" s="177"/>
      <c r="PYX22" s="177"/>
      <c r="PYY22" s="178"/>
      <c r="PYZ22" s="165"/>
      <c r="PZA22" s="177"/>
      <c r="PZB22" s="177"/>
      <c r="PZC22" s="177"/>
      <c r="PZD22" s="177"/>
      <c r="PZE22" s="177"/>
      <c r="PZF22" s="177"/>
      <c r="PZG22" s="178"/>
      <c r="PZH22" s="165"/>
      <c r="PZI22" s="177"/>
      <c r="PZJ22" s="177"/>
      <c r="PZK22" s="177"/>
      <c r="PZL22" s="177"/>
      <c r="PZM22" s="177"/>
      <c r="PZN22" s="177"/>
      <c r="PZO22" s="178"/>
      <c r="PZP22" s="165"/>
      <c r="PZQ22" s="177"/>
      <c r="PZR22" s="177"/>
      <c r="PZS22" s="177"/>
      <c r="PZT22" s="177"/>
      <c r="PZU22" s="177"/>
      <c r="PZV22" s="177"/>
      <c r="PZW22" s="178"/>
      <c r="PZX22" s="165"/>
      <c r="PZY22" s="177"/>
      <c r="PZZ22" s="177"/>
      <c r="QAA22" s="177"/>
      <c r="QAB22" s="177"/>
      <c r="QAC22" s="177"/>
      <c r="QAD22" s="177"/>
      <c r="QAE22" s="178"/>
      <c r="QAF22" s="165"/>
      <c r="QAG22" s="177"/>
      <c r="QAH22" s="177"/>
      <c r="QAI22" s="177"/>
      <c r="QAJ22" s="177"/>
      <c r="QAK22" s="177"/>
      <c r="QAL22" s="177"/>
      <c r="QAM22" s="178"/>
      <c r="QAN22" s="165"/>
      <c r="QAO22" s="177"/>
      <c r="QAP22" s="177"/>
      <c r="QAQ22" s="177"/>
      <c r="QAR22" s="177"/>
      <c r="QAS22" s="177"/>
      <c r="QAT22" s="177"/>
      <c r="QAU22" s="178"/>
      <c r="QAV22" s="165"/>
      <c r="QAW22" s="177"/>
      <c r="QAX22" s="177"/>
      <c r="QAY22" s="177"/>
      <c r="QAZ22" s="177"/>
      <c r="QBA22" s="177"/>
      <c r="QBB22" s="177"/>
      <c r="QBC22" s="178"/>
      <c r="QBD22" s="165"/>
      <c r="QBE22" s="177"/>
      <c r="QBF22" s="177"/>
      <c r="QBG22" s="177"/>
      <c r="QBH22" s="177"/>
      <c r="QBI22" s="177"/>
      <c r="QBJ22" s="177"/>
      <c r="QBK22" s="178"/>
      <c r="QBL22" s="165"/>
      <c r="QBM22" s="177"/>
      <c r="QBN22" s="177"/>
      <c r="QBO22" s="177"/>
      <c r="QBP22" s="177"/>
      <c r="QBQ22" s="177"/>
      <c r="QBR22" s="177"/>
      <c r="QBS22" s="178"/>
      <c r="QBT22" s="165"/>
      <c r="QBU22" s="177"/>
      <c r="QBV22" s="177"/>
      <c r="QBW22" s="177"/>
      <c r="QBX22" s="177"/>
      <c r="QBY22" s="177"/>
      <c r="QBZ22" s="177"/>
      <c r="QCA22" s="178"/>
      <c r="QCB22" s="165"/>
      <c r="QCC22" s="177"/>
      <c r="QCD22" s="177"/>
      <c r="QCE22" s="177"/>
      <c r="QCF22" s="177"/>
      <c r="QCG22" s="177"/>
      <c r="QCH22" s="177"/>
      <c r="QCI22" s="178"/>
      <c r="QCJ22" s="165"/>
      <c r="QCK22" s="177"/>
      <c r="QCL22" s="177"/>
      <c r="QCM22" s="177"/>
      <c r="QCN22" s="177"/>
      <c r="QCO22" s="177"/>
      <c r="QCP22" s="177"/>
      <c r="QCQ22" s="178"/>
      <c r="QCR22" s="165"/>
      <c r="QCS22" s="177"/>
      <c r="QCT22" s="177"/>
      <c r="QCU22" s="177"/>
      <c r="QCV22" s="177"/>
      <c r="QCW22" s="177"/>
      <c r="QCX22" s="177"/>
      <c r="QCY22" s="178"/>
      <c r="QCZ22" s="165"/>
      <c r="QDA22" s="177"/>
      <c r="QDB22" s="177"/>
      <c r="QDC22" s="177"/>
      <c r="QDD22" s="177"/>
      <c r="QDE22" s="177"/>
      <c r="QDF22" s="177"/>
      <c r="QDG22" s="178"/>
      <c r="QDH22" s="165"/>
      <c r="QDI22" s="177"/>
      <c r="QDJ22" s="177"/>
      <c r="QDK22" s="177"/>
      <c r="QDL22" s="177"/>
      <c r="QDM22" s="177"/>
      <c r="QDN22" s="177"/>
      <c r="QDO22" s="178"/>
      <c r="QDP22" s="165"/>
      <c r="QDQ22" s="177"/>
      <c r="QDR22" s="177"/>
      <c r="QDS22" s="177"/>
      <c r="QDT22" s="177"/>
      <c r="QDU22" s="177"/>
      <c r="QDV22" s="177"/>
      <c r="QDW22" s="178"/>
      <c r="QDX22" s="165"/>
      <c r="QDY22" s="177"/>
      <c r="QDZ22" s="177"/>
      <c r="QEA22" s="177"/>
      <c r="QEB22" s="177"/>
      <c r="QEC22" s="177"/>
      <c r="QED22" s="177"/>
      <c r="QEE22" s="178"/>
      <c r="QEF22" s="165"/>
      <c r="QEG22" s="177"/>
      <c r="QEH22" s="177"/>
      <c r="QEI22" s="177"/>
      <c r="QEJ22" s="177"/>
      <c r="QEK22" s="177"/>
      <c r="QEL22" s="177"/>
      <c r="QEM22" s="178"/>
      <c r="QEN22" s="165"/>
      <c r="QEO22" s="177"/>
      <c r="QEP22" s="177"/>
      <c r="QEQ22" s="177"/>
      <c r="QER22" s="177"/>
      <c r="QES22" s="177"/>
      <c r="QET22" s="177"/>
      <c r="QEU22" s="178"/>
      <c r="QEV22" s="165"/>
      <c r="QEW22" s="177"/>
      <c r="QEX22" s="177"/>
      <c r="QEY22" s="177"/>
      <c r="QEZ22" s="177"/>
      <c r="QFA22" s="177"/>
      <c r="QFB22" s="177"/>
      <c r="QFC22" s="178"/>
      <c r="QFD22" s="165"/>
      <c r="QFE22" s="177"/>
      <c r="QFF22" s="177"/>
      <c r="QFG22" s="177"/>
      <c r="QFH22" s="177"/>
      <c r="QFI22" s="177"/>
      <c r="QFJ22" s="177"/>
      <c r="QFK22" s="178"/>
      <c r="QFL22" s="165"/>
      <c r="QFM22" s="177"/>
      <c r="QFN22" s="177"/>
      <c r="QFO22" s="177"/>
      <c r="QFP22" s="177"/>
      <c r="QFQ22" s="177"/>
      <c r="QFR22" s="177"/>
      <c r="QFS22" s="178"/>
      <c r="QFT22" s="165"/>
      <c r="QFU22" s="177"/>
      <c r="QFV22" s="177"/>
      <c r="QFW22" s="177"/>
      <c r="QFX22" s="177"/>
      <c r="QFY22" s="177"/>
      <c r="QFZ22" s="177"/>
      <c r="QGA22" s="178"/>
      <c r="QGB22" s="165"/>
      <c r="QGC22" s="177"/>
      <c r="QGD22" s="177"/>
      <c r="QGE22" s="177"/>
      <c r="QGF22" s="177"/>
      <c r="QGG22" s="177"/>
      <c r="QGH22" s="177"/>
      <c r="QGI22" s="178"/>
      <c r="QGJ22" s="165"/>
      <c r="QGK22" s="177"/>
      <c r="QGL22" s="177"/>
      <c r="QGM22" s="177"/>
      <c r="QGN22" s="177"/>
      <c r="QGO22" s="177"/>
      <c r="QGP22" s="177"/>
      <c r="QGQ22" s="178"/>
      <c r="QGR22" s="165"/>
      <c r="QGS22" s="177"/>
      <c r="QGT22" s="177"/>
      <c r="QGU22" s="177"/>
      <c r="QGV22" s="177"/>
      <c r="QGW22" s="177"/>
      <c r="QGX22" s="177"/>
      <c r="QGY22" s="178"/>
      <c r="QGZ22" s="165"/>
      <c r="QHA22" s="177"/>
      <c r="QHB22" s="177"/>
      <c r="QHC22" s="177"/>
      <c r="QHD22" s="177"/>
      <c r="QHE22" s="177"/>
      <c r="QHF22" s="177"/>
      <c r="QHG22" s="178"/>
      <c r="QHH22" s="165"/>
      <c r="QHI22" s="177"/>
      <c r="QHJ22" s="177"/>
      <c r="QHK22" s="177"/>
      <c r="QHL22" s="177"/>
      <c r="QHM22" s="177"/>
      <c r="QHN22" s="177"/>
      <c r="QHO22" s="178"/>
      <c r="QHP22" s="165"/>
      <c r="QHQ22" s="177"/>
      <c r="QHR22" s="177"/>
      <c r="QHS22" s="177"/>
      <c r="QHT22" s="177"/>
      <c r="QHU22" s="177"/>
      <c r="QHV22" s="177"/>
      <c r="QHW22" s="178"/>
      <c r="QHX22" s="165"/>
      <c r="QHY22" s="177"/>
      <c r="QHZ22" s="177"/>
      <c r="QIA22" s="177"/>
      <c r="QIB22" s="177"/>
      <c r="QIC22" s="177"/>
      <c r="QID22" s="177"/>
      <c r="QIE22" s="178"/>
      <c r="QIF22" s="165"/>
      <c r="QIG22" s="177"/>
      <c r="QIH22" s="177"/>
      <c r="QII22" s="177"/>
      <c r="QIJ22" s="177"/>
      <c r="QIK22" s="177"/>
      <c r="QIL22" s="177"/>
      <c r="QIM22" s="178"/>
      <c r="QIN22" s="165"/>
      <c r="QIO22" s="177"/>
      <c r="QIP22" s="177"/>
      <c r="QIQ22" s="177"/>
      <c r="QIR22" s="177"/>
      <c r="QIS22" s="177"/>
      <c r="QIT22" s="177"/>
      <c r="QIU22" s="178"/>
      <c r="QIV22" s="165"/>
      <c r="QIW22" s="177"/>
      <c r="QIX22" s="177"/>
      <c r="QIY22" s="177"/>
      <c r="QIZ22" s="177"/>
      <c r="QJA22" s="177"/>
      <c r="QJB22" s="177"/>
      <c r="QJC22" s="178"/>
      <c r="QJD22" s="165"/>
      <c r="QJE22" s="177"/>
      <c r="QJF22" s="177"/>
      <c r="QJG22" s="177"/>
      <c r="QJH22" s="177"/>
      <c r="QJI22" s="177"/>
      <c r="QJJ22" s="177"/>
      <c r="QJK22" s="178"/>
      <c r="QJL22" s="165"/>
      <c r="QJM22" s="177"/>
      <c r="QJN22" s="177"/>
      <c r="QJO22" s="177"/>
      <c r="QJP22" s="177"/>
      <c r="QJQ22" s="177"/>
      <c r="QJR22" s="177"/>
      <c r="QJS22" s="178"/>
      <c r="QJT22" s="165"/>
      <c r="QJU22" s="177"/>
      <c r="QJV22" s="177"/>
      <c r="QJW22" s="177"/>
      <c r="QJX22" s="177"/>
      <c r="QJY22" s="177"/>
      <c r="QJZ22" s="177"/>
      <c r="QKA22" s="178"/>
      <c r="QKB22" s="165"/>
      <c r="QKC22" s="177"/>
      <c r="QKD22" s="177"/>
      <c r="QKE22" s="177"/>
      <c r="QKF22" s="177"/>
      <c r="QKG22" s="177"/>
      <c r="QKH22" s="177"/>
      <c r="QKI22" s="178"/>
      <c r="QKJ22" s="165"/>
      <c r="QKK22" s="177"/>
      <c r="QKL22" s="177"/>
      <c r="QKM22" s="177"/>
      <c r="QKN22" s="177"/>
      <c r="QKO22" s="177"/>
      <c r="QKP22" s="177"/>
      <c r="QKQ22" s="178"/>
      <c r="QKR22" s="165"/>
      <c r="QKS22" s="177"/>
      <c r="QKT22" s="177"/>
      <c r="QKU22" s="177"/>
      <c r="QKV22" s="177"/>
      <c r="QKW22" s="177"/>
      <c r="QKX22" s="177"/>
      <c r="QKY22" s="178"/>
      <c r="QKZ22" s="165"/>
      <c r="QLA22" s="177"/>
      <c r="QLB22" s="177"/>
      <c r="QLC22" s="177"/>
      <c r="QLD22" s="177"/>
      <c r="QLE22" s="177"/>
      <c r="QLF22" s="177"/>
      <c r="QLG22" s="178"/>
      <c r="QLH22" s="165"/>
      <c r="QLI22" s="177"/>
      <c r="QLJ22" s="177"/>
      <c r="QLK22" s="177"/>
      <c r="QLL22" s="177"/>
      <c r="QLM22" s="177"/>
      <c r="QLN22" s="177"/>
      <c r="QLO22" s="178"/>
      <c r="QLP22" s="165"/>
      <c r="QLQ22" s="177"/>
      <c r="QLR22" s="177"/>
      <c r="QLS22" s="177"/>
      <c r="QLT22" s="177"/>
      <c r="QLU22" s="177"/>
      <c r="QLV22" s="177"/>
      <c r="QLW22" s="178"/>
      <c r="QLX22" s="165"/>
      <c r="QLY22" s="177"/>
      <c r="QLZ22" s="177"/>
      <c r="QMA22" s="177"/>
      <c r="QMB22" s="177"/>
      <c r="QMC22" s="177"/>
      <c r="QMD22" s="177"/>
      <c r="QME22" s="178"/>
      <c r="QMF22" s="165"/>
      <c r="QMG22" s="177"/>
      <c r="QMH22" s="177"/>
      <c r="QMI22" s="177"/>
      <c r="QMJ22" s="177"/>
      <c r="QMK22" s="177"/>
      <c r="QML22" s="177"/>
      <c r="QMM22" s="178"/>
      <c r="QMN22" s="165"/>
      <c r="QMO22" s="177"/>
      <c r="QMP22" s="177"/>
      <c r="QMQ22" s="177"/>
      <c r="QMR22" s="177"/>
      <c r="QMS22" s="177"/>
      <c r="QMT22" s="177"/>
      <c r="QMU22" s="178"/>
      <c r="QMV22" s="165"/>
      <c r="QMW22" s="177"/>
      <c r="QMX22" s="177"/>
      <c r="QMY22" s="177"/>
      <c r="QMZ22" s="177"/>
      <c r="QNA22" s="177"/>
      <c r="QNB22" s="177"/>
      <c r="QNC22" s="178"/>
      <c r="QND22" s="165"/>
      <c r="QNE22" s="177"/>
      <c r="QNF22" s="177"/>
      <c r="QNG22" s="177"/>
      <c r="QNH22" s="177"/>
      <c r="QNI22" s="177"/>
      <c r="QNJ22" s="177"/>
      <c r="QNK22" s="178"/>
      <c r="QNL22" s="165"/>
      <c r="QNM22" s="177"/>
      <c r="QNN22" s="177"/>
      <c r="QNO22" s="177"/>
      <c r="QNP22" s="177"/>
      <c r="QNQ22" s="177"/>
      <c r="QNR22" s="177"/>
      <c r="QNS22" s="178"/>
      <c r="QNT22" s="165"/>
      <c r="QNU22" s="177"/>
      <c r="QNV22" s="177"/>
      <c r="QNW22" s="177"/>
      <c r="QNX22" s="177"/>
      <c r="QNY22" s="177"/>
      <c r="QNZ22" s="177"/>
      <c r="QOA22" s="178"/>
      <c r="QOB22" s="165"/>
      <c r="QOC22" s="177"/>
      <c r="QOD22" s="177"/>
      <c r="QOE22" s="177"/>
      <c r="QOF22" s="177"/>
      <c r="QOG22" s="177"/>
      <c r="QOH22" s="177"/>
      <c r="QOI22" s="178"/>
      <c r="QOJ22" s="165"/>
      <c r="QOK22" s="177"/>
      <c r="QOL22" s="177"/>
      <c r="QOM22" s="177"/>
      <c r="QON22" s="177"/>
      <c r="QOO22" s="177"/>
      <c r="QOP22" s="177"/>
      <c r="QOQ22" s="178"/>
      <c r="QOR22" s="165"/>
      <c r="QOS22" s="177"/>
      <c r="QOT22" s="177"/>
      <c r="QOU22" s="177"/>
      <c r="QOV22" s="177"/>
      <c r="QOW22" s="177"/>
      <c r="QOX22" s="177"/>
      <c r="QOY22" s="178"/>
      <c r="QOZ22" s="165"/>
      <c r="QPA22" s="177"/>
      <c r="QPB22" s="177"/>
      <c r="QPC22" s="177"/>
      <c r="QPD22" s="177"/>
      <c r="QPE22" s="177"/>
      <c r="QPF22" s="177"/>
      <c r="QPG22" s="178"/>
      <c r="QPH22" s="165"/>
      <c r="QPI22" s="177"/>
      <c r="QPJ22" s="177"/>
      <c r="QPK22" s="177"/>
      <c r="QPL22" s="177"/>
      <c r="QPM22" s="177"/>
      <c r="QPN22" s="177"/>
      <c r="QPO22" s="178"/>
      <c r="QPP22" s="165"/>
      <c r="QPQ22" s="177"/>
      <c r="QPR22" s="177"/>
      <c r="QPS22" s="177"/>
      <c r="QPT22" s="177"/>
      <c r="QPU22" s="177"/>
      <c r="QPV22" s="177"/>
      <c r="QPW22" s="178"/>
      <c r="QPX22" s="165"/>
      <c r="QPY22" s="177"/>
      <c r="QPZ22" s="177"/>
      <c r="QQA22" s="177"/>
      <c r="QQB22" s="177"/>
      <c r="QQC22" s="177"/>
      <c r="QQD22" s="177"/>
      <c r="QQE22" s="178"/>
      <c r="QQF22" s="165"/>
      <c r="QQG22" s="177"/>
      <c r="QQH22" s="177"/>
      <c r="QQI22" s="177"/>
      <c r="QQJ22" s="177"/>
      <c r="QQK22" s="177"/>
      <c r="QQL22" s="177"/>
      <c r="QQM22" s="178"/>
      <c r="QQN22" s="165"/>
      <c r="QQO22" s="177"/>
      <c r="QQP22" s="177"/>
      <c r="QQQ22" s="177"/>
      <c r="QQR22" s="177"/>
      <c r="QQS22" s="177"/>
      <c r="QQT22" s="177"/>
      <c r="QQU22" s="178"/>
      <c r="QQV22" s="165"/>
      <c r="QQW22" s="177"/>
      <c r="QQX22" s="177"/>
      <c r="QQY22" s="177"/>
      <c r="QQZ22" s="177"/>
      <c r="QRA22" s="177"/>
      <c r="QRB22" s="177"/>
      <c r="QRC22" s="178"/>
      <c r="QRD22" s="165"/>
      <c r="QRE22" s="177"/>
      <c r="QRF22" s="177"/>
      <c r="QRG22" s="177"/>
      <c r="QRH22" s="177"/>
      <c r="QRI22" s="177"/>
      <c r="QRJ22" s="177"/>
      <c r="QRK22" s="178"/>
      <c r="QRL22" s="165"/>
      <c r="QRM22" s="177"/>
      <c r="QRN22" s="177"/>
      <c r="QRO22" s="177"/>
      <c r="QRP22" s="177"/>
      <c r="QRQ22" s="177"/>
      <c r="QRR22" s="177"/>
      <c r="QRS22" s="178"/>
      <c r="QRT22" s="165"/>
      <c r="QRU22" s="177"/>
      <c r="QRV22" s="177"/>
      <c r="QRW22" s="177"/>
      <c r="QRX22" s="177"/>
      <c r="QRY22" s="177"/>
      <c r="QRZ22" s="177"/>
      <c r="QSA22" s="178"/>
      <c r="QSB22" s="165"/>
      <c r="QSC22" s="177"/>
      <c r="QSD22" s="177"/>
      <c r="QSE22" s="177"/>
      <c r="QSF22" s="177"/>
      <c r="QSG22" s="177"/>
      <c r="QSH22" s="177"/>
      <c r="QSI22" s="178"/>
      <c r="QSJ22" s="165"/>
      <c r="QSK22" s="177"/>
      <c r="QSL22" s="177"/>
      <c r="QSM22" s="177"/>
      <c r="QSN22" s="177"/>
      <c r="QSO22" s="177"/>
      <c r="QSP22" s="177"/>
      <c r="QSQ22" s="178"/>
      <c r="QSR22" s="165"/>
      <c r="QSS22" s="177"/>
      <c r="QST22" s="177"/>
      <c r="QSU22" s="177"/>
      <c r="QSV22" s="177"/>
      <c r="QSW22" s="177"/>
      <c r="QSX22" s="177"/>
      <c r="QSY22" s="178"/>
      <c r="QSZ22" s="165"/>
      <c r="QTA22" s="177"/>
      <c r="QTB22" s="177"/>
      <c r="QTC22" s="177"/>
      <c r="QTD22" s="177"/>
      <c r="QTE22" s="177"/>
      <c r="QTF22" s="177"/>
      <c r="QTG22" s="178"/>
      <c r="QTH22" s="165"/>
      <c r="QTI22" s="177"/>
      <c r="QTJ22" s="177"/>
      <c r="QTK22" s="177"/>
      <c r="QTL22" s="177"/>
      <c r="QTM22" s="177"/>
      <c r="QTN22" s="177"/>
      <c r="QTO22" s="178"/>
      <c r="QTP22" s="165"/>
      <c r="QTQ22" s="177"/>
      <c r="QTR22" s="177"/>
      <c r="QTS22" s="177"/>
      <c r="QTT22" s="177"/>
      <c r="QTU22" s="177"/>
      <c r="QTV22" s="177"/>
      <c r="QTW22" s="178"/>
      <c r="QTX22" s="165"/>
      <c r="QTY22" s="177"/>
      <c r="QTZ22" s="177"/>
      <c r="QUA22" s="177"/>
      <c r="QUB22" s="177"/>
      <c r="QUC22" s="177"/>
      <c r="QUD22" s="177"/>
      <c r="QUE22" s="178"/>
      <c r="QUF22" s="165"/>
      <c r="QUG22" s="177"/>
      <c r="QUH22" s="177"/>
      <c r="QUI22" s="177"/>
      <c r="QUJ22" s="177"/>
      <c r="QUK22" s="177"/>
      <c r="QUL22" s="177"/>
      <c r="QUM22" s="178"/>
      <c r="QUN22" s="165"/>
      <c r="QUO22" s="177"/>
      <c r="QUP22" s="177"/>
      <c r="QUQ22" s="177"/>
      <c r="QUR22" s="177"/>
      <c r="QUS22" s="177"/>
      <c r="QUT22" s="177"/>
      <c r="QUU22" s="178"/>
      <c r="QUV22" s="165"/>
      <c r="QUW22" s="177"/>
      <c r="QUX22" s="177"/>
      <c r="QUY22" s="177"/>
      <c r="QUZ22" s="177"/>
      <c r="QVA22" s="177"/>
      <c r="QVB22" s="177"/>
      <c r="QVC22" s="178"/>
      <c r="QVD22" s="165"/>
      <c r="QVE22" s="177"/>
      <c r="QVF22" s="177"/>
      <c r="QVG22" s="177"/>
      <c r="QVH22" s="177"/>
      <c r="QVI22" s="177"/>
      <c r="QVJ22" s="177"/>
      <c r="QVK22" s="178"/>
      <c r="QVL22" s="165"/>
      <c r="QVM22" s="177"/>
      <c r="QVN22" s="177"/>
      <c r="QVO22" s="177"/>
      <c r="QVP22" s="177"/>
      <c r="QVQ22" s="177"/>
      <c r="QVR22" s="177"/>
      <c r="QVS22" s="178"/>
      <c r="QVT22" s="165"/>
      <c r="QVU22" s="177"/>
      <c r="QVV22" s="177"/>
      <c r="QVW22" s="177"/>
      <c r="QVX22" s="177"/>
      <c r="QVY22" s="177"/>
      <c r="QVZ22" s="177"/>
      <c r="QWA22" s="178"/>
      <c r="QWB22" s="165"/>
      <c r="QWC22" s="177"/>
      <c r="QWD22" s="177"/>
      <c r="QWE22" s="177"/>
      <c r="QWF22" s="177"/>
      <c r="QWG22" s="177"/>
      <c r="QWH22" s="177"/>
      <c r="QWI22" s="178"/>
      <c r="QWJ22" s="165"/>
      <c r="QWK22" s="177"/>
      <c r="QWL22" s="177"/>
      <c r="QWM22" s="177"/>
      <c r="QWN22" s="177"/>
      <c r="QWO22" s="177"/>
      <c r="QWP22" s="177"/>
      <c r="QWQ22" s="178"/>
      <c r="QWR22" s="165"/>
      <c r="QWS22" s="177"/>
      <c r="QWT22" s="177"/>
      <c r="QWU22" s="177"/>
      <c r="QWV22" s="177"/>
      <c r="QWW22" s="177"/>
      <c r="QWX22" s="177"/>
      <c r="QWY22" s="178"/>
      <c r="QWZ22" s="165"/>
      <c r="QXA22" s="177"/>
      <c r="QXB22" s="177"/>
      <c r="QXC22" s="177"/>
      <c r="QXD22" s="177"/>
      <c r="QXE22" s="177"/>
      <c r="QXF22" s="177"/>
      <c r="QXG22" s="178"/>
      <c r="QXH22" s="165"/>
      <c r="QXI22" s="177"/>
      <c r="QXJ22" s="177"/>
      <c r="QXK22" s="177"/>
      <c r="QXL22" s="177"/>
      <c r="QXM22" s="177"/>
      <c r="QXN22" s="177"/>
      <c r="QXO22" s="178"/>
      <c r="QXP22" s="165"/>
      <c r="QXQ22" s="177"/>
      <c r="QXR22" s="177"/>
      <c r="QXS22" s="177"/>
      <c r="QXT22" s="177"/>
      <c r="QXU22" s="177"/>
      <c r="QXV22" s="177"/>
      <c r="QXW22" s="178"/>
      <c r="QXX22" s="165"/>
      <c r="QXY22" s="177"/>
      <c r="QXZ22" s="177"/>
      <c r="QYA22" s="177"/>
      <c r="QYB22" s="177"/>
      <c r="QYC22" s="177"/>
      <c r="QYD22" s="177"/>
      <c r="QYE22" s="178"/>
      <c r="QYF22" s="165"/>
      <c r="QYG22" s="177"/>
      <c r="QYH22" s="177"/>
      <c r="QYI22" s="177"/>
      <c r="QYJ22" s="177"/>
      <c r="QYK22" s="177"/>
      <c r="QYL22" s="177"/>
      <c r="QYM22" s="178"/>
      <c r="QYN22" s="165"/>
      <c r="QYO22" s="177"/>
      <c r="QYP22" s="177"/>
      <c r="QYQ22" s="177"/>
      <c r="QYR22" s="177"/>
      <c r="QYS22" s="177"/>
      <c r="QYT22" s="177"/>
      <c r="QYU22" s="178"/>
      <c r="QYV22" s="165"/>
      <c r="QYW22" s="177"/>
      <c r="QYX22" s="177"/>
      <c r="QYY22" s="177"/>
      <c r="QYZ22" s="177"/>
      <c r="QZA22" s="177"/>
      <c r="QZB22" s="177"/>
      <c r="QZC22" s="178"/>
      <c r="QZD22" s="165"/>
      <c r="QZE22" s="177"/>
      <c r="QZF22" s="177"/>
      <c r="QZG22" s="177"/>
      <c r="QZH22" s="177"/>
      <c r="QZI22" s="177"/>
      <c r="QZJ22" s="177"/>
      <c r="QZK22" s="178"/>
      <c r="QZL22" s="165"/>
      <c r="QZM22" s="177"/>
      <c r="QZN22" s="177"/>
      <c r="QZO22" s="177"/>
      <c r="QZP22" s="177"/>
      <c r="QZQ22" s="177"/>
      <c r="QZR22" s="177"/>
      <c r="QZS22" s="178"/>
      <c r="QZT22" s="165"/>
      <c r="QZU22" s="177"/>
      <c r="QZV22" s="177"/>
      <c r="QZW22" s="177"/>
      <c r="QZX22" s="177"/>
      <c r="QZY22" s="177"/>
      <c r="QZZ22" s="177"/>
      <c r="RAA22" s="178"/>
      <c r="RAB22" s="165"/>
      <c r="RAC22" s="177"/>
      <c r="RAD22" s="177"/>
      <c r="RAE22" s="177"/>
      <c r="RAF22" s="177"/>
      <c r="RAG22" s="177"/>
      <c r="RAH22" s="177"/>
      <c r="RAI22" s="178"/>
      <c r="RAJ22" s="165"/>
      <c r="RAK22" s="177"/>
      <c r="RAL22" s="177"/>
      <c r="RAM22" s="177"/>
      <c r="RAN22" s="177"/>
      <c r="RAO22" s="177"/>
      <c r="RAP22" s="177"/>
      <c r="RAQ22" s="178"/>
      <c r="RAR22" s="165"/>
      <c r="RAS22" s="177"/>
      <c r="RAT22" s="177"/>
      <c r="RAU22" s="177"/>
      <c r="RAV22" s="177"/>
      <c r="RAW22" s="177"/>
      <c r="RAX22" s="177"/>
      <c r="RAY22" s="178"/>
      <c r="RAZ22" s="165"/>
      <c r="RBA22" s="177"/>
      <c r="RBB22" s="177"/>
      <c r="RBC22" s="177"/>
      <c r="RBD22" s="177"/>
      <c r="RBE22" s="177"/>
      <c r="RBF22" s="177"/>
      <c r="RBG22" s="178"/>
      <c r="RBH22" s="165"/>
      <c r="RBI22" s="177"/>
      <c r="RBJ22" s="177"/>
      <c r="RBK22" s="177"/>
      <c r="RBL22" s="177"/>
      <c r="RBM22" s="177"/>
      <c r="RBN22" s="177"/>
      <c r="RBO22" s="178"/>
      <c r="RBP22" s="165"/>
      <c r="RBQ22" s="177"/>
      <c r="RBR22" s="177"/>
      <c r="RBS22" s="177"/>
      <c r="RBT22" s="177"/>
      <c r="RBU22" s="177"/>
      <c r="RBV22" s="177"/>
      <c r="RBW22" s="178"/>
      <c r="RBX22" s="165"/>
      <c r="RBY22" s="177"/>
      <c r="RBZ22" s="177"/>
      <c r="RCA22" s="177"/>
      <c r="RCB22" s="177"/>
      <c r="RCC22" s="177"/>
      <c r="RCD22" s="177"/>
      <c r="RCE22" s="178"/>
      <c r="RCF22" s="165"/>
      <c r="RCG22" s="177"/>
      <c r="RCH22" s="177"/>
      <c r="RCI22" s="177"/>
      <c r="RCJ22" s="177"/>
      <c r="RCK22" s="177"/>
      <c r="RCL22" s="177"/>
      <c r="RCM22" s="178"/>
      <c r="RCN22" s="165"/>
      <c r="RCO22" s="177"/>
      <c r="RCP22" s="177"/>
      <c r="RCQ22" s="177"/>
      <c r="RCR22" s="177"/>
      <c r="RCS22" s="177"/>
      <c r="RCT22" s="177"/>
      <c r="RCU22" s="178"/>
      <c r="RCV22" s="165"/>
      <c r="RCW22" s="177"/>
      <c r="RCX22" s="177"/>
      <c r="RCY22" s="177"/>
      <c r="RCZ22" s="177"/>
      <c r="RDA22" s="177"/>
      <c r="RDB22" s="177"/>
      <c r="RDC22" s="178"/>
      <c r="RDD22" s="165"/>
      <c r="RDE22" s="177"/>
      <c r="RDF22" s="177"/>
      <c r="RDG22" s="177"/>
      <c r="RDH22" s="177"/>
      <c r="RDI22" s="177"/>
      <c r="RDJ22" s="177"/>
      <c r="RDK22" s="178"/>
      <c r="RDL22" s="165"/>
      <c r="RDM22" s="177"/>
      <c r="RDN22" s="177"/>
      <c r="RDO22" s="177"/>
      <c r="RDP22" s="177"/>
      <c r="RDQ22" s="177"/>
      <c r="RDR22" s="177"/>
      <c r="RDS22" s="178"/>
      <c r="RDT22" s="165"/>
      <c r="RDU22" s="177"/>
      <c r="RDV22" s="177"/>
      <c r="RDW22" s="177"/>
      <c r="RDX22" s="177"/>
      <c r="RDY22" s="177"/>
      <c r="RDZ22" s="177"/>
      <c r="REA22" s="178"/>
      <c r="REB22" s="165"/>
      <c r="REC22" s="177"/>
      <c r="RED22" s="177"/>
      <c r="REE22" s="177"/>
      <c r="REF22" s="177"/>
      <c r="REG22" s="177"/>
      <c r="REH22" s="177"/>
      <c r="REI22" s="178"/>
      <c r="REJ22" s="165"/>
      <c r="REK22" s="177"/>
      <c r="REL22" s="177"/>
      <c r="REM22" s="177"/>
      <c r="REN22" s="177"/>
      <c r="REO22" s="177"/>
      <c r="REP22" s="177"/>
      <c r="REQ22" s="178"/>
      <c r="RER22" s="165"/>
      <c r="RES22" s="177"/>
      <c r="RET22" s="177"/>
      <c r="REU22" s="177"/>
      <c r="REV22" s="177"/>
      <c r="REW22" s="177"/>
      <c r="REX22" s="177"/>
      <c r="REY22" s="178"/>
      <c r="REZ22" s="165"/>
      <c r="RFA22" s="177"/>
      <c r="RFB22" s="177"/>
      <c r="RFC22" s="177"/>
      <c r="RFD22" s="177"/>
      <c r="RFE22" s="177"/>
      <c r="RFF22" s="177"/>
      <c r="RFG22" s="178"/>
      <c r="RFH22" s="165"/>
      <c r="RFI22" s="177"/>
      <c r="RFJ22" s="177"/>
      <c r="RFK22" s="177"/>
      <c r="RFL22" s="177"/>
      <c r="RFM22" s="177"/>
      <c r="RFN22" s="177"/>
      <c r="RFO22" s="178"/>
      <c r="RFP22" s="165"/>
      <c r="RFQ22" s="177"/>
      <c r="RFR22" s="177"/>
      <c r="RFS22" s="177"/>
      <c r="RFT22" s="177"/>
      <c r="RFU22" s="177"/>
      <c r="RFV22" s="177"/>
      <c r="RFW22" s="178"/>
      <c r="RFX22" s="165"/>
      <c r="RFY22" s="177"/>
      <c r="RFZ22" s="177"/>
      <c r="RGA22" s="177"/>
      <c r="RGB22" s="177"/>
      <c r="RGC22" s="177"/>
      <c r="RGD22" s="177"/>
      <c r="RGE22" s="178"/>
      <c r="RGF22" s="165"/>
      <c r="RGG22" s="177"/>
      <c r="RGH22" s="177"/>
      <c r="RGI22" s="177"/>
      <c r="RGJ22" s="177"/>
      <c r="RGK22" s="177"/>
      <c r="RGL22" s="177"/>
      <c r="RGM22" s="178"/>
      <c r="RGN22" s="165"/>
      <c r="RGO22" s="177"/>
      <c r="RGP22" s="177"/>
      <c r="RGQ22" s="177"/>
      <c r="RGR22" s="177"/>
      <c r="RGS22" s="177"/>
      <c r="RGT22" s="177"/>
      <c r="RGU22" s="178"/>
      <c r="RGV22" s="165"/>
      <c r="RGW22" s="177"/>
      <c r="RGX22" s="177"/>
      <c r="RGY22" s="177"/>
      <c r="RGZ22" s="177"/>
      <c r="RHA22" s="177"/>
      <c r="RHB22" s="177"/>
      <c r="RHC22" s="178"/>
      <c r="RHD22" s="165"/>
      <c r="RHE22" s="177"/>
      <c r="RHF22" s="177"/>
      <c r="RHG22" s="177"/>
      <c r="RHH22" s="177"/>
      <c r="RHI22" s="177"/>
      <c r="RHJ22" s="177"/>
      <c r="RHK22" s="178"/>
      <c r="RHL22" s="165"/>
      <c r="RHM22" s="177"/>
      <c r="RHN22" s="177"/>
      <c r="RHO22" s="177"/>
      <c r="RHP22" s="177"/>
      <c r="RHQ22" s="177"/>
      <c r="RHR22" s="177"/>
      <c r="RHS22" s="178"/>
      <c r="RHT22" s="165"/>
      <c r="RHU22" s="177"/>
      <c r="RHV22" s="177"/>
      <c r="RHW22" s="177"/>
      <c r="RHX22" s="177"/>
      <c r="RHY22" s="177"/>
      <c r="RHZ22" s="177"/>
      <c r="RIA22" s="178"/>
      <c r="RIB22" s="165"/>
      <c r="RIC22" s="177"/>
      <c r="RID22" s="177"/>
      <c r="RIE22" s="177"/>
      <c r="RIF22" s="177"/>
      <c r="RIG22" s="177"/>
      <c r="RIH22" s="177"/>
      <c r="RII22" s="178"/>
      <c r="RIJ22" s="165"/>
      <c r="RIK22" s="177"/>
      <c r="RIL22" s="177"/>
      <c r="RIM22" s="177"/>
      <c r="RIN22" s="177"/>
      <c r="RIO22" s="177"/>
      <c r="RIP22" s="177"/>
      <c r="RIQ22" s="178"/>
      <c r="RIR22" s="165"/>
      <c r="RIS22" s="177"/>
      <c r="RIT22" s="177"/>
      <c r="RIU22" s="177"/>
      <c r="RIV22" s="177"/>
      <c r="RIW22" s="177"/>
      <c r="RIX22" s="177"/>
      <c r="RIY22" s="178"/>
      <c r="RIZ22" s="165"/>
      <c r="RJA22" s="177"/>
      <c r="RJB22" s="177"/>
      <c r="RJC22" s="177"/>
      <c r="RJD22" s="177"/>
      <c r="RJE22" s="177"/>
      <c r="RJF22" s="177"/>
      <c r="RJG22" s="178"/>
      <c r="RJH22" s="165"/>
      <c r="RJI22" s="177"/>
      <c r="RJJ22" s="177"/>
      <c r="RJK22" s="177"/>
      <c r="RJL22" s="177"/>
      <c r="RJM22" s="177"/>
      <c r="RJN22" s="177"/>
      <c r="RJO22" s="178"/>
      <c r="RJP22" s="165"/>
      <c r="RJQ22" s="177"/>
      <c r="RJR22" s="177"/>
      <c r="RJS22" s="177"/>
      <c r="RJT22" s="177"/>
      <c r="RJU22" s="177"/>
      <c r="RJV22" s="177"/>
      <c r="RJW22" s="178"/>
      <c r="RJX22" s="165"/>
      <c r="RJY22" s="177"/>
      <c r="RJZ22" s="177"/>
      <c r="RKA22" s="177"/>
      <c r="RKB22" s="177"/>
      <c r="RKC22" s="177"/>
      <c r="RKD22" s="177"/>
      <c r="RKE22" s="178"/>
      <c r="RKF22" s="165"/>
      <c r="RKG22" s="177"/>
      <c r="RKH22" s="177"/>
      <c r="RKI22" s="177"/>
      <c r="RKJ22" s="177"/>
      <c r="RKK22" s="177"/>
      <c r="RKL22" s="177"/>
      <c r="RKM22" s="178"/>
      <c r="RKN22" s="165"/>
      <c r="RKO22" s="177"/>
      <c r="RKP22" s="177"/>
      <c r="RKQ22" s="177"/>
      <c r="RKR22" s="177"/>
      <c r="RKS22" s="177"/>
      <c r="RKT22" s="177"/>
      <c r="RKU22" s="178"/>
      <c r="RKV22" s="165"/>
      <c r="RKW22" s="177"/>
      <c r="RKX22" s="177"/>
      <c r="RKY22" s="177"/>
      <c r="RKZ22" s="177"/>
      <c r="RLA22" s="177"/>
      <c r="RLB22" s="177"/>
      <c r="RLC22" s="178"/>
      <c r="RLD22" s="165"/>
      <c r="RLE22" s="177"/>
      <c r="RLF22" s="177"/>
      <c r="RLG22" s="177"/>
      <c r="RLH22" s="177"/>
      <c r="RLI22" s="177"/>
      <c r="RLJ22" s="177"/>
      <c r="RLK22" s="178"/>
      <c r="RLL22" s="165"/>
      <c r="RLM22" s="177"/>
      <c r="RLN22" s="177"/>
      <c r="RLO22" s="177"/>
      <c r="RLP22" s="177"/>
      <c r="RLQ22" s="177"/>
      <c r="RLR22" s="177"/>
      <c r="RLS22" s="178"/>
      <c r="RLT22" s="165"/>
      <c r="RLU22" s="177"/>
      <c r="RLV22" s="177"/>
      <c r="RLW22" s="177"/>
      <c r="RLX22" s="177"/>
      <c r="RLY22" s="177"/>
      <c r="RLZ22" s="177"/>
      <c r="RMA22" s="178"/>
      <c r="RMB22" s="165"/>
      <c r="RMC22" s="177"/>
      <c r="RMD22" s="177"/>
      <c r="RME22" s="177"/>
      <c r="RMF22" s="177"/>
      <c r="RMG22" s="177"/>
      <c r="RMH22" s="177"/>
      <c r="RMI22" s="178"/>
      <c r="RMJ22" s="165"/>
      <c r="RMK22" s="177"/>
      <c r="RML22" s="177"/>
      <c r="RMM22" s="177"/>
      <c r="RMN22" s="177"/>
      <c r="RMO22" s="177"/>
      <c r="RMP22" s="177"/>
      <c r="RMQ22" s="178"/>
      <c r="RMR22" s="165"/>
      <c r="RMS22" s="177"/>
      <c r="RMT22" s="177"/>
      <c r="RMU22" s="177"/>
      <c r="RMV22" s="177"/>
      <c r="RMW22" s="177"/>
      <c r="RMX22" s="177"/>
      <c r="RMY22" s="178"/>
      <c r="RMZ22" s="165"/>
      <c r="RNA22" s="177"/>
      <c r="RNB22" s="177"/>
      <c r="RNC22" s="177"/>
      <c r="RND22" s="177"/>
      <c r="RNE22" s="177"/>
      <c r="RNF22" s="177"/>
      <c r="RNG22" s="178"/>
      <c r="RNH22" s="165"/>
      <c r="RNI22" s="177"/>
      <c r="RNJ22" s="177"/>
      <c r="RNK22" s="177"/>
      <c r="RNL22" s="177"/>
      <c r="RNM22" s="177"/>
      <c r="RNN22" s="177"/>
      <c r="RNO22" s="178"/>
      <c r="RNP22" s="165"/>
      <c r="RNQ22" s="177"/>
      <c r="RNR22" s="177"/>
      <c r="RNS22" s="177"/>
      <c r="RNT22" s="177"/>
      <c r="RNU22" s="177"/>
      <c r="RNV22" s="177"/>
      <c r="RNW22" s="178"/>
      <c r="RNX22" s="165"/>
      <c r="RNY22" s="177"/>
      <c r="RNZ22" s="177"/>
      <c r="ROA22" s="177"/>
      <c r="ROB22" s="177"/>
      <c r="ROC22" s="177"/>
      <c r="ROD22" s="177"/>
      <c r="ROE22" s="178"/>
      <c r="ROF22" s="165"/>
      <c r="ROG22" s="177"/>
      <c r="ROH22" s="177"/>
      <c r="ROI22" s="177"/>
      <c r="ROJ22" s="177"/>
      <c r="ROK22" s="177"/>
      <c r="ROL22" s="177"/>
      <c r="ROM22" s="178"/>
      <c r="RON22" s="165"/>
      <c r="ROO22" s="177"/>
      <c r="ROP22" s="177"/>
      <c r="ROQ22" s="177"/>
      <c r="ROR22" s="177"/>
      <c r="ROS22" s="177"/>
      <c r="ROT22" s="177"/>
      <c r="ROU22" s="178"/>
      <c r="ROV22" s="165"/>
      <c r="ROW22" s="177"/>
      <c r="ROX22" s="177"/>
      <c r="ROY22" s="177"/>
      <c r="ROZ22" s="177"/>
      <c r="RPA22" s="177"/>
      <c r="RPB22" s="177"/>
      <c r="RPC22" s="178"/>
      <c r="RPD22" s="165"/>
      <c r="RPE22" s="177"/>
      <c r="RPF22" s="177"/>
      <c r="RPG22" s="177"/>
      <c r="RPH22" s="177"/>
      <c r="RPI22" s="177"/>
      <c r="RPJ22" s="177"/>
      <c r="RPK22" s="178"/>
      <c r="RPL22" s="165"/>
      <c r="RPM22" s="177"/>
      <c r="RPN22" s="177"/>
      <c r="RPO22" s="177"/>
      <c r="RPP22" s="177"/>
      <c r="RPQ22" s="177"/>
      <c r="RPR22" s="177"/>
      <c r="RPS22" s="178"/>
      <c r="RPT22" s="165"/>
      <c r="RPU22" s="177"/>
      <c r="RPV22" s="177"/>
      <c r="RPW22" s="177"/>
      <c r="RPX22" s="177"/>
      <c r="RPY22" s="177"/>
      <c r="RPZ22" s="177"/>
      <c r="RQA22" s="178"/>
      <c r="RQB22" s="165"/>
      <c r="RQC22" s="177"/>
      <c r="RQD22" s="177"/>
      <c r="RQE22" s="177"/>
      <c r="RQF22" s="177"/>
      <c r="RQG22" s="177"/>
      <c r="RQH22" s="177"/>
      <c r="RQI22" s="178"/>
      <c r="RQJ22" s="165"/>
      <c r="RQK22" s="177"/>
      <c r="RQL22" s="177"/>
      <c r="RQM22" s="177"/>
      <c r="RQN22" s="177"/>
      <c r="RQO22" s="177"/>
      <c r="RQP22" s="177"/>
      <c r="RQQ22" s="178"/>
      <c r="RQR22" s="165"/>
      <c r="RQS22" s="177"/>
      <c r="RQT22" s="177"/>
      <c r="RQU22" s="177"/>
      <c r="RQV22" s="177"/>
      <c r="RQW22" s="177"/>
      <c r="RQX22" s="177"/>
      <c r="RQY22" s="178"/>
      <c r="RQZ22" s="165"/>
      <c r="RRA22" s="177"/>
      <c r="RRB22" s="177"/>
      <c r="RRC22" s="177"/>
      <c r="RRD22" s="177"/>
      <c r="RRE22" s="177"/>
      <c r="RRF22" s="177"/>
      <c r="RRG22" s="178"/>
      <c r="RRH22" s="165"/>
      <c r="RRI22" s="177"/>
      <c r="RRJ22" s="177"/>
      <c r="RRK22" s="177"/>
      <c r="RRL22" s="177"/>
      <c r="RRM22" s="177"/>
      <c r="RRN22" s="177"/>
      <c r="RRO22" s="178"/>
      <c r="RRP22" s="165"/>
      <c r="RRQ22" s="177"/>
      <c r="RRR22" s="177"/>
      <c r="RRS22" s="177"/>
      <c r="RRT22" s="177"/>
      <c r="RRU22" s="177"/>
      <c r="RRV22" s="177"/>
      <c r="RRW22" s="178"/>
      <c r="RRX22" s="165"/>
      <c r="RRY22" s="177"/>
      <c r="RRZ22" s="177"/>
      <c r="RSA22" s="177"/>
      <c r="RSB22" s="177"/>
      <c r="RSC22" s="177"/>
      <c r="RSD22" s="177"/>
      <c r="RSE22" s="178"/>
      <c r="RSF22" s="165"/>
      <c r="RSG22" s="177"/>
      <c r="RSH22" s="177"/>
      <c r="RSI22" s="177"/>
      <c r="RSJ22" s="177"/>
      <c r="RSK22" s="177"/>
      <c r="RSL22" s="177"/>
      <c r="RSM22" s="178"/>
      <c r="RSN22" s="165"/>
      <c r="RSO22" s="177"/>
      <c r="RSP22" s="177"/>
      <c r="RSQ22" s="177"/>
      <c r="RSR22" s="177"/>
      <c r="RSS22" s="177"/>
      <c r="RST22" s="177"/>
      <c r="RSU22" s="178"/>
      <c r="RSV22" s="165"/>
      <c r="RSW22" s="177"/>
      <c r="RSX22" s="177"/>
      <c r="RSY22" s="177"/>
      <c r="RSZ22" s="177"/>
      <c r="RTA22" s="177"/>
      <c r="RTB22" s="177"/>
      <c r="RTC22" s="178"/>
      <c r="RTD22" s="165"/>
      <c r="RTE22" s="177"/>
      <c r="RTF22" s="177"/>
      <c r="RTG22" s="177"/>
      <c r="RTH22" s="177"/>
      <c r="RTI22" s="177"/>
      <c r="RTJ22" s="177"/>
      <c r="RTK22" s="178"/>
      <c r="RTL22" s="165"/>
      <c r="RTM22" s="177"/>
      <c r="RTN22" s="177"/>
      <c r="RTO22" s="177"/>
      <c r="RTP22" s="177"/>
      <c r="RTQ22" s="177"/>
      <c r="RTR22" s="177"/>
      <c r="RTS22" s="178"/>
      <c r="RTT22" s="165"/>
      <c r="RTU22" s="177"/>
      <c r="RTV22" s="177"/>
      <c r="RTW22" s="177"/>
      <c r="RTX22" s="177"/>
      <c r="RTY22" s="177"/>
      <c r="RTZ22" s="177"/>
      <c r="RUA22" s="178"/>
      <c r="RUB22" s="165"/>
      <c r="RUC22" s="177"/>
      <c r="RUD22" s="177"/>
      <c r="RUE22" s="177"/>
      <c r="RUF22" s="177"/>
      <c r="RUG22" s="177"/>
      <c r="RUH22" s="177"/>
      <c r="RUI22" s="178"/>
      <c r="RUJ22" s="165"/>
      <c r="RUK22" s="177"/>
      <c r="RUL22" s="177"/>
      <c r="RUM22" s="177"/>
      <c r="RUN22" s="177"/>
      <c r="RUO22" s="177"/>
      <c r="RUP22" s="177"/>
      <c r="RUQ22" s="178"/>
      <c r="RUR22" s="165"/>
      <c r="RUS22" s="177"/>
      <c r="RUT22" s="177"/>
      <c r="RUU22" s="177"/>
      <c r="RUV22" s="177"/>
      <c r="RUW22" s="177"/>
      <c r="RUX22" s="177"/>
      <c r="RUY22" s="178"/>
      <c r="RUZ22" s="165"/>
      <c r="RVA22" s="177"/>
      <c r="RVB22" s="177"/>
      <c r="RVC22" s="177"/>
      <c r="RVD22" s="177"/>
      <c r="RVE22" s="177"/>
      <c r="RVF22" s="177"/>
      <c r="RVG22" s="178"/>
      <c r="RVH22" s="165"/>
      <c r="RVI22" s="177"/>
      <c r="RVJ22" s="177"/>
      <c r="RVK22" s="177"/>
      <c r="RVL22" s="177"/>
      <c r="RVM22" s="177"/>
      <c r="RVN22" s="177"/>
      <c r="RVO22" s="178"/>
      <c r="RVP22" s="165"/>
      <c r="RVQ22" s="177"/>
      <c r="RVR22" s="177"/>
      <c r="RVS22" s="177"/>
      <c r="RVT22" s="177"/>
      <c r="RVU22" s="177"/>
      <c r="RVV22" s="177"/>
      <c r="RVW22" s="178"/>
      <c r="RVX22" s="165"/>
      <c r="RVY22" s="177"/>
      <c r="RVZ22" s="177"/>
      <c r="RWA22" s="177"/>
      <c r="RWB22" s="177"/>
      <c r="RWC22" s="177"/>
      <c r="RWD22" s="177"/>
      <c r="RWE22" s="178"/>
      <c r="RWF22" s="165"/>
      <c r="RWG22" s="177"/>
      <c r="RWH22" s="177"/>
      <c r="RWI22" s="177"/>
      <c r="RWJ22" s="177"/>
      <c r="RWK22" s="177"/>
      <c r="RWL22" s="177"/>
      <c r="RWM22" s="178"/>
      <c r="RWN22" s="165"/>
      <c r="RWO22" s="177"/>
      <c r="RWP22" s="177"/>
      <c r="RWQ22" s="177"/>
      <c r="RWR22" s="177"/>
      <c r="RWS22" s="177"/>
      <c r="RWT22" s="177"/>
      <c r="RWU22" s="178"/>
      <c r="RWV22" s="165"/>
      <c r="RWW22" s="177"/>
      <c r="RWX22" s="177"/>
      <c r="RWY22" s="177"/>
      <c r="RWZ22" s="177"/>
      <c r="RXA22" s="177"/>
      <c r="RXB22" s="177"/>
      <c r="RXC22" s="178"/>
      <c r="RXD22" s="165"/>
      <c r="RXE22" s="177"/>
      <c r="RXF22" s="177"/>
      <c r="RXG22" s="177"/>
      <c r="RXH22" s="177"/>
      <c r="RXI22" s="177"/>
      <c r="RXJ22" s="177"/>
      <c r="RXK22" s="178"/>
      <c r="RXL22" s="165"/>
      <c r="RXM22" s="177"/>
      <c r="RXN22" s="177"/>
      <c r="RXO22" s="177"/>
      <c r="RXP22" s="177"/>
      <c r="RXQ22" s="177"/>
      <c r="RXR22" s="177"/>
      <c r="RXS22" s="178"/>
      <c r="RXT22" s="165"/>
      <c r="RXU22" s="177"/>
      <c r="RXV22" s="177"/>
      <c r="RXW22" s="177"/>
      <c r="RXX22" s="177"/>
      <c r="RXY22" s="177"/>
      <c r="RXZ22" s="177"/>
      <c r="RYA22" s="178"/>
      <c r="RYB22" s="165"/>
      <c r="RYC22" s="177"/>
      <c r="RYD22" s="177"/>
      <c r="RYE22" s="177"/>
      <c r="RYF22" s="177"/>
      <c r="RYG22" s="177"/>
      <c r="RYH22" s="177"/>
      <c r="RYI22" s="178"/>
      <c r="RYJ22" s="165"/>
      <c r="RYK22" s="177"/>
      <c r="RYL22" s="177"/>
      <c r="RYM22" s="177"/>
      <c r="RYN22" s="177"/>
      <c r="RYO22" s="177"/>
      <c r="RYP22" s="177"/>
      <c r="RYQ22" s="178"/>
      <c r="RYR22" s="165"/>
      <c r="RYS22" s="177"/>
      <c r="RYT22" s="177"/>
      <c r="RYU22" s="177"/>
      <c r="RYV22" s="177"/>
      <c r="RYW22" s="177"/>
      <c r="RYX22" s="177"/>
      <c r="RYY22" s="178"/>
      <c r="RYZ22" s="165"/>
      <c r="RZA22" s="177"/>
      <c r="RZB22" s="177"/>
      <c r="RZC22" s="177"/>
      <c r="RZD22" s="177"/>
      <c r="RZE22" s="177"/>
      <c r="RZF22" s="177"/>
      <c r="RZG22" s="178"/>
      <c r="RZH22" s="165"/>
      <c r="RZI22" s="177"/>
      <c r="RZJ22" s="177"/>
      <c r="RZK22" s="177"/>
      <c r="RZL22" s="177"/>
      <c r="RZM22" s="177"/>
      <c r="RZN22" s="177"/>
      <c r="RZO22" s="178"/>
      <c r="RZP22" s="165"/>
      <c r="RZQ22" s="177"/>
      <c r="RZR22" s="177"/>
      <c r="RZS22" s="177"/>
      <c r="RZT22" s="177"/>
      <c r="RZU22" s="177"/>
      <c r="RZV22" s="177"/>
      <c r="RZW22" s="178"/>
      <c r="RZX22" s="165"/>
      <c r="RZY22" s="177"/>
      <c r="RZZ22" s="177"/>
      <c r="SAA22" s="177"/>
      <c r="SAB22" s="177"/>
      <c r="SAC22" s="177"/>
      <c r="SAD22" s="177"/>
      <c r="SAE22" s="178"/>
      <c r="SAF22" s="165"/>
      <c r="SAG22" s="177"/>
      <c r="SAH22" s="177"/>
      <c r="SAI22" s="177"/>
      <c r="SAJ22" s="177"/>
      <c r="SAK22" s="177"/>
      <c r="SAL22" s="177"/>
      <c r="SAM22" s="178"/>
      <c r="SAN22" s="165"/>
      <c r="SAO22" s="177"/>
      <c r="SAP22" s="177"/>
      <c r="SAQ22" s="177"/>
      <c r="SAR22" s="177"/>
      <c r="SAS22" s="177"/>
      <c r="SAT22" s="177"/>
      <c r="SAU22" s="178"/>
      <c r="SAV22" s="165"/>
      <c r="SAW22" s="177"/>
      <c r="SAX22" s="177"/>
      <c r="SAY22" s="177"/>
      <c r="SAZ22" s="177"/>
      <c r="SBA22" s="177"/>
      <c r="SBB22" s="177"/>
      <c r="SBC22" s="178"/>
      <c r="SBD22" s="165"/>
      <c r="SBE22" s="177"/>
      <c r="SBF22" s="177"/>
      <c r="SBG22" s="177"/>
      <c r="SBH22" s="177"/>
      <c r="SBI22" s="177"/>
      <c r="SBJ22" s="177"/>
      <c r="SBK22" s="178"/>
      <c r="SBL22" s="165"/>
      <c r="SBM22" s="177"/>
      <c r="SBN22" s="177"/>
      <c r="SBO22" s="177"/>
      <c r="SBP22" s="177"/>
      <c r="SBQ22" s="177"/>
      <c r="SBR22" s="177"/>
      <c r="SBS22" s="178"/>
      <c r="SBT22" s="165"/>
      <c r="SBU22" s="177"/>
      <c r="SBV22" s="177"/>
      <c r="SBW22" s="177"/>
      <c r="SBX22" s="177"/>
      <c r="SBY22" s="177"/>
      <c r="SBZ22" s="177"/>
      <c r="SCA22" s="178"/>
      <c r="SCB22" s="165"/>
      <c r="SCC22" s="177"/>
      <c r="SCD22" s="177"/>
      <c r="SCE22" s="177"/>
      <c r="SCF22" s="177"/>
      <c r="SCG22" s="177"/>
      <c r="SCH22" s="177"/>
      <c r="SCI22" s="178"/>
      <c r="SCJ22" s="165"/>
      <c r="SCK22" s="177"/>
      <c r="SCL22" s="177"/>
      <c r="SCM22" s="177"/>
      <c r="SCN22" s="177"/>
      <c r="SCO22" s="177"/>
      <c r="SCP22" s="177"/>
      <c r="SCQ22" s="178"/>
      <c r="SCR22" s="165"/>
      <c r="SCS22" s="177"/>
      <c r="SCT22" s="177"/>
      <c r="SCU22" s="177"/>
      <c r="SCV22" s="177"/>
      <c r="SCW22" s="177"/>
      <c r="SCX22" s="177"/>
      <c r="SCY22" s="178"/>
      <c r="SCZ22" s="165"/>
      <c r="SDA22" s="177"/>
      <c r="SDB22" s="177"/>
      <c r="SDC22" s="177"/>
      <c r="SDD22" s="177"/>
      <c r="SDE22" s="177"/>
      <c r="SDF22" s="177"/>
      <c r="SDG22" s="178"/>
      <c r="SDH22" s="165"/>
      <c r="SDI22" s="177"/>
      <c r="SDJ22" s="177"/>
      <c r="SDK22" s="177"/>
      <c r="SDL22" s="177"/>
      <c r="SDM22" s="177"/>
      <c r="SDN22" s="177"/>
      <c r="SDO22" s="178"/>
      <c r="SDP22" s="165"/>
      <c r="SDQ22" s="177"/>
      <c r="SDR22" s="177"/>
      <c r="SDS22" s="177"/>
      <c r="SDT22" s="177"/>
      <c r="SDU22" s="177"/>
      <c r="SDV22" s="177"/>
      <c r="SDW22" s="178"/>
      <c r="SDX22" s="165"/>
      <c r="SDY22" s="177"/>
      <c r="SDZ22" s="177"/>
      <c r="SEA22" s="177"/>
      <c r="SEB22" s="177"/>
      <c r="SEC22" s="177"/>
      <c r="SED22" s="177"/>
      <c r="SEE22" s="178"/>
      <c r="SEF22" s="165"/>
      <c r="SEG22" s="177"/>
      <c r="SEH22" s="177"/>
      <c r="SEI22" s="177"/>
      <c r="SEJ22" s="177"/>
      <c r="SEK22" s="177"/>
      <c r="SEL22" s="177"/>
      <c r="SEM22" s="178"/>
      <c r="SEN22" s="165"/>
      <c r="SEO22" s="177"/>
      <c r="SEP22" s="177"/>
      <c r="SEQ22" s="177"/>
      <c r="SER22" s="177"/>
      <c r="SES22" s="177"/>
      <c r="SET22" s="177"/>
      <c r="SEU22" s="178"/>
      <c r="SEV22" s="165"/>
      <c r="SEW22" s="177"/>
      <c r="SEX22" s="177"/>
      <c r="SEY22" s="177"/>
      <c r="SEZ22" s="177"/>
      <c r="SFA22" s="177"/>
      <c r="SFB22" s="177"/>
      <c r="SFC22" s="178"/>
      <c r="SFD22" s="165"/>
      <c r="SFE22" s="177"/>
      <c r="SFF22" s="177"/>
      <c r="SFG22" s="177"/>
      <c r="SFH22" s="177"/>
      <c r="SFI22" s="177"/>
      <c r="SFJ22" s="177"/>
      <c r="SFK22" s="178"/>
      <c r="SFL22" s="165"/>
      <c r="SFM22" s="177"/>
      <c r="SFN22" s="177"/>
      <c r="SFO22" s="177"/>
      <c r="SFP22" s="177"/>
      <c r="SFQ22" s="177"/>
      <c r="SFR22" s="177"/>
      <c r="SFS22" s="178"/>
      <c r="SFT22" s="165"/>
      <c r="SFU22" s="177"/>
      <c r="SFV22" s="177"/>
      <c r="SFW22" s="177"/>
      <c r="SFX22" s="177"/>
      <c r="SFY22" s="177"/>
      <c r="SFZ22" s="177"/>
      <c r="SGA22" s="178"/>
      <c r="SGB22" s="165"/>
      <c r="SGC22" s="177"/>
      <c r="SGD22" s="177"/>
      <c r="SGE22" s="177"/>
      <c r="SGF22" s="177"/>
      <c r="SGG22" s="177"/>
      <c r="SGH22" s="177"/>
      <c r="SGI22" s="178"/>
      <c r="SGJ22" s="165"/>
      <c r="SGK22" s="177"/>
      <c r="SGL22" s="177"/>
      <c r="SGM22" s="177"/>
      <c r="SGN22" s="177"/>
      <c r="SGO22" s="177"/>
      <c r="SGP22" s="177"/>
      <c r="SGQ22" s="178"/>
      <c r="SGR22" s="165"/>
      <c r="SGS22" s="177"/>
      <c r="SGT22" s="177"/>
      <c r="SGU22" s="177"/>
      <c r="SGV22" s="177"/>
      <c r="SGW22" s="177"/>
      <c r="SGX22" s="177"/>
      <c r="SGY22" s="178"/>
      <c r="SGZ22" s="165"/>
      <c r="SHA22" s="177"/>
      <c r="SHB22" s="177"/>
      <c r="SHC22" s="177"/>
      <c r="SHD22" s="177"/>
      <c r="SHE22" s="177"/>
      <c r="SHF22" s="177"/>
      <c r="SHG22" s="178"/>
      <c r="SHH22" s="165"/>
      <c r="SHI22" s="177"/>
      <c r="SHJ22" s="177"/>
      <c r="SHK22" s="177"/>
      <c r="SHL22" s="177"/>
      <c r="SHM22" s="177"/>
      <c r="SHN22" s="177"/>
      <c r="SHO22" s="178"/>
      <c r="SHP22" s="165"/>
      <c r="SHQ22" s="177"/>
      <c r="SHR22" s="177"/>
      <c r="SHS22" s="177"/>
      <c r="SHT22" s="177"/>
      <c r="SHU22" s="177"/>
      <c r="SHV22" s="177"/>
      <c r="SHW22" s="178"/>
      <c r="SHX22" s="165"/>
      <c r="SHY22" s="177"/>
      <c r="SHZ22" s="177"/>
      <c r="SIA22" s="177"/>
      <c r="SIB22" s="177"/>
      <c r="SIC22" s="177"/>
      <c r="SID22" s="177"/>
      <c r="SIE22" s="178"/>
      <c r="SIF22" s="165"/>
      <c r="SIG22" s="177"/>
      <c r="SIH22" s="177"/>
      <c r="SII22" s="177"/>
      <c r="SIJ22" s="177"/>
      <c r="SIK22" s="177"/>
      <c r="SIL22" s="177"/>
      <c r="SIM22" s="178"/>
      <c r="SIN22" s="165"/>
      <c r="SIO22" s="177"/>
      <c r="SIP22" s="177"/>
      <c r="SIQ22" s="177"/>
      <c r="SIR22" s="177"/>
      <c r="SIS22" s="177"/>
      <c r="SIT22" s="177"/>
      <c r="SIU22" s="178"/>
      <c r="SIV22" s="165"/>
      <c r="SIW22" s="177"/>
      <c r="SIX22" s="177"/>
      <c r="SIY22" s="177"/>
      <c r="SIZ22" s="177"/>
      <c r="SJA22" s="177"/>
      <c r="SJB22" s="177"/>
      <c r="SJC22" s="178"/>
      <c r="SJD22" s="165"/>
      <c r="SJE22" s="177"/>
      <c r="SJF22" s="177"/>
      <c r="SJG22" s="177"/>
      <c r="SJH22" s="177"/>
      <c r="SJI22" s="177"/>
      <c r="SJJ22" s="177"/>
      <c r="SJK22" s="178"/>
      <c r="SJL22" s="165"/>
      <c r="SJM22" s="177"/>
      <c r="SJN22" s="177"/>
      <c r="SJO22" s="177"/>
      <c r="SJP22" s="177"/>
      <c r="SJQ22" s="177"/>
      <c r="SJR22" s="177"/>
      <c r="SJS22" s="178"/>
      <c r="SJT22" s="165"/>
      <c r="SJU22" s="177"/>
      <c r="SJV22" s="177"/>
      <c r="SJW22" s="177"/>
      <c r="SJX22" s="177"/>
      <c r="SJY22" s="177"/>
      <c r="SJZ22" s="177"/>
      <c r="SKA22" s="178"/>
      <c r="SKB22" s="165"/>
      <c r="SKC22" s="177"/>
      <c r="SKD22" s="177"/>
      <c r="SKE22" s="177"/>
      <c r="SKF22" s="177"/>
      <c r="SKG22" s="177"/>
      <c r="SKH22" s="177"/>
      <c r="SKI22" s="178"/>
      <c r="SKJ22" s="165"/>
      <c r="SKK22" s="177"/>
      <c r="SKL22" s="177"/>
      <c r="SKM22" s="177"/>
      <c r="SKN22" s="177"/>
      <c r="SKO22" s="177"/>
      <c r="SKP22" s="177"/>
      <c r="SKQ22" s="178"/>
      <c r="SKR22" s="165"/>
      <c r="SKS22" s="177"/>
      <c r="SKT22" s="177"/>
      <c r="SKU22" s="177"/>
      <c r="SKV22" s="177"/>
      <c r="SKW22" s="177"/>
      <c r="SKX22" s="177"/>
      <c r="SKY22" s="178"/>
      <c r="SKZ22" s="165"/>
      <c r="SLA22" s="177"/>
      <c r="SLB22" s="177"/>
      <c r="SLC22" s="177"/>
      <c r="SLD22" s="177"/>
      <c r="SLE22" s="177"/>
      <c r="SLF22" s="177"/>
      <c r="SLG22" s="178"/>
      <c r="SLH22" s="165"/>
      <c r="SLI22" s="177"/>
      <c r="SLJ22" s="177"/>
      <c r="SLK22" s="177"/>
      <c r="SLL22" s="177"/>
      <c r="SLM22" s="177"/>
      <c r="SLN22" s="177"/>
      <c r="SLO22" s="178"/>
      <c r="SLP22" s="165"/>
      <c r="SLQ22" s="177"/>
      <c r="SLR22" s="177"/>
      <c r="SLS22" s="177"/>
      <c r="SLT22" s="177"/>
      <c r="SLU22" s="177"/>
      <c r="SLV22" s="177"/>
      <c r="SLW22" s="178"/>
      <c r="SLX22" s="165"/>
      <c r="SLY22" s="177"/>
      <c r="SLZ22" s="177"/>
      <c r="SMA22" s="177"/>
      <c r="SMB22" s="177"/>
      <c r="SMC22" s="177"/>
      <c r="SMD22" s="177"/>
      <c r="SME22" s="178"/>
      <c r="SMF22" s="165"/>
      <c r="SMG22" s="177"/>
      <c r="SMH22" s="177"/>
      <c r="SMI22" s="177"/>
      <c r="SMJ22" s="177"/>
      <c r="SMK22" s="177"/>
      <c r="SML22" s="177"/>
      <c r="SMM22" s="178"/>
      <c r="SMN22" s="165"/>
      <c r="SMO22" s="177"/>
      <c r="SMP22" s="177"/>
      <c r="SMQ22" s="177"/>
      <c r="SMR22" s="177"/>
      <c r="SMS22" s="177"/>
      <c r="SMT22" s="177"/>
      <c r="SMU22" s="178"/>
      <c r="SMV22" s="165"/>
      <c r="SMW22" s="177"/>
      <c r="SMX22" s="177"/>
      <c r="SMY22" s="177"/>
      <c r="SMZ22" s="177"/>
      <c r="SNA22" s="177"/>
      <c r="SNB22" s="177"/>
      <c r="SNC22" s="178"/>
      <c r="SND22" s="165"/>
      <c r="SNE22" s="177"/>
      <c r="SNF22" s="177"/>
      <c r="SNG22" s="177"/>
      <c r="SNH22" s="177"/>
      <c r="SNI22" s="177"/>
      <c r="SNJ22" s="177"/>
      <c r="SNK22" s="178"/>
      <c r="SNL22" s="165"/>
      <c r="SNM22" s="177"/>
      <c r="SNN22" s="177"/>
      <c r="SNO22" s="177"/>
      <c r="SNP22" s="177"/>
      <c r="SNQ22" s="177"/>
      <c r="SNR22" s="177"/>
      <c r="SNS22" s="178"/>
      <c r="SNT22" s="165"/>
      <c r="SNU22" s="177"/>
      <c r="SNV22" s="177"/>
      <c r="SNW22" s="177"/>
      <c r="SNX22" s="177"/>
      <c r="SNY22" s="177"/>
      <c r="SNZ22" s="177"/>
      <c r="SOA22" s="178"/>
      <c r="SOB22" s="165"/>
      <c r="SOC22" s="177"/>
      <c r="SOD22" s="177"/>
      <c r="SOE22" s="177"/>
      <c r="SOF22" s="177"/>
      <c r="SOG22" s="177"/>
      <c r="SOH22" s="177"/>
      <c r="SOI22" s="178"/>
      <c r="SOJ22" s="165"/>
      <c r="SOK22" s="177"/>
      <c r="SOL22" s="177"/>
      <c r="SOM22" s="177"/>
      <c r="SON22" s="177"/>
      <c r="SOO22" s="177"/>
      <c r="SOP22" s="177"/>
      <c r="SOQ22" s="178"/>
      <c r="SOR22" s="165"/>
      <c r="SOS22" s="177"/>
      <c r="SOT22" s="177"/>
      <c r="SOU22" s="177"/>
      <c r="SOV22" s="177"/>
      <c r="SOW22" s="177"/>
      <c r="SOX22" s="177"/>
      <c r="SOY22" s="178"/>
      <c r="SOZ22" s="165"/>
      <c r="SPA22" s="177"/>
      <c r="SPB22" s="177"/>
      <c r="SPC22" s="177"/>
      <c r="SPD22" s="177"/>
      <c r="SPE22" s="177"/>
      <c r="SPF22" s="177"/>
      <c r="SPG22" s="178"/>
      <c r="SPH22" s="165"/>
      <c r="SPI22" s="177"/>
      <c r="SPJ22" s="177"/>
      <c r="SPK22" s="177"/>
      <c r="SPL22" s="177"/>
      <c r="SPM22" s="177"/>
      <c r="SPN22" s="177"/>
      <c r="SPO22" s="178"/>
      <c r="SPP22" s="165"/>
      <c r="SPQ22" s="177"/>
      <c r="SPR22" s="177"/>
      <c r="SPS22" s="177"/>
      <c r="SPT22" s="177"/>
      <c r="SPU22" s="177"/>
      <c r="SPV22" s="177"/>
      <c r="SPW22" s="178"/>
      <c r="SPX22" s="165"/>
      <c r="SPY22" s="177"/>
      <c r="SPZ22" s="177"/>
      <c r="SQA22" s="177"/>
      <c r="SQB22" s="177"/>
      <c r="SQC22" s="177"/>
      <c r="SQD22" s="177"/>
      <c r="SQE22" s="178"/>
      <c r="SQF22" s="165"/>
      <c r="SQG22" s="177"/>
      <c r="SQH22" s="177"/>
      <c r="SQI22" s="177"/>
      <c r="SQJ22" s="177"/>
      <c r="SQK22" s="177"/>
      <c r="SQL22" s="177"/>
      <c r="SQM22" s="178"/>
      <c r="SQN22" s="165"/>
      <c r="SQO22" s="177"/>
      <c r="SQP22" s="177"/>
      <c r="SQQ22" s="177"/>
      <c r="SQR22" s="177"/>
      <c r="SQS22" s="177"/>
      <c r="SQT22" s="177"/>
      <c r="SQU22" s="178"/>
      <c r="SQV22" s="165"/>
      <c r="SQW22" s="177"/>
      <c r="SQX22" s="177"/>
      <c r="SQY22" s="177"/>
      <c r="SQZ22" s="177"/>
      <c r="SRA22" s="177"/>
      <c r="SRB22" s="177"/>
      <c r="SRC22" s="178"/>
      <c r="SRD22" s="165"/>
      <c r="SRE22" s="177"/>
      <c r="SRF22" s="177"/>
      <c r="SRG22" s="177"/>
      <c r="SRH22" s="177"/>
      <c r="SRI22" s="177"/>
      <c r="SRJ22" s="177"/>
      <c r="SRK22" s="178"/>
      <c r="SRL22" s="165"/>
      <c r="SRM22" s="177"/>
      <c r="SRN22" s="177"/>
      <c r="SRO22" s="177"/>
      <c r="SRP22" s="177"/>
      <c r="SRQ22" s="177"/>
      <c r="SRR22" s="177"/>
      <c r="SRS22" s="178"/>
      <c r="SRT22" s="165"/>
      <c r="SRU22" s="177"/>
      <c r="SRV22" s="177"/>
      <c r="SRW22" s="177"/>
      <c r="SRX22" s="177"/>
      <c r="SRY22" s="177"/>
      <c r="SRZ22" s="177"/>
      <c r="SSA22" s="178"/>
      <c r="SSB22" s="165"/>
      <c r="SSC22" s="177"/>
      <c r="SSD22" s="177"/>
      <c r="SSE22" s="177"/>
      <c r="SSF22" s="177"/>
      <c r="SSG22" s="177"/>
      <c r="SSH22" s="177"/>
      <c r="SSI22" s="178"/>
      <c r="SSJ22" s="165"/>
      <c r="SSK22" s="177"/>
      <c r="SSL22" s="177"/>
      <c r="SSM22" s="177"/>
      <c r="SSN22" s="177"/>
      <c r="SSO22" s="177"/>
      <c r="SSP22" s="177"/>
      <c r="SSQ22" s="178"/>
      <c r="SSR22" s="165"/>
      <c r="SSS22" s="177"/>
      <c r="SST22" s="177"/>
      <c r="SSU22" s="177"/>
      <c r="SSV22" s="177"/>
      <c r="SSW22" s="177"/>
      <c r="SSX22" s="177"/>
      <c r="SSY22" s="178"/>
      <c r="SSZ22" s="165"/>
      <c r="STA22" s="177"/>
      <c r="STB22" s="177"/>
      <c r="STC22" s="177"/>
      <c r="STD22" s="177"/>
      <c r="STE22" s="177"/>
      <c r="STF22" s="177"/>
      <c r="STG22" s="178"/>
      <c r="STH22" s="165"/>
      <c r="STI22" s="177"/>
      <c r="STJ22" s="177"/>
      <c r="STK22" s="177"/>
      <c r="STL22" s="177"/>
      <c r="STM22" s="177"/>
      <c r="STN22" s="177"/>
      <c r="STO22" s="178"/>
      <c r="STP22" s="165"/>
      <c r="STQ22" s="177"/>
      <c r="STR22" s="177"/>
      <c r="STS22" s="177"/>
      <c r="STT22" s="177"/>
      <c r="STU22" s="177"/>
      <c r="STV22" s="177"/>
      <c r="STW22" s="178"/>
      <c r="STX22" s="165"/>
      <c r="STY22" s="177"/>
      <c r="STZ22" s="177"/>
      <c r="SUA22" s="177"/>
      <c r="SUB22" s="177"/>
      <c r="SUC22" s="177"/>
      <c r="SUD22" s="177"/>
      <c r="SUE22" s="178"/>
      <c r="SUF22" s="165"/>
      <c r="SUG22" s="177"/>
      <c r="SUH22" s="177"/>
      <c r="SUI22" s="177"/>
      <c r="SUJ22" s="177"/>
      <c r="SUK22" s="177"/>
      <c r="SUL22" s="177"/>
      <c r="SUM22" s="178"/>
      <c r="SUN22" s="165"/>
      <c r="SUO22" s="177"/>
      <c r="SUP22" s="177"/>
      <c r="SUQ22" s="177"/>
      <c r="SUR22" s="177"/>
      <c r="SUS22" s="177"/>
      <c r="SUT22" s="177"/>
      <c r="SUU22" s="178"/>
      <c r="SUV22" s="165"/>
      <c r="SUW22" s="177"/>
      <c r="SUX22" s="177"/>
      <c r="SUY22" s="177"/>
      <c r="SUZ22" s="177"/>
      <c r="SVA22" s="177"/>
      <c r="SVB22" s="177"/>
      <c r="SVC22" s="178"/>
      <c r="SVD22" s="165"/>
      <c r="SVE22" s="177"/>
      <c r="SVF22" s="177"/>
      <c r="SVG22" s="177"/>
      <c r="SVH22" s="177"/>
      <c r="SVI22" s="177"/>
      <c r="SVJ22" s="177"/>
      <c r="SVK22" s="178"/>
      <c r="SVL22" s="165"/>
      <c r="SVM22" s="177"/>
      <c r="SVN22" s="177"/>
      <c r="SVO22" s="177"/>
      <c r="SVP22" s="177"/>
      <c r="SVQ22" s="177"/>
      <c r="SVR22" s="177"/>
      <c r="SVS22" s="178"/>
      <c r="SVT22" s="165"/>
      <c r="SVU22" s="177"/>
      <c r="SVV22" s="177"/>
      <c r="SVW22" s="177"/>
      <c r="SVX22" s="177"/>
      <c r="SVY22" s="177"/>
      <c r="SVZ22" s="177"/>
      <c r="SWA22" s="178"/>
      <c r="SWB22" s="165"/>
      <c r="SWC22" s="177"/>
      <c r="SWD22" s="177"/>
      <c r="SWE22" s="177"/>
      <c r="SWF22" s="177"/>
      <c r="SWG22" s="177"/>
      <c r="SWH22" s="177"/>
      <c r="SWI22" s="178"/>
      <c r="SWJ22" s="165"/>
      <c r="SWK22" s="177"/>
      <c r="SWL22" s="177"/>
      <c r="SWM22" s="177"/>
      <c r="SWN22" s="177"/>
      <c r="SWO22" s="177"/>
      <c r="SWP22" s="177"/>
      <c r="SWQ22" s="178"/>
      <c r="SWR22" s="165"/>
      <c r="SWS22" s="177"/>
      <c r="SWT22" s="177"/>
      <c r="SWU22" s="177"/>
      <c r="SWV22" s="177"/>
      <c r="SWW22" s="177"/>
      <c r="SWX22" s="177"/>
      <c r="SWY22" s="178"/>
      <c r="SWZ22" s="165"/>
      <c r="SXA22" s="177"/>
      <c r="SXB22" s="177"/>
      <c r="SXC22" s="177"/>
      <c r="SXD22" s="177"/>
      <c r="SXE22" s="177"/>
      <c r="SXF22" s="177"/>
      <c r="SXG22" s="178"/>
      <c r="SXH22" s="165"/>
      <c r="SXI22" s="177"/>
      <c r="SXJ22" s="177"/>
      <c r="SXK22" s="177"/>
      <c r="SXL22" s="177"/>
      <c r="SXM22" s="177"/>
      <c r="SXN22" s="177"/>
      <c r="SXO22" s="178"/>
      <c r="SXP22" s="165"/>
      <c r="SXQ22" s="177"/>
      <c r="SXR22" s="177"/>
      <c r="SXS22" s="177"/>
      <c r="SXT22" s="177"/>
      <c r="SXU22" s="177"/>
      <c r="SXV22" s="177"/>
      <c r="SXW22" s="178"/>
      <c r="SXX22" s="165"/>
      <c r="SXY22" s="177"/>
      <c r="SXZ22" s="177"/>
      <c r="SYA22" s="177"/>
      <c r="SYB22" s="177"/>
      <c r="SYC22" s="177"/>
      <c r="SYD22" s="177"/>
      <c r="SYE22" s="178"/>
      <c r="SYF22" s="165"/>
      <c r="SYG22" s="177"/>
      <c r="SYH22" s="177"/>
      <c r="SYI22" s="177"/>
      <c r="SYJ22" s="177"/>
      <c r="SYK22" s="177"/>
      <c r="SYL22" s="177"/>
      <c r="SYM22" s="178"/>
      <c r="SYN22" s="165"/>
      <c r="SYO22" s="177"/>
      <c r="SYP22" s="177"/>
      <c r="SYQ22" s="177"/>
      <c r="SYR22" s="177"/>
      <c r="SYS22" s="177"/>
      <c r="SYT22" s="177"/>
      <c r="SYU22" s="178"/>
      <c r="SYV22" s="165"/>
      <c r="SYW22" s="177"/>
      <c r="SYX22" s="177"/>
      <c r="SYY22" s="177"/>
      <c r="SYZ22" s="177"/>
      <c r="SZA22" s="177"/>
      <c r="SZB22" s="177"/>
      <c r="SZC22" s="178"/>
      <c r="SZD22" s="165"/>
      <c r="SZE22" s="177"/>
      <c r="SZF22" s="177"/>
      <c r="SZG22" s="177"/>
      <c r="SZH22" s="177"/>
      <c r="SZI22" s="177"/>
      <c r="SZJ22" s="177"/>
      <c r="SZK22" s="178"/>
      <c r="SZL22" s="165"/>
      <c r="SZM22" s="177"/>
      <c r="SZN22" s="177"/>
      <c r="SZO22" s="177"/>
      <c r="SZP22" s="177"/>
      <c r="SZQ22" s="177"/>
      <c r="SZR22" s="177"/>
      <c r="SZS22" s="178"/>
      <c r="SZT22" s="165"/>
      <c r="SZU22" s="177"/>
      <c r="SZV22" s="177"/>
      <c r="SZW22" s="177"/>
      <c r="SZX22" s="177"/>
      <c r="SZY22" s="177"/>
      <c r="SZZ22" s="177"/>
      <c r="TAA22" s="178"/>
      <c r="TAB22" s="165"/>
      <c r="TAC22" s="177"/>
      <c r="TAD22" s="177"/>
      <c r="TAE22" s="177"/>
      <c r="TAF22" s="177"/>
      <c r="TAG22" s="177"/>
      <c r="TAH22" s="177"/>
      <c r="TAI22" s="178"/>
      <c r="TAJ22" s="165"/>
      <c r="TAK22" s="177"/>
      <c r="TAL22" s="177"/>
      <c r="TAM22" s="177"/>
      <c r="TAN22" s="177"/>
      <c r="TAO22" s="177"/>
      <c r="TAP22" s="177"/>
      <c r="TAQ22" s="178"/>
      <c r="TAR22" s="165"/>
      <c r="TAS22" s="177"/>
      <c r="TAT22" s="177"/>
      <c r="TAU22" s="177"/>
      <c r="TAV22" s="177"/>
      <c r="TAW22" s="177"/>
      <c r="TAX22" s="177"/>
      <c r="TAY22" s="178"/>
      <c r="TAZ22" s="165"/>
      <c r="TBA22" s="177"/>
      <c r="TBB22" s="177"/>
      <c r="TBC22" s="177"/>
      <c r="TBD22" s="177"/>
      <c r="TBE22" s="177"/>
      <c r="TBF22" s="177"/>
      <c r="TBG22" s="178"/>
      <c r="TBH22" s="165"/>
      <c r="TBI22" s="177"/>
      <c r="TBJ22" s="177"/>
      <c r="TBK22" s="177"/>
      <c r="TBL22" s="177"/>
      <c r="TBM22" s="177"/>
      <c r="TBN22" s="177"/>
      <c r="TBO22" s="178"/>
      <c r="TBP22" s="165"/>
      <c r="TBQ22" s="177"/>
      <c r="TBR22" s="177"/>
      <c r="TBS22" s="177"/>
      <c r="TBT22" s="177"/>
      <c r="TBU22" s="177"/>
      <c r="TBV22" s="177"/>
      <c r="TBW22" s="178"/>
      <c r="TBX22" s="165"/>
      <c r="TBY22" s="177"/>
      <c r="TBZ22" s="177"/>
      <c r="TCA22" s="177"/>
      <c r="TCB22" s="177"/>
      <c r="TCC22" s="177"/>
      <c r="TCD22" s="177"/>
      <c r="TCE22" s="178"/>
      <c r="TCF22" s="165"/>
      <c r="TCG22" s="177"/>
      <c r="TCH22" s="177"/>
      <c r="TCI22" s="177"/>
      <c r="TCJ22" s="177"/>
      <c r="TCK22" s="177"/>
      <c r="TCL22" s="177"/>
      <c r="TCM22" s="178"/>
      <c r="TCN22" s="165"/>
      <c r="TCO22" s="177"/>
      <c r="TCP22" s="177"/>
      <c r="TCQ22" s="177"/>
      <c r="TCR22" s="177"/>
      <c r="TCS22" s="177"/>
      <c r="TCT22" s="177"/>
      <c r="TCU22" s="178"/>
      <c r="TCV22" s="165"/>
      <c r="TCW22" s="177"/>
      <c r="TCX22" s="177"/>
      <c r="TCY22" s="177"/>
      <c r="TCZ22" s="177"/>
      <c r="TDA22" s="177"/>
      <c r="TDB22" s="177"/>
      <c r="TDC22" s="178"/>
      <c r="TDD22" s="165"/>
      <c r="TDE22" s="177"/>
      <c r="TDF22" s="177"/>
      <c r="TDG22" s="177"/>
      <c r="TDH22" s="177"/>
      <c r="TDI22" s="177"/>
      <c r="TDJ22" s="177"/>
      <c r="TDK22" s="178"/>
      <c r="TDL22" s="165"/>
      <c r="TDM22" s="177"/>
      <c r="TDN22" s="177"/>
      <c r="TDO22" s="177"/>
      <c r="TDP22" s="177"/>
      <c r="TDQ22" s="177"/>
      <c r="TDR22" s="177"/>
      <c r="TDS22" s="178"/>
      <c r="TDT22" s="165"/>
      <c r="TDU22" s="177"/>
      <c r="TDV22" s="177"/>
      <c r="TDW22" s="177"/>
      <c r="TDX22" s="177"/>
      <c r="TDY22" s="177"/>
      <c r="TDZ22" s="177"/>
      <c r="TEA22" s="178"/>
      <c r="TEB22" s="165"/>
      <c r="TEC22" s="177"/>
      <c r="TED22" s="177"/>
      <c r="TEE22" s="177"/>
      <c r="TEF22" s="177"/>
      <c r="TEG22" s="177"/>
      <c r="TEH22" s="177"/>
      <c r="TEI22" s="178"/>
      <c r="TEJ22" s="165"/>
      <c r="TEK22" s="177"/>
      <c r="TEL22" s="177"/>
      <c r="TEM22" s="177"/>
      <c r="TEN22" s="177"/>
      <c r="TEO22" s="177"/>
      <c r="TEP22" s="177"/>
      <c r="TEQ22" s="178"/>
      <c r="TER22" s="165"/>
      <c r="TES22" s="177"/>
      <c r="TET22" s="177"/>
      <c r="TEU22" s="177"/>
      <c r="TEV22" s="177"/>
      <c r="TEW22" s="177"/>
      <c r="TEX22" s="177"/>
      <c r="TEY22" s="178"/>
      <c r="TEZ22" s="165"/>
      <c r="TFA22" s="177"/>
      <c r="TFB22" s="177"/>
      <c r="TFC22" s="177"/>
      <c r="TFD22" s="177"/>
      <c r="TFE22" s="177"/>
      <c r="TFF22" s="177"/>
      <c r="TFG22" s="178"/>
      <c r="TFH22" s="165"/>
      <c r="TFI22" s="177"/>
      <c r="TFJ22" s="177"/>
      <c r="TFK22" s="177"/>
      <c r="TFL22" s="177"/>
      <c r="TFM22" s="177"/>
      <c r="TFN22" s="177"/>
      <c r="TFO22" s="178"/>
      <c r="TFP22" s="165"/>
      <c r="TFQ22" s="177"/>
      <c r="TFR22" s="177"/>
      <c r="TFS22" s="177"/>
      <c r="TFT22" s="177"/>
      <c r="TFU22" s="177"/>
      <c r="TFV22" s="177"/>
      <c r="TFW22" s="178"/>
      <c r="TFX22" s="165"/>
      <c r="TFY22" s="177"/>
      <c r="TFZ22" s="177"/>
      <c r="TGA22" s="177"/>
      <c r="TGB22" s="177"/>
      <c r="TGC22" s="177"/>
      <c r="TGD22" s="177"/>
      <c r="TGE22" s="178"/>
      <c r="TGF22" s="165"/>
      <c r="TGG22" s="177"/>
      <c r="TGH22" s="177"/>
      <c r="TGI22" s="177"/>
      <c r="TGJ22" s="177"/>
      <c r="TGK22" s="177"/>
      <c r="TGL22" s="177"/>
      <c r="TGM22" s="178"/>
      <c r="TGN22" s="165"/>
      <c r="TGO22" s="177"/>
      <c r="TGP22" s="177"/>
      <c r="TGQ22" s="177"/>
      <c r="TGR22" s="177"/>
      <c r="TGS22" s="177"/>
      <c r="TGT22" s="177"/>
      <c r="TGU22" s="178"/>
      <c r="TGV22" s="165"/>
      <c r="TGW22" s="177"/>
      <c r="TGX22" s="177"/>
      <c r="TGY22" s="177"/>
      <c r="TGZ22" s="177"/>
      <c r="THA22" s="177"/>
      <c r="THB22" s="177"/>
      <c r="THC22" s="178"/>
      <c r="THD22" s="165"/>
      <c r="THE22" s="177"/>
      <c r="THF22" s="177"/>
      <c r="THG22" s="177"/>
      <c r="THH22" s="177"/>
      <c r="THI22" s="177"/>
      <c r="THJ22" s="177"/>
      <c r="THK22" s="178"/>
      <c r="THL22" s="165"/>
      <c r="THM22" s="177"/>
      <c r="THN22" s="177"/>
      <c r="THO22" s="177"/>
      <c r="THP22" s="177"/>
      <c r="THQ22" s="177"/>
      <c r="THR22" s="177"/>
      <c r="THS22" s="178"/>
      <c r="THT22" s="165"/>
      <c r="THU22" s="177"/>
      <c r="THV22" s="177"/>
      <c r="THW22" s="177"/>
      <c r="THX22" s="177"/>
      <c r="THY22" s="177"/>
      <c r="THZ22" s="177"/>
      <c r="TIA22" s="178"/>
      <c r="TIB22" s="165"/>
      <c r="TIC22" s="177"/>
      <c r="TID22" s="177"/>
      <c r="TIE22" s="177"/>
      <c r="TIF22" s="177"/>
      <c r="TIG22" s="177"/>
      <c r="TIH22" s="177"/>
      <c r="TII22" s="178"/>
      <c r="TIJ22" s="165"/>
      <c r="TIK22" s="177"/>
      <c r="TIL22" s="177"/>
      <c r="TIM22" s="177"/>
      <c r="TIN22" s="177"/>
      <c r="TIO22" s="177"/>
      <c r="TIP22" s="177"/>
      <c r="TIQ22" s="178"/>
      <c r="TIR22" s="165"/>
      <c r="TIS22" s="177"/>
      <c r="TIT22" s="177"/>
      <c r="TIU22" s="177"/>
      <c r="TIV22" s="177"/>
      <c r="TIW22" s="177"/>
      <c r="TIX22" s="177"/>
      <c r="TIY22" s="178"/>
      <c r="TIZ22" s="165"/>
      <c r="TJA22" s="177"/>
      <c r="TJB22" s="177"/>
      <c r="TJC22" s="177"/>
      <c r="TJD22" s="177"/>
      <c r="TJE22" s="177"/>
      <c r="TJF22" s="177"/>
      <c r="TJG22" s="178"/>
      <c r="TJH22" s="165"/>
      <c r="TJI22" s="177"/>
      <c r="TJJ22" s="177"/>
      <c r="TJK22" s="177"/>
      <c r="TJL22" s="177"/>
      <c r="TJM22" s="177"/>
      <c r="TJN22" s="177"/>
      <c r="TJO22" s="178"/>
      <c r="TJP22" s="165"/>
      <c r="TJQ22" s="177"/>
      <c r="TJR22" s="177"/>
      <c r="TJS22" s="177"/>
      <c r="TJT22" s="177"/>
      <c r="TJU22" s="177"/>
      <c r="TJV22" s="177"/>
      <c r="TJW22" s="178"/>
      <c r="TJX22" s="165"/>
      <c r="TJY22" s="177"/>
      <c r="TJZ22" s="177"/>
      <c r="TKA22" s="177"/>
      <c r="TKB22" s="177"/>
      <c r="TKC22" s="177"/>
      <c r="TKD22" s="177"/>
      <c r="TKE22" s="178"/>
      <c r="TKF22" s="165"/>
      <c r="TKG22" s="177"/>
      <c r="TKH22" s="177"/>
      <c r="TKI22" s="177"/>
      <c r="TKJ22" s="177"/>
      <c r="TKK22" s="177"/>
      <c r="TKL22" s="177"/>
      <c r="TKM22" s="178"/>
      <c r="TKN22" s="165"/>
      <c r="TKO22" s="177"/>
      <c r="TKP22" s="177"/>
      <c r="TKQ22" s="177"/>
      <c r="TKR22" s="177"/>
      <c r="TKS22" s="177"/>
      <c r="TKT22" s="177"/>
      <c r="TKU22" s="178"/>
      <c r="TKV22" s="165"/>
      <c r="TKW22" s="177"/>
      <c r="TKX22" s="177"/>
      <c r="TKY22" s="177"/>
      <c r="TKZ22" s="177"/>
      <c r="TLA22" s="177"/>
      <c r="TLB22" s="177"/>
      <c r="TLC22" s="178"/>
      <c r="TLD22" s="165"/>
      <c r="TLE22" s="177"/>
      <c r="TLF22" s="177"/>
      <c r="TLG22" s="177"/>
      <c r="TLH22" s="177"/>
      <c r="TLI22" s="177"/>
      <c r="TLJ22" s="177"/>
      <c r="TLK22" s="178"/>
      <c r="TLL22" s="165"/>
      <c r="TLM22" s="177"/>
      <c r="TLN22" s="177"/>
      <c r="TLO22" s="177"/>
      <c r="TLP22" s="177"/>
      <c r="TLQ22" s="177"/>
      <c r="TLR22" s="177"/>
      <c r="TLS22" s="178"/>
      <c r="TLT22" s="165"/>
      <c r="TLU22" s="177"/>
      <c r="TLV22" s="177"/>
      <c r="TLW22" s="177"/>
      <c r="TLX22" s="177"/>
      <c r="TLY22" s="177"/>
      <c r="TLZ22" s="177"/>
      <c r="TMA22" s="178"/>
      <c r="TMB22" s="165"/>
      <c r="TMC22" s="177"/>
      <c r="TMD22" s="177"/>
      <c r="TME22" s="177"/>
      <c r="TMF22" s="177"/>
      <c r="TMG22" s="177"/>
      <c r="TMH22" s="177"/>
      <c r="TMI22" s="178"/>
      <c r="TMJ22" s="165"/>
      <c r="TMK22" s="177"/>
      <c r="TML22" s="177"/>
      <c r="TMM22" s="177"/>
      <c r="TMN22" s="177"/>
      <c r="TMO22" s="177"/>
      <c r="TMP22" s="177"/>
      <c r="TMQ22" s="178"/>
      <c r="TMR22" s="165"/>
      <c r="TMS22" s="177"/>
      <c r="TMT22" s="177"/>
      <c r="TMU22" s="177"/>
      <c r="TMV22" s="177"/>
      <c r="TMW22" s="177"/>
      <c r="TMX22" s="177"/>
      <c r="TMY22" s="178"/>
      <c r="TMZ22" s="165"/>
      <c r="TNA22" s="177"/>
      <c r="TNB22" s="177"/>
      <c r="TNC22" s="177"/>
      <c r="TND22" s="177"/>
      <c r="TNE22" s="177"/>
      <c r="TNF22" s="177"/>
      <c r="TNG22" s="178"/>
      <c r="TNH22" s="165"/>
      <c r="TNI22" s="177"/>
      <c r="TNJ22" s="177"/>
      <c r="TNK22" s="177"/>
      <c r="TNL22" s="177"/>
      <c r="TNM22" s="177"/>
      <c r="TNN22" s="177"/>
      <c r="TNO22" s="178"/>
      <c r="TNP22" s="165"/>
      <c r="TNQ22" s="177"/>
      <c r="TNR22" s="177"/>
      <c r="TNS22" s="177"/>
      <c r="TNT22" s="177"/>
      <c r="TNU22" s="177"/>
      <c r="TNV22" s="177"/>
      <c r="TNW22" s="178"/>
      <c r="TNX22" s="165"/>
      <c r="TNY22" s="177"/>
      <c r="TNZ22" s="177"/>
      <c r="TOA22" s="177"/>
      <c r="TOB22" s="177"/>
      <c r="TOC22" s="177"/>
      <c r="TOD22" s="177"/>
      <c r="TOE22" s="178"/>
      <c r="TOF22" s="165"/>
      <c r="TOG22" s="177"/>
      <c r="TOH22" s="177"/>
      <c r="TOI22" s="177"/>
      <c r="TOJ22" s="177"/>
      <c r="TOK22" s="177"/>
      <c r="TOL22" s="177"/>
      <c r="TOM22" s="178"/>
      <c r="TON22" s="165"/>
      <c r="TOO22" s="177"/>
      <c r="TOP22" s="177"/>
      <c r="TOQ22" s="177"/>
      <c r="TOR22" s="177"/>
      <c r="TOS22" s="177"/>
      <c r="TOT22" s="177"/>
      <c r="TOU22" s="178"/>
      <c r="TOV22" s="165"/>
      <c r="TOW22" s="177"/>
      <c r="TOX22" s="177"/>
      <c r="TOY22" s="177"/>
      <c r="TOZ22" s="177"/>
      <c r="TPA22" s="177"/>
      <c r="TPB22" s="177"/>
      <c r="TPC22" s="178"/>
      <c r="TPD22" s="165"/>
      <c r="TPE22" s="177"/>
      <c r="TPF22" s="177"/>
      <c r="TPG22" s="177"/>
      <c r="TPH22" s="177"/>
      <c r="TPI22" s="177"/>
      <c r="TPJ22" s="177"/>
      <c r="TPK22" s="178"/>
      <c r="TPL22" s="165"/>
      <c r="TPM22" s="177"/>
      <c r="TPN22" s="177"/>
      <c r="TPO22" s="177"/>
      <c r="TPP22" s="177"/>
      <c r="TPQ22" s="177"/>
      <c r="TPR22" s="177"/>
      <c r="TPS22" s="178"/>
      <c r="TPT22" s="165"/>
      <c r="TPU22" s="177"/>
      <c r="TPV22" s="177"/>
      <c r="TPW22" s="177"/>
      <c r="TPX22" s="177"/>
      <c r="TPY22" s="177"/>
      <c r="TPZ22" s="177"/>
      <c r="TQA22" s="178"/>
      <c r="TQB22" s="165"/>
      <c r="TQC22" s="177"/>
      <c r="TQD22" s="177"/>
      <c r="TQE22" s="177"/>
      <c r="TQF22" s="177"/>
      <c r="TQG22" s="177"/>
      <c r="TQH22" s="177"/>
      <c r="TQI22" s="178"/>
      <c r="TQJ22" s="165"/>
      <c r="TQK22" s="177"/>
      <c r="TQL22" s="177"/>
      <c r="TQM22" s="177"/>
      <c r="TQN22" s="177"/>
      <c r="TQO22" s="177"/>
      <c r="TQP22" s="177"/>
      <c r="TQQ22" s="178"/>
      <c r="TQR22" s="165"/>
      <c r="TQS22" s="177"/>
      <c r="TQT22" s="177"/>
      <c r="TQU22" s="177"/>
      <c r="TQV22" s="177"/>
      <c r="TQW22" s="177"/>
      <c r="TQX22" s="177"/>
      <c r="TQY22" s="178"/>
      <c r="TQZ22" s="165"/>
      <c r="TRA22" s="177"/>
      <c r="TRB22" s="177"/>
      <c r="TRC22" s="177"/>
      <c r="TRD22" s="177"/>
      <c r="TRE22" s="177"/>
      <c r="TRF22" s="177"/>
      <c r="TRG22" s="178"/>
      <c r="TRH22" s="165"/>
      <c r="TRI22" s="177"/>
      <c r="TRJ22" s="177"/>
      <c r="TRK22" s="177"/>
      <c r="TRL22" s="177"/>
      <c r="TRM22" s="177"/>
      <c r="TRN22" s="177"/>
      <c r="TRO22" s="178"/>
      <c r="TRP22" s="165"/>
      <c r="TRQ22" s="177"/>
      <c r="TRR22" s="177"/>
      <c r="TRS22" s="177"/>
      <c r="TRT22" s="177"/>
      <c r="TRU22" s="177"/>
      <c r="TRV22" s="177"/>
      <c r="TRW22" s="178"/>
      <c r="TRX22" s="165"/>
      <c r="TRY22" s="177"/>
      <c r="TRZ22" s="177"/>
      <c r="TSA22" s="177"/>
      <c r="TSB22" s="177"/>
      <c r="TSC22" s="177"/>
      <c r="TSD22" s="177"/>
      <c r="TSE22" s="178"/>
      <c r="TSF22" s="165"/>
      <c r="TSG22" s="177"/>
      <c r="TSH22" s="177"/>
      <c r="TSI22" s="177"/>
      <c r="TSJ22" s="177"/>
      <c r="TSK22" s="177"/>
      <c r="TSL22" s="177"/>
      <c r="TSM22" s="178"/>
      <c r="TSN22" s="165"/>
      <c r="TSO22" s="177"/>
      <c r="TSP22" s="177"/>
      <c r="TSQ22" s="177"/>
      <c r="TSR22" s="177"/>
      <c r="TSS22" s="177"/>
      <c r="TST22" s="177"/>
      <c r="TSU22" s="178"/>
      <c r="TSV22" s="165"/>
      <c r="TSW22" s="177"/>
      <c r="TSX22" s="177"/>
      <c r="TSY22" s="177"/>
      <c r="TSZ22" s="177"/>
      <c r="TTA22" s="177"/>
      <c r="TTB22" s="177"/>
      <c r="TTC22" s="178"/>
      <c r="TTD22" s="165"/>
      <c r="TTE22" s="177"/>
      <c r="TTF22" s="177"/>
      <c r="TTG22" s="177"/>
      <c r="TTH22" s="177"/>
      <c r="TTI22" s="177"/>
      <c r="TTJ22" s="177"/>
      <c r="TTK22" s="178"/>
      <c r="TTL22" s="165"/>
      <c r="TTM22" s="177"/>
      <c r="TTN22" s="177"/>
      <c r="TTO22" s="177"/>
      <c r="TTP22" s="177"/>
      <c r="TTQ22" s="177"/>
      <c r="TTR22" s="177"/>
      <c r="TTS22" s="178"/>
      <c r="TTT22" s="165"/>
      <c r="TTU22" s="177"/>
      <c r="TTV22" s="177"/>
      <c r="TTW22" s="177"/>
      <c r="TTX22" s="177"/>
      <c r="TTY22" s="177"/>
      <c r="TTZ22" s="177"/>
      <c r="TUA22" s="178"/>
      <c r="TUB22" s="165"/>
      <c r="TUC22" s="177"/>
      <c r="TUD22" s="177"/>
      <c r="TUE22" s="177"/>
      <c r="TUF22" s="177"/>
      <c r="TUG22" s="177"/>
      <c r="TUH22" s="177"/>
      <c r="TUI22" s="178"/>
      <c r="TUJ22" s="165"/>
      <c r="TUK22" s="177"/>
      <c r="TUL22" s="177"/>
      <c r="TUM22" s="177"/>
      <c r="TUN22" s="177"/>
      <c r="TUO22" s="177"/>
      <c r="TUP22" s="177"/>
      <c r="TUQ22" s="178"/>
      <c r="TUR22" s="165"/>
      <c r="TUS22" s="177"/>
      <c r="TUT22" s="177"/>
      <c r="TUU22" s="177"/>
      <c r="TUV22" s="177"/>
      <c r="TUW22" s="177"/>
      <c r="TUX22" s="177"/>
      <c r="TUY22" s="178"/>
      <c r="TUZ22" s="165"/>
      <c r="TVA22" s="177"/>
      <c r="TVB22" s="177"/>
      <c r="TVC22" s="177"/>
      <c r="TVD22" s="177"/>
      <c r="TVE22" s="177"/>
      <c r="TVF22" s="177"/>
      <c r="TVG22" s="178"/>
      <c r="TVH22" s="165"/>
      <c r="TVI22" s="177"/>
      <c r="TVJ22" s="177"/>
      <c r="TVK22" s="177"/>
      <c r="TVL22" s="177"/>
      <c r="TVM22" s="177"/>
      <c r="TVN22" s="177"/>
      <c r="TVO22" s="178"/>
      <c r="TVP22" s="165"/>
      <c r="TVQ22" s="177"/>
      <c r="TVR22" s="177"/>
      <c r="TVS22" s="177"/>
      <c r="TVT22" s="177"/>
      <c r="TVU22" s="177"/>
      <c r="TVV22" s="177"/>
      <c r="TVW22" s="178"/>
      <c r="TVX22" s="165"/>
      <c r="TVY22" s="177"/>
      <c r="TVZ22" s="177"/>
      <c r="TWA22" s="177"/>
      <c r="TWB22" s="177"/>
      <c r="TWC22" s="177"/>
      <c r="TWD22" s="177"/>
      <c r="TWE22" s="178"/>
      <c r="TWF22" s="165"/>
      <c r="TWG22" s="177"/>
      <c r="TWH22" s="177"/>
      <c r="TWI22" s="177"/>
      <c r="TWJ22" s="177"/>
      <c r="TWK22" s="177"/>
      <c r="TWL22" s="177"/>
      <c r="TWM22" s="178"/>
      <c r="TWN22" s="165"/>
      <c r="TWO22" s="177"/>
      <c r="TWP22" s="177"/>
      <c r="TWQ22" s="177"/>
      <c r="TWR22" s="177"/>
      <c r="TWS22" s="177"/>
      <c r="TWT22" s="177"/>
      <c r="TWU22" s="178"/>
      <c r="TWV22" s="165"/>
      <c r="TWW22" s="177"/>
      <c r="TWX22" s="177"/>
      <c r="TWY22" s="177"/>
      <c r="TWZ22" s="177"/>
      <c r="TXA22" s="177"/>
      <c r="TXB22" s="177"/>
      <c r="TXC22" s="178"/>
      <c r="TXD22" s="165"/>
      <c r="TXE22" s="177"/>
      <c r="TXF22" s="177"/>
      <c r="TXG22" s="177"/>
      <c r="TXH22" s="177"/>
      <c r="TXI22" s="177"/>
      <c r="TXJ22" s="177"/>
      <c r="TXK22" s="178"/>
      <c r="TXL22" s="165"/>
      <c r="TXM22" s="177"/>
      <c r="TXN22" s="177"/>
      <c r="TXO22" s="177"/>
      <c r="TXP22" s="177"/>
      <c r="TXQ22" s="177"/>
      <c r="TXR22" s="177"/>
      <c r="TXS22" s="178"/>
      <c r="TXT22" s="165"/>
      <c r="TXU22" s="177"/>
      <c r="TXV22" s="177"/>
      <c r="TXW22" s="177"/>
      <c r="TXX22" s="177"/>
      <c r="TXY22" s="177"/>
      <c r="TXZ22" s="177"/>
      <c r="TYA22" s="178"/>
      <c r="TYB22" s="165"/>
      <c r="TYC22" s="177"/>
      <c r="TYD22" s="177"/>
      <c r="TYE22" s="177"/>
      <c r="TYF22" s="177"/>
      <c r="TYG22" s="177"/>
      <c r="TYH22" s="177"/>
      <c r="TYI22" s="178"/>
      <c r="TYJ22" s="165"/>
      <c r="TYK22" s="177"/>
      <c r="TYL22" s="177"/>
      <c r="TYM22" s="177"/>
      <c r="TYN22" s="177"/>
      <c r="TYO22" s="177"/>
      <c r="TYP22" s="177"/>
      <c r="TYQ22" s="178"/>
      <c r="TYR22" s="165"/>
      <c r="TYS22" s="177"/>
      <c r="TYT22" s="177"/>
      <c r="TYU22" s="177"/>
      <c r="TYV22" s="177"/>
      <c r="TYW22" s="177"/>
      <c r="TYX22" s="177"/>
      <c r="TYY22" s="178"/>
      <c r="TYZ22" s="165"/>
      <c r="TZA22" s="177"/>
      <c r="TZB22" s="177"/>
      <c r="TZC22" s="177"/>
      <c r="TZD22" s="177"/>
      <c r="TZE22" s="177"/>
      <c r="TZF22" s="177"/>
      <c r="TZG22" s="178"/>
      <c r="TZH22" s="165"/>
      <c r="TZI22" s="177"/>
      <c r="TZJ22" s="177"/>
      <c r="TZK22" s="177"/>
      <c r="TZL22" s="177"/>
      <c r="TZM22" s="177"/>
      <c r="TZN22" s="177"/>
      <c r="TZO22" s="178"/>
      <c r="TZP22" s="165"/>
      <c r="TZQ22" s="177"/>
      <c r="TZR22" s="177"/>
      <c r="TZS22" s="177"/>
      <c r="TZT22" s="177"/>
      <c r="TZU22" s="177"/>
      <c r="TZV22" s="177"/>
      <c r="TZW22" s="178"/>
      <c r="TZX22" s="165"/>
      <c r="TZY22" s="177"/>
      <c r="TZZ22" s="177"/>
      <c r="UAA22" s="177"/>
      <c r="UAB22" s="177"/>
      <c r="UAC22" s="177"/>
      <c r="UAD22" s="177"/>
      <c r="UAE22" s="178"/>
      <c r="UAF22" s="165"/>
      <c r="UAG22" s="177"/>
      <c r="UAH22" s="177"/>
      <c r="UAI22" s="177"/>
      <c r="UAJ22" s="177"/>
      <c r="UAK22" s="177"/>
      <c r="UAL22" s="177"/>
      <c r="UAM22" s="178"/>
      <c r="UAN22" s="165"/>
      <c r="UAO22" s="177"/>
      <c r="UAP22" s="177"/>
      <c r="UAQ22" s="177"/>
      <c r="UAR22" s="177"/>
      <c r="UAS22" s="177"/>
      <c r="UAT22" s="177"/>
      <c r="UAU22" s="178"/>
      <c r="UAV22" s="165"/>
      <c r="UAW22" s="177"/>
      <c r="UAX22" s="177"/>
      <c r="UAY22" s="177"/>
      <c r="UAZ22" s="177"/>
      <c r="UBA22" s="177"/>
      <c r="UBB22" s="177"/>
      <c r="UBC22" s="178"/>
      <c r="UBD22" s="165"/>
      <c r="UBE22" s="177"/>
      <c r="UBF22" s="177"/>
      <c r="UBG22" s="177"/>
      <c r="UBH22" s="177"/>
      <c r="UBI22" s="177"/>
      <c r="UBJ22" s="177"/>
      <c r="UBK22" s="178"/>
      <c r="UBL22" s="165"/>
      <c r="UBM22" s="177"/>
      <c r="UBN22" s="177"/>
      <c r="UBO22" s="177"/>
      <c r="UBP22" s="177"/>
      <c r="UBQ22" s="177"/>
      <c r="UBR22" s="177"/>
      <c r="UBS22" s="178"/>
      <c r="UBT22" s="165"/>
      <c r="UBU22" s="177"/>
      <c r="UBV22" s="177"/>
      <c r="UBW22" s="177"/>
      <c r="UBX22" s="177"/>
      <c r="UBY22" s="177"/>
      <c r="UBZ22" s="177"/>
      <c r="UCA22" s="178"/>
      <c r="UCB22" s="165"/>
      <c r="UCC22" s="177"/>
      <c r="UCD22" s="177"/>
      <c r="UCE22" s="177"/>
      <c r="UCF22" s="177"/>
      <c r="UCG22" s="177"/>
      <c r="UCH22" s="177"/>
      <c r="UCI22" s="178"/>
      <c r="UCJ22" s="165"/>
      <c r="UCK22" s="177"/>
      <c r="UCL22" s="177"/>
      <c r="UCM22" s="177"/>
      <c r="UCN22" s="177"/>
      <c r="UCO22" s="177"/>
      <c r="UCP22" s="177"/>
      <c r="UCQ22" s="178"/>
      <c r="UCR22" s="165"/>
      <c r="UCS22" s="177"/>
      <c r="UCT22" s="177"/>
      <c r="UCU22" s="177"/>
      <c r="UCV22" s="177"/>
      <c r="UCW22" s="177"/>
      <c r="UCX22" s="177"/>
      <c r="UCY22" s="178"/>
      <c r="UCZ22" s="165"/>
      <c r="UDA22" s="177"/>
      <c r="UDB22" s="177"/>
      <c r="UDC22" s="177"/>
      <c r="UDD22" s="177"/>
      <c r="UDE22" s="177"/>
      <c r="UDF22" s="177"/>
      <c r="UDG22" s="178"/>
      <c r="UDH22" s="165"/>
      <c r="UDI22" s="177"/>
      <c r="UDJ22" s="177"/>
      <c r="UDK22" s="177"/>
      <c r="UDL22" s="177"/>
      <c r="UDM22" s="177"/>
      <c r="UDN22" s="177"/>
      <c r="UDO22" s="178"/>
      <c r="UDP22" s="165"/>
      <c r="UDQ22" s="177"/>
      <c r="UDR22" s="177"/>
      <c r="UDS22" s="177"/>
      <c r="UDT22" s="177"/>
      <c r="UDU22" s="177"/>
      <c r="UDV22" s="177"/>
      <c r="UDW22" s="178"/>
      <c r="UDX22" s="165"/>
      <c r="UDY22" s="177"/>
      <c r="UDZ22" s="177"/>
      <c r="UEA22" s="177"/>
      <c r="UEB22" s="177"/>
      <c r="UEC22" s="177"/>
      <c r="UED22" s="177"/>
      <c r="UEE22" s="178"/>
      <c r="UEF22" s="165"/>
      <c r="UEG22" s="177"/>
      <c r="UEH22" s="177"/>
      <c r="UEI22" s="177"/>
      <c r="UEJ22" s="177"/>
      <c r="UEK22" s="177"/>
      <c r="UEL22" s="177"/>
      <c r="UEM22" s="178"/>
      <c r="UEN22" s="165"/>
      <c r="UEO22" s="177"/>
      <c r="UEP22" s="177"/>
      <c r="UEQ22" s="177"/>
      <c r="UER22" s="177"/>
      <c r="UES22" s="177"/>
      <c r="UET22" s="177"/>
      <c r="UEU22" s="178"/>
      <c r="UEV22" s="165"/>
      <c r="UEW22" s="177"/>
      <c r="UEX22" s="177"/>
      <c r="UEY22" s="177"/>
      <c r="UEZ22" s="177"/>
      <c r="UFA22" s="177"/>
      <c r="UFB22" s="177"/>
      <c r="UFC22" s="178"/>
      <c r="UFD22" s="165"/>
      <c r="UFE22" s="177"/>
      <c r="UFF22" s="177"/>
      <c r="UFG22" s="177"/>
      <c r="UFH22" s="177"/>
      <c r="UFI22" s="177"/>
      <c r="UFJ22" s="177"/>
      <c r="UFK22" s="178"/>
      <c r="UFL22" s="165"/>
      <c r="UFM22" s="177"/>
      <c r="UFN22" s="177"/>
      <c r="UFO22" s="177"/>
      <c r="UFP22" s="177"/>
      <c r="UFQ22" s="177"/>
      <c r="UFR22" s="177"/>
      <c r="UFS22" s="178"/>
      <c r="UFT22" s="165"/>
      <c r="UFU22" s="177"/>
      <c r="UFV22" s="177"/>
      <c r="UFW22" s="177"/>
      <c r="UFX22" s="177"/>
      <c r="UFY22" s="177"/>
      <c r="UFZ22" s="177"/>
      <c r="UGA22" s="178"/>
      <c r="UGB22" s="165"/>
      <c r="UGC22" s="177"/>
      <c r="UGD22" s="177"/>
      <c r="UGE22" s="177"/>
      <c r="UGF22" s="177"/>
      <c r="UGG22" s="177"/>
      <c r="UGH22" s="177"/>
      <c r="UGI22" s="178"/>
      <c r="UGJ22" s="165"/>
      <c r="UGK22" s="177"/>
      <c r="UGL22" s="177"/>
      <c r="UGM22" s="177"/>
      <c r="UGN22" s="177"/>
      <c r="UGO22" s="177"/>
      <c r="UGP22" s="177"/>
      <c r="UGQ22" s="178"/>
      <c r="UGR22" s="165"/>
      <c r="UGS22" s="177"/>
      <c r="UGT22" s="177"/>
      <c r="UGU22" s="177"/>
      <c r="UGV22" s="177"/>
      <c r="UGW22" s="177"/>
      <c r="UGX22" s="177"/>
      <c r="UGY22" s="178"/>
      <c r="UGZ22" s="165"/>
      <c r="UHA22" s="177"/>
      <c r="UHB22" s="177"/>
      <c r="UHC22" s="177"/>
      <c r="UHD22" s="177"/>
      <c r="UHE22" s="177"/>
      <c r="UHF22" s="177"/>
      <c r="UHG22" s="178"/>
      <c r="UHH22" s="165"/>
      <c r="UHI22" s="177"/>
      <c r="UHJ22" s="177"/>
      <c r="UHK22" s="177"/>
      <c r="UHL22" s="177"/>
      <c r="UHM22" s="177"/>
      <c r="UHN22" s="177"/>
      <c r="UHO22" s="178"/>
      <c r="UHP22" s="165"/>
      <c r="UHQ22" s="177"/>
      <c r="UHR22" s="177"/>
      <c r="UHS22" s="177"/>
      <c r="UHT22" s="177"/>
      <c r="UHU22" s="177"/>
      <c r="UHV22" s="177"/>
      <c r="UHW22" s="178"/>
      <c r="UHX22" s="165"/>
      <c r="UHY22" s="177"/>
      <c r="UHZ22" s="177"/>
      <c r="UIA22" s="177"/>
      <c r="UIB22" s="177"/>
      <c r="UIC22" s="177"/>
      <c r="UID22" s="177"/>
      <c r="UIE22" s="178"/>
      <c r="UIF22" s="165"/>
      <c r="UIG22" s="177"/>
      <c r="UIH22" s="177"/>
      <c r="UII22" s="177"/>
      <c r="UIJ22" s="177"/>
      <c r="UIK22" s="177"/>
      <c r="UIL22" s="177"/>
      <c r="UIM22" s="178"/>
      <c r="UIN22" s="165"/>
      <c r="UIO22" s="177"/>
      <c r="UIP22" s="177"/>
      <c r="UIQ22" s="177"/>
      <c r="UIR22" s="177"/>
      <c r="UIS22" s="177"/>
      <c r="UIT22" s="177"/>
      <c r="UIU22" s="178"/>
      <c r="UIV22" s="165"/>
      <c r="UIW22" s="177"/>
      <c r="UIX22" s="177"/>
      <c r="UIY22" s="177"/>
      <c r="UIZ22" s="177"/>
      <c r="UJA22" s="177"/>
      <c r="UJB22" s="177"/>
      <c r="UJC22" s="178"/>
      <c r="UJD22" s="165"/>
      <c r="UJE22" s="177"/>
      <c r="UJF22" s="177"/>
      <c r="UJG22" s="177"/>
      <c r="UJH22" s="177"/>
      <c r="UJI22" s="177"/>
      <c r="UJJ22" s="177"/>
      <c r="UJK22" s="178"/>
      <c r="UJL22" s="165"/>
      <c r="UJM22" s="177"/>
      <c r="UJN22" s="177"/>
      <c r="UJO22" s="177"/>
      <c r="UJP22" s="177"/>
      <c r="UJQ22" s="177"/>
      <c r="UJR22" s="177"/>
      <c r="UJS22" s="178"/>
      <c r="UJT22" s="165"/>
      <c r="UJU22" s="177"/>
      <c r="UJV22" s="177"/>
      <c r="UJW22" s="177"/>
      <c r="UJX22" s="177"/>
      <c r="UJY22" s="177"/>
      <c r="UJZ22" s="177"/>
      <c r="UKA22" s="178"/>
      <c r="UKB22" s="165"/>
      <c r="UKC22" s="177"/>
      <c r="UKD22" s="177"/>
      <c r="UKE22" s="177"/>
      <c r="UKF22" s="177"/>
      <c r="UKG22" s="177"/>
      <c r="UKH22" s="177"/>
      <c r="UKI22" s="178"/>
      <c r="UKJ22" s="165"/>
      <c r="UKK22" s="177"/>
      <c r="UKL22" s="177"/>
      <c r="UKM22" s="177"/>
      <c r="UKN22" s="177"/>
      <c r="UKO22" s="177"/>
      <c r="UKP22" s="177"/>
      <c r="UKQ22" s="178"/>
      <c r="UKR22" s="165"/>
      <c r="UKS22" s="177"/>
      <c r="UKT22" s="177"/>
      <c r="UKU22" s="177"/>
      <c r="UKV22" s="177"/>
      <c r="UKW22" s="177"/>
      <c r="UKX22" s="177"/>
      <c r="UKY22" s="178"/>
      <c r="UKZ22" s="165"/>
      <c r="ULA22" s="177"/>
      <c r="ULB22" s="177"/>
      <c r="ULC22" s="177"/>
      <c r="ULD22" s="177"/>
      <c r="ULE22" s="177"/>
      <c r="ULF22" s="177"/>
      <c r="ULG22" s="178"/>
      <c r="ULH22" s="165"/>
      <c r="ULI22" s="177"/>
      <c r="ULJ22" s="177"/>
      <c r="ULK22" s="177"/>
      <c r="ULL22" s="177"/>
      <c r="ULM22" s="177"/>
      <c r="ULN22" s="177"/>
      <c r="ULO22" s="178"/>
      <c r="ULP22" s="165"/>
      <c r="ULQ22" s="177"/>
      <c r="ULR22" s="177"/>
      <c r="ULS22" s="177"/>
      <c r="ULT22" s="177"/>
      <c r="ULU22" s="177"/>
      <c r="ULV22" s="177"/>
      <c r="ULW22" s="178"/>
      <c r="ULX22" s="165"/>
      <c r="ULY22" s="177"/>
      <c r="ULZ22" s="177"/>
      <c r="UMA22" s="177"/>
      <c r="UMB22" s="177"/>
      <c r="UMC22" s="177"/>
      <c r="UMD22" s="177"/>
      <c r="UME22" s="178"/>
      <c r="UMF22" s="165"/>
      <c r="UMG22" s="177"/>
      <c r="UMH22" s="177"/>
      <c r="UMI22" s="177"/>
      <c r="UMJ22" s="177"/>
      <c r="UMK22" s="177"/>
      <c r="UML22" s="177"/>
      <c r="UMM22" s="178"/>
      <c r="UMN22" s="165"/>
      <c r="UMO22" s="177"/>
      <c r="UMP22" s="177"/>
      <c r="UMQ22" s="177"/>
      <c r="UMR22" s="177"/>
      <c r="UMS22" s="177"/>
      <c r="UMT22" s="177"/>
      <c r="UMU22" s="178"/>
      <c r="UMV22" s="165"/>
      <c r="UMW22" s="177"/>
      <c r="UMX22" s="177"/>
      <c r="UMY22" s="177"/>
      <c r="UMZ22" s="177"/>
      <c r="UNA22" s="177"/>
      <c r="UNB22" s="177"/>
      <c r="UNC22" s="178"/>
      <c r="UND22" s="165"/>
      <c r="UNE22" s="177"/>
      <c r="UNF22" s="177"/>
      <c r="UNG22" s="177"/>
      <c r="UNH22" s="177"/>
      <c r="UNI22" s="177"/>
      <c r="UNJ22" s="177"/>
      <c r="UNK22" s="178"/>
      <c r="UNL22" s="165"/>
      <c r="UNM22" s="177"/>
      <c r="UNN22" s="177"/>
      <c r="UNO22" s="177"/>
      <c r="UNP22" s="177"/>
      <c r="UNQ22" s="177"/>
      <c r="UNR22" s="177"/>
      <c r="UNS22" s="178"/>
      <c r="UNT22" s="165"/>
      <c r="UNU22" s="177"/>
      <c r="UNV22" s="177"/>
      <c r="UNW22" s="177"/>
      <c r="UNX22" s="177"/>
      <c r="UNY22" s="177"/>
      <c r="UNZ22" s="177"/>
      <c r="UOA22" s="178"/>
      <c r="UOB22" s="165"/>
      <c r="UOC22" s="177"/>
      <c r="UOD22" s="177"/>
      <c r="UOE22" s="177"/>
      <c r="UOF22" s="177"/>
      <c r="UOG22" s="177"/>
      <c r="UOH22" s="177"/>
      <c r="UOI22" s="178"/>
      <c r="UOJ22" s="165"/>
      <c r="UOK22" s="177"/>
      <c r="UOL22" s="177"/>
      <c r="UOM22" s="177"/>
      <c r="UON22" s="177"/>
      <c r="UOO22" s="177"/>
      <c r="UOP22" s="177"/>
      <c r="UOQ22" s="178"/>
      <c r="UOR22" s="165"/>
      <c r="UOS22" s="177"/>
      <c r="UOT22" s="177"/>
      <c r="UOU22" s="177"/>
      <c r="UOV22" s="177"/>
      <c r="UOW22" s="177"/>
      <c r="UOX22" s="177"/>
      <c r="UOY22" s="178"/>
      <c r="UOZ22" s="165"/>
      <c r="UPA22" s="177"/>
      <c r="UPB22" s="177"/>
      <c r="UPC22" s="177"/>
      <c r="UPD22" s="177"/>
      <c r="UPE22" s="177"/>
      <c r="UPF22" s="177"/>
      <c r="UPG22" s="178"/>
      <c r="UPH22" s="165"/>
      <c r="UPI22" s="177"/>
      <c r="UPJ22" s="177"/>
      <c r="UPK22" s="177"/>
      <c r="UPL22" s="177"/>
      <c r="UPM22" s="177"/>
      <c r="UPN22" s="177"/>
      <c r="UPO22" s="178"/>
      <c r="UPP22" s="165"/>
      <c r="UPQ22" s="177"/>
      <c r="UPR22" s="177"/>
      <c r="UPS22" s="177"/>
      <c r="UPT22" s="177"/>
      <c r="UPU22" s="177"/>
      <c r="UPV22" s="177"/>
      <c r="UPW22" s="178"/>
      <c r="UPX22" s="165"/>
      <c r="UPY22" s="177"/>
      <c r="UPZ22" s="177"/>
      <c r="UQA22" s="177"/>
      <c r="UQB22" s="177"/>
      <c r="UQC22" s="177"/>
      <c r="UQD22" s="177"/>
      <c r="UQE22" s="178"/>
      <c r="UQF22" s="165"/>
      <c r="UQG22" s="177"/>
      <c r="UQH22" s="177"/>
      <c r="UQI22" s="177"/>
      <c r="UQJ22" s="177"/>
      <c r="UQK22" s="177"/>
      <c r="UQL22" s="177"/>
      <c r="UQM22" s="178"/>
      <c r="UQN22" s="165"/>
      <c r="UQO22" s="177"/>
      <c r="UQP22" s="177"/>
      <c r="UQQ22" s="177"/>
      <c r="UQR22" s="177"/>
      <c r="UQS22" s="177"/>
      <c r="UQT22" s="177"/>
      <c r="UQU22" s="178"/>
      <c r="UQV22" s="165"/>
      <c r="UQW22" s="177"/>
      <c r="UQX22" s="177"/>
      <c r="UQY22" s="177"/>
      <c r="UQZ22" s="177"/>
      <c r="URA22" s="177"/>
      <c r="URB22" s="177"/>
      <c r="URC22" s="178"/>
      <c r="URD22" s="165"/>
      <c r="URE22" s="177"/>
      <c r="URF22" s="177"/>
      <c r="URG22" s="177"/>
      <c r="URH22" s="177"/>
      <c r="URI22" s="177"/>
      <c r="URJ22" s="177"/>
      <c r="URK22" s="178"/>
      <c r="URL22" s="165"/>
      <c r="URM22" s="177"/>
      <c r="URN22" s="177"/>
      <c r="URO22" s="177"/>
      <c r="URP22" s="177"/>
      <c r="URQ22" s="177"/>
      <c r="URR22" s="177"/>
      <c r="URS22" s="178"/>
      <c r="URT22" s="165"/>
      <c r="URU22" s="177"/>
      <c r="URV22" s="177"/>
      <c r="URW22" s="177"/>
      <c r="URX22" s="177"/>
      <c r="URY22" s="177"/>
      <c r="URZ22" s="177"/>
      <c r="USA22" s="178"/>
      <c r="USB22" s="165"/>
      <c r="USC22" s="177"/>
      <c r="USD22" s="177"/>
      <c r="USE22" s="177"/>
      <c r="USF22" s="177"/>
      <c r="USG22" s="177"/>
      <c r="USH22" s="177"/>
      <c r="USI22" s="178"/>
      <c r="USJ22" s="165"/>
      <c r="USK22" s="177"/>
      <c r="USL22" s="177"/>
      <c r="USM22" s="177"/>
      <c r="USN22" s="177"/>
      <c r="USO22" s="177"/>
      <c r="USP22" s="177"/>
      <c r="USQ22" s="178"/>
      <c r="USR22" s="165"/>
      <c r="USS22" s="177"/>
      <c r="UST22" s="177"/>
      <c r="USU22" s="177"/>
      <c r="USV22" s="177"/>
      <c r="USW22" s="177"/>
      <c r="USX22" s="177"/>
      <c r="USY22" s="178"/>
      <c r="USZ22" s="165"/>
      <c r="UTA22" s="177"/>
      <c r="UTB22" s="177"/>
      <c r="UTC22" s="177"/>
      <c r="UTD22" s="177"/>
      <c r="UTE22" s="177"/>
      <c r="UTF22" s="177"/>
      <c r="UTG22" s="178"/>
      <c r="UTH22" s="165"/>
      <c r="UTI22" s="177"/>
      <c r="UTJ22" s="177"/>
      <c r="UTK22" s="177"/>
      <c r="UTL22" s="177"/>
      <c r="UTM22" s="177"/>
      <c r="UTN22" s="177"/>
      <c r="UTO22" s="178"/>
      <c r="UTP22" s="165"/>
      <c r="UTQ22" s="177"/>
      <c r="UTR22" s="177"/>
      <c r="UTS22" s="177"/>
      <c r="UTT22" s="177"/>
      <c r="UTU22" s="177"/>
      <c r="UTV22" s="177"/>
      <c r="UTW22" s="178"/>
      <c r="UTX22" s="165"/>
      <c r="UTY22" s="177"/>
      <c r="UTZ22" s="177"/>
      <c r="UUA22" s="177"/>
      <c r="UUB22" s="177"/>
      <c r="UUC22" s="177"/>
      <c r="UUD22" s="177"/>
      <c r="UUE22" s="178"/>
      <c r="UUF22" s="165"/>
      <c r="UUG22" s="177"/>
      <c r="UUH22" s="177"/>
      <c r="UUI22" s="177"/>
      <c r="UUJ22" s="177"/>
      <c r="UUK22" s="177"/>
      <c r="UUL22" s="177"/>
      <c r="UUM22" s="178"/>
      <c r="UUN22" s="165"/>
      <c r="UUO22" s="177"/>
      <c r="UUP22" s="177"/>
      <c r="UUQ22" s="177"/>
      <c r="UUR22" s="177"/>
      <c r="UUS22" s="177"/>
      <c r="UUT22" s="177"/>
      <c r="UUU22" s="178"/>
      <c r="UUV22" s="165"/>
      <c r="UUW22" s="177"/>
      <c r="UUX22" s="177"/>
      <c r="UUY22" s="177"/>
      <c r="UUZ22" s="177"/>
      <c r="UVA22" s="177"/>
      <c r="UVB22" s="177"/>
      <c r="UVC22" s="178"/>
      <c r="UVD22" s="165"/>
      <c r="UVE22" s="177"/>
      <c r="UVF22" s="177"/>
      <c r="UVG22" s="177"/>
      <c r="UVH22" s="177"/>
      <c r="UVI22" s="177"/>
      <c r="UVJ22" s="177"/>
      <c r="UVK22" s="178"/>
      <c r="UVL22" s="165"/>
      <c r="UVM22" s="177"/>
      <c r="UVN22" s="177"/>
      <c r="UVO22" s="177"/>
      <c r="UVP22" s="177"/>
      <c r="UVQ22" s="177"/>
      <c r="UVR22" s="177"/>
      <c r="UVS22" s="178"/>
      <c r="UVT22" s="165"/>
      <c r="UVU22" s="177"/>
      <c r="UVV22" s="177"/>
      <c r="UVW22" s="177"/>
      <c r="UVX22" s="177"/>
      <c r="UVY22" s="177"/>
      <c r="UVZ22" s="177"/>
      <c r="UWA22" s="178"/>
      <c r="UWB22" s="165"/>
      <c r="UWC22" s="177"/>
      <c r="UWD22" s="177"/>
      <c r="UWE22" s="177"/>
      <c r="UWF22" s="177"/>
      <c r="UWG22" s="177"/>
      <c r="UWH22" s="177"/>
      <c r="UWI22" s="178"/>
      <c r="UWJ22" s="165"/>
      <c r="UWK22" s="177"/>
      <c r="UWL22" s="177"/>
      <c r="UWM22" s="177"/>
      <c r="UWN22" s="177"/>
      <c r="UWO22" s="177"/>
      <c r="UWP22" s="177"/>
      <c r="UWQ22" s="178"/>
      <c r="UWR22" s="165"/>
      <c r="UWS22" s="177"/>
      <c r="UWT22" s="177"/>
      <c r="UWU22" s="177"/>
      <c r="UWV22" s="177"/>
      <c r="UWW22" s="177"/>
      <c r="UWX22" s="177"/>
      <c r="UWY22" s="178"/>
      <c r="UWZ22" s="165"/>
      <c r="UXA22" s="177"/>
      <c r="UXB22" s="177"/>
      <c r="UXC22" s="177"/>
      <c r="UXD22" s="177"/>
      <c r="UXE22" s="177"/>
      <c r="UXF22" s="177"/>
      <c r="UXG22" s="178"/>
      <c r="UXH22" s="165"/>
      <c r="UXI22" s="177"/>
      <c r="UXJ22" s="177"/>
      <c r="UXK22" s="177"/>
      <c r="UXL22" s="177"/>
      <c r="UXM22" s="177"/>
      <c r="UXN22" s="177"/>
      <c r="UXO22" s="178"/>
      <c r="UXP22" s="165"/>
      <c r="UXQ22" s="177"/>
      <c r="UXR22" s="177"/>
      <c r="UXS22" s="177"/>
      <c r="UXT22" s="177"/>
      <c r="UXU22" s="177"/>
      <c r="UXV22" s="177"/>
      <c r="UXW22" s="178"/>
      <c r="UXX22" s="165"/>
      <c r="UXY22" s="177"/>
      <c r="UXZ22" s="177"/>
      <c r="UYA22" s="177"/>
      <c r="UYB22" s="177"/>
      <c r="UYC22" s="177"/>
      <c r="UYD22" s="177"/>
      <c r="UYE22" s="178"/>
      <c r="UYF22" s="165"/>
      <c r="UYG22" s="177"/>
      <c r="UYH22" s="177"/>
      <c r="UYI22" s="177"/>
      <c r="UYJ22" s="177"/>
      <c r="UYK22" s="177"/>
      <c r="UYL22" s="177"/>
      <c r="UYM22" s="178"/>
      <c r="UYN22" s="165"/>
      <c r="UYO22" s="177"/>
      <c r="UYP22" s="177"/>
      <c r="UYQ22" s="177"/>
      <c r="UYR22" s="177"/>
      <c r="UYS22" s="177"/>
      <c r="UYT22" s="177"/>
      <c r="UYU22" s="178"/>
      <c r="UYV22" s="165"/>
      <c r="UYW22" s="177"/>
      <c r="UYX22" s="177"/>
      <c r="UYY22" s="177"/>
      <c r="UYZ22" s="177"/>
      <c r="UZA22" s="177"/>
      <c r="UZB22" s="177"/>
      <c r="UZC22" s="178"/>
      <c r="UZD22" s="165"/>
      <c r="UZE22" s="177"/>
      <c r="UZF22" s="177"/>
      <c r="UZG22" s="177"/>
      <c r="UZH22" s="177"/>
      <c r="UZI22" s="177"/>
      <c r="UZJ22" s="177"/>
      <c r="UZK22" s="178"/>
      <c r="UZL22" s="165"/>
      <c r="UZM22" s="177"/>
      <c r="UZN22" s="177"/>
      <c r="UZO22" s="177"/>
      <c r="UZP22" s="177"/>
      <c r="UZQ22" s="177"/>
      <c r="UZR22" s="177"/>
      <c r="UZS22" s="178"/>
      <c r="UZT22" s="165"/>
      <c r="UZU22" s="177"/>
      <c r="UZV22" s="177"/>
      <c r="UZW22" s="177"/>
      <c r="UZX22" s="177"/>
      <c r="UZY22" s="177"/>
      <c r="UZZ22" s="177"/>
      <c r="VAA22" s="178"/>
      <c r="VAB22" s="165"/>
      <c r="VAC22" s="177"/>
      <c r="VAD22" s="177"/>
      <c r="VAE22" s="177"/>
      <c r="VAF22" s="177"/>
      <c r="VAG22" s="177"/>
      <c r="VAH22" s="177"/>
      <c r="VAI22" s="178"/>
      <c r="VAJ22" s="165"/>
      <c r="VAK22" s="177"/>
      <c r="VAL22" s="177"/>
      <c r="VAM22" s="177"/>
      <c r="VAN22" s="177"/>
      <c r="VAO22" s="177"/>
      <c r="VAP22" s="177"/>
      <c r="VAQ22" s="178"/>
      <c r="VAR22" s="165"/>
      <c r="VAS22" s="177"/>
      <c r="VAT22" s="177"/>
      <c r="VAU22" s="177"/>
      <c r="VAV22" s="177"/>
      <c r="VAW22" s="177"/>
      <c r="VAX22" s="177"/>
      <c r="VAY22" s="178"/>
      <c r="VAZ22" s="165"/>
      <c r="VBA22" s="177"/>
      <c r="VBB22" s="177"/>
      <c r="VBC22" s="177"/>
      <c r="VBD22" s="177"/>
      <c r="VBE22" s="177"/>
      <c r="VBF22" s="177"/>
      <c r="VBG22" s="178"/>
      <c r="VBH22" s="165"/>
      <c r="VBI22" s="177"/>
      <c r="VBJ22" s="177"/>
      <c r="VBK22" s="177"/>
      <c r="VBL22" s="177"/>
      <c r="VBM22" s="177"/>
      <c r="VBN22" s="177"/>
      <c r="VBO22" s="178"/>
      <c r="VBP22" s="165"/>
      <c r="VBQ22" s="177"/>
      <c r="VBR22" s="177"/>
      <c r="VBS22" s="177"/>
      <c r="VBT22" s="177"/>
      <c r="VBU22" s="177"/>
      <c r="VBV22" s="177"/>
      <c r="VBW22" s="178"/>
      <c r="VBX22" s="165"/>
      <c r="VBY22" s="177"/>
      <c r="VBZ22" s="177"/>
      <c r="VCA22" s="177"/>
      <c r="VCB22" s="177"/>
      <c r="VCC22" s="177"/>
      <c r="VCD22" s="177"/>
      <c r="VCE22" s="178"/>
      <c r="VCF22" s="165"/>
      <c r="VCG22" s="177"/>
      <c r="VCH22" s="177"/>
      <c r="VCI22" s="177"/>
      <c r="VCJ22" s="177"/>
      <c r="VCK22" s="177"/>
      <c r="VCL22" s="177"/>
      <c r="VCM22" s="178"/>
      <c r="VCN22" s="165"/>
      <c r="VCO22" s="177"/>
      <c r="VCP22" s="177"/>
      <c r="VCQ22" s="177"/>
      <c r="VCR22" s="177"/>
      <c r="VCS22" s="177"/>
      <c r="VCT22" s="177"/>
      <c r="VCU22" s="178"/>
      <c r="VCV22" s="165"/>
      <c r="VCW22" s="177"/>
      <c r="VCX22" s="177"/>
      <c r="VCY22" s="177"/>
      <c r="VCZ22" s="177"/>
      <c r="VDA22" s="177"/>
      <c r="VDB22" s="177"/>
      <c r="VDC22" s="178"/>
      <c r="VDD22" s="165"/>
      <c r="VDE22" s="177"/>
      <c r="VDF22" s="177"/>
      <c r="VDG22" s="177"/>
      <c r="VDH22" s="177"/>
      <c r="VDI22" s="177"/>
      <c r="VDJ22" s="177"/>
      <c r="VDK22" s="178"/>
      <c r="VDL22" s="165"/>
      <c r="VDM22" s="177"/>
      <c r="VDN22" s="177"/>
      <c r="VDO22" s="177"/>
      <c r="VDP22" s="177"/>
      <c r="VDQ22" s="177"/>
      <c r="VDR22" s="177"/>
      <c r="VDS22" s="178"/>
      <c r="VDT22" s="165"/>
      <c r="VDU22" s="177"/>
      <c r="VDV22" s="177"/>
      <c r="VDW22" s="177"/>
      <c r="VDX22" s="177"/>
      <c r="VDY22" s="177"/>
      <c r="VDZ22" s="177"/>
      <c r="VEA22" s="178"/>
      <c r="VEB22" s="165"/>
      <c r="VEC22" s="177"/>
      <c r="VED22" s="177"/>
      <c r="VEE22" s="177"/>
      <c r="VEF22" s="177"/>
      <c r="VEG22" s="177"/>
      <c r="VEH22" s="177"/>
      <c r="VEI22" s="178"/>
      <c r="VEJ22" s="165"/>
      <c r="VEK22" s="177"/>
      <c r="VEL22" s="177"/>
      <c r="VEM22" s="177"/>
      <c r="VEN22" s="177"/>
      <c r="VEO22" s="177"/>
      <c r="VEP22" s="177"/>
      <c r="VEQ22" s="178"/>
      <c r="VER22" s="165"/>
      <c r="VES22" s="177"/>
      <c r="VET22" s="177"/>
      <c r="VEU22" s="177"/>
      <c r="VEV22" s="177"/>
      <c r="VEW22" s="177"/>
      <c r="VEX22" s="177"/>
      <c r="VEY22" s="178"/>
      <c r="VEZ22" s="165"/>
      <c r="VFA22" s="177"/>
      <c r="VFB22" s="177"/>
      <c r="VFC22" s="177"/>
      <c r="VFD22" s="177"/>
      <c r="VFE22" s="177"/>
      <c r="VFF22" s="177"/>
      <c r="VFG22" s="178"/>
      <c r="VFH22" s="165"/>
      <c r="VFI22" s="177"/>
      <c r="VFJ22" s="177"/>
      <c r="VFK22" s="177"/>
      <c r="VFL22" s="177"/>
      <c r="VFM22" s="177"/>
      <c r="VFN22" s="177"/>
      <c r="VFO22" s="178"/>
      <c r="VFP22" s="165"/>
      <c r="VFQ22" s="177"/>
      <c r="VFR22" s="177"/>
      <c r="VFS22" s="177"/>
      <c r="VFT22" s="177"/>
      <c r="VFU22" s="177"/>
      <c r="VFV22" s="177"/>
      <c r="VFW22" s="178"/>
      <c r="VFX22" s="165"/>
      <c r="VFY22" s="177"/>
      <c r="VFZ22" s="177"/>
      <c r="VGA22" s="177"/>
      <c r="VGB22" s="177"/>
      <c r="VGC22" s="177"/>
      <c r="VGD22" s="177"/>
      <c r="VGE22" s="178"/>
      <c r="VGF22" s="165"/>
      <c r="VGG22" s="177"/>
      <c r="VGH22" s="177"/>
      <c r="VGI22" s="177"/>
      <c r="VGJ22" s="177"/>
      <c r="VGK22" s="177"/>
      <c r="VGL22" s="177"/>
      <c r="VGM22" s="178"/>
      <c r="VGN22" s="165"/>
      <c r="VGO22" s="177"/>
      <c r="VGP22" s="177"/>
      <c r="VGQ22" s="177"/>
      <c r="VGR22" s="177"/>
      <c r="VGS22" s="177"/>
      <c r="VGT22" s="177"/>
      <c r="VGU22" s="178"/>
      <c r="VGV22" s="165"/>
      <c r="VGW22" s="177"/>
      <c r="VGX22" s="177"/>
      <c r="VGY22" s="177"/>
      <c r="VGZ22" s="177"/>
      <c r="VHA22" s="177"/>
      <c r="VHB22" s="177"/>
      <c r="VHC22" s="178"/>
      <c r="VHD22" s="165"/>
      <c r="VHE22" s="177"/>
      <c r="VHF22" s="177"/>
      <c r="VHG22" s="177"/>
      <c r="VHH22" s="177"/>
      <c r="VHI22" s="177"/>
      <c r="VHJ22" s="177"/>
      <c r="VHK22" s="178"/>
      <c r="VHL22" s="165"/>
      <c r="VHM22" s="177"/>
      <c r="VHN22" s="177"/>
      <c r="VHO22" s="177"/>
      <c r="VHP22" s="177"/>
      <c r="VHQ22" s="177"/>
      <c r="VHR22" s="177"/>
      <c r="VHS22" s="178"/>
      <c r="VHT22" s="165"/>
      <c r="VHU22" s="177"/>
      <c r="VHV22" s="177"/>
      <c r="VHW22" s="177"/>
      <c r="VHX22" s="177"/>
      <c r="VHY22" s="177"/>
      <c r="VHZ22" s="177"/>
      <c r="VIA22" s="178"/>
      <c r="VIB22" s="165"/>
      <c r="VIC22" s="177"/>
      <c r="VID22" s="177"/>
      <c r="VIE22" s="177"/>
      <c r="VIF22" s="177"/>
      <c r="VIG22" s="177"/>
      <c r="VIH22" s="177"/>
      <c r="VII22" s="178"/>
      <c r="VIJ22" s="165"/>
      <c r="VIK22" s="177"/>
      <c r="VIL22" s="177"/>
      <c r="VIM22" s="177"/>
      <c r="VIN22" s="177"/>
      <c r="VIO22" s="177"/>
      <c r="VIP22" s="177"/>
      <c r="VIQ22" s="178"/>
      <c r="VIR22" s="165"/>
      <c r="VIS22" s="177"/>
      <c r="VIT22" s="177"/>
      <c r="VIU22" s="177"/>
      <c r="VIV22" s="177"/>
      <c r="VIW22" s="177"/>
      <c r="VIX22" s="177"/>
      <c r="VIY22" s="178"/>
      <c r="VIZ22" s="165"/>
      <c r="VJA22" s="177"/>
      <c r="VJB22" s="177"/>
      <c r="VJC22" s="177"/>
      <c r="VJD22" s="177"/>
      <c r="VJE22" s="177"/>
      <c r="VJF22" s="177"/>
      <c r="VJG22" s="178"/>
      <c r="VJH22" s="165"/>
      <c r="VJI22" s="177"/>
      <c r="VJJ22" s="177"/>
      <c r="VJK22" s="177"/>
      <c r="VJL22" s="177"/>
      <c r="VJM22" s="177"/>
      <c r="VJN22" s="177"/>
      <c r="VJO22" s="178"/>
      <c r="VJP22" s="165"/>
      <c r="VJQ22" s="177"/>
      <c r="VJR22" s="177"/>
      <c r="VJS22" s="177"/>
      <c r="VJT22" s="177"/>
      <c r="VJU22" s="177"/>
      <c r="VJV22" s="177"/>
      <c r="VJW22" s="178"/>
      <c r="VJX22" s="165"/>
      <c r="VJY22" s="177"/>
      <c r="VJZ22" s="177"/>
      <c r="VKA22" s="177"/>
      <c r="VKB22" s="177"/>
      <c r="VKC22" s="177"/>
      <c r="VKD22" s="177"/>
      <c r="VKE22" s="178"/>
      <c r="VKF22" s="165"/>
      <c r="VKG22" s="177"/>
      <c r="VKH22" s="177"/>
      <c r="VKI22" s="177"/>
      <c r="VKJ22" s="177"/>
      <c r="VKK22" s="177"/>
      <c r="VKL22" s="177"/>
      <c r="VKM22" s="178"/>
      <c r="VKN22" s="165"/>
      <c r="VKO22" s="177"/>
      <c r="VKP22" s="177"/>
      <c r="VKQ22" s="177"/>
      <c r="VKR22" s="177"/>
      <c r="VKS22" s="177"/>
      <c r="VKT22" s="177"/>
      <c r="VKU22" s="178"/>
      <c r="VKV22" s="165"/>
      <c r="VKW22" s="177"/>
      <c r="VKX22" s="177"/>
      <c r="VKY22" s="177"/>
      <c r="VKZ22" s="177"/>
      <c r="VLA22" s="177"/>
      <c r="VLB22" s="177"/>
      <c r="VLC22" s="178"/>
      <c r="VLD22" s="165"/>
      <c r="VLE22" s="177"/>
      <c r="VLF22" s="177"/>
      <c r="VLG22" s="177"/>
      <c r="VLH22" s="177"/>
      <c r="VLI22" s="177"/>
      <c r="VLJ22" s="177"/>
      <c r="VLK22" s="178"/>
      <c r="VLL22" s="165"/>
      <c r="VLM22" s="177"/>
      <c r="VLN22" s="177"/>
      <c r="VLO22" s="177"/>
      <c r="VLP22" s="177"/>
      <c r="VLQ22" s="177"/>
      <c r="VLR22" s="177"/>
      <c r="VLS22" s="178"/>
      <c r="VLT22" s="165"/>
      <c r="VLU22" s="177"/>
      <c r="VLV22" s="177"/>
      <c r="VLW22" s="177"/>
      <c r="VLX22" s="177"/>
      <c r="VLY22" s="177"/>
      <c r="VLZ22" s="177"/>
      <c r="VMA22" s="178"/>
      <c r="VMB22" s="165"/>
      <c r="VMC22" s="177"/>
      <c r="VMD22" s="177"/>
      <c r="VME22" s="177"/>
      <c r="VMF22" s="177"/>
      <c r="VMG22" s="177"/>
      <c r="VMH22" s="177"/>
      <c r="VMI22" s="178"/>
      <c r="VMJ22" s="165"/>
      <c r="VMK22" s="177"/>
      <c r="VML22" s="177"/>
      <c r="VMM22" s="177"/>
      <c r="VMN22" s="177"/>
      <c r="VMO22" s="177"/>
      <c r="VMP22" s="177"/>
      <c r="VMQ22" s="178"/>
      <c r="VMR22" s="165"/>
      <c r="VMS22" s="177"/>
      <c r="VMT22" s="177"/>
      <c r="VMU22" s="177"/>
      <c r="VMV22" s="177"/>
      <c r="VMW22" s="177"/>
      <c r="VMX22" s="177"/>
      <c r="VMY22" s="178"/>
      <c r="VMZ22" s="165"/>
      <c r="VNA22" s="177"/>
      <c r="VNB22" s="177"/>
      <c r="VNC22" s="177"/>
      <c r="VND22" s="177"/>
      <c r="VNE22" s="177"/>
      <c r="VNF22" s="177"/>
      <c r="VNG22" s="178"/>
      <c r="VNH22" s="165"/>
      <c r="VNI22" s="177"/>
      <c r="VNJ22" s="177"/>
      <c r="VNK22" s="177"/>
      <c r="VNL22" s="177"/>
      <c r="VNM22" s="177"/>
      <c r="VNN22" s="177"/>
      <c r="VNO22" s="178"/>
      <c r="VNP22" s="165"/>
      <c r="VNQ22" s="177"/>
      <c r="VNR22" s="177"/>
      <c r="VNS22" s="177"/>
      <c r="VNT22" s="177"/>
      <c r="VNU22" s="177"/>
      <c r="VNV22" s="177"/>
      <c r="VNW22" s="178"/>
      <c r="VNX22" s="165"/>
      <c r="VNY22" s="177"/>
      <c r="VNZ22" s="177"/>
      <c r="VOA22" s="177"/>
      <c r="VOB22" s="177"/>
      <c r="VOC22" s="177"/>
      <c r="VOD22" s="177"/>
      <c r="VOE22" s="178"/>
      <c r="VOF22" s="165"/>
      <c r="VOG22" s="177"/>
      <c r="VOH22" s="177"/>
      <c r="VOI22" s="177"/>
      <c r="VOJ22" s="177"/>
      <c r="VOK22" s="177"/>
      <c r="VOL22" s="177"/>
      <c r="VOM22" s="178"/>
      <c r="VON22" s="165"/>
      <c r="VOO22" s="177"/>
      <c r="VOP22" s="177"/>
      <c r="VOQ22" s="177"/>
      <c r="VOR22" s="177"/>
      <c r="VOS22" s="177"/>
      <c r="VOT22" s="177"/>
      <c r="VOU22" s="178"/>
      <c r="VOV22" s="165"/>
      <c r="VOW22" s="177"/>
      <c r="VOX22" s="177"/>
      <c r="VOY22" s="177"/>
      <c r="VOZ22" s="177"/>
      <c r="VPA22" s="177"/>
      <c r="VPB22" s="177"/>
      <c r="VPC22" s="178"/>
      <c r="VPD22" s="165"/>
      <c r="VPE22" s="177"/>
      <c r="VPF22" s="177"/>
      <c r="VPG22" s="177"/>
      <c r="VPH22" s="177"/>
      <c r="VPI22" s="177"/>
      <c r="VPJ22" s="177"/>
      <c r="VPK22" s="178"/>
      <c r="VPL22" s="165"/>
      <c r="VPM22" s="177"/>
      <c r="VPN22" s="177"/>
      <c r="VPO22" s="177"/>
      <c r="VPP22" s="177"/>
      <c r="VPQ22" s="177"/>
      <c r="VPR22" s="177"/>
      <c r="VPS22" s="178"/>
      <c r="VPT22" s="165"/>
      <c r="VPU22" s="177"/>
      <c r="VPV22" s="177"/>
      <c r="VPW22" s="177"/>
      <c r="VPX22" s="177"/>
      <c r="VPY22" s="177"/>
      <c r="VPZ22" s="177"/>
      <c r="VQA22" s="178"/>
      <c r="VQB22" s="165"/>
      <c r="VQC22" s="177"/>
      <c r="VQD22" s="177"/>
      <c r="VQE22" s="177"/>
      <c r="VQF22" s="177"/>
      <c r="VQG22" s="177"/>
      <c r="VQH22" s="177"/>
      <c r="VQI22" s="178"/>
      <c r="VQJ22" s="165"/>
      <c r="VQK22" s="177"/>
      <c r="VQL22" s="177"/>
      <c r="VQM22" s="177"/>
      <c r="VQN22" s="177"/>
      <c r="VQO22" s="177"/>
      <c r="VQP22" s="177"/>
      <c r="VQQ22" s="178"/>
      <c r="VQR22" s="165"/>
      <c r="VQS22" s="177"/>
      <c r="VQT22" s="177"/>
      <c r="VQU22" s="177"/>
      <c r="VQV22" s="177"/>
      <c r="VQW22" s="177"/>
      <c r="VQX22" s="177"/>
      <c r="VQY22" s="178"/>
      <c r="VQZ22" s="165"/>
      <c r="VRA22" s="177"/>
      <c r="VRB22" s="177"/>
      <c r="VRC22" s="177"/>
      <c r="VRD22" s="177"/>
      <c r="VRE22" s="177"/>
      <c r="VRF22" s="177"/>
      <c r="VRG22" s="178"/>
      <c r="VRH22" s="165"/>
      <c r="VRI22" s="177"/>
      <c r="VRJ22" s="177"/>
      <c r="VRK22" s="177"/>
      <c r="VRL22" s="177"/>
      <c r="VRM22" s="177"/>
      <c r="VRN22" s="177"/>
      <c r="VRO22" s="178"/>
      <c r="VRP22" s="165"/>
      <c r="VRQ22" s="177"/>
      <c r="VRR22" s="177"/>
      <c r="VRS22" s="177"/>
      <c r="VRT22" s="177"/>
      <c r="VRU22" s="177"/>
      <c r="VRV22" s="177"/>
      <c r="VRW22" s="178"/>
      <c r="VRX22" s="165"/>
      <c r="VRY22" s="177"/>
      <c r="VRZ22" s="177"/>
      <c r="VSA22" s="177"/>
      <c r="VSB22" s="177"/>
      <c r="VSC22" s="177"/>
      <c r="VSD22" s="177"/>
      <c r="VSE22" s="178"/>
      <c r="VSF22" s="165"/>
      <c r="VSG22" s="177"/>
      <c r="VSH22" s="177"/>
      <c r="VSI22" s="177"/>
      <c r="VSJ22" s="177"/>
      <c r="VSK22" s="177"/>
      <c r="VSL22" s="177"/>
      <c r="VSM22" s="178"/>
      <c r="VSN22" s="165"/>
      <c r="VSO22" s="177"/>
      <c r="VSP22" s="177"/>
      <c r="VSQ22" s="177"/>
      <c r="VSR22" s="177"/>
      <c r="VSS22" s="177"/>
      <c r="VST22" s="177"/>
      <c r="VSU22" s="178"/>
      <c r="VSV22" s="165"/>
      <c r="VSW22" s="177"/>
      <c r="VSX22" s="177"/>
      <c r="VSY22" s="177"/>
      <c r="VSZ22" s="177"/>
      <c r="VTA22" s="177"/>
      <c r="VTB22" s="177"/>
      <c r="VTC22" s="178"/>
      <c r="VTD22" s="165"/>
      <c r="VTE22" s="177"/>
      <c r="VTF22" s="177"/>
      <c r="VTG22" s="177"/>
      <c r="VTH22" s="177"/>
      <c r="VTI22" s="177"/>
      <c r="VTJ22" s="177"/>
      <c r="VTK22" s="178"/>
      <c r="VTL22" s="165"/>
      <c r="VTM22" s="177"/>
      <c r="VTN22" s="177"/>
      <c r="VTO22" s="177"/>
      <c r="VTP22" s="177"/>
      <c r="VTQ22" s="177"/>
      <c r="VTR22" s="177"/>
      <c r="VTS22" s="178"/>
      <c r="VTT22" s="165"/>
      <c r="VTU22" s="177"/>
      <c r="VTV22" s="177"/>
      <c r="VTW22" s="177"/>
      <c r="VTX22" s="177"/>
      <c r="VTY22" s="177"/>
      <c r="VTZ22" s="177"/>
      <c r="VUA22" s="178"/>
      <c r="VUB22" s="165"/>
      <c r="VUC22" s="177"/>
      <c r="VUD22" s="177"/>
      <c r="VUE22" s="177"/>
      <c r="VUF22" s="177"/>
      <c r="VUG22" s="177"/>
      <c r="VUH22" s="177"/>
      <c r="VUI22" s="178"/>
      <c r="VUJ22" s="165"/>
      <c r="VUK22" s="177"/>
      <c r="VUL22" s="177"/>
      <c r="VUM22" s="177"/>
      <c r="VUN22" s="177"/>
      <c r="VUO22" s="177"/>
      <c r="VUP22" s="177"/>
      <c r="VUQ22" s="178"/>
      <c r="VUR22" s="165"/>
      <c r="VUS22" s="177"/>
      <c r="VUT22" s="177"/>
      <c r="VUU22" s="177"/>
      <c r="VUV22" s="177"/>
      <c r="VUW22" s="177"/>
      <c r="VUX22" s="177"/>
      <c r="VUY22" s="178"/>
      <c r="VUZ22" s="165"/>
      <c r="VVA22" s="177"/>
      <c r="VVB22" s="177"/>
      <c r="VVC22" s="177"/>
      <c r="VVD22" s="177"/>
      <c r="VVE22" s="177"/>
      <c r="VVF22" s="177"/>
      <c r="VVG22" s="178"/>
      <c r="VVH22" s="165"/>
      <c r="VVI22" s="177"/>
      <c r="VVJ22" s="177"/>
      <c r="VVK22" s="177"/>
      <c r="VVL22" s="177"/>
      <c r="VVM22" s="177"/>
      <c r="VVN22" s="177"/>
      <c r="VVO22" s="178"/>
      <c r="VVP22" s="165"/>
      <c r="VVQ22" s="177"/>
      <c r="VVR22" s="177"/>
      <c r="VVS22" s="177"/>
      <c r="VVT22" s="177"/>
      <c r="VVU22" s="177"/>
      <c r="VVV22" s="177"/>
      <c r="VVW22" s="178"/>
      <c r="VVX22" s="165"/>
      <c r="VVY22" s="177"/>
      <c r="VVZ22" s="177"/>
      <c r="VWA22" s="177"/>
      <c r="VWB22" s="177"/>
      <c r="VWC22" s="177"/>
      <c r="VWD22" s="177"/>
      <c r="VWE22" s="178"/>
      <c r="VWF22" s="165"/>
      <c r="VWG22" s="177"/>
      <c r="VWH22" s="177"/>
      <c r="VWI22" s="177"/>
      <c r="VWJ22" s="177"/>
      <c r="VWK22" s="177"/>
      <c r="VWL22" s="177"/>
      <c r="VWM22" s="178"/>
      <c r="VWN22" s="165"/>
      <c r="VWO22" s="177"/>
      <c r="VWP22" s="177"/>
      <c r="VWQ22" s="177"/>
      <c r="VWR22" s="177"/>
      <c r="VWS22" s="177"/>
      <c r="VWT22" s="177"/>
      <c r="VWU22" s="178"/>
      <c r="VWV22" s="165"/>
      <c r="VWW22" s="177"/>
      <c r="VWX22" s="177"/>
      <c r="VWY22" s="177"/>
      <c r="VWZ22" s="177"/>
      <c r="VXA22" s="177"/>
      <c r="VXB22" s="177"/>
      <c r="VXC22" s="178"/>
      <c r="VXD22" s="165"/>
      <c r="VXE22" s="177"/>
      <c r="VXF22" s="177"/>
      <c r="VXG22" s="177"/>
      <c r="VXH22" s="177"/>
      <c r="VXI22" s="177"/>
      <c r="VXJ22" s="177"/>
      <c r="VXK22" s="178"/>
      <c r="VXL22" s="165"/>
      <c r="VXM22" s="177"/>
      <c r="VXN22" s="177"/>
      <c r="VXO22" s="177"/>
      <c r="VXP22" s="177"/>
      <c r="VXQ22" s="177"/>
      <c r="VXR22" s="177"/>
      <c r="VXS22" s="178"/>
      <c r="VXT22" s="165"/>
      <c r="VXU22" s="177"/>
      <c r="VXV22" s="177"/>
      <c r="VXW22" s="177"/>
      <c r="VXX22" s="177"/>
      <c r="VXY22" s="177"/>
      <c r="VXZ22" s="177"/>
      <c r="VYA22" s="178"/>
      <c r="VYB22" s="165"/>
      <c r="VYC22" s="177"/>
      <c r="VYD22" s="177"/>
      <c r="VYE22" s="177"/>
      <c r="VYF22" s="177"/>
      <c r="VYG22" s="177"/>
      <c r="VYH22" s="177"/>
      <c r="VYI22" s="178"/>
      <c r="VYJ22" s="165"/>
      <c r="VYK22" s="177"/>
      <c r="VYL22" s="177"/>
      <c r="VYM22" s="177"/>
      <c r="VYN22" s="177"/>
      <c r="VYO22" s="177"/>
      <c r="VYP22" s="177"/>
      <c r="VYQ22" s="178"/>
      <c r="VYR22" s="165"/>
      <c r="VYS22" s="177"/>
      <c r="VYT22" s="177"/>
      <c r="VYU22" s="177"/>
      <c r="VYV22" s="177"/>
      <c r="VYW22" s="177"/>
      <c r="VYX22" s="177"/>
      <c r="VYY22" s="178"/>
      <c r="VYZ22" s="165"/>
      <c r="VZA22" s="177"/>
      <c r="VZB22" s="177"/>
      <c r="VZC22" s="177"/>
      <c r="VZD22" s="177"/>
      <c r="VZE22" s="177"/>
      <c r="VZF22" s="177"/>
      <c r="VZG22" s="178"/>
      <c r="VZH22" s="165"/>
      <c r="VZI22" s="177"/>
      <c r="VZJ22" s="177"/>
      <c r="VZK22" s="177"/>
      <c r="VZL22" s="177"/>
      <c r="VZM22" s="177"/>
      <c r="VZN22" s="177"/>
      <c r="VZO22" s="178"/>
      <c r="VZP22" s="165"/>
      <c r="VZQ22" s="177"/>
      <c r="VZR22" s="177"/>
      <c r="VZS22" s="177"/>
      <c r="VZT22" s="177"/>
      <c r="VZU22" s="177"/>
      <c r="VZV22" s="177"/>
      <c r="VZW22" s="178"/>
      <c r="VZX22" s="165"/>
      <c r="VZY22" s="177"/>
      <c r="VZZ22" s="177"/>
      <c r="WAA22" s="177"/>
      <c r="WAB22" s="177"/>
      <c r="WAC22" s="177"/>
      <c r="WAD22" s="177"/>
      <c r="WAE22" s="178"/>
      <c r="WAF22" s="165"/>
      <c r="WAG22" s="177"/>
      <c r="WAH22" s="177"/>
      <c r="WAI22" s="177"/>
      <c r="WAJ22" s="177"/>
      <c r="WAK22" s="177"/>
      <c r="WAL22" s="177"/>
      <c r="WAM22" s="178"/>
      <c r="WAN22" s="165"/>
      <c r="WAO22" s="177"/>
      <c r="WAP22" s="177"/>
      <c r="WAQ22" s="177"/>
      <c r="WAR22" s="177"/>
      <c r="WAS22" s="177"/>
      <c r="WAT22" s="177"/>
      <c r="WAU22" s="178"/>
      <c r="WAV22" s="165"/>
      <c r="WAW22" s="177"/>
      <c r="WAX22" s="177"/>
      <c r="WAY22" s="177"/>
      <c r="WAZ22" s="177"/>
      <c r="WBA22" s="177"/>
      <c r="WBB22" s="177"/>
      <c r="WBC22" s="178"/>
      <c r="WBD22" s="165"/>
      <c r="WBE22" s="177"/>
      <c r="WBF22" s="177"/>
      <c r="WBG22" s="177"/>
      <c r="WBH22" s="177"/>
      <c r="WBI22" s="177"/>
      <c r="WBJ22" s="177"/>
      <c r="WBK22" s="178"/>
      <c r="WBL22" s="165"/>
      <c r="WBM22" s="177"/>
      <c r="WBN22" s="177"/>
      <c r="WBO22" s="177"/>
      <c r="WBP22" s="177"/>
      <c r="WBQ22" s="177"/>
      <c r="WBR22" s="177"/>
      <c r="WBS22" s="178"/>
      <c r="WBT22" s="165"/>
      <c r="WBU22" s="177"/>
      <c r="WBV22" s="177"/>
      <c r="WBW22" s="177"/>
      <c r="WBX22" s="177"/>
      <c r="WBY22" s="177"/>
      <c r="WBZ22" s="177"/>
      <c r="WCA22" s="178"/>
      <c r="WCB22" s="165"/>
      <c r="WCC22" s="177"/>
      <c r="WCD22" s="177"/>
      <c r="WCE22" s="177"/>
      <c r="WCF22" s="177"/>
      <c r="WCG22" s="177"/>
      <c r="WCH22" s="177"/>
      <c r="WCI22" s="178"/>
      <c r="WCJ22" s="165"/>
      <c r="WCK22" s="177"/>
      <c r="WCL22" s="177"/>
      <c r="WCM22" s="177"/>
      <c r="WCN22" s="177"/>
      <c r="WCO22" s="177"/>
      <c r="WCP22" s="177"/>
      <c r="WCQ22" s="178"/>
      <c r="WCR22" s="165"/>
      <c r="WCS22" s="177"/>
      <c r="WCT22" s="177"/>
      <c r="WCU22" s="177"/>
      <c r="WCV22" s="177"/>
      <c r="WCW22" s="177"/>
      <c r="WCX22" s="177"/>
      <c r="WCY22" s="178"/>
      <c r="WCZ22" s="165"/>
      <c r="WDA22" s="177"/>
      <c r="WDB22" s="177"/>
      <c r="WDC22" s="177"/>
      <c r="WDD22" s="177"/>
      <c r="WDE22" s="177"/>
      <c r="WDF22" s="177"/>
      <c r="WDG22" s="178"/>
      <c r="WDH22" s="165"/>
      <c r="WDI22" s="177"/>
      <c r="WDJ22" s="177"/>
      <c r="WDK22" s="177"/>
      <c r="WDL22" s="177"/>
      <c r="WDM22" s="177"/>
      <c r="WDN22" s="177"/>
      <c r="WDO22" s="178"/>
      <c r="WDP22" s="165"/>
      <c r="WDQ22" s="177"/>
      <c r="WDR22" s="177"/>
      <c r="WDS22" s="177"/>
      <c r="WDT22" s="177"/>
      <c r="WDU22" s="177"/>
      <c r="WDV22" s="177"/>
      <c r="WDW22" s="178"/>
      <c r="WDX22" s="165"/>
      <c r="WDY22" s="177"/>
      <c r="WDZ22" s="177"/>
      <c r="WEA22" s="177"/>
      <c r="WEB22" s="177"/>
      <c r="WEC22" s="177"/>
      <c r="WED22" s="177"/>
      <c r="WEE22" s="178"/>
      <c r="WEF22" s="165"/>
      <c r="WEG22" s="177"/>
      <c r="WEH22" s="177"/>
      <c r="WEI22" s="177"/>
      <c r="WEJ22" s="177"/>
      <c r="WEK22" s="177"/>
      <c r="WEL22" s="177"/>
      <c r="WEM22" s="178"/>
      <c r="WEN22" s="165"/>
      <c r="WEO22" s="177"/>
      <c r="WEP22" s="177"/>
      <c r="WEQ22" s="177"/>
      <c r="WER22" s="177"/>
      <c r="WES22" s="177"/>
      <c r="WET22" s="177"/>
      <c r="WEU22" s="178"/>
      <c r="WEV22" s="165"/>
      <c r="WEW22" s="177"/>
      <c r="WEX22" s="177"/>
      <c r="WEY22" s="177"/>
      <c r="WEZ22" s="177"/>
      <c r="WFA22" s="177"/>
      <c r="WFB22" s="177"/>
      <c r="WFC22" s="178"/>
      <c r="WFD22" s="165"/>
      <c r="WFE22" s="177"/>
      <c r="WFF22" s="177"/>
      <c r="WFG22" s="177"/>
      <c r="WFH22" s="177"/>
      <c r="WFI22" s="177"/>
      <c r="WFJ22" s="177"/>
      <c r="WFK22" s="178"/>
      <c r="WFL22" s="165"/>
      <c r="WFM22" s="177"/>
      <c r="WFN22" s="177"/>
      <c r="WFO22" s="177"/>
      <c r="WFP22" s="177"/>
      <c r="WFQ22" s="177"/>
      <c r="WFR22" s="177"/>
      <c r="WFS22" s="178"/>
      <c r="WFT22" s="165"/>
      <c r="WFU22" s="177"/>
      <c r="WFV22" s="177"/>
      <c r="WFW22" s="177"/>
      <c r="WFX22" s="177"/>
      <c r="WFY22" s="177"/>
      <c r="WFZ22" s="177"/>
      <c r="WGA22" s="178"/>
      <c r="WGB22" s="165"/>
      <c r="WGC22" s="177"/>
      <c r="WGD22" s="177"/>
      <c r="WGE22" s="177"/>
      <c r="WGF22" s="177"/>
      <c r="WGG22" s="177"/>
      <c r="WGH22" s="177"/>
      <c r="WGI22" s="178"/>
      <c r="WGJ22" s="165"/>
      <c r="WGK22" s="177"/>
      <c r="WGL22" s="177"/>
      <c r="WGM22" s="177"/>
      <c r="WGN22" s="177"/>
      <c r="WGO22" s="177"/>
      <c r="WGP22" s="177"/>
      <c r="WGQ22" s="178"/>
      <c r="WGR22" s="165"/>
      <c r="WGS22" s="177"/>
      <c r="WGT22" s="177"/>
      <c r="WGU22" s="177"/>
      <c r="WGV22" s="177"/>
      <c r="WGW22" s="177"/>
      <c r="WGX22" s="177"/>
      <c r="WGY22" s="178"/>
      <c r="WGZ22" s="165"/>
      <c r="WHA22" s="177"/>
      <c r="WHB22" s="177"/>
      <c r="WHC22" s="177"/>
      <c r="WHD22" s="177"/>
      <c r="WHE22" s="177"/>
      <c r="WHF22" s="177"/>
      <c r="WHG22" s="178"/>
      <c r="WHH22" s="165"/>
      <c r="WHI22" s="177"/>
      <c r="WHJ22" s="177"/>
      <c r="WHK22" s="177"/>
      <c r="WHL22" s="177"/>
      <c r="WHM22" s="177"/>
      <c r="WHN22" s="177"/>
      <c r="WHO22" s="178"/>
      <c r="WHP22" s="165"/>
      <c r="WHQ22" s="177"/>
      <c r="WHR22" s="177"/>
      <c r="WHS22" s="177"/>
      <c r="WHT22" s="177"/>
      <c r="WHU22" s="177"/>
      <c r="WHV22" s="177"/>
      <c r="WHW22" s="178"/>
      <c r="WHX22" s="165"/>
      <c r="WHY22" s="177"/>
      <c r="WHZ22" s="177"/>
      <c r="WIA22" s="177"/>
      <c r="WIB22" s="177"/>
      <c r="WIC22" s="177"/>
      <c r="WID22" s="177"/>
      <c r="WIE22" s="178"/>
      <c r="WIF22" s="165"/>
      <c r="WIG22" s="177"/>
      <c r="WIH22" s="177"/>
      <c r="WII22" s="177"/>
      <c r="WIJ22" s="177"/>
      <c r="WIK22" s="177"/>
      <c r="WIL22" s="177"/>
      <c r="WIM22" s="178"/>
      <c r="WIN22" s="165"/>
      <c r="WIO22" s="177"/>
      <c r="WIP22" s="177"/>
      <c r="WIQ22" s="177"/>
      <c r="WIR22" s="177"/>
      <c r="WIS22" s="177"/>
      <c r="WIT22" s="177"/>
      <c r="WIU22" s="178"/>
      <c r="WIV22" s="165"/>
      <c r="WIW22" s="177"/>
      <c r="WIX22" s="177"/>
      <c r="WIY22" s="177"/>
      <c r="WIZ22" s="177"/>
      <c r="WJA22" s="177"/>
      <c r="WJB22" s="177"/>
      <c r="WJC22" s="178"/>
      <c r="WJD22" s="165"/>
      <c r="WJE22" s="177"/>
      <c r="WJF22" s="177"/>
      <c r="WJG22" s="177"/>
      <c r="WJH22" s="177"/>
      <c r="WJI22" s="177"/>
      <c r="WJJ22" s="177"/>
      <c r="WJK22" s="178"/>
      <c r="WJL22" s="165"/>
      <c r="WJM22" s="177"/>
      <c r="WJN22" s="177"/>
      <c r="WJO22" s="177"/>
      <c r="WJP22" s="177"/>
      <c r="WJQ22" s="177"/>
      <c r="WJR22" s="177"/>
      <c r="WJS22" s="178"/>
      <c r="WJT22" s="165"/>
      <c r="WJU22" s="177"/>
      <c r="WJV22" s="177"/>
      <c r="WJW22" s="177"/>
      <c r="WJX22" s="177"/>
      <c r="WJY22" s="177"/>
      <c r="WJZ22" s="177"/>
      <c r="WKA22" s="178"/>
      <c r="WKB22" s="165"/>
      <c r="WKC22" s="177"/>
      <c r="WKD22" s="177"/>
      <c r="WKE22" s="177"/>
      <c r="WKF22" s="177"/>
      <c r="WKG22" s="177"/>
      <c r="WKH22" s="177"/>
      <c r="WKI22" s="178"/>
      <c r="WKJ22" s="165"/>
      <c r="WKK22" s="177"/>
      <c r="WKL22" s="177"/>
      <c r="WKM22" s="177"/>
      <c r="WKN22" s="177"/>
      <c r="WKO22" s="177"/>
      <c r="WKP22" s="177"/>
      <c r="WKQ22" s="178"/>
      <c r="WKR22" s="165"/>
      <c r="WKS22" s="177"/>
      <c r="WKT22" s="177"/>
      <c r="WKU22" s="177"/>
      <c r="WKV22" s="177"/>
      <c r="WKW22" s="177"/>
      <c r="WKX22" s="177"/>
      <c r="WKY22" s="178"/>
      <c r="WKZ22" s="165"/>
      <c r="WLA22" s="177"/>
      <c r="WLB22" s="177"/>
      <c r="WLC22" s="177"/>
      <c r="WLD22" s="177"/>
      <c r="WLE22" s="177"/>
      <c r="WLF22" s="177"/>
      <c r="WLG22" s="178"/>
      <c r="WLH22" s="165"/>
      <c r="WLI22" s="177"/>
      <c r="WLJ22" s="177"/>
      <c r="WLK22" s="177"/>
      <c r="WLL22" s="177"/>
      <c r="WLM22" s="177"/>
      <c r="WLN22" s="177"/>
      <c r="WLO22" s="178"/>
      <c r="WLP22" s="165"/>
      <c r="WLQ22" s="177"/>
      <c r="WLR22" s="177"/>
      <c r="WLS22" s="177"/>
      <c r="WLT22" s="177"/>
      <c r="WLU22" s="177"/>
      <c r="WLV22" s="177"/>
      <c r="WLW22" s="178"/>
      <c r="WLX22" s="165"/>
      <c r="WLY22" s="177"/>
      <c r="WLZ22" s="177"/>
      <c r="WMA22" s="177"/>
      <c r="WMB22" s="177"/>
      <c r="WMC22" s="177"/>
      <c r="WMD22" s="177"/>
      <c r="WME22" s="178"/>
      <c r="WMF22" s="165"/>
      <c r="WMG22" s="177"/>
      <c r="WMH22" s="177"/>
      <c r="WMI22" s="177"/>
      <c r="WMJ22" s="177"/>
      <c r="WMK22" s="177"/>
      <c r="WML22" s="177"/>
      <c r="WMM22" s="178"/>
      <c r="WMN22" s="165"/>
      <c r="WMO22" s="177"/>
      <c r="WMP22" s="177"/>
      <c r="WMQ22" s="177"/>
      <c r="WMR22" s="177"/>
      <c r="WMS22" s="177"/>
      <c r="WMT22" s="177"/>
      <c r="WMU22" s="178"/>
      <c r="WMV22" s="165"/>
      <c r="WMW22" s="177"/>
      <c r="WMX22" s="177"/>
      <c r="WMY22" s="177"/>
      <c r="WMZ22" s="177"/>
      <c r="WNA22" s="177"/>
      <c r="WNB22" s="177"/>
      <c r="WNC22" s="178"/>
      <c r="WND22" s="165"/>
      <c r="WNE22" s="177"/>
      <c r="WNF22" s="177"/>
      <c r="WNG22" s="177"/>
      <c r="WNH22" s="177"/>
      <c r="WNI22" s="177"/>
      <c r="WNJ22" s="177"/>
      <c r="WNK22" s="178"/>
      <c r="WNL22" s="165"/>
      <c r="WNM22" s="177"/>
      <c r="WNN22" s="177"/>
      <c r="WNO22" s="177"/>
      <c r="WNP22" s="177"/>
      <c r="WNQ22" s="177"/>
      <c r="WNR22" s="177"/>
      <c r="WNS22" s="178"/>
      <c r="WNT22" s="165"/>
      <c r="WNU22" s="177"/>
      <c r="WNV22" s="177"/>
      <c r="WNW22" s="177"/>
      <c r="WNX22" s="177"/>
      <c r="WNY22" s="177"/>
      <c r="WNZ22" s="177"/>
      <c r="WOA22" s="178"/>
      <c r="WOB22" s="165"/>
      <c r="WOC22" s="177"/>
      <c r="WOD22" s="177"/>
      <c r="WOE22" s="177"/>
      <c r="WOF22" s="177"/>
      <c r="WOG22" s="177"/>
      <c r="WOH22" s="177"/>
      <c r="WOI22" s="178"/>
      <c r="WOJ22" s="165"/>
      <c r="WOK22" s="177"/>
      <c r="WOL22" s="177"/>
      <c r="WOM22" s="177"/>
      <c r="WON22" s="177"/>
      <c r="WOO22" s="177"/>
      <c r="WOP22" s="177"/>
      <c r="WOQ22" s="178"/>
      <c r="WOR22" s="165"/>
      <c r="WOS22" s="177"/>
      <c r="WOT22" s="177"/>
      <c r="WOU22" s="177"/>
      <c r="WOV22" s="177"/>
      <c r="WOW22" s="177"/>
      <c r="WOX22" s="177"/>
      <c r="WOY22" s="178"/>
      <c r="WOZ22" s="165"/>
      <c r="WPA22" s="177"/>
      <c r="WPB22" s="177"/>
      <c r="WPC22" s="177"/>
      <c r="WPD22" s="177"/>
      <c r="WPE22" s="177"/>
      <c r="WPF22" s="177"/>
      <c r="WPG22" s="178"/>
      <c r="WPH22" s="165"/>
      <c r="WPI22" s="177"/>
      <c r="WPJ22" s="177"/>
      <c r="WPK22" s="177"/>
      <c r="WPL22" s="177"/>
      <c r="WPM22" s="177"/>
      <c r="WPN22" s="177"/>
      <c r="WPO22" s="178"/>
      <c r="WPP22" s="165"/>
      <c r="WPQ22" s="177"/>
      <c r="WPR22" s="177"/>
      <c r="WPS22" s="177"/>
      <c r="WPT22" s="177"/>
      <c r="WPU22" s="177"/>
      <c r="WPV22" s="177"/>
      <c r="WPW22" s="178"/>
      <c r="WPX22" s="165"/>
      <c r="WPY22" s="177"/>
      <c r="WPZ22" s="177"/>
      <c r="WQA22" s="177"/>
      <c r="WQB22" s="177"/>
      <c r="WQC22" s="177"/>
      <c r="WQD22" s="177"/>
      <c r="WQE22" s="178"/>
      <c r="WQF22" s="165"/>
      <c r="WQG22" s="177"/>
      <c r="WQH22" s="177"/>
      <c r="WQI22" s="177"/>
      <c r="WQJ22" s="177"/>
      <c r="WQK22" s="177"/>
      <c r="WQL22" s="177"/>
      <c r="WQM22" s="178"/>
      <c r="WQN22" s="165"/>
      <c r="WQO22" s="177"/>
      <c r="WQP22" s="177"/>
      <c r="WQQ22" s="177"/>
      <c r="WQR22" s="177"/>
      <c r="WQS22" s="177"/>
      <c r="WQT22" s="177"/>
      <c r="WQU22" s="178"/>
      <c r="WQV22" s="165"/>
      <c r="WQW22" s="177"/>
      <c r="WQX22" s="177"/>
      <c r="WQY22" s="177"/>
      <c r="WQZ22" s="177"/>
      <c r="WRA22" s="177"/>
      <c r="WRB22" s="177"/>
      <c r="WRC22" s="178"/>
      <c r="WRD22" s="165"/>
      <c r="WRE22" s="177"/>
      <c r="WRF22" s="177"/>
      <c r="WRG22" s="177"/>
      <c r="WRH22" s="177"/>
      <c r="WRI22" s="177"/>
      <c r="WRJ22" s="177"/>
      <c r="WRK22" s="178"/>
      <c r="WRL22" s="165"/>
      <c r="WRM22" s="177"/>
      <c r="WRN22" s="177"/>
      <c r="WRO22" s="177"/>
      <c r="WRP22" s="177"/>
      <c r="WRQ22" s="177"/>
      <c r="WRR22" s="177"/>
      <c r="WRS22" s="178"/>
      <c r="WRT22" s="165"/>
      <c r="WRU22" s="177"/>
      <c r="WRV22" s="177"/>
      <c r="WRW22" s="177"/>
      <c r="WRX22" s="177"/>
      <c r="WRY22" s="177"/>
      <c r="WRZ22" s="177"/>
      <c r="WSA22" s="178"/>
      <c r="WSB22" s="165"/>
      <c r="WSC22" s="177"/>
      <c r="WSD22" s="177"/>
      <c r="WSE22" s="177"/>
      <c r="WSF22" s="177"/>
      <c r="WSG22" s="177"/>
      <c r="WSH22" s="177"/>
      <c r="WSI22" s="178"/>
      <c r="WSJ22" s="165"/>
      <c r="WSK22" s="177"/>
      <c r="WSL22" s="177"/>
      <c r="WSM22" s="177"/>
      <c r="WSN22" s="177"/>
      <c r="WSO22" s="177"/>
      <c r="WSP22" s="177"/>
      <c r="WSQ22" s="178"/>
      <c r="WSR22" s="165"/>
      <c r="WSS22" s="177"/>
      <c r="WST22" s="177"/>
      <c r="WSU22" s="177"/>
      <c r="WSV22" s="177"/>
      <c r="WSW22" s="177"/>
      <c r="WSX22" s="177"/>
      <c r="WSY22" s="178"/>
      <c r="WSZ22" s="165"/>
      <c r="WTA22" s="177"/>
      <c r="WTB22" s="177"/>
      <c r="WTC22" s="177"/>
      <c r="WTD22" s="177"/>
      <c r="WTE22" s="177"/>
      <c r="WTF22" s="177"/>
      <c r="WTG22" s="178"/>
      <c r="WTH22" s="165"/>
      <c r="WTI22" s="177"/>
      <c r="WTJ22" s="177"/>
      <c r="WTK22" s="177"/>
      <c r="WTL22" s="177"/>
      <c r="WTM22" s="177"/>
      <c r="WTN22" s="177"/>
      <c r="WTO22" s="178"/>
      <c r="WTP22" s="165"/>
      <c r="WTQ22" s="177"/>
      <c r="WTR22" s="177"/>
      <c r="WTS22" s="177"/>
      <c r="WTT22" s="177"/>
      <c r="WTU22" s="177"/>
      <c r="WTV22" s="177"/>
      <c r="WTW22" s="178"/>
      <c r="WTX22" s="165"/>
      <c r="WTY22" s="177"/>
      <c r="WTZ22" s="177"/>
      <c r="WUA22" s="177"/>
      <c r="WUB22" s="177"/>
      <c r="WUC22" s="177"/>
      <c r="WUD22" s="177"/>
      <c r="WUE22" s="178"/>
      <c r="WUF22" s="165"/>
      <c r="WUG22" s="177"/>
      <c r="WUH22" s="177"/>
      <c r="WUI22" s="177"/>
      <c r="WUJ22" s="177"/>
      <c r="WUK22" s="177"/>
      <c r="WUL22" s="177"/>
      <c r="WUM22" s="178"/>
      <c r="WUN22" s="165"/>
      <c r="WUO22" s="177"/>
      <c r="WUP22" s="177"/>
      <c r="WUQ22" s="177"/>
      <c r="WUR22" s="177"/>
      <c r="WUS22" s="177"/>
      <c r="WUT22" s="177"/>
      <c r="WUU22" s="178"/>
      <c r="WUV22" s="165"/>
      <c r="WUW22" s="177"/>
      <c r="WUX22" s="177"/>
      <c r="WUY22" s="177"/>
      <c r="WUZ22" s="177"/>
      <c r="WVA22" s="177"/>
      <c r="WVB22" s="177"/>
      <c r="WVC22" s="178"/>
      <c r="WVD22" s="165"/>
      <c r="WVE22" s="177"/>
      <c r="WVF22" s="177"/>
      <c r="WVG22" s="177"/>
      <c r="WVH22" s="177"/>
      <c r="WVI22" s="177"/>
      <c r="WVJ22" s="177"/>
      <c r="WVK22" s="178"/>
      <c r="WVL22" s="165"/>
      <c r="WVM22" s="177"/>
      <c r="WVN22" s="177"/>
      <c r="WVO22" s="177"/>
      <c r="WVP22" s="177"/>
      <c r="WVQ22" s="177"/>
      <c r="WVR22" s="177"/>
      <c r="WVS22" s="178"/>
      <c r="WVT22" s="165"/>
      <c r="WVU22" s="177"/>
      <c r="WVV22" s="177"/>
      <c r="WVW22" s="177"/>
      <c r="WVX22" s="177"/>
      <c r="WVY22" s="177"/>
      <c r="WVZ22" s="177"/>
      <c r="WWA22" s="178"/>
      <c r="WWB22" s="165"/>
      <c r="WWC22" s="177"/>
      <c r="WWD22" s="177"/>
      <c r="WWE22" s="177"/>
      <c r="WWF22" s="177"/>
      <c r="WWG22" s="177"/>
      <c r="WWH22" s="177"/>
      <c r="WWI22" s="178"/>
      <c r="WWJ22" s="165"/>
      <c r="WWK22" s="177"/>
      <c r="WWL22" s="177"/>
      <c r="WWM22" s="177"/>
      <c r="WWN22" s="177"/>
      <c r="WWO22" s="177"/>
      <c r="WWP22" s="177"/>
      <c r="WWQ22" s="178"/>
      <c r="WWR22" s="165"/>
      <c r="WWS22" s="177"/>
      <c r="WWT22" s="177"/>
      <c r="WWU22" s="177"/>
      <c r="WWV22" s="177"/>
      <c r="WWW22" s="177"/>
      <c r="WWX22" s="177"/>
      <c r="WWY22" s="178"/>
      <c r="WWZ22" s="165"/>
      <c r="WXA22" s="177"/>
      <c r="WXB22" s="177"/>
      <c r="WXC22" s="177"/>
      <c r="WXD22" s="177"/>
      <c r="WXE22" s="177"/>
      <c r="WXF22" s="177"/>
      <c r="WXG22" s="178"/>
      <c r="WXH22" s="165"/>
      <c r="WXI22" s="177"/>
      <c r="WXJ22" s="177"/>
      <c r="WXK22" s="177"/>
      <c r="WXL22" s="177"/>
      <c r="WXM22" s="177"/>
      <c r="WXN22" s="177"/>
      <c r="WXO22" s="178"/>
      <c r="WXP22" s="165"/>
      <c r="WXQ22" s="177"/>
      <c r="WXR22" s="177"/>
      <c r="WXS22" s="177"/>
      <c r="WXT22" s="177"/>
      <c r="WXU22" s="177"/>
      <c r="WXV22" s="177"/>
      <c r="WXW22" s="178"/>
      <c r="WXX22" s="165"/>
      <c r="WXY22" s="177"/>
      <c r="WXZ22" s="177"/>
      <c r="WYA22" s="177"/>
      <c r="WYB22" s="177"/>
      <c r="WYC22" s="177"/>
      <c r="WYD22" s="177"/>
      <c r="WYE22" s="178"/>
      <c r="WYF22" s="165"/>
      <c r="WYG22" s="177"/>
      <c r="WYH22" s="177"/>
      <c r="WYI22" s="177"/>
      <c r="WYJ22" s="177"/>
      <c r="WYK22" s="177"/>
      <c r="WYL22" s="177"/>
      <c r="WYM22" s="178"/>
      <c r="WYN22" s="165"/>
      <c r="WYO22" s="177"/>
      <c r="WYP22" s="177"/>
      <c r="WYQ22" s="177"/>
      <c r="WYR22" s="177"/>
      <c r="WYS22" s="177"/>
      <c r="WYT22" s="177"/>
      <c r="WYU22" s="178"/>
      <c r="WYV22" s="165"/>
      <c r="WYW22" s="177"/>
      <c r="WYX22" s="177"/>
      <c r="WYY22" s="177"/>
      <c r="WYZ22" s="177"/>
      <c r="WZA22" s="177"/>
      <c r="WZB22" s="177"/>
      <c r="WZC22" s="178"/>
      <c r="WZD22" s="165"/>
      <c r="WZE22" s="177"/>
      <c r="WZF22" s="177"/>
      <c r="WZG22" s="177"/>
      <c r="WZH22" s="177"/>
      <c r="WZI22" s="177"/>
      <c r="WZJ22" s="177"/>
      <c r="WZK22" s="178"/>
      <c r="WZL22" s="165"/>
      <c r="WZM22" s="177"/>
      <c r="WZN22" s="177"/>
      <c r="WZO22" s="177"/>
      <c r="WZP22" s="177"/>
      <c r="WZQ22" s="177"/>
      <c r="WZR22" s="177"/>
      <c r="WZS22" s="178"/>
      <c r="WZT22" s="165"/>
      <c r="WZU22" s="177"/>
      <c r="WZV22" s="177"/>
      <c r="WZW22" s="177"/>
      <c r="WZX22" s="177"/>
      <c r="WZY22" s="177"/>
      <c r="WZZ22" s="177"/>
      <c r="XAA22" s="178"/>
      <c r="XAB22" s="165"/>
      <c r="XAC22" s="177"/>
      <c r="XAD22" s="177"/>
      <c r="XAE22" s="177"/>
      <c r="XAF22" s="177"/>
      <c r="XAG22" s="177"/>
      <c r="XAH22" s="177"/>
      <c r="XAI22" s="178"/>
      <c r="XAJ22" s="165"/>
      <c r="XAK22" s="177"/>
      <c r="XAL22" s="177"/>
      <c r="XAM22" s="177"/>
      <c r="XAN22" s="177"/>
      <c r="XAO22" s="177"/>
      <c r="XAP22" s="177"/>
      <c r="XAQ22" s="178"/>
      <c r="XAR22" s="165"/>
      <c r="XAS22" s="177"/>
      <c r="XAT22" s="177"/>
      <c r="XAU22" s="177"/>
      <c r="XAV22" s="177"/>
      <c r="XAW22" s="177"/>
      <c r="XAX22" s="177"/>
      <c r="XAY22" s="178"/>
      <c r="XAZ22" s="165"/>
      <c r="XBA22" s="177"/>
      <c r="XBB22" s="177"/>
      <c r="XBC22" s="177"/>
      <c r="XBD22" s="177"/>
      <c r="XBE22" s="177"/>
      <c r="XBF22" s="177"/>
      <c r="XBG22" s="178"/>
      <c r="XBH22" s="165"/>
      <c r="XBI22" s="177"/>
      <c r="XBJ22" s="177"/>
      <c r="XBK22" s="177"/>
      <c r="XBL22" s="177"/>
      <c r="XBM22" s="177"/>
      <c r="XBN22" s="177"/>
      <c r="XBO22" s="178"/>
      <c r="XBP22" s="165"/>
      <c r="XBQ22" s="177"/>
      <c r="XBR22" s="177"/>
      <c r="XBS22" s="177"/>
      <c r="XBT22" s="177"/>
      <c r="XBU22" s="177"/>
      <c r="XBV22" s="177"/>
      <c r="XBW22" s="178"/>
      <c r="XBX22" s="165"/>
      <c r="XBY22" s="177"/>
      <c r="XBZ22" s="177"/>
      <c r="XCA22" s="177"/>
      <c r="XCB22" s="177"/>
      <c r="XCC22" s="177"/>
      <c r="XCD22" s="177"/>
      <c r="XCE22" s="178"/>
      <c r="XCF22" s="165"/>
      <c r="XCG22" s="177"/>
      <c r="XCH22" s="177"/>
      <c r="XCI22" s="177"/>
      <c r="XCJ22" s="177"/>
      <c r="XCK22" s="177"/>
      <c r="XCL22" s="177"/>
      <c r="XCM22" s="178"/>
      <c r="XCN22" s="165"/>
      <c r="XCO22" s="177"/>
      <c r="XCP22" s="177"/>
      <c r="XCQ22" s="177"/>
      <c r="XCR22" s="177"/>
      <c r="XCS22" s="177"/>
      <c r="XCT22" s="177"/>
      <c r="XCU22" s="178"/>
      <c r="XCV22" s="165"/>
      <c r="XCW22" s="177"/>
      <c r="XCX22" s="177"/>
      <c r="XCY22" s="177"/>
      <c r="XCZ22" s="177"/>
      <c r="XDA22" s="177"/>
      <c r="XDB22" s="177"/>
      <c r="XDC22" s="178"/>
      <c r="XDD22" s="165"/>
      <c r="XDE22" s="177"/>
      <c r="XDF22" s="177"/>
      <c r="XDG22" s="177"/>
      <c r="XDH22" s="177"/>
      <c r="XDI22" s="177"/>
      <c r="XDJ22" s="177"/>
      <c r="XDK22" s="178"/>
      <c r="XDL22" s="165"/>
      <c r="XDM22" s="177"/>
      <c r="XDN22" s="177"/>
      <c r="XDO22" s="177"/>
      <c r="XDP22" s="177"/>
      <c r="XDQ22" s="177"/>
      <c r="XDR22" s="177"/>
      <c r="XDS22" s="178"/>
      <c r="XDT22" s="165"/>
      <c r="XDU22" s="177"/>
      <c r="XDV22" s="177"/>
      <c r="XDW22" s="177"/>
      <c r="XDX22" s="177"/>
      <c r="XDY22" s="177"/>
      <c r="XDZ22" s="177"/>
      <c r="XEA22" s="178"/>
      <c r="XEB22" s="165"/>
      <c r="XEC22" s="177"/>
      <c r="XED22" s="177"/>
      <c r="XEE22" s="177"/>
      <c r="XEF22" s="177"/>
      <c r="XEG22" s="177"/>
      <c r="XEH22" s="177"/>
      <c r="XEI22" s="178"/>
      <c r="XEJ22" s="165"/>
      <c r="XEK22" s="177"/>
      <c r="XEL22" s="177"/>
      <c r="XEM22" s="177"/>
      <c r="XEN22" s="177"/>
      <c r="XEO22" s="177"/>
      <c r="XEP22" s="177"/>
      <c r="XEQ22" s="178"/>
      <c r="XER22" s="165"/>
      <c r="XES22" s="177"/>
      <c r="XET22" s="177"/>
      <c r="XEU22" s="177"/>
      <c r="XEV22" s="177"/>
      <c r="XEW22" s="177"/>
      <c r="XEX22" s="177"/>
    </row>
    <row r="23" spans="2:16378" s="176" customFormat="1">
      <c r="B23" s="168" t="s">
        <v>1680</v>
      </c>
      <c r="C23" s="169" t="s">
        <v>1567</v>
      </c>
      <c r="D23" s="160">
        <v>-4564</v>
      </c>
      <c r="E23" s="160">
        <v>-6052</v>
      </c>
      <c r="F23" s="160">
        <v>1488</v>
      </c>
      <c r="G23" s="161">
        <v>-0.24586913417052214</v>
      </c>
    </row>
    <row r="24" spans="2:16378" s="149" customFormat="1" ht="15.75" thickBot="1">
      <c r="B24" s="179" t="s">
        <v>1677</v>
      </c>
      <c r="C24" s="180" t="s">
        <v>1678</v>
      </c>
      <c r="D24" s="181">
        <v>9983</v>
      </c>
      <c r="E24" s="181">
        <v>15685</v>
      </c>
      <c r="F24" s="181">
        <v>-5702</v>
      </c>
      <c r="G24" s="182">
        <v>-0.36353203697800451</v>
      </c>
      <c r="H24" s="165"/>
      <c r="I24" s="177"/>
      <c r="J24" s="177"/>
      <c r="K24" s="178"/>
      <c r="L24" s="165"/>
      <c r="M24" s="177"/>
      <c r="N24" s="177"/>
      <c r="O24" s="177"/>
      <c r="P24" s="177"/>
      <c r="Q24" s="177"/>
      <c r="R24" s="177"/>
      <c r="S24" s="178"/>
      <c r="T24" s="165"/>
      <c r="U24" s="177"/>
      <c r="V24" s="177"/>
      <c r="W24" s="177"/>
      <c r="X24" s="177"/>
      <c r="Y24" s="177"/>
      <c r="Z24" s="177"/>
      <c r="AA24" s="178"/>
      <c r="AB24" s="165"/>
      <c r="AC24" s="177"/>
      <c r="AD24" s="177"/>
      <c r="AE24" s="177"/>
      <c r="AF24" s="177"/>
      <c r="AG24" s="177"/>
      <c r="AH24" s="177"/>
      <c r="AI24" s="178"/>
      <c r="AJ24" s="165"/>
      <c r="AK24" s="177"/>
      <c r="AL24" s="177"/>
      <c r="AM24" s="177"/>
      <c r="AN24" s="177"/>
      <c r="AO24" s="177"/>
      <c r="AP24" s="177"/>
      <c r="AQ24" s="178"/>
      <c r="AR24" s="165"/>
      <c r="AS24" s="177"/>
      <c r="AT24" s="177"/>
      <c r="AU24" s="177"/>
      <c r="AV24" s="177"/>
      <c r="AW24" s="177"/>
      <c r="AX24" s="177"/>
      <c r="AY24" s="178"/>
      <c r="AZ24" s="165"/>
      <c r="BA24" s="177"/>
      <c r="BB24" s="177"/>
      <c r="BC24" s="177"/>
      <c r="BD24" s="177"/>
      <c r="BE24" s="177"/>
      <c r="BF24" s="177"/>
      <c r="BG24" s="178"/>
      <c r="BH24" s="165"/>
      <c r="BI24" s="177"/>
      <c r="BJ24" s="177"/>
      <c r="BK24" s="177"/>
      <c r="BL24" s="177"/>
      <c r="BM24" s="177"/>
      <c r="BN24" s="177"/>
      <c r="BO24" s="178"/>
      <c r="BP24" s="165"/>
      <c r="BQ24" s="177"/>
      <c r="BR24" s="177"/>
      <c r="BS24" s="177"/>
      <c r="BT24" s="177"/>
      <c r="BU24" s="177"/>
      <c r="BV24" s="177"/>
      <c r="BW24" s="178"/>
      <c r="BX24" s="165"/>
      <c r="BY24" s="177"/>
      <c r="BZ24" s="177"/>
      <c r="CA24" s="177"/>
      <c r="CB24" s="177"/>
      <c r="CC24" s="177"/>
      <c r="CD24" s="177"/>
      <c r="CE24" s="178"/>
      <c r="CF24" s="165"/>
      <c r="CG24" s="177"/>
      <c r="CH24" s="177"/>
      <c r="CI24" s="177"/>
      <c r="CJ24" s="177"/>
      <c r="CK24" s="177"/>
      <c r="CL24" s="177"/>
      <c r="CM24" s="178"/>
      <c r="CN24" s="165"/>
      <c r="CO24" s="177"/>
      <c r="CP24" s="177"/>
      <c r="CQ24" s="177"/>
      <c r="CR24" s="177"/>
      <c r="CS24" s="177"/>
      <c r="CT24" s="177"/>
      <c r="CU24" s="178"/>
      <c r="CV24" s="165"/>
      <c r="CW24" s="177"/>
      <c r="CX24" s="177"/>
      <c r="CY24" s="177"/>
      <c r="CZ24" s="177"/>
      <c r="DA24" s="177"/>
      <c r="DB24" s="177"/>
      <c r="DC24" s="178"/>
      <c r="DD24" s="165"/>
      <c r="DE24" s="177"/>
      <c r="DF24" s="177"/>
      <c r="DG24" s="177"/>
      <c r="DH24" s="177"/>
      <c r="DI24" s="177"/>
      <c r="DJ24" s="177"/>
      <c r="DK24" s="178"/>
      <c r="DL24" s="165"/>
      <c r="DM24" s="177"/>
      <c r="DN24" s="177"/>
      <c r="DO24" s="177"/>
      <c r="DP24" s="177"/>
      <c r="DQ24" s="177"/>
      <c r="DR24" s="177"/>
      <c r="DS24" s="178"/>
      <c r="DT24" s="165"/>
      <c r="DU24" s="177"/>
      <c r="DV24" s="177"/>
      <c r="DW24" s="177"/>
      <c r="DX24" s="177"/>
      <c r="DY24" s="177"/>
      <c r="DZ24" s="177"/>
      <c r="EA24" s="178"/>
      <c r="EB24" s="165"/>
      <c r="EC24" s="177"/>
      <c r="ED24" s="177"/>
      <c r="EE24" s="177"/>
      <c r="EF24" s="177"/>
      <c r="EG24" s="177"/>
      <c r="EH24" s="177"/>
      <c r="EI24" s="178"/>
      <c r="EJ24" s="165"/>
      <c r="EK24" s="177"/>
      <c r="EL24" s="177"/>
      <c r="EM24" s="177"/>
      <c r="EN24" s="177"/>
      <c r="EO24" s="177"/>
      <c r="EP24" s="177"/>
      <c r="EQ24" s="178"/>
      <c r="ER24" s="165"/>
      <c r="ES24" s="177"/>
      <c r="ET24" s="177"/>
      <c r="EU24" s="177"/>
      <c r="EV24" s="177"/>
      <c r="EW24" s="177"/>
      <c r="EX24" s="177"/>
      <c r="EY24" s="178"/>
      <c r="EZ24" s="165"/>
      <c r="FA24" s="177"/>
      <c r="FB24" s="177"/>
      <c r="FC24" s="177"/>
      <c r="FD24" s="177"/>
      <c r="FE24" s="177"/>
      <c r="FF24" s="177"/>
      <c r="FG24" s="178"/>
      <c r="FH24" s="165"/>
      <c r="FI24" s="177"/>
      <c r="FJ24" s="177"/>
      <c r="FK24" s="177"/>
      <c r="FL24" s="177"/>
      <c r="FM24" s="177"/>
      <c r="FN24" s="177"/>
      <c r="FO24" s="178"/>
      <c r="FP24" s="165"/>
      <c r="FQ24" s="177"/>
      <c r="FR24" s="177"/>
      <c r="FS24" s="177"/>
      <c r="FT24" s="177"/>
      <c r="FU24" s="177"/>
      <c r="FV24" s="177"/>
      <c r="FW24" s="178"/>
      <c r="FX24" s="165"/>
      <c r="FY24" s="177"/>
      <c r="FZ24" s="177"/>
      <c r="GA24" s="177"/>
      <c r="GB24" s="177"/>
      <c r="GC24" s="177"/>
      <c r="GD24" s="177"/>
      <c r="GE24" s="178"/>
      <c r="GF24" s="165"/>
      <c r="GG24" s="177"/>
      <c r="GH24" s="177"/>
      <c r="GI24" s="177"/>
      <c r="GJ24" s="177"/>
      <c r="GK24" s="177"/>
      <c r="GL24" s="177"/>
      <c r="GM24" s="178"/>
      <c r="GN24" s="165"/>
      <c r="GO24" s="177"/>
      <c r="GP24" s="177"/>
      <c r="GQ24" s="177"/>
      <c r="GR24" s="177"/>
      <c r="GS24" s="177"/>
      <c r="GT24" s="177"/>
      <c r="GU24" s="178"/>
      <c r="GV24" s="165"/>
      <c r="GW24" s="177"/>
      <c r="GX24" s="177"/>
      <c r="GY24" s="177"/>
      <c r="GZ24" s="177"/>
      <c r="HA24" s="177"/>
      <c r="HB24" s="177"/>
      <c r="HC24" s="178"/>
      <c r="HD24" s="165"/>
      <c r="HE24" s="177"/>
      <c r="HF24" s="177"/>
      <c r="HG24" s="177"/>
      <c r="HH24" s="177"/>
      <c r="HI24" s="177"/>
      <c r="HJ24" s="177"/>
      <c r="HK24" s="178"/>
      <c r="HL24" s="165"/>
      <c r="HM24" s="177"/>
      <c r="HN24" s="177"/>
      <c r="HO24" s="177"/>
      <c r="HP24" s="177"/>
      <c r="HQ24" s="177"/>
      <c r="HR24" s="177"/>
      <c r="HS24" s="178"/>
      <c r="HT24" s="165"/>
      <c r="HU24" s="177"/>
      <c r="HV24" s="177"/>
      <c r="HW24" s="177"/>
      <c r="HX24" s="177"/>
      <c r="HY24" s="177"/>
      <c r="HZ24" s="177"/>
      <c r="IA24" s="178"/>
      <c r="IB24" s="165"/>
      <c r="IC24" s="177"/>
      <c r="ID24" s="177"/>
      <c r="IE24" s="177"/>
      <c r="IF24" s="177"/>
      <c r="IG24" s="177"/>
      <c r="IH24" s="177"/>
      <c r="II24" s="178"/>
      <c r="IJ24" s="165"/>
      <c r="IK24" s="177"/>
      <c r="IL24" s="177"/>
      <c r="IM24" s="177"/>
      <c r="IN24" s="177"/>
      <c r="IO24" s="177"/>
      <c r="IP24" s="177"/>
      <c r="IQ24" s="178"/>
      <c r="IR24" s="165"/>
      <c r="IS24" s="177"/>
      <c r="IT24" s="177"/>
      <c r="IU24" s="177"/>
      <c r="IV24" s="177"/>
      <c r="IW24" s="177"/>
      <c r="IX24" s="177"/>
      <c r="IY24" s="178"/>
      <c r="IZ24" s="165"/>
      <c r="JA24" s="177"/>
      <c r="JB24" s="177"/>
      <c r="JC24" s="177"/>
      <c r="JD24" s="177"/>
      <c r="JE24" s="177"/>
      <c r="JF24" s="177"/>
      <c r="JG24" s="178"/>
      <c r="JH24" s="165"/>
      <c r="JI24" s="177"/>
      <c r="JJ24" s="177"/>
      <c r="JK24" s="177"/>
      <c r="JL24" s="177"/>
      <c r="JM24" s="177"/>
      <c r="JN24" s="177"/>
      <c r="JO24" s="178"/>
      <c r="JP24" s="165"/>
      <c r="JQ24" s="177"/>
      <c r="JR24" s="177"/>
      <c r="JS24" s="177"/>
      <c r="JT24" s="177"/>
      <c r="JU24" s="177"/>
      <c r="JV24" s="177"/>
      <c r="JW24" s="178"/>
      <c r="JX24" s="165"/>
      <c r="JY24" s="177"/>
      <c r="JZ24" s="177"/>
      <c r="KA24" s="177"/>
      <c r="KB24" s="177"/>
      <c r="KC24" s="177"/>
      <c r="KD24" s="177"/>
      <c r="KE24" s="178"/>
      <c r="KF24" s="165"/>
      <c r="KG24" s="177"/>
      <c r="KH24" s="177"/>
      <c r="KI24" s="177"/>
      <c r="KJ24" s="177"/>
      <c r="KK24" s="177"/>
      <c r="KL24" s="177"/>
      <c r="KM24" s="178"/>
      <c r="KN24" s="165"/>
      <c r="KO24" s="177"/>
      <c r="KP24" s="177"/>
      <c r="KQ24" s="177"/>
      <c r="KR24" s="177"/>
      <c r="KS24" s="177"/>
      <c r="KT24" s="177"/>
      <c r="KU24" s="178"/>
      <c r="KV24" s="165"/>
      <c r="KW24" s="177"/>
      <c r="KX24" s="177"/>
      <c r="KY24" s="177"/>
      <c r="KZ24" s="177"/>
      <c r="LA24" s="177"/>
      <c r="LB24" s="177"/>
      <c r="LC24" s="178"/>
      <c r="LD24" s="165"/>
      <c r="LE24" s="177"/>
      <c r="LF24" s="177"/>
      <c r="LG24" s="177"/>
      <c r="LH24" s="177"/>
      <c r="LI24" s="177"/>
      <c r="LJ24" s="177"/>
      <c r="LK24" s="178"/>
      <c r="LL24" s="165"/>
      <c r="LM24" s="177"/>
      <c r="LN24" s="177"/>
      <c r="LO24" s="177"/>
      <c r="LP24" s="177"/>
      <c r="LQ24" s="177"/>
      <c r="LR24" s="177"/>
      <c r="LS24" s="178"/>
      <c r="LT24" s="165"/>
      <c r="LU24" s="177"/>
      <c r="LV24" s="177"/>
      <c r="LW24" s="177"/>
      <c r="LX24" s="177"/>
      <c r="LY24" s="177"/>
      <c r="LZ24" s="177"/>
      <c r="MA24" s="178"/>
      <c r="MB24" s="165"/>
      <c r="MC24" s="177"/>
      <c r="MD24" s="177"/>
      <c r="ME24" s="177"/>
      <c r="MF24" s="177"/>
      <c r="MG24" s="177"/>
      <c r="MH24" s="177"/>
      <c r="MI24" s="178"/>
      <c r="MJ24" s="165"/>
      <c r="MK24" s="177"/>
      <c r="ML24" s="177"/>
      <c r="MM24" s="177"/>
      <c r="MN24" s="177"/>
      <c r="MO24" s="177"/>
      <c r="MP24" s="177"/>
      <c r="MQ24" s="178"/>
      <c r="MR24" s="165"/>
      <c r="MS24" s="177"/>
      <c r="MT24" s="177"/>
      <c r="MU24" s="177"/>
      <c r="MV24" s="177"/>
      <c r="MW24" s="177"/>
      <c r="MX24" s="177"/>
      <c r="MY24" s="178"/>
      <c r="MZ24" s="165"/>
      <c r="NA24" s="177"/>
      <c r="NB24" s="177"/>
      <c r="NC24" s="177"/>
      <c r="ND24" s="177"/>
      <c r="NE24" s="177"/>
      <c r="NF24" s="177"/>
      <c r="NG24" s="178"/>
      <c r="NH24" s="165"/>
      <c r="NI24" s="177"/>
      <c r="NJ24" s="177"/>
      <c r="NK24" s="177"/>
      <c r="NL24" s="177"/>
      <c r="NM24" s="177"/>
      <c r="NN24" s="177"/>
      <c r="NO24" s="178"/>
      <c r="NP24" s="165"/>
      <c r="NQ24" s="177"/>
      <c r="NR24" s="177"/>
      <c r="NS24" s="177"/>
      <c r="NT24" s="177"/>
      <c r="NU24" s="177"/>
      <c r="NV24" s="177"/>
      <c r="NW24" s="178"/>
      <c r="NX24" s="165"/>
      <c r="NY24" s="177"/>
      <c r="NZ24" s="177"/>
      <c r="OA24" s="177"/>
      <c r="OB24" s="177"/>
      <c r="OC24" s="177"/>
      <c r="OD24" s="177"/>
      <c r="OE24" s="178"/>
      <c r="OF24" s="165"/>
      <c r="OG24" s="177"/>
      <c r="OH24" s="177"/>
      <c r="OI24" s="177"/>
      <c r="OJ24" s="177"/>
      <c r="OK24" s="177"/>
      <c r="OL24" s="177"/>
      <c r="OM24" s="178"/>
      <c r="ON24" s="165"/>
      <c r="OO24" s="177"/>
      <c r="OP24" s="177"/>
      <c r="OQ24" s="177"/>
      <c r="OR24" s="177"/>
      <c r="OS24" s="177"/>
      <c r="OT24" s="177"/>
      <c r="OU24" s="178"/>
      <c r="OV24" s="165"/>
      <c r="OW24" s="177"/>
      <c r="OX24" s="177"/>
      <c r="OY24" s="177"/>
      <c r="OZ24" s="177"/>
      <c r="PA24" s="177"/>
      <c r="PB24" s="177"/>
      <c r="PC24" s="178"/>
      <c r="PD24" s="165"/>
      <c r="PE24" s="177"/>
      <c r="PF24" s="177"/>
      <c r="PG24" s="177"/>
      <c r="PH24" s="177"/>
      <c r="PI24" s="177"/>
      <c r="PJ24" s="177"/>
      <c r="PK24" s="178"/>
      <c r="PL24" s="165"/>
      <c r="PM24" s="177"/>
      <c r="PN24" s="177"/>
      <c r="PO24" s="177"/>
      <c r="PP24" s="177"/>
      <c r="PQ24" s="177"/>
      <c r="PR24" s="177"/>
      <c r="PS24" s="178"/>
      <c r="PT24" s="165"/>
      <c r="PU24" s="177"/>
      <c r="PV24" s="177"/>
      <c r="PW24" s="177"/>
      <c r="PX24" s="177"/>
      <c r="PY24" s="177"/>
      <c r="PZ24" s="177"/>
      <c r="QA24" s="178"/>
      <c r="QB24" s="165"/>
      <c r="QC24" s="177"/>
      <c r="QD24" s="177"/>
      <c r="QE24" s="177"/>
      <c r="QF24" s="177"/>
      <c r="QG24" s="177"/>
      <c r="QH24" s="177"/>
      <c r="QI24" s="178"/>
      <c r="QJ24" s="165"/>
      <c r="QK24" s="177"/>
      <c r="QL24" s="177"/>
      <c r="QM24" s="177"/>
      <c r="QN24" s="177"/>
      <c r="QO24" s="177"/>
      <c r="QP24" s="177"/>
      <c r="QQ24" s="178"/>
      <c r="QR24" s="165"/>
      <c r="QS24" s="177"/>
      <c r="QT24" s="177"/>
      <c r="QU24" s="177"/>
      <c r="QV24" s="177"/>
      <c r="QW24" s="177"/>
      <c r="QX24" s="177"/>
      <c r="QY24" s="178"/>
      <c r="QZ24" s="165"/>
      <c r="RA24" s="177"/>
      <c r="RB24" s="177"/>
      <c r="RC24" s="177"/>
      <c r="RD24" s="177"/>
      <c r="RE24" s="177"/>
      <c r="RF24" s="177"/>
      <c r="RG24" s="178"/>
      <c r="RH24" s="165"/>
      <c r="RI24" s="177"/>
      <c r="RJ24" s="177"/>
      <c r="RK24" s="177"/>
      <c r="RL24" s="177"/>
      <c r="RM24" s="177"/>
      <c r="RN24" s="177"/>
      <c r="RO24" s="178"/>
      <c r="RP24" s="165"/>
      <c r="RQ24" s="177"/>
      <c r="RR24" s="177"/>
      <c r="RS24" s="177"/>
      <c r="RT24" s="177"/>
      <c r="RU24" s="177"/>
      <c r="RV24" s="177"/>
      <c r="RW24" s="178"/>
      <c r="RX24" s="165"/>
      <c r="RY24" s="177"/>
      <c r="RZ24" s="177"/>
      <c r="SA24" s="177"/>
      <c r="SB24" s="177"/>
      <c r="SC24" s="177"/>
      <c r="SD24" s="177"/>
      <c r="SE24" s="178"/>
      <c r="SF24" s="165"/>
      <c r="SG24" s="177"/>
      <c r="SH24" s="177"/>
      <c r="SI24" s="177"/>
      <c r="SJ24" s="177"/>
      <c r="SK24" s="177"/>
      <c r="SL24" s="177"/>
      <c r="SM24" s="178"/>
      <c r="SN24" s="165"/>
      <c r="SO24" s="177"/>
      <c r="SP24" s="177"/>
      <c r="SQ24" s="177"/>
      <c r="SR24" s="177"/>
      <c r="SS24" s="177"/>
      <c r="ST24" s="177"/>
      <c r="SU24" s="178"/>
      <c r="SV24" s="165"/>
      <c r="SW24" s="177"/>
      <c r="SX24" s="177"/>
      <c r="SY24" s="177"/>
      <c r="SZ24" s="177"/>
      <c r="TA24" s="177"/>
      <c r="TB24" s="177"/>
      <c r="TC24" s="178"/>
      <c r="TD24" s="165"/>
      <c r="TE24" s="177"/>
      <c r="TF24" s="177"/>
      <c r="TG24" s="177"/>
      <c r="TH24" s="177"/>
      <c r="TI24" s="177"/>
      <c r="TJ24" s="177"/>
      <c r="TK24" s="178"/>
      <c r="TL24" s="165"/>
      <c r="TM24" s="177"/>
      <c r="TN24" s="177"/>
      <c r="TO24" s="177"/>
      <c r="TP24" s="177"/>
      <c r="TQ24" s="177"/>
      <c r="TR24" s="177"/>
      <c r="TS24" s="178"/>
      <c r="TT24" s="165"/>
      <c r="TU24" s="177"/>
      <c r="TV24" s="177"/>
      <c r="TW24" s="177"/>
      <c r="TX24" s="177"/>
      <c r="TY24" s="177"/>
      <c r="TZ24" s="177"/>
      <c r="UA24" s="178"/>
      <c r="UB24" s="165"/>
      <c r="UC24" s="177"/>
      <c r="UD24" s="177"/>
      <c r="UE24" s="177"/>
      <c r="UF24" s="177"/>
      <c r="UG24" s="177"/>
      <c r="UH24" s="177"/>
      <c r="UI24" s="178"/>
      <c r="UJ24" s="165"/>
      <c r="UK24" s="177"/>
      <c r="UL24" s="177"/>
      <c r="UM24" s="177"/>
      <c r="UN24" s="177"/>
      <c r="UO24" s="177"/>
      <c r="UP24" s="177"/>
      <c r="UQ24" s="178"/>
      <c r="UR24" s="165"/>
      <c r="US24" s="177"/>
      <c r="UT24" s="177"/>
      <c r="UU24" s="177"/>
      <c r="UV24" s="177"/>
      <c r="UW24" s="177"/>
      <c r="UX24" s="177"/>
      <c r="UY24" s="178"/>
      <c r="UZ24" s="165"/>
      <c r="VA24" s="177"/>
      <c r="VB24" s="177"/>
      <c r="VC24" s="177"/>
      <c r="VD24" s="177"/>
      <c r="VE24" s="177"/>
      <c r="VF24" s="177"/>
      <c r="VG24" s="178"/>
      <c r="VH24" s="165"/>
      <c r="VI24" s="177"/>
      <c r="VJ24" s="177"/>
      <c r="VK24" s="177"/>
      <c r="VL24" s="177"/>
      <c r="VM24" s="177"/>
      <c r="VN24" s="177"/>
      <c r="VO24" s="178"/>
      <c r="VP24" s="165"/>
      <c r="VQ24" s="177"/>
      <c r="VR24" s="177"/>
      <c r="VS24" s="177"/>
      <c r="VT24" s="177"/>
      <c r="VU24" s="177"/>
      <c r="VV24" s="177"/>
      <c r="VW24" s="178"/>
      <c r="VX24" s="165"/>
      <c r="VY24" s="177"/>
      <c r="VZ24" s="177"/>
      <c r="WA24" s="177"/>
      <c r="WB24" s="177"/>
      <c r="WC24" s="177"/>
      <c r="WD24" s="177"/>
      <c r="WE24" s="178"/>
      <c r="WF24" s="165"/>
      <c r="WG24" s="177"/>
      <c r="WH24" s="177"/>
      <c r="WI24" s="177"/>
      <c r="WJ24" s="177"/>
      <c r="WK24" s="177"/>
      <c r="WL24" s="177"/>
      <c r="WM24" s="178"/>
      <c r="WN24" s="165"/>
      <c r="WO24" s="177"/>
      <c r="WP24" s="177"/>
      <c r="WQ24" s="177"/>
      <c r="WR24" s="177"/>
      <c r="WS24" s="177"/>
      <c r="WT24" s="177"/>
      <c r="WU24" s="178"/>
      <c r="WV24" s="165"/>
      <c r="WW24" s="177"/>
      <c r="WX24" s="177"/>
      <c r="WY24" s="177"/>
      <c r="WZ24" s="177"/>
      <c r="XA24" s="177"/>
      <c r="XB24" s="177"/>
      <c r="XC24" s="178"/>
      <c r="XD24" s="165"/>
      <c r="XE24" s="177"/>
      <c r="XF24" s="177"/>
      <c r="XG24" s="177"/>
      <c r="XH24" s="177"/>
      <c r="XI24" s="177"/>
      <c r="XJ24" s="177"/>
      <c r="XK24" s="178"/>
      <c r="XL24" s="165"/>
      <c r="XM24" s="177"/>
      <c r="XN24" s="177"/>
      <c r="XO24" s="177"/>
      <c r="XP24" s="177"/>
      <c r="XQ24" s="177"/>
      <c r="XR24" s="177"/>
      <c r="XS24" s="178"/>
      <c r="XT24" s="165"/>
      <c r="XU24" s="177"/>
      <c r="XV24" s="177"/>
      <c r="XW24" s="177"/>
      <c r="XX24" s="177"/>
      <c r="XY24" s="177"/>
      <c r="XZ24" s="177"/>
      <c r="YA24" s="178"/>
      <c r="YB24" s="165"/>
      <c r="YC24" s="177"/>
      <c r="YD24" s="177"/>
      <c r="YE24" s="177"/>
      <c r="YF24" s="177"/>
      <c r="YG24" s="177"/>
      <c r="YH24" s="177"/>
      <c r="YI24" s="178"/>
      <c r="YJ24" s="165"/>
      <c r="YK24" s="177"/>
      <c r="YL24" s="177"/>
      <c r="YM24" s="177"/>
      <c r="YN24" s="177"/>
      <c r="YO24" s="177"/>
      <c r="YP24" s="177"/>
      <c r="YQ24" s="178"/>
      <c r="YR24" s="165"/>
      <c r="YS24" s="177"/>
      <c r="YT24" s="177"/>
      <c r="YU24" s="177"/>
      <c r="YV24" s="177"/>
      <c r="YW24" s="177"/>
      <c r="YX24" s="177"/>
      <c r="YY24" s="178"/>
      <c r="YZ24" s="165"/>
      <c r="ZA24" s="177"/>
      <c r="ZB24" s="177"/>
      <c r="ZC24" s="177"/>
      <c r="ZD24" s="177"/>
      <c r="ZE24" s="177"/>
      <c r="ZF24" s="177"/>
      <c r="ZG24" s="178"/>
      <c r="ZH24" s="165"/>
      <c r="ZI24" s="177"/>
      <c r="ZJ24" s="177"/>
      <c r="ZK24" s="177"/>
      <c r="ZL24" s="177"/>
      <c r="ZM24" s="177"/>
      <c r="ZN24" s="177"/>
      <c r="ZO24" s="178"/>
      <c r="ZP24" s="165"/>
      <c r="ZQ24" s="177"/>
      <c r="ZR24" s="177"/>
      <c r="ZS24" s="177"/>
      <c r="ZT24" s="177"/>
      <c r="ZU24" s="177"/>
      <c r="ZV24" s="177"/>
      <c r="ZW24" s="178"/>
      <c r="ZX24" s="165"/>
      <c r="ZY24" s="177"/>
      <c r="ZZ24" s="177"/>
      <c r="AAA24" s="177"/>
      <c r="AAB24" s="177"/>
      <c r="AAC24" s="177"/>
      <c r="AAD24" s="177"/>
      <c r="AAE24" s="178"/>
      <c r="AAF24" s="165"/>
      <c r="AAG24" s="177"/>
      <c r="AAH24" s="177"/>
      <c r="AAI24" s="177"/>
      <c r="AAJ24" s="177"/>
      <c r="AAK24" s="177"/>
      <c r="AAL24" s="177"/>
      <c r="AAM24" s="178"/>
      <c r="AAN24" s="165"/>
      <c r="AAO24" s="177"/>
      <c r="AAP24" s="177"/>
      <c r="AAQ24" s="177"/>
      <c r="AAR24" s="177"/>
      <c r="AAS24" s="177"/>
      <c r="AAT24" s="177"/>
      <c r="AAU24" s="178"/>
      <c r="AAV24" s="165"/>
      <c r="AAW24" s="177"/>
      <c r="AAX24" s="177"/>
      <c r="AAY24" s="177"/>
      <c r="AAZ24" s="177"/>
      <c r="ABA24" s="177"/>
      <c r="ABB24" s="177"/>
      <c r="ABC24" s="178"/>
      <c r="ABD24" s="165"/>
      <c r="ABE24" s="177"/>
      <c r="ABF24" s="177"/>
      <c r="ABG24" s="177"/>
      <c r="ABH24" s="177"/>
      <c r="ABI24" s="177"/>
      <c r="ABJ24" s="177"/>
      <c r="ABK24" s="178"/>
      <c r="ABL24" s="165"/>
      <c r="ABM24" s="177"/>
      <c r="ABN24" s="177"/>
      <c r="ABO24" s="177"/>
      <c r="ABP24" s="177"/>
      <c r="ABQ24" s="177"/>
      <c r="ABR24" s="177"/>
      <c r="ABS24" s="178"/>
      <c r="ABT24" s="165"/>
      <c r="ABU24" s="177"/>
      <c r="ABV24" s="177"/>
      <c r="ABW24" s="177"/>
      <c r="ABX24" s="177"/>
      <c r="ABY24" s="177"/>
      <c r="ABZ24" s="177"/>
      <c r="ACA24" s="178"/>
      <c r="ACB24" s="165"/>
      <c r="ACC24" s="177"/>
      <c r="ACD24" s="177"/>
      <c r="ACE24" s="177"/>
      <c r="ACF24" s="177"/>
      <c r="ACG24" s="177"/>
      <c r="ACH24" s="177"/>
      <c r="ACI24" s="178"/>
      <c r="ACJ24" s="165"/>
      <c r="ACK24" s="177"/>
      <c r="ACL24" s="177"/>
      <c r="ACM24" s="177"/>
      <c r="ACN24" s="177"/>
      <c r="ACO24" s="177"/>
      <c r="ACP24" s="177"/>
      <c r="ACQ24" s="178"/>
      <c r="ACR24" s="165"/>
      <c r="ACS24" s="177"/>
      <c r="ACT24" s="177"/>
      <c r="ACU24" s="177"/>
      <c r="ACV24" s="177"/>
      <c r="ACW24" s="177"/>
      <c r="ACX24" s="177"/>
      <c r="ACY24" s="178"/>
      <c r="ACZ24" s="165"/>
      <c r="ADA24" s="177"/>
      <c r="ADB24" s="177"/>
      <c r="ADC24" s="177"/>
      <c r="ADD24" s="177"/>
      <c r="ADE24" s="177"/>
      <c r="ADF24" s="177"/>
      <c r="ADG24" s="178"/>
      <c r="ADH24" s="165"/>
      <c r="ADI24" s="177"/>
      <c r="ADJ24" s="177"/>
      <c r="ADK24" s="177"/>
      <c r="ADL24" s="177"/>
      <c r="ADM24" s="177"/>
      <c r="ADN24" s="177"/>
      <c r="ADO24" s="178"/>
      <c r="ADP24" s="165"/>
      <c r="ADQ24" s="177"/>
      <c r="ADR24" s="177"/>
      <c r="ADS24" s="177"/>
      <c r="ADT24" s="177"/>
      <c r="ADU24" s="177"/>
      <c r="ADV24" s="177"/>
      <c r="ADW24" s="178"/>
      <c r="ADX24" s="165"/>
      <c r="ADY24" s="177"/>
      <c r="ADZ24" s="177"/>
      <c r="AEA24" s="177"/>
      <c r="AEB24" s="177"/>
      <c r="AEC24" s="177"/>
      <c r="AED24" s="177"/>
      <c r="AEE24" s="178"/>
      <c r="AEF24" s="165"/>
      <c r="AEG24" s="177"/>
      <c r="AEH24" s="177"/>
      <c r="AEI24" s="177"/>
      <c r="AEJ24" s="177"/>
      <c r="AEK24" s="177"/>
      <c r="AEL24" s="177"/>
      <c r="AEM24" s="178"/>
      <c r="AEN24" s="165"/>
      <c r="AEO24" s="177"/>
      <c r="AEP24" s="177"/>
      <c r="AEQ24" s="177"/>
      <c r="AER24" s="177"/>
      <c r="AES24" s="177"/>
      <c r="AET24" s="177"/>
      <c r="AEU24" s="178"/>
      <c r="AEV24" s="165"/>
      <c r="AEW24" s="177"/>
      <c r="AEX24" s="177"/>
      <c r="AEY24" s="177"/>
      <c r="AEZ24" s="177"/>
      <c r="AFA24" s="177"/>
      <c r="AFB24" s="177"/>
      <c r="AFC24" s="178"/>
      <c r="AFD24" s="165"/>
      <c r="AFE24" s="177"/>
      <c r="AFF24" s="177"/>
      <c r="AFG24" s="177"/>
      <c r="AFH24" s="177"/>
      <c r="AFI24" s="177"/>
      <c r="AFJ24" s="177"/>
      <c r="AFK24" s="178"/>
      <c r="AFL24" s="165"/>
      <c r="AFM24" s="177"/>
      <c r="AFN24" s="177"/>
      <c r="AFO24" s="177"/>
      <c r="AFP24" s="177"/>
      <c r="AFQ24" s="177"/>
      <c r="AFR24" s="177"/>
      <c r="AFS24" s="178"/>
      <c r="AFT24" s="165"/>
      <c r="AFU24" s="177"/>
      <c r="AFV24" s="177"/>
      <c r="AFW24" s="177"/>
      <c r="AFX24" s="177"/>
      <c r="AFY24" s="177"/>
      <c r="AFZ24" s="177"/>
      <c r="AGA24" s="178"/>
      <c r="AGB24" s="165"/>
      <c r="AGC24" s="177"/>
      <c r="AGD24" s="177"/>
      <c r="AGE24" s="177"/>
      <c r="AGF24" s="177"/>
      <c r="AGG24" s="177"/>
      <c r="AGH24" s="177"/>
      <c r="AGI24" s="178"/>
      <c r="AGJ24" s="165"/>
      <c r="AGK24" s="177"/>
      <c r="AGL24" s="177"/>
      <c r="AGM24" s="177"/>
      <c r="AGN24" s="177"/>
      <c r="AGO24" s="177"/>
      <c r="AGP24" s="177"/>
      <c r="AGQ24" s="178"/>
      <c r="AGR24" s="165"/>
      <c r="AGS24" s="177"/>
      <c r="AGT24" s="177"/>
      <c r="AGU24" s="177"/>
      <c r="AGV24" s="177"/>
      <c r="AGW24" s="177"/>
      <c r="AGX24" s="177"/>
      <c r="AGY24" s="178"/>
      <c r="AGZ24" s="165"/>
      <c r="AHA24" s="177"/>
      <c r="AHB24" s="177"/>
      <c r="AHC24" s="177"/>
      <c r="AHD24" s="177"/>
      <c r="AHE24" s="177"/>
      <c r="AHF24" s="177"/>
      <c r="AHG24" s="178"/>
      <c r="AHH24" s="165"/>
      <c r="AHI24" s="177"/>
      <c r="AHJ24" s="177"/>
      <c r="AHK24" s="177"/>
      <c r="AHL24" s="177"/>
      <c r="AHM24" s="177"/>
      <c r="AHN24" s="177"/>
      <c r="AHO24" s="178"/>
      <c r="AHP24" s="165"/>
      <c r="AHQ24" s="177"/>
      <c r="AHR24" s="177"/>
      <c r="AHS24" s="177"/>
      <c r="AHT24" s="177"/>
      <c r="AHU24" s="177"/>
      <c r="AHV24" s="177"/>
      <c r="AHW24" s="178"/>
      <c r="AHX24" s="165"/>
      <c r="AHY24" s="177"/>
      <c r="AHZ24" s="177"/>
      <c r="AIA24" s="177"/>
      <c r="AIB24" s="177"/>
      <c r="AIC24" s="177"/>
      <c r="AID24" s="177"/>
      <c r="AIE24" s="178"/>
      <c r="AIF24" s="165"/>
      <c r="AIG24" s="177"/>
      <c r="AIH24" s="177"/>
      <c r="AII24" s="177"/>
      <c r="AIJ24" s="177"/>
      <c r="AIK24" s="177"/>
      <c r="AIL24" s="177"/>
      <c r="AIM24" s="178"/>
      <c r="AIN24" s="165"/>
      <c r="AIO24" s="177"/>
      <c r="AIP24" s="177"/>
      <c r="AIQ24" s="177"/>
      <c r="AIR24" s="177"/>
      <c r="AIS24" s="177"/>
      <c r="AIT24" s="177"/>
      <c r="AIU24" s="178"/>
      <c r="AIV24" s="165"/>
      <c r="AIW24" s="177"/>
      <c r="AIX24" s="177"/>
      <c r="AIY24" s="177"/>
      <c r="AIZ24" s="177"/>
      <c r="AJA24" s="177"/>
      <c r="AJB24" s="177"/>
      <c r="AJC24" s="178"/>
      <c r="AJD24" s="165"/>
      <c r="AJE24" s="177"/>
      <c r="AJF24" s="177"/>
      <c r="AJG24" s="177"/>
      <c r="AJH24" s="177"/>
      <c r="AJI24" s="177"/>
      <c r="AJJ24" s="177"/>
      <c r="AJK24" s="178"/>
      <c r="AJL24" s="165"/>
      <c r="AJM24" s="177"/>
      <c r="AJN24" s="177"/>
      <c r="AJO24" s="177"/>
      <c r="AJP24" s="177"/>
      <c r="AJQ24" s="177"/>
      <c r="AJR24" s="177"/>
      <c r="AJS24" s="178"/>
      <c r="AJT24" s="165"/>
      <c r="AJU24" s="177"/>
      <c r="AJV24" s="177"/>
      <c r="AJW24" s="177"/>
      <c r="AJX24" s="177"/>
      <c r="AJY24" s="177"/>
      <c r="AJZ24" s="177"/>
      <c r="AKA24" s="178"/>
      <c r="AKB24" s="165"/>
      <c r="AKC24" s="177"/>
      <c r="AKD24" s="177"/>
      <c r="AKE24" s="177"/>
      <c r="AKF24" s="177"/>
      <c r="AKG24" s="177"/>
      <c r="AKH24" s="177"/>
      <c r="AKI24" s="178"/>
      <c r="AKJ24" s="165"/>
      <c r="AKK24" s="177"/>
      <c r="AKL24" s="177"/>
      <c r="AKM24" s="177"/>
      <c r="AKN24" s="177"/>
      <c r="AKO24" s="177"/>
      <c r="AKP24" s="177"/>
      <c r="AKQ24" s="178"/>
      <c r="AKR24" s="165"/>
      <c r="AKS24" s="177"/>
      <c r="AKT24" s="177"/>
      <c r="AKU24" s="177"/>
      <c r="AKV24" s="177"/>
      <c r="AKW24" s="177"/>
      <c r="AKX24" s="177"/>
      <c r="AKY24" s="178"/>
      <c r="AKZ24" s="165"/>
      <c r="ALA24" s="177"/>
      <c r="ALB24" s="177"/>
      <c r="ALC24" s="177"/>
      <c r="ALD24" s="177"/>
      <c r="ALE24" s="177"/>
      <c r="ALF24" s="177"/>
      <c r="ALG24" s="178"/>
      <c r="ALH24" s="165"/>
      <c r="ALI24" s="177"/>
      <c r="ALJ24" s="177"/>
      <c r="ALK24" s="177"/>
      <c r="ALL24" s="177"/>
      <c r="ALM24" s="177"/>
      <c r="ALN24" s="177"/>
      <c r="ALO24" s="178"/>
      <c r="ALP24" s="165"/>
      <c r="ALQ24" s="177"/>
      <c r="ALR24" s="177"/>
      <c r="ALS24" s="177"/>
      <c r="ALT24" s="177"/>
      <c r="ALU24" s="177"/>
      <c r="ALV24" s="177"/>
      <c r="ALW24" s="178"/>
      <c r="ALX24" s="165"/>
      <c r="ALY24" s="177"/>
      <c r="ALZ24" s="177"/>
      <c r="AMA24" s="177"/>
      <c r="AMB24" s="177"/>
      <c r="AMC24" s="177"/>
      <c r="AMD24" s="177"/>
      <c r="AME24" s="178"/>
      <c r="AMF24" s="165"/>
      <c r="AMG24" s="177"/>
      <c r="AMH24" s="177"/>
      <c r="AMI24" s="177"/>
      <c r="AMJ24" s="177"/>
      <c r="AMK24" s="177"/>
      <c r="AML24" s="177"/>
      <c r="AMM24" s="178"/>
      <c r="AMN24" s="165"/>
      <c r="AMO24" s="177"/>
      <c r="AMP24" s="177"/>
      <c r="AMQ24" s="177"/>
      <c r="AMR24" s="177"/>
      <c r="AMS24" s="177"/>
      <c r="AMT24" s="177"/>
      <c r="AMU24" s="178"/>
      <c r="AMV24" s="165"/>
      <c r="AMW24" s="177"/>
      <c r="AMX24" s="177"/>
      <c r="AMY24" s="177"/>
      <c r="AMZ24" s="177"/>
      <c r="ANA24" s="177"/>
      <c r="ANB24" s="177"/>
      <c r="ANC24" s="178"/>
      <c r="AND24" s="165"/>
      <c r="ANE24" s="177"/>
      <c r="ANF24" s="177"/>
      <c r="ANG24" s="177"/>
      <c r="ANH24" s="177"/>
      <c r="ANI24" s="177"/>
      <c r="ANJ24" s="177"/>
      <c r="ANK24" s="178"/>
      <c r="ANL24" s="165"/>
      <c r="ANM24" s="177"/>
      <c r="ANN24" s="177"/>
      <c r="ANO24" s="177"/>
      <c r="ANP24" s="177"/>
      <c r="ANQ24" s="177"/>
      <c r="ANR24" s="177"/>
      <c r="ANS24" s="178"/>
      <c r="ANT24" s="165"/>
      <c r="ANU24" s="177"/>
      <c r="ANV24" s="177"/>
      <c r="ANW24" s="177"/>
      <c r="ANX24" s="177"/>
      <c r="ANY24" s="177"/>
      <c r="ANZ24" s="177"/>
      <c r="AOA24" s="178"/>
      <c r="AOB24" s="165"/>
      <c r="AOC24" s="177"/>
      <c r="AOD24" s="177"/>
      <c r="AOE24" s="177"/>
      <c r="AOF24" s="177"/>
      <c r="AOG24" s="177"/>
      <c r="AOH24" s="177"/>
      <c r="AOI24" s="178"/>
      <c r="AOJ24" s="165"/>
      <c r="AOK24" s="177"/>
      <c r="AOL24" s="177"/>
      <c r="AOM24" s="177"/>
      <c r="AON24" s="177"/>
      <c r="AOO24" s="177"/>
      <c r="AOP24" s="177"/>
      <c r="AOQ24" s="178"/>
      <c r="AOR24" s="165"/>
      <c r="AOS24" s="177"/>
      <c r="AOT24" s="177"/>
      <c r="AOU24" s="177"/>
      <c r="AOV24" s="177"/>
      <c r="AOW24" s="177"/>
      <c r="AOX24" s="177"/>
      <c r="AOY24" s="178"/>
      <c r="AOZ24" s="165"/>
      <c r="APA24" s="177"/>
      <c r="APB24" s="177"/>
      <c r="APC24" s="177"/>
      <c r="APD24" s="177"/>
      <c r="APE24" s="177"/>
      <c r="APF24" s="177"/>
      <c r="APG24" s="178"/>
      <c r="APH24" s="165"/>
      <c r="API24" s="177"/>
      <c r="APJ24" s="177"/>
      <c r="APK24" s="177"/>
      <c r="APL24" s="177"/>
      <c r="APM24" s="177"/>
      <c r="APN24" s="177"/>
      <c r="APO24" s="178"/>
      <c r="APP24" s="165"/>
      <c r="APQ24" s="177"/>
      <c r="APR24" s="177"/>
      <c r="APS24" s="177"/>
      <c r="APT24" s="177"/>
      <c r="APU24" s="177"/>
      <c r="APV24" s="177"/>
      <c r="APW24" s="178"/>
      <c r="APX24" s="165"/>
      <c r="APY24" s="177"/>
      <c r="APZ24" s="177"/>
      <c r="AQA24" s="177"/>
      <c r="AQB24" s="177"/>
      <c r="AQC24" s="177"/>
      <c r="AQD24" s="177"/>
      <c r="AQE24" s="178"/>
      <c r="AQF24" s="165"/>
      <c r="AQG24" s="177"/>
      <c r="AQH24" s="177"/>
      <c r="AQI24" s="177"/>
      <c r="AQJ24" s="177"/>
      <c r="AQK24" s="177"/>
      <c r="AQL24" s="177"/>
      <c r="AQM24" s="178"/>
      <c r="AQN24" s="165"/>
      <c r="AQO24" s="177"/>
      <c r="AQP24" s="177"/>
      <c r="AQQ24" s="177"/>
      <c r="AQR24" s="177"/>
      <c r="AQS24" s="177"/>
      <c r="AQT24" s="177"/>
      <c r="AQU24" s="178"/>
      <c r="AQV24" s="165"/>
      <c r="AQW24" s="177"/>
      <c r="AQX24" s="177"/>
      <c r="AQY24" s="177"/>
      <c r="AQZ24" s="177"/>
      <c r="ARA24" s="177"/>
      <c r="ARB24" s="177"/>
      <c r="ARC24" s="178"/>
      <c r="ARD24" s="165"/>
      <c r="ARE24" s="177"/>
      <c r="ARF24" s="177"/>
      <c r="ARG24" s="177"/>
      <c r="ARH24" s="177"/>
      <c r="ARI24" s="177"/>
      <c r="ARJ24" s="177"/>
      <c r="ARK24" s="178"/>
      <c r="ARL24" s="165"/>
      <c r="ARM24" s="177"/>
      <c r="ARN24" s="177"/>
      <c r="ARO24" s="177"/>
      <c r="ARP24" s="177"/>
      <c r="ARQ24" s="177"/>
      <c r="ARR24" s="177"/>
      <c r="ARS24" s="178"/>
      <c r="ART24" s="165"/>
      <c r="ARU24" s="177"/>
      <c r="ARV24" s="177"/>
      <c r="ARW24" s="177"/>
      <c r="ARX24" s="177"/>
      <c r="ARY24" s="177"/>
      <c r="ARZ24" s="177"/>
      <c r="ASA24" s="178"/>
      <c r="ASB24" s="165"/>
      <c r="ASC24" s="177"/>
      <c r="ASD24" s="177"/>
      <c r="ASE24" s="177"/>
      <c r="ASF24" s="177"/>
      <c r="ASG24" s="177"/>
      <c r="ASH24" s="177"/>
      <c r="ASI24" s="178"/>
      <c r="ASJ24" s="165"/>
      <c r="ASK24" s="177"/>
      <c r="ASL24" s="177"/>
      <c r="ASM24" s="177"/>
      <c r="ASN24" s="177"/>
      <c r="ASO24" s="177"/>
      <c r="ASP24" s="177"/>
      <c r="ASQ24" s="178"/>
      <c r="ASR24" s="165"/>
      <c r="ASS24" s="177"/>
      <c r="AST24" s="177"/>
      <c r="ASU24" s="177"/>
      <c r="ASV24" s="177"/>
      <c r="ASW24" s="177"/>
      <c r="ASX24" s="177"/>
      <c r="ASY24" s="178"/>
      <c r="ASZ24" s="165"/>
      <c r="ATA24" s="177"/>
      <c r="ATB24" s="177"/>
      <c r="ATC24" s="177"/>
      <c r="ATD24" s="177"/>
      <c r="ATE24" s="177"/>
      <c r="ATF24" s="177"/>
      <c r="ATG24" s="178"/>
      <c r="ATH24" s="165"/>
      <c r="ATI24" s="177"/>
      <c r="ATJ24" s="177"/>
      <c r="ATK24" s="177"/>
      <c r="ATL24" s="177"/>
      <c r="ATM24" s="177"/>
      <c r="ATN24" s="177"/>
      <c r="ATO24" s="178"/>
      <c r="ATP24" s="165"/>
      <c r="ATQ24" s="177"/>
      <c r="ATR24" s="177"/>
      <c r="ATS24" s="177"/>
      <c r="ATT24" s="177"/>
      <c r="ATU24" s="177"/>
      <c r="ATV24" s="177"/>
      <c r="ATW24" s="178"/>
      <c r="ATX24" s="165"/>
      <c r="ATY24" s="177"/>
      <c r="ATZ24" s="177"/>
      <c r="AUA24" s="177"/>
      <c r="AUB24" s="177"/>
      <c r="AUC24" s="177"/>
      <c r="AUD24" s="177"/>
      <c r="AUE24" s="178"/>
      <c r="AUF24" s="165"/>
      <c r="AUG24" s="177"/>
      <c r="AUH24" s="177"/>
      <c r="AUI24" s="177"/>
      <c r="AUJ24" s="177"/>
      <c r="AUK24" s="177"/>
      <c r="AUL24" s="177"/>
      <c r="AUM24" s="178"/>
      <c r="AUN24" s="165"/>
      <c r="AUO24" s="177"/>
      <c r="AUP24" s="177"/>
      <c r="AUQ24" s="177"/>
      <c r="AUR24" s="177"/>
      <c r="AUS24" s="177"/>
      <c r="AUT24" s="177"/>
      <c r="AUU24" s="178"/>
      <c r="AUV24" s="165"/>
      <c r="AUW24" s="177"/>
      <c r="AUX24" s="177"/>
      <c r="AUY24" s="177"/>
      <c r="AUZ24" s="177"/>
      <c r="AVA24" s="177"/>
      <c r="AVB24" s="177"/>
      <c r="AVC24" s="178"/>
      <c r="AVD24" s="165"/>
      <c r="AVE24" s="177"/>
      <c r="AVF24" s="177"/>
      <c r="AVG24" s="177"/>
      <c r="AVH24" s="177"/>
      <c r="AVI24" s="177"/>
      <c r="AVJ24" s="177"/>
      <c r="AVK24" s="178"/>
      <c r="AVL24" s="165"/>
      <c r="AVM24" s="177"/>
      <c r="AVN24" s="177"/>
      <c r="AVO24" s="177"/>
      <c r="AVP24" s="177"/>
      <c r="AVQ24" s="177"/>
      <c r="AVR24" s="177"/>
      <c r="AVS24" s="178"/>
      <c r="AVT24" s="165"/>
      <c r="AVU24" s="177"/>
      <c r="AVV24" s="177"/>
      <c r="AVW24" s="177"/>
      <c r="AVX24" s="177"/>
      <c r="AVY24" s="177"/>
      <c r="AVZ24" s="177"/>
      <c r="AWA24" s="178"/>
      <c r="AWB24" s="165"/>
      <c r="AWC24" s="177"/>
      <c r="AWD24" s="177"/>
      <c r="AWE24" s="177"/>
      <c r="AWF24" s="177"/>
      <c r="AWG24" s="177"/>
      <c r="AWH24" s="177"/>
      <c r="AWI24" s="178"/>
      <c r="AWJ24" s="165"/>
      <c r="AWK24" s="177"/>
      <c r="AWL24" s="177"/>
      <c r="AWM24" s="177"/>
      <c r="AWN24" s="177"/>
      <c r="AWO24" s="177"/>
      <c r="AWP24" s="177"/>
      <c r="AWQ24" s="178"/>
      <c r="AWR24" s="165"/>
      <c r="AWS24" s="177"/>
      <c r="AWT24" s="177"/>
      <c r="AWU24" s="177"/>
      <c r="AWV24" s="177"/>
      <c r="AWW24" s="177"/>
      <c r="AWX24" s="177"/>
      <c r="AWY24" s="178"/>
      <c r="AWZ24" s="165"/>
      <c r="AXA24" s="177"/>
      <c r="AXB24" s="177"/>
      <c r="AXC24" s="177"/>
      <c r="AXD24" s="177"/>
      <c r="AXE24" s="177"/>
      <c r="AXF24" s="177"/>
      <c r="AXG24" s="178"/>
      <c r="AXH24" s="165"/>
      <c r="AXI24" s="177"/>
      <c r="AXJ24" s="177"/>
      <c r="AXK24" s="177"/>
      <c r="AXL24" s="177"/>
      <c r="AXM24" s="177"/>
      <c r="AXN24" s="177"/>
      <c r="AXO24" s="178"/>
      <c r="AXP24" s="165"/>
      <c r="AXQ24" s="177"/>
      <c r="AXR24" s="177"/>
      <c r="AXS24" s="177"/>
      <c r="AXT24" s="177"/>
      <c r="AXU24" s="177"/>
      <c r="AXV24" s="177"/>
      <c r="AXW24" s="178"/>
      <c r="AXX24" s="165"/>
      <c r="AXY24" s="177"/>
      <c r="AXZ24" s="177"/>
      <c r="AYA24" s="177"/>
      <c r="AYB24" s="177"/>
      <c r="AYC24" s="177"/>
      <c r="AYD24" s="177"/>
      <c r="AYE24" s="178"/>
      <c r="AYF24" s="165"/>
      <c r="AYG24" s="177"/>
      <c r="AYH24" s="177"/>
      <c r="AYI24" s="177"/>
      <c r="AYJ24" s="177"/>
      <c r="AYK24" s="177"/>
      <c r="AYL24" s="177"/>
      <c r="AYM24" s="178"/>
      <c r="AYN24" s="165"/>
      <c r="AYO24" s="177"/>
      <c r="AYP24" s="177"/>
      <c r="AYQ24" s="177"/>
      <c r="AYR24" s="177"/>
      <c r="AYS24" s="177"/>
      <c r="AYT24" s="177"/>
      <c r="AYU24" s="178"/>
      <c r="AYV24" s="165"/>
      <c r="AYW24" s="177"/>
      <c r="AYX24" s="177"/>
      <c r="AYY24" s="177"/>
      <c r="AYZ24" s="177"/>
      <c r="AZA24" s="177"/>
      <c r="AZB24" s="177"/>
      <c r="AZC24" s="178"/>
      <c r="AZD24" s="165"/>
      <c r="AZE24" s="177"/>
      <c r="AZF24" s="177"/>
      <c r="AZG24" s="177"/>
      <c r="AZH24" s="177"/>
      <c r="AZI24" s="177"/>
      <c r="AZJ24" s="177"/>
      <c r="AZK24" s="178"/>
      <c r="AZL24" s="165"/>
      <c r="AZM24" s="177"/>
      <c r="AZN24" s="177"/>
      <c r="AZO24" s="177"/>
      <c r="AZP24" s="177"/>
      <c r="AZQ24" s="177"/>
      <c r="AZR24" s="177"/>
      <c r="AZS24" s="178"/>
      <c r="AZT24" s="165"/>
      <c r="AZU24" s="177"/>
      <c r="AZV24" s="177"/>
      <c r="AZW24" s="177"/>
      <c r="AZX24" s="177"/>
      <c r="AZY24" s="177"/>
      <c r="AZZ24" s="177"/>
      <c r="BAA24" s="178"/>
      <c r="BAB24" s="165"/>
      <c r="BAC24" s="177"/>
      <c r="BAD24" s="177"/>
      <c r="BAE24" s="177"/>
      <c r="BAF24" s="177"/>
      <c r="BAG24" s="177"/>
      <c r="BAH24" s="177"/>
      <c r="BAI24" s="178"/>
      <c r="BAJ24" s="165"/>
      <c r="BAK24" s="177"/>
      <c r="BAL24" s="177"/>
      <c r="BAM24" s="177"/>
      <c r="BAN24" s="177"/>
      <c r="BAO24" s="177"/>
      <c r="BAP24" s="177"/>
      <c r="BAQ24" s="178"/>
      <c r="BAR24" s="165"/>
      <c r="BAS24" s="177"/>
      <c r="BAT24" s="177"/>
      <c r="BAU24" s="177"/>
      <c r="BAV24" s="177"/>
      <c r="BAW24" s="177"/>
      <c r="BAX24" s="177"/>
      <c r="BAY24" s="178"/>
      <c r="BAZ24" s="165"/>
      <c r="BBA24" s="177"/>
      <c r="BBB24" s="177"/>
      <c r="BBC24" s="177"/>
      <c r="BBD24" s="177"/>
      <c r="BBE24" s="177"/>
      <c r="BBF24" s="177"/>
      <c r="BBG24" s="178"/>
      <c r="BBH24" s="165"/>
      <c r="BBI24" s="177"/>
      <c r="BBJ24" s="177"/>
      <c r="BBK24" s="177"/>
      <c r="BBL24" s="177"/>
      <c r="BBM24" s="177"/>
      <c r="BBN24" s="177"/>
      <c r="BBO24" s="178"/>
      <c r="BBP24" s="165"/>
      <c r="BBQ24" s="177"/>
      <c r="BBR24" s="177"/>
      <c r="BBS24" s="177"/>
      <c r="BBT24" s="177"/>
      <c r="BBU24" s="177"/>
      <c r="BBV24" s="177"/>
      <c r="BBW24" s="178"/>
      <c r="BBX24" s="165"/>
      <c r="BBY24" s="177"/>
      <c r="BBZ24" s="177"/>
      <c r="BCA24" s="177"/>
      <c r="BCB24" s="177"/>
      <c r="BCC24" s="177"/>
      <c r="BCD24" s="177"/>
      <c r="BCE24" s="178"/>
      <c r="BCF24" s="165"/>
      <c r="BCG24" s="177"/>
      <c r="BCH24" s="177"/>
      <c r="BCI24" s="177"/>
      <c r="BCJ24" s="177"/>
      <c r="BCK24" s="177"/>
      <c r="BCL24" s="177"/>
      <c r="BCM24" s="178"/>
      <c r="BCN24" s="165"/>
      <c r="BCO24" s="177"/>
      <c r="BCP24" s="177"/>
      <c r="BCQ24" s="177"/>
      <c r="BCR24" s="177"/>
      <c r="BCS24" s="177"/>
      <c r="BCT24" s="177"/>
      <c r="BCU24" s="178"/>
      <c r="BCV24" s="165"/>
      <c r="BCW24" s="177"/>
      <c r="BCX24" s="177"/>
      <c r="BCY24" s="177"/>
      <c r="BCZ24" s="177"/>
      <c r="BDA24" s="177"/>
      <c r="BDB24" s="177"/>
      <c r="BDC24" s="178"/>
      <c r="BDD24" s="165"/>
      <c r="BDE24" s="177"/>
      <c r="BDF24" s="177"/>
      <c r="BDG24" s="177"/>
      <c r="BDH24" s="177"/>
      <c r="BDI24" s="177"/>
      <c r="BDJ24" s="177"/>
      <c r="BDK24" s="178"/>
      <c r="BDL24" s="165"/>
      <c r="BDM24" s="177"/>
      <c r="BDN24" s="177"/>
      <c r="BDO24" s="177"/>
      <c r="BDP24" s="177"/>
      <c r="BDQ24" s="177"/>
      <c r="BDR24" s="177"/>
      <c r="BDS24" s="178"/>
      <c r="BDT24" s="165"/>
      <c r="BDU24" s="177"/>
      <c r="BDV24" s="177"/>
      <c r="BDW24" s="177"/>
      <c r="BDX24" s="177"/>
      <c r="BDY24" s="177"/>
      <c r="BDZ24" s="177"/>
      <c r="BEA24" s="178"/>
      <c r="BEB24" s="165"/>
      <c r="BEC24" s="177"/>
      <c r="BED24" s="177"/>
      <c r="BEE24" s="177"/>
      <c r="BEF24" s="177"/>
      <c r="BEG24" s="177"/>
      <c r="BEH24" s="177"/>
      <c r="BEI24" s="178"/>
      <c r="BEJ24" s="165"/>
      <c r="BEK24" s="177"/>
      <c r="BEL24" s="177"/>
      <c r="BEM24" s="177"/>
      <c r="BEN24" s="177"/>
      <c r="BEO24" s="177"/>
      <c r="BEP24" s="177"/>
      <c r="BEQ24" s="178"/>
      <c r="BER24" s="165"/>
      <c r="BES24" s="177"/>
      <c r="BET24" s="177"/>
      <c r="BEU24" s="177"/>
      <c r="BEV24" s="177"/>
      <c r="BEW24" s="177"/>
      <c r="BEX24" s="177"/>
      <c r="BEY24" s="178"/>
      <c r="BEZ24" s="165"/>
      <c r="BFA24" s="177"/>
      <c r="BFB24" s="177"/>
      <c r="BFC24" s="177"/>
      <c r="BFD24" s="177"/>
      <c r="BFE24" s="177"/>
      <c r="BFF24" s="177"/>
      <c r="BFG24" s="178"/>
      <c r="BFH24" s="165"/>
      <c r="BFI24" s="177"/>
      <c r="BFJ24" s="177"/>
      <c r="BFK24" s="177"/>
      <c r="BFL24" s="177"/>
      <c r="BFM24" s="177"/>
      <c r="BFN24" s="177"/>
      <c r="BFO24" s="178"/>
      <c r="BFP24" s="165"/>
      <c r="BFQ24" s="177"/>
      <c r="BFR24" s="177"/>
      <c r="BFS24" s="177"/>
      <c r="BFT24" s="177"/>
      <c r="BFU24" s="177"/>
      <c r="BFV24" s="177"/>
      <c r="BFW24" s="178"/>
      <c r="BFX24" s="165"/>
      <c r="BFY24" s="177"/>
      <c r="BFZ24" s="177"/>
      <c r="BGA24" s="177"/>
      <c r="BGB24" s="177"/>
      <c r="BGC24" s="177"/>
      <c r="BGD24" s="177"/>
      <c r="BGE24" s="178"/>
      <c r="BGF24" s="165"/>
      <c r="BGG24" s="177"/>
      <c r="BGH24" s="177"/>
      <c r="BGI24" s="177"/>
      <c r="BGJ24" s="177"/>
      <c r="BGK24" s="177"/>
      <c r="BGL24" s="177"/>
      <c r="BGM24" s="178"/>
      <c r="BGN24" s="165"/>
      <c r="BGO24" s="177"/>
      <c r="BGP24" s="177"/>
      <c r="BGQ24" s="177"/>
      <c r="BGR24" s="177"/>
      <c r="BGS24" s="177"/>
      <c r="BGT24" s="177"/>
      <c r="BGU24" s="178"/>
      <c r="BGV24" s="165"/>
      <c r="BGW24" s="177"/>
      <c r="BGX24" s="177"/>
      <c r="BGY24" s="177"/>
      <c r="BGZ24" s="177"/>
      <c r="BHA24" s="177"/>
      <c r="BHB24" s="177"/>
      <c r="BHC24" s="178"/>
      <c r="BHD24" s="165"/>
      <c r="BHE24" s="177"/>
      <c r="BHF24" s="177"/>
      <c r="BHG24" s="177"/>
      <c r="BHH24" s="177"/>
      <c r="BHI24" s="177"/>
      <c r="BHJ24" s="177"/>
      <c r="BHK24" s="178"/>
      <c r="BHL24" s="165"/>
      <c r="BHM24" s="177"/>
      <c r="BHN24" s="177"/>
      <c r="BHO24" s="177"/>
      <c r="BHP24" s="177"/>
      <c r="BHQ24" s="177"/>
      <c r="BHR24" s="177"/>
      <c r="BHS24" s="178"/>
      <c r="BHT24" s="165"/>
      <c r="BHU24" s="177"/>
      <c r="BHV24" s="177"/>
      <c r="BHW24" s="177"/>
      <c r="BHX24" s="177"/>
      <c r="BHY24" s="177"/>
      <c r="BHZ24" s="177"/>
      <c r="BIA24" s="178"/>
      <c r="BIB24" s="165"/>
      <c r="BIC24" s="177"/>
      <c r="BID24" s="177"/>
      <c r="BIE24" s="177"/>
      <c r="BIF24" s="177"/>
      <c r="BIG24" s="177"/>
      <c r="BIH24" s="177"/>
      <c r="BII24" s="178"/>
      <c r="BIJ24" s="165"/>
      <c r="BIK24" s="177"/>
      <c r="BIL24" s="177"/>
      <c r="BIM24" s="177"/>
      <c r="BIN24" s="177"/>
      <c r="BIO24" s="177"/>
      <c r="BIP24" s="177"/>
      <c r="BIQ24" s="178"/>
      <c r="BIR24" s="165"/>
      <c r="BIS24" s="177"/>
      <c r="BIT24" s="177"/>
      <c r="BIU24" s="177"/>
      <c r="BIV24" s="177"/>
      <c r="BIW24" s="177"/>
      <c r="BIX24" s="177"/>
      <c r="BIY24" s="178"/>
      <c r="BIZ24" s="165"/>
      <c r="BJA24" s="177"/>
      <c r="BJB24" s="177"/>
      <c r="BJC24" s="177"/>
      <c r="BJD24" s="177"/>
      <c r="BJE24" s="177"/>
      <c r="BJF24" s="177"/>
      <c r="BJG24" s="178"/>
      <c r="BJH24" s="165"/>
      <c r="BJI24" s="177"/>
      <c r="BJJ24" s="177"/>
      <c r="BJK24" s="177"/>
      <c r="BJL24" s="177"/>
      <c r="BJM24" s="177"/>
      <c r="BJN24" s="177"/>
      <c r="BJO24" s="178"/>
      <c r="BJP24" s="165"/>
      <c r="BJQ24" s="177"/>
      <c r="BJR24" s="177"/>
      <c r="BJS24" s="177"/>
      <c r="BJT24" s="177"/>
      <c r="BJU24" s="177"/>
      <c r="BJV24" s="177"/>
      <c r="BJW24" s="178"/>
      <c r="BJX24" s="165"/>
      <c r="BJY24" s="177"/>
      <c r="BJZ24" s="177"/>
      <c r="BKA24" s="177"/>
      <c r="BKB24" s="177"/>
      <c r="BKC24" s="177"/>
      <c r="BKD24" s="177"/>
      <c r="BKE24" s="178"/>
      <c r="BKF24" s="165"/>
      <c r="BKG24" s="177"/>
      <c r="BKH24" s="177"/>
      <c r="BKI24" s="177"/>
      <c r="BKJ24" s="177"/>
      <c r="BKK24" s="177"/>
      <c r="BKL24" s="177"/>
      <c r="BKM24" s="178"/>
      <c r="BKN24" s="165"/>
      <c r="BKO24" s="177"/>
      <c r="BKP24" s="177"/>
      <c r="BKQ24" s="177"/>
      <c r="BKR24" s="177"/>
      <c r="BKS24" s="177"/>
      <c r="BKT24" s="177"/>
      <c r="BKU24" s="178"/>
      <c r="BKV24" s="165"/>
      <c r="BKW24" s="177"/>
      <c r="BKX24" s="177"/>
      <c r="BKY24" s="177"/>
      <c r="BKZ24" s="177"/>
      <c r="BLA24" s="177"/>
      <c r="BLB24" s="177"/>
      <c r="BLC24" s="178"/>
      <c r="BLD24" s="165"/>
      <c r="BLE24" s="177"/>
      <c r="BLF24" s="177"/>
      <c r="BLG24" s="177"/>
      <c r="BLH24" s="177"/>
      <c r="BLI24" s="177"/>
      <c r="BLJ24" s="177"/>
      <c r="BLK24" s="178"/>
      <c r="BLL24" s="165"/>
      <c r="BLM24" s="177"/>
      <c r="BLN24" s="177"/>
      <c r="BLO24" s="177"/>
      <c r="BLP24" s="177"/>
      <c r="BLQ24" s="177"/>
      <c r="BLR24" s="177"/>
      <c r="BLS24" s="178"/>
      <c r="BLT24" s="165"/>
      <c r="BLU24" s="177"/>
      <c r="BLV24" s="177"/>
      <c r="BLW24" s="177"/>
      <c r="BLX24" s="177"/>
      <c r="BLY24" s="177"/>
      <c r="BLZ24" s="177"/>
      <c r="BMA24" s="178"/>
      <c r="BMB24" s="165"/>
      <c r="BMC24" s="177"/>
      <c r="BMD24" s="177"/>
      <c r="BME24" s="177"/>
      <c r="BMF24" s="177"/>
      <c r="BMG24" s="177"/>
      <c r="BMH24" s="177"/>
      <c r="BMI24" s="178"/>
      <c r="BMJ24" s="165"/>
      <c r="BMK24" s="177"/>
      <c r="BML24" s="177"/>
      <c r="BMM24" s="177"/>
      <c r="BMN24" s="177"/>
      <c r="BMO24" s="177"/>
      <c r="BMP24" s="177"/>
      <c r="BMQ24" s="178"/>
      <c r="BMR24" s="165"/>
      <c r="BMS24" s="177"/>
      <c r="BMT24" s="177"/>
      <c r="BMU24" s="177"/>
      <c r="BMV24" s="177"/>
      <c r="BMW24" s="177"/>
      <c r="BMX24" s="177"/>
      <c r="BMY24" s="178"/>
      <c r="BMZ24" s="165"/>
      <c r="BNA24" s="177"/>
      <c r="BNB24" s="177"/>
      <c r="BNC24" s="177"/>
      <c r="BND24" s="177"/>
      <c r="BNE24" s="177"/>
      <c r="BNF24" s="177"/>
      <c r="BNG24" s="178"/>
      <c r="BNH24" s="165"/>
      <c r="BNI24" s="177"/>
      <c r="BNJ24" s="177"/>
      <c r="BNK24" s="177"/>
      <c r="BNL24" s="177"/>
      <c r="BNM24" s="177"/>
      <c r="BNN24" s="177"/>
      <c r="BNO24" s="178"/>
      <c r="BNP24" s="165"/>
      <c r="BNQ24" s="177"/>
      <c r="BNR24" s="177"/>
      <c r="BNS24" s="177"/>
      <c r="BNT24" s="177"/>
      <c r="BNU24" s="177"/>
      <c r="BNV24" s="177"/>
      <c r="BNW24" s="178"/>
      <c r="BNX24" s="165"/>
      <c r="BNY24" s="177"/>
      <c r="BNZ24" s="177"/>
      <c r="BOA24" s="177"/>
      <c r="BOB24" s="177"/>
      <c r="BOC24" s="177"/>
      <c r="BOD24" s="177"/>
      <c r="BOE24" s="178"/>
      <c r="BOF24" s="165"/>
      <c r="BOG24" s="177"/>
      <c r="BOH24" s="177"/>
      <c r="BOI24" s="177"/>
      <c r="BOJ24" s="177"/>
      <c r="BOK24" s="177"/>
      <c r="BOL24" s="177"/>
      <c r="BOM24" s="178"/>
      <c r="BON24" s="165"/>
      <c r="BOO24" s="177"/>
      <c r="BOP24" s="177"/>
      <c r="BOQ24" s="177"/>
      <c r="BOR24" s="177"/>
      <c r="BOS24" s="177"/>
      <c r="BOT24" s="177"/>
      <c r="BOU24" s="178"/>
      <c r="BOV24" s="165"/>
      <c r="BOW24" s="177"/>
      <c r="BOX24" s="177"/>
      <c r="BOY24" s="177"/>
      <c r="BOZ24" s="177"/>
      <c r="BPA24" s="177"/>
      <c r="BPB24" s="177"/>
      <c r="BPC24" s="178"/>
      <c r="BPD24" s="165"/>
      <c r="BPE24" s="177"/>
      <c r="BPF24" s="177"/>
      <c r="BPG24" s="177"/>
      <c r="BPH24" s="177"/>
      <c r="BPI24" s="177"/>
      <c r="BPJ24" s="177"/>
      <c r="BPK24" s="178"/>
      <c r="BPL24" s="165"/>
      <c r="BPM24" s="177"/>
      <c r="BPN24" s="177"/>
      <c r="BPO24" s="177"/>
      <c r="BPP24" s="177"/>
      <c r="BPQ24" s="177"/>
      <c r="BPR24" s="177"/>
      <c r="BPS24" s="178"/>
      <c r="BPT24" s="165"/>
      <c r="BPU24" s="177"/>
      <c r="BPV24" s="177"/>
      <c r="BPW24" s="177"/>
      <c r="BPX24" s="177"/>
      <c r="BPY24" s="177"/>
      <c r="BPZ24" s="177"/>
      <c r="BQA24" s="178"/>
      <c r="BQB24" s="165"/>
      <c r="BQC24" s="177"/>
      <c r="BQD24" s="177"/>
      <c r="BQE24" s="177"/>
      <c r="BQF24" s="177"/>
      <c r="BQG24" s="177"/>
      <c r="BQH24" s="177"/>
      <c r="BQI24" s="178"/>
      <c r="BQJ24" s="165"/>
      <c r="BQK24" s="177"/>
      <c r="BQL24" s="177"/>
      <c r="BQM24" s="177"/>
      <c r="BQN24" s="177"/>
      <c r="BQO24" s="177"/>
      <c r="BQP24" s="177"/>
      <c r="BQQ24" s="178"/>
      <c r="BQR24" s="165"/>
      <c r="BQS24" s="177"/>
      <c r="BQT24" s="177"/>
      <c r="BQU24" s="177"/>
      <c r="BQV24" s="177"/>
      <c r="BQW24" s="177"/>
      <c r="BQX24" s="177"/>
      <c r="BQY24" s="178"/>
      <c r="BQZ24" s="165"/>
      <c r="BRA24" s="177"/>
      <c r="BRB24" s="177"/>
      <c r="BRC24" s="177"/>
      <c r="BRD24" s="177"/>
      <c r="BRE24" s="177"/>
      <c r="BRF24" s="177"/>
      <c r="BRG24" s="178"/>
      <c r="BRH24" s="165"/>
      <c r="BRI24" s="177"/>
      <c r="BRJ24" s="177"/>
      <c r="BRK24" s="177"/>
      <c r="BRL24" s="177"/>
      <c r="BRM24" s="177"/>
      <c r="BRN24" s="177"/>
      <c r="BRO24" s="178"/>
      <c r="BRP24" s="165"/>
      <c r="BRQ24" s="177"/>
      <c r="BRR24" s="177"/>
      <c r="BRS24" s="177"/>
      <c r="BRT24" s="177"/>
      <c r="BRU24" s="177"/>
      <c r="BRV24" s="177"/>
      <c r="BRW24" s="178"/>
      <c r="BRX24" s="165"/>
      <c r="BRY24" s="177"/>
      <c r="BRZ24" s="177"/>
      <c r="BSA24" s="177"/>
      <c r="BSB24" s="177"/>
      <c r="BSC24" s="177"/>
      <c r="BSD24" s="177"/>
      <c r="BSE24" s="178"/>
      <c r="BSF24" s="165"/>
      <c r="BSG24" s="177"/>
      <c r="BSH24" s="177"/>
      <c r="BSI24" s="177"/>
      <c r="BSJ24" s="177"/>
      <c r="BSK24" s="177"/>
      <c r="BSL24" s="177"/>
      <c r="BSM24" s="178"/>
      <c r="BSN24" s="165"/>
      <c r="BSO24" s="177"/>
      <c r="BSP24" s="177"/>
      <c r="BSQ24" s="177"/>
      <c r="BSR24" s="177"/>
      <c r="BSS24" s="177"/>
      <c r="BST24" s="177"/>
      <c r="BSU24" s="178"/>
      <c r="BSV24" s="165"/>
      <c r="BSW24" s="177"/>
      <c r="BSX24" s="177"/>
      <c r="BSY24" s="177"/>
      <c r="BSZ24" s="177"/>
      <c r="BTA24" s="177"/>
      <c r="BTB24" s="177"/>
      <c r="BTC24" s="178"/>
      <c r="BTD24" s="165"/>
      <c r="BTE24" s="177"/>
      <c r="BTF24" s="177"/>
      <c r="BTG24" s="177"/>
      <c r="BTH24" s="177"/>
      <c r="BTI24" s="177"/>
      <c r="BTJ24" s="177"/>
      <c r="BTK24" s="178"/>
      <c r="BTL24" s="165"/>
      <c r="BTM24" s="177"/>
      <c r="BTN24" s="177"/>
      <c r="BTO24" s="177"/>
      <c r="BTP24" s="177"/>
      <c r="BTQ24" s="177"/>
      <c r="BTR24" s="177"/>
      <c r="BTS24" s="178"/>
      <c r="BTT24" s="165"/>
      <c r="BTU24" s="177"/>
      <c r="BTV24" s="177"/>
      <c r="BTW24" s="177"/>
      <c r="BTX24" s="177"/>
      <c r="BTY24" s="177"/>
      <c r="BTZ24" s="177"/>
      <c r="BUA24" s="178"/>
      <c r="BUB24" s="165"/>
      <c r="BUC24" s="177"/>
      <c r="BUD24" s="177"/>
      <c r="BUE24" s="177"/>
      <c r="BUF24" s="177"/>
      <c r="BUG24" s="177"/>
      <c r="BUH24" s="177"/>
      <c r="BUI24" s="178"/>
      <c r="BUJ24" s="165"/>
      <c r="BUK24" s="177"/>
      <c r="BUL24" s="177"/>
      <c r="BUM24" s="177"/>
      <c r="BUN24" s="177"/>
      <c r="BUO24" s="177"/>
      <c r="BUP24" s="177"/>
      <c r="BUQ24" s="178"/>
      <c r="BUR24" s="165"/>
      <c r="BUS24" s="177"/>
      <c r="BUT24" s="177"/>
      <c r="BUU24" s="177"/>
      <c r="BUV24" s="177"/>
      <c r="BUW24" s="177"/>
      <c r="BUX24" s="177"/>
      <c r="BUY24" s="178"/>
      <c r="BUZ24" s="165"/>
      <c r="BVA24" s="177"/>
      <c r="BVB24" s="177"/>
      <c r="BVC24" s="177"/>
      <c r="BVD24" s="177"/>
      <c r="BVE24" s="177"/>
      <c r="BVF24" s="177"/>
      <c r="BVG24" s="178"/>
      <c r="BVH24" s="165"/>
      <c r="BVI24" s="177"/>
      <c r="BVJ24" s="177"/>
      <c r="BVK24" s="177"/>
      <c r="BVL24" s="177"/>
      <c r="BVM24" s="177"/>
      <c r="BVN24" s="177"/>
      <c r="BVO24" s="178"/>
      <c r="BVP24" s="165"/>
      <c r="BVQ24" s="177"/>
      <c r="BVR24" s="177"/>
      <c r="BVS24" s="177"/>
      <c r="BVT24" s="177"/>
      <c r="BVU24" s="177"/>
      <c r="BVV24" s="177"/>
      <c r="BVW24" s="178"/>
      <c r="BVX24" s="165"/>
      <c r="BVY24" s="177"/>
      <c r="BVZ24" s="177"/>
      <c r="BWA24" s="177"/>
      <c r="BWB24" s="177"/>
      <c r="BWC24" s="177"/>
      <c r="BWD24" s="177"/>
      <c r="BWE24" s="178"/>
      <c r="BWF24" s="165"/>
      <c r="BWG24" s="177"/>
      <c r="BWH24" s="177"/>
      <c r="BWI24" s="177"/>
      <c r="BWJ24" s="177"/>
      <c r="BWK24" s="177"/>
      <c r="BWL24" s="177"/>
      <c r="BWM24" s="178"/>
      <c r="BWN24" s="165"/>
      <c r="BWO24" s="177"/>
      <c r="BWP24" s="177"/>
      <c r="BWQ24" s="177"/>
      <c r="BWR24" s="177"/>
      <c r="BWS24" s="177"/>
      <c r="BWT24" s="177"/>
      <c r="BWU24" s="178"/>
      <c r="BWV24" s="165"/>
      <c r="BWW24" s="177"/>
      <c r="BWX24" s="177"/>
      <c r="BWY24" s="177"/>
      <c r="BWZ24" s="177"/>
      <c r="BXA24" s="177"/>
      <c r="BXB24" s="177"/>
      <c r="BXC24" s="178"/>
      <c r="BXD24" s="165"/>
      <c r="BXE24" s="177"/>
      <c r="BXF24" s="177"/>
      <c r="BXG24" s="177"/>
      <c r="BXH24" s="177"/>
      <c r="BXI24" s="177"/>
      <c r="BXJ24" s="177"/>
      <c r="BXK24" s="178"/>
      <c r="BXL24" s="165"/>
      <c r="BXM24" s="177"/>
      <c r="BXN24" s="177"/>
      <c r="BXO24" s="177"/>
      <c r="BXP24" s="177"/>
      <c r="BXQ24" s="177"/>
      <c r="BXR24" s="177"/>
      <c r="BXS24" s="178"/>
      <c r="BXT24" s="165"/>
      <c r="BXU24" s="177"/>
      <c r="BXV24" s="177"/>
      <c r="BXW24" s="177"/>
      <c r="BXX24" s="177"/>
      <c r="BXY24" s="177"/>
      <c r="BXZ24" s="177"/>
      <c r="BYA24" s="178"/>
      <c r="BYB24" s="165"/>
      <c r="BYC24" s="177"/>
      <c r="BYD24" s="177"/>
      <c r="BYE24" s="177"/>
      <c r="BYF24" s="177"/>
      <c r="BYG24" s="177"/>
      <c r="BYH24" s="177"/>
      <c r="BYI24" s="178"/>
      <c r="BYJ24" s="165"/>
      <c r="BYK24" s="177"/>
      <c r="BYL24" s="177"/>
      <c r="BYM24" s="177"/>
      <c r="BYN24" s="177"/>
      <c r="BYO24" s="177"/>
      <c r="BYP24" s="177"/>
      <c r="BYQ24" s="178"/>
      <c r="BYR24" s="165"/>
      <c r="BYS24" s="177"/>
      <c r="BYT24" s="177"/>
      <c r="BYU24" s="177"/>
      <c r="BYV24" s="177"/>
      <c r="BYW24" s="177"/>
      <c r="BYX24" s="177"/>
      <c r="BYY24" s="178"/>
      <c r="BYZ24" s="165"/>
      <c r="BZA24" s="177"/>
      <c r="BZB24" s="177"/>
      <c r="BZC24" s="177"/>
      <c r="BZD24" s="177"/>
      <c r="BZE24" s="177"/>
      <c r="BZF24" s="177"/>
      <c r="BZG24" s="178"/>
      <c r="BZH24" s="165"/>
      <c r="BZI24" s="177"/>
      <c r="BZJ24" s="177"/>
      <c r="BZK24" s="177"/>
      <c r="BZL24" s="177"/>
      <c r="BZM24" s="177"/>
      <c r="BZN24" s="177"/>
      <c r="BZO24" s="178"/>
      <c r="BZP24" s="165"/>
      <c r="BZQ24" s="177"/>
      <c r="BZR24" s="177"/>
      <c r="BZS24" s="177"/>
      <c r="BZT24" s="177"/>
      <c r="BZU24" s="177"/>
      <c r="BZV24" s="177"/>
      <c r="BZW24" s="178"/>
      <c r="BZX24" s="165"/>
      <c r="BZY24" s="177"/>
      <c r="BZZ24" s="177"/>
      <c r="CAA24" s="177"/>
      <c r="CAB24" s="177"/>
      <c r="CAC24" s="177"/>
      <c r="CAD24" s="177"/>
      <c r="CAE24" s="178"/>
      <c r="CAF24" s="165"/>
      <c r="CAG24" s="177"/>
      <c r="CAH24" s="177"/>
      <c r="CAI24" s="177"/>
      <c r="CAJ24" s="177"/>
      <c r="CAK24" s="177"/>
      <c r="CAL24" s="177"/>
      <c r="CAM24" s="178"/>
      <c r="CAN24" s="165"/>
      <c r="CAO24" s="177"/>
      <c r="CAP24" s="177"/>
      <c r="CAQ24" s="177"/>
      <c r="CAR24" s="177"/>
      <c r="CAS24" s="177"/>
      <c r="CAT24" s="177"/>
      <c r="CAU24" s="178"/>
      <c r="CAV24" s="165"/>
      <c r="CAW24" s="177"/>
      <c r="CAX24" s="177"/>
      <c r="CAY24" s="177"/>
      <c r="CAZ24" s="177"/>
      <c r="CBA24" s="177"/>
      <c r="CBB24" s="177"/>
      <c r="CBC24" s="178"/>
      <c r="CBD24" s="165"/>
      <c r="CBE24" s="177"/>
      <c r="CBF24" s="177"/>
      <c r="CBG24" s="177"/>
      <c r="CBH24" s="177"/>
      <c r="CBI24" s="177"/>
      <c r="CBJ24" s="177"/>
      <c r="CBK24" s="178"/>
      <c r="CBL24" s="165"/>
      <c r="CBM24" s="177"/>
      <c r="CBN24" s="177"/>
      <c r="CBO24" s="177"/>
      <c r="CBP24" s="177"/>
      <c r="CBQ24" s="177"/>
      <c r="CBR24" s="177"/>
      <c r="CBS24" s="178"/>
      <c r="CBT24" s="165"/>
      <c r="CBU24" s="177"/>
      <c r="CBV24" s="177"/>
      <c r="CBW24" s="177"/>
      <c r="CBX24" s="177"/>
      <c r="CBY24" s="177"/>
      <c r="CBZ24" s="177"/>
      <c r="CCA24" s="178"/>
      <c r="CCB24" s="165"/>
      <c r="CCC24" s="177"/>
      <c r="CCD24" s="177"/>
      <c r="CCE24" s="177"/>
      <c r="CCF24" s="177"/>
      <c r="CCG24" s="177"/>
      <c r="CCH24" s="177"/>
      <c r="CCI24" s="178"/>
      <c r="CCJ24" s="165"/>
      <c r="CCK24" s="177"/>
      <c r="CCL24" s="177"/>
      <c r="CCM24" s="177"/>
      <c r="CCN24" s="177"/>
      <c r="CCO24" s="177"/>
      <c r="CCP24" s="177"/>
      <c r="CCQ24" s="178"/>
      <c r="CCR24" s="165"/>
      <c r="CCS24" s="177"/>
      <c r="CCT24" s="177"/>
      <c r="CCU24" s="177"/>
      <c r="CCV24" s="177"/>
      <c r="CCW24" s="177"/>
      <c r="CCX24" s="177"/>
      <c r="CCY24" s="178"/>
      <c r="CCZ24" s="165"/>
      <c r="CDA24" s="177"/>
      <c r="CDB24" s="177"/>
      <c r="CDC24" s="177"/>
      <c r="CDD24" s="177"/>
      <c r="CDE24" s="177"/>
      <c r="CDF24" s="177"/>
      <c r="CDG24" s="178"/>
      <c r="CDH24" s="165"/>
      <c r="CDI24" s="177"/>
      <c r="CDJ24" s="177"/>
      <c r="CDK24" s="177"/>
      <c r="CDL24" s="177"/>
      <c r="CDM24" s="177"/>
      <c r="CDN24" s="177"/>
      <c r="CDO24" s="178"/>
      <c r="CDP24" s="165"/>
      <c r="CDQ24" s="177"/>
      <c r="CDR24" s="177"/>
      <c r="CDS24" s="177"/>
      <c r="CDT24" s="177"/>
      <c r="CDU24" s="177"/>
      <c r="CDV24" s="177"/>
      <c r="CDW24" s="178"/>
      <c r="CDX24" s="165"/>
      <c r="CDY24" s="177"/>
      <c r="CDZ24" s="177"/>
      <c r="CEA24" s="177"/>
      <c r="CEB24" s="177"/>
      <c r="CEC24" s="177"/>
      <c r="CED24" s="177"/>
      <c r="CEE24" s="178"/>
      <c r="CEF24" s="165"/>
      <c r="CEG24" s="177"/>
      <c r="CEH24" s="177"/>
      <c r="CEI24" s="177"/>
      <c r="CEJ24" s="177"/>
      <c r="CEK24" s="177"/>
      <c r="CEL24" s="177"/>
      <c r="CEM24" s="178"/>
      <c r="CEN24" s="165"/>
      <c r="CEO24" s="177"/>
      <c r="CEP24" s="177"/>
      <c r="CEQ24" s="177"/>
      <c r="CER24" s="177"/>
      <c r="CES24" s="177"/>
      <c r="CET24" s="177"/>
      <c r="CEU24" s="178"/>
      <c r="CEV24" s="165"/>
      <c r="CEW24" s="177"/>
      <c r="CEX24" s="177"/>
      <c r="CEY24" s="177"/>
      <c r="CEZ24" s="177"/>
      <c r="CFA24" s="177"/>
      <c r="CFB24" s="177"/>
      <c r="CFC24" s="178"/>
      <c r="CFD24" s="165"/>
      <c r="CFE24" s="177"/>
      <c r="CFF24" s="177"/>
      <c r="CFG24" s="177"/>
      <c r="CFH24" s="177"/>
      <c r="CFI24" s="177"/>
      <c r="CFJ24" s="177"/>
      <c r="CFK24" s="178"/>
      <c r="CFL24" s="165"/>
      <c r="CFM24" s="177"/>
      <c r="CFN24" s="177"/>
      <c r="CFO24" s="177"/>
      <c r="CFP24" s="177"/>
      <c r="CFQ24" s="177"/>
      <c r="CFR24" s="177"/>
      <c r="CFS24" s="178"/>
      <c r="CFT24" s="165"/>
      <c r="CFU24" s="177"/>
      <c r="CFV24" s="177"/>
      <c r="CFW24" s="177"/>
      <c r="CFX24" s="177"/>
      <c r="CFY24" s="177"/>
      <c r="CFZ24" s="177"/>
      <c r="CGA24" s="178"/>
      <c r="CGB24" s="165"/>
      <c r="CGC24" s="177"/>
      <c r="CGD24" s="177"/>
      <c r="CGE24" s="177"/>
      <c r="CGF24" s="177"/>
      <c r="CGG24" s="177"/>
      <c r="CGH24" s="177"/>
      <c r="CGI24" s="178"/>
      <c r="CGJ24" s="165"/>
      <c r="CGK24" s="177"/>
      <c r="CGL24" s="177"/>
      <c r="CGM24" s="177"/>
      <c r="CGN24" s="177"/>
      <c r="CGO24" s="177"/>
      <c r="CGP24" s="177"/>
      <c r="CGQ24" s="178"/>
      <c r="CGR24" s="165"/>
      <c r="CGS24" s="177"/>
      <c r="CGT24" s="177"/>
      <c r="CGU24" s="177"/>
      <c r="CGV24" s="177"/>
      <c r="CGW24" s="177"/>
      <c r="CGX24" s="177"/>
      <c r="CGY24" s="178"/>
      <c r="CGZ24" s="165"/>
      <c r="CHA24" s="177"/>
      <c r="CHB24" s="177"/>
      <c r="CHC24" s="177"/>
      <c r="CHD24" s="177"/>
      <c r="CHE24" s="177"/>
      <c r="CHF24" s="177"/>
      <c r="CHG24" s="178"/>
      <c r="CHH24" s="165"/>
      <c r="CHI24" s="177"/>
      <c r="CHJ24" s="177"/>
      <c r="CHK24" s="177"/>
      <c r="CHL24" s="177"/>
      <c r="CHM24" s="177"/>
      <c r="CHN24" s="177"/>
      <c r="CHO24" s="178"/>
      <c r="CHP24" s="165"/>
      <c r="CHQ24" s="177"/>
      <c r="CHR24" s="177"/>
      <c r="CHS24" s="177"/>
      <c r="CHT24" s="177"/>
      <c r="CHU24" s="177"/>
      <c r="CHV24" s="177"/>
      <c r="CHW24" s="178"/>
      <c r="CHX24" s="165"/>
      <c r="CHY24" s="177"/>
      <c r="CHZ24" s="177"/>
      <c r="CIA24" s="177"/>
      <c r="CIB24" s="177"/>
      <c r="CIC24" s="177"/>
      <c r="CID24" s="177"/>
      <c r="CIE24" s="178"/>
      <c r="CIF24" s="165"/>
      <c r="CIG24" s="177"/>
      <c r="CIH24" s="177"/>
      <c r="CII24" s="177"/>
      <c r="CIJ24" s="177"/>
      <c r="CIK24" s="177"/>
      <c r="CIL24" s="177"/>
      <c r="CIM24" s="178"/>
      <c r="CIN24" s="165"/>
      <c r="CIO24" s="177"/>
      <c r="CIP24" s="177"/>
      <c r="CIQ24" s="177"/>
      <c r="CIR24" s="177"/>
      <c r="CIS24" s="177"/>
      <c r="CIT24" s="177"/>
      <c r="CIU24" s="178"/>
      <c r="CIV24" s="165"/>
      <c r="CIW24" s="177"/>
      <c r="CIX24" s="177"/>
      <c r="CIY24" s="177"/>
      <c r="CIZ24" s="177"/>
      <c r="CJA24" s="177"/>
      <c r="CJB24" s="177"/>
      <c r="CJC24" s="178"/>
      <c r="CJD24" s="165"/>
      <c r="CJE24" s="177"/>
      <c r="CJF24" s="177"/>
      <c r="CJG24" s="177"/>
      <c r="CJH24" s="177"/>
      <c r="CJI24" s="177"/>
      <c r="CJJ24" s="177"/>
      <c r="CJK24" s="178"/>
      <c r="CJL24" s="165"/>
      <c r="CJM24" s="177"/>
      <c r="CJN24" s="177"/>
      <c r="CJO24" s="177"/>
      <c r="CJP24" s="177"/>
      <c r="CJQ24" s="177"/>
      <c r="CJR24" s="177"/>
      <c r="CJS24" s="178"/>
      <c r="CJT24" s="165"/>
      <c r="CJU24" s="177"/>
      <c r="CJV24" s="177"/>
      <c r="CJW24" s="177"/>
      <c r="CJX24" s="177"/>
      <c r="CJY24" s="177"/>
      <c r="CJZ24" s="177"/>
      <c r="CKA24" s="178"/>
      <c r="CKB24" s="165"/>
      <c r="CKC24" s="177"/>
      <c r="CKD24" s="177"/>
      <c r="CKE24" s="177"/>
      <c r="CKF24" s="177"/>
      <c r="CKG24" s="177"/>
      <c r="CKH24" s="177"/>
      <c r="CKI24" s="178"/>
      <c r="CKJ24" s="165"/>
      <c r="CKK24" s="177"/>
      <c r="CKL24" s="177"/>
      <c r="CKM24" s="177"/>
      <c r="CKN24" s="177"/>
      <c r="CKO24" s="177"/>
      <c r="CKP24" s="177"/>
      <c r="CKQ24" s="178"/>
      <c r="CKR24" s="165"/>
      <c r="CKS24" s="177"/>
      <c r="CKT24" s="177"/>
      <c r="CKU24" s="177"/>
      <c r="CKV24" s="177"/>
      <c r="CKW24" s="177"/>
      <c r="CKX24" s="177"/>
      <c r="CKY24" s="178"/>
      <c r="CKZ24" s="165"/>
      <c r="CLA24" s="177"/>
      <c r="CLB24" s="177"/>
      <c r="CLC24" s="177"/>
      <c r="CLD24" s="177"/>
      <c r="CLE24" s="177"/>
      <c r="CLF24" s="177"/>
      <c r="CLG24" s="178"/>
      <c r="CLH24" s="165"/>
      <c r="CLI24" s="177"/>
      <c r="CLJ24" s="177"/>
      <c r="CLK24" s="177"/>
      <c r="CLL24" s="177"/>
      <c r="CLM24" s="177"/>
      <c r="CLN24" s="177"/>
      <c r="CLO24" s="178"/>
      <c r="CLP24" s="165"/>
      <c r="CLQ24" s="177"/>
      <c r="CLR24" s="177"/>
      <c r="CLS24" s="177"/>
      <c r="CLT24" s="177"/>
      <c r="CLU24" s="177"/>
      <c r="CLV24" s="177"/>
      <c r="CLW24" s="178"/>
      <c r="CLX24" s="165"/>
      <c r="CLY24" s="177"/>
      <c r="CLZ24" s="177"/>
      <c r="CMA24" s="177"/>
      <c r="CMB24" s="177"/>
      <c r="CMC24" s="177"/>
      <c r="CMD24" s="177"/>
      <c r="CME24" s="178"/>
      <c r="CMF24" s="165"/>
      <c r="CMG24" s="177"/>
      <c r="CMH24" s="177"/>
      <c r="CMI24" s="177"/>
      <c r="CMJ24" s="177"/>
      <c r="CMK24" s="177"/>
      <c r="CML24" s="177"/>
      <c r="CMM24" s="178"/>
      <c r="CMN24" s="165"/>
      <c r="CMO24" s="177"/>
      <c r="CMP24" s="177"/>
      <c r="CMQ24" s="177"/>
      <c r="CMR24" s="177"/>
      <c r="CMS24" s="177"/>
      <c r="CMT24" s="177"/>
      <c r="CMU24" s="178"/>
      <c r="CMV24" s="165"/>
      <c r="CMW24" s="177"/>
      <c r="CMX24" s="177"/>
      <c r="CMY24" s="177"/>
      <c r="CMZ24" s="177"/>
      <c r="CNA24" s="177"/>
      <c r="CNB24" s="177"/>
      <c r="CNC24" s="178"/>
      <c r="CND24" s="165"/>
      <c r="CNE24" s="177"/>
      <c r="CNF24" s="177"/>
      <c r="CNG24" s="177"/>
      <c r="CNH24" s="177"/>
      <c r="CNI24" s="177"/>
      <c r="CNJ24" s="177"/>
      <c r="CNK24" s="178"/>
      <c r="CNL24" s="165"/>
      <c r="CNM24" s="177"/>
      <c r="CNN24" s="177"/>
      <c r="CNO24" s="177"/>
      <c r="CNP24" s="177"/>
      <c r="CNQ24" s="177"/>
      <c r="CNR24" s="177"/>
      <c r="CNS24" s="178"/>
      <c r="CNT24" s="165"/>
      <c r="CNU24" s="177"/>
      <c r="CNV24" s="177"/>
      <c r="CNW24" s="177"/>
      <c r="CNX24" s="177"/>
      <c r="CNY24" s="177"/>
      <c r="CNZ24" s="177"/>
      <c r="COA24" s="178"/>
      <c r="COB24" s="165"/>
      <c r="COC24" s="177"/>
      <c r="COD24" s="177"/>
      <c r="COE24" s="177"/>
      <c r="COF24" s="177"/>
      <c r="COG24" s="177"/>
      <c r="COH24" s="177"/>
      <c r="COI24" s="178"/>
      <c r="COJ24" s="165"/>
      <c r="COK24" s="177"/>
      <c r="COL24" s="177"/>
      <c r="COM24" s="177"/>
      <c r="CON24" s="177"/>
      <c r="COO24" s="177"/>
      <c r="COP24" s="177"/>
      <c r="COQ24" s="178"/>
      <c r="COR24" s="165"/>
      <c r="COS24" s="177"/>
      <c r="COT24" s="177"/>
      <c r="COU24" s="177"/>
      <c r="COV24" s="177"/>
      <c r="COW24" s="177"/>
      <c r="COX24" s="177"/>
      <c r="COY24" s="178"/>
      <c r="COZ24" s="165"/>
      <c r="CPA24" s="177"/>
      <c r="CPB24" s="177"/>
      <c r="CPC24" s="177"/>
      <c r="CPD24" s="177"/>
      <c r="CPE24" s="177"/>
      <c r="CPF24" s="177"/>
      <c r="CPG24" s="178"/>
      <c r="CPH24" s="165"/>
      <c r="CPI24" s="177"/>
      <c r="CPJ24" s="177"/>
      <c r="CPK24" s="177"/>
      <c r="CPL24" s="177"/>
      <c r="CPM24" s="177"/>
      <c r="CPN24" s="177"/>
      <c r="CPO24" s="178"/>
      <c r="CPP24" s="165"/>
      <c r="CPQ24" s="177"/>
      <c r="CPR24" s="177"/>
      <c r="CPS24" s="177"/>
      <c r="CPT24" s="177"/>
      <c r="CPU24" s="177"/>
      <c r="CPV24" s="177"/>
      <c r="CPW24" s="178"/>
      <c r="CPX24" s="165"/>
      <c r="CPY24" s="177"/>
      <c r="CPZ24" s="177"/>
      <c r="CQA24" s="177"/>
      <c r="CQB24" s="177"/>
      <c r="CQC24" s="177"/>
      <c r="CQD24" s="177"/>
      <c r="CQE24" s="178"/>
      <c r="CQF24" s="165"/>
      <c r="CQG24" s="177"/>
      <c r="CQH24" s="177"/>
      <c r="CQI24" s="177"/>
      <c r="CQJ24" s="177"/>
      <c r="CQK24" s="177"/>
      <c r="CQL24" s="177"/>
      <c r="CQM24" s="178"/>
      <c r="CQN24" s="165"/>
      <c r="CQO24" s="177"/>
      <c r="CQP24" s="177"/>
      <c r="CQQ24" s="177"/>
      <c r="CQR24" s="177"/>
      <c r="CQS24" s="177"/>
      <c r="CQT24" s="177"/>
      <c r="CQU24" s="178"/>
      <c r="CQV24" s="165"/>
      <c r="CQW24" s="177"/>
      <c r="CQX24" s="177"/>
      <c r="CQY24" s="177"/>
      <c r="CQZ24" s="177"/>
      <c r="CRA24" s="177"/>
      <c r="CRB24" s="177"/>
      <c r="CRC24" s="178"/>
      <c r="CRD24" s="165"/>
      <c r="CRE24" s="177"/>
      <c r="CRF24" s="177"/>
      <c r="CRG24" s="177"/>
      <c r="CRH24" s="177"/>
      <c r="CRI24" s="177"/>
      <c r="CRJ24" s="177"/>
      <c r="CRK24" s="178"/>
      <c r="CRL24" s="165"/>
      <c r="CRM24" s="177"/>
      <c r="CRN24" s="177"/>
      <c r="CRO24" s="177"/>
      <c r="CRP24" s="177"/>
      <c r="CRQ24" s="177"/>
      <c r="CRR24" s="177"/>
      <c r="CRS24" s="178"/>
      <c r="CRT24" s="165"/>
      <c r="CRU24" s="177"/>
      <c r="CRV24" s="177"/>
      <c r="CRW24" s="177"/>
      <c r="CRX24" s="177"/>
      <c r="CRY24" s="177"/>
      <c r="CRZ24" s="177"/>
      <c r="CSA24" s="178"/>
      <c r="CSB24" s="165"/>
      <c r="CSC24" s="177"/>
      <c r="CSD24" s="177"/>
      <c r="CSE24" s="177"/>
      <c r="CSF24" s="177"/>
      <c r="CSG24" s="177"/>
      <c r="CSH24" s="177"/>
      <c r="CSI24" s="178"/>
      <c r="CSJ24" s="165"/>
      <c r="CSK24" s="177"/>
      <c r="CSL24" s="177"/>
      <c r="CSM24" s="177"/>
      <c r="CSN24" s="177"/>
      <c r="CSO24" s="177"/>
      <c r="CSP24" s="177"/>
      <c r="CSQ24" s="178"/>
      <c r="CSR24" s="165"/>
      <c r="CSS24" s="177"/>
      <c r="CST24" s="177"/>
      <c r="CSU24" s="177"/>
      <c r="CSV24" s="177"/>
      <c r="CSW24" s="177"/>
      <c r="CSX24" s="177"/>
      <c r="CSY24" s="178"/>
      <c r="CSZ24" s="165"/>
      <c r="CTA24" s="177"/>
      <c r="CTB24" s="177"/>
      <c r="CTC24" s="177"/>
      <c r="CTD24" s="177"/>
      <c r="CTE24" s="177"/>
      <c r="CTF24" s="177"/>
      <c r="CTG24" s="178"/>
      <c r="CTH24" s="165"/>
      <c r="CTI24" s="177"/>
      <c r="CTJ24" s="177"/>
      <c r="CTK24" s="177"/>
      <c r="CTL24" s="177"/>
      <c r="CTM24" s="177"/>
      <c r="CTN24" s="177"/>
      <c r="CTO24" s="178"/>
      <c r="CTP24" s="165"/>
      <c r="CTQ24" s="177"/>
      <c r="CTR24" s="177"/>
      <c r="CTS24" s="177"/>
      <c r="CTT24" s="177"/>
      <c r="CTU24" s="177"/>
      <c r="CTV24" s="177"/>
      <c r="CTW24" s="178"/>
      <c r="CTX24" s="165"/>
      <c r="CTY24" s="177"/>
      <c r="CTZ24" s="177"/>
      <c r="CUA24" s="177"/>
      <c r="CUB24" s="177"/>
      <c r="CUC24" s="177"/>
      <c r="CUD24" s="177"/>
      <c r="CUE24" s="178"/>
      <c r="CUF24" s="165"/>
      <c r="CUG24" s="177"/>
      <c r="CUH24" s="177"/>
      <c r="CUI24" s="177"/>
      <c r="CUJ24" s="177"/>
      <c r="CUK24" s="177"/>
      <c r="CUL24" s="177"/>
      <c r="CUM24" s="178"/>
      <c r="CUN24" s="165"/>
      <c r="CUO24" s="177"/>
      <c r="CUP24" s="177"/>
      <c r="CUQ24" s="177"/>
      <c r="CUR24" s="177"/>
      <c r="CUS24" s="177"/>
      <c r="CUT24" s="177"/>
      <c r="CUU24" s="178"/>
      <c r="CUV24" s="165"/>
      <c r="CUW24" s="177"/>
      <c r="CUX24" s="177"/>
      <c r="CUY24" s="177"/>
      <c r="CUZ24" s="177"/>
      <c r="CVA24" s="177"/>
      <c r="CVB24" s="177"/>
      <c r="CVC24" s="178"/>
      <c r="CVD24" s="165"/>
      <c r="CVE24" s="177"/>
      <c r="CVF24" s="177"/>
      <c r="CVG24" s="177"/>
      <c r="CVH24" s="177"/>
      <c r="CVI24" s="177"/>
      <c r="CVJ24" s="177"/>
      <c r="CVK24" s="178"/>
      <c r="CVL24" s="165"/>
      <c r="CVM24" s="177"/>
      <c r="CVN24" s="177"/>
      <c r="CVO24" s="177"/>
      <c r="CVP24" s="177"/>
      <c r="CVQ24" s="177"/>
      <c r="CVR24" s="177"/>
      <c r="CVS24" s="178"/>
      <c r="CVT24" s="165"/>
      <c r="CVU24" s="177"/>
      <c r="CVV24" s="177"/>
      <c r="CVW24" s="177"/>
      <c r="CVX24" s="177"/>
      <c r="CVY24" s="177"/>
      <c r="CVZ24" s="177"/>
      <c r="CWA24" s="178"/>
      <c r="CWB24" s="165"/>
      <c r="CWC24" s="177"/>
      <c r="CWD24" s="177"/>
      <c r="CWE24" s="177"/>
      <c r="CWF24" s="177"/>
      <c r="CWG24" s="177"/>
      <c r="CWH24" s="177"/>
      <c r="CWI24" s="178"/>
      <c r="CWJ24" s="165"/>
      <c r="CWK24" s="177"/>
      <c r="CWL24" s="177"/>
      <c r="CWM24" s="177"/>
      <c r="CWN24" s="177"/>
      <c r="CWO24" s="177"/>
      <c r="CWP24" s="177"/>
      <c r="CWQ24" s="178"/>
      <c r="CWR24" s="165"/>
      <c r="CWS24" s="177"/>
      <c r="CWT24" s="177"/>
      <c r="CWU24" s="177"/>
      <c r="CWV24" s="177"/>
      <c r="CWW24" s="177"/>
      <c r="CWX24" s="177"/>
      <c r="CWY24" s="178"/>
      <c r="CWZ24" s="165"/>
      <c r="CXA24" s="177"/>
      <c r="CXB24" s="177"/>
      <c r="CXC24" s="177"/>
      <c r="CXD24" s="177"/>
      <c r="CXE24" s="177"/>
      <c r="CXF24" s="177"/>
      <c r="CXG24" s="178"/>
      <c r="CXH24" s="165"/>
      <c r="CXI24" s="177"/>
      <c r="CXJ24" s="177"/>
      <c r="CXK24" s="177"/>
      <c r="CXL24" s="177"/>
      <c r="CXM24" s="177"/>
      <c r="CXN24" s="177"/>
      <c r="CXO24" s="178"/>
      <c r="CXP24" s="165"/>
      <c r="CXQ24" s="177"/>
      <c r="CXR24" s="177"/>
      <c r="CXS24" s="177"/>
      <c r="CXT24" s="177"/>
      <c r="CXU24" s="177"/>
      <c r="CXV24" s="177"/>
      <c r="CXW24" s="178"/>
      <c r="CXX24" s="165"/>
      <c r="CXY24" s="177"/>
      <c r="CXZ24" s="177"/>
      <c r="CYA24" s="177"/>
      <c r="CYB24" s="177"/>
      <c r="CYC24" s="177"/>
      <c r="CYD24" s="177"/>
      <c r="CYE24" s="178"/>
      <c r="CYF24" s="165"/>
      <c r="CYG24" s="177"/>
      <c r="CYH24" s="177"/>
      <c r="CYI24" s="177"/>
      <c r="CYJ24" s="177"/>
      <c r="CYK24" s="177"/>
      <c r="CYL24" s="177"/>
      <c r="CYM24" s="178"/>
      <c r="CYN24" s="165"/>
      <c r="CYO24" s="177"/>
      <c r="CYP24" s="177"/>
      <c r="CYQ24" s="177"/>
      <c r="CYR24" s="177"/>
      <c r="CYS24" s="177"/>
      <c r="CYT24" s="177"/>
      <c r="CYU24" s="178"/>
      <c r="CYV24" s="165"/>
      <c r="CYW24" s="177"/>
      <c r="CYX24" s="177"/>
      <c r="CYY24" s="177"/>
      <c r="CYZ24" s="177"/>
      <c r="CZA24" s="177"/>
      <c r="CZB24" s="177"/>
      <c r="CZC24" s="178"/>
      <c r="CZD24" s="165"/>
      <c r="CZE24" s="177"/>
      <c r="CZF24" s="177"/>
      <c r="CZG24" s="177"/>
      <c r="CZH24" s="177"/>
      <c r="CZI24" s="177"/>
      <c r="CZJ24" s="177"/>
      <c r="CZK24" s="178"/>
      <c r="CZL24" s="165"/>
      <c r="CZM24" s="177"/>
      <c r="CZN24" s="177"/>
      <c r="CZO24" s="177"/>
      <c r="CZP24" s="177"/>
      <c r="CZQ24" s="177"/>
      <c r="CZR24" s="177"/>
      <c r="CZS24" s="178"/>
      <c r="CZT24" s="165"/>
      <c r="CZU24" s="177"/>
      <c r="CZV24" s="177"/>
      <c r="CZW24" s="177"/>
      <c r="CZX24" s="177"/>
      <c r="CZY24" s="177"/>
      <c r="CZZ24" s="177"/>
      <c r="DAA24" s="178"/>
      <c r="DAB24" s="165"/>
      <c r="DAC24" s="177"/>
      <c r="DAD24" s="177"/>
      <c r="DAE24" s="177"/>
      <c r="DAF24" s="177"/>
      <c r="DAG24" s="177"/>
      <c r="DAH24" s="177"/>
      <c r="DAI24" s="178"/>
      <c r="DAJ24" s="165"/>
      <c r="DAK24" s="177"/>
      <c r="DAL24" s="177"/>
      <c r="DAM24" s="177"/>
      <c r="DAN24" s="177"/>
      <c r="DAO24" s="177"/>
      <c r="DAP24" s="177"/>
      <c r="DAQ24" s="178"/>
      <c r="DAR24" s="165"/>
      <c r="DAS24" s="177"/>
      <c r="DAT24" s="177"/>
      <c r="DAU24" s="177"/>
      <c r="DAV24" s="177"/>
      <c r="DAW24" s="177"/>
      <c r="DAX24" s="177"/>
      <c r="DAY24" s="178"/>
      <c r="DAZ24" s="165"/>
      <c r="DBA24" s="177"/>
      <c r="DBB24" s="177"/>
      <c r="DBC24" s="177"/>
      <c r="DBD24" s="177"/>
      <c r="DBE24" s="177"/>
      <c r="DBF24" s="177"/>
      <c r="DBG24" s="178"/>
      <c r="DBH24" s="165"/>
      <c r="DBI24" s="177"/>
      <c r="DBJ24" s="177"/>
      <c r="DBK24" s="177"/>
      <c r="DBL24" s="177"/>
      <c r="DBM24" s="177"/>
      <c r="DBN24" s="177"/>
      <c r="DBO24" s="178"/>
      <c r="DBP24" s="165"/>
      <c r="DBQ24" s="177"/>
      <c r="DBR24" s="177"/>
      <c r="DBS24" s="177"/>
      <c r="DBT24" s="177"/>
      <c r="DBU24" s="177"/>
      <c r="DBV24" s="177"/>
      <c r="DBW24" s="178"/>
      <c r="DBX24" s="165"/>
      <c r="DBY24" s="177"/>
      <c r="DBZ24" s="177"/>
      <c r="DCA24" s="177"/>
      <c r="DCB24" s="177"/>
      <c r="DCC24" s="177"/>
      <c r="DCD24" s="177"/>
      <c r="DCE24" s="178"/>
      <c r="DCF24" s="165"/>
      <c r="DCG24" s="177"/>
      <c r="DCH24" s="177"/>
      <c r="DCI24" s="177"/>
      <c r="DCJ24" s="177"/>
      <c r="DCK24" s="177"/>
      <c r="DCL24" s="177"/>
      <c r="DCM24" s="178"/>
      <c r="DCN24" s="165"/>
      <c r="DCO24" s="177"/>
      <c r="DCP24" s="177"/>
      <c r="DCQ24" s="177"/>
      <c r="DCR24" s="177"/>
      <c r="DCS24" s="177"/>
      <c r="DCT24" s="177"/>
      <c r="DCU24" s="178"/>
      <c r="DCV24" s="165"/>
      <c r="DCW24" s="177"/>
      <c r="DCX24" s="177"/>
      <c r="DCY24" s="177"/>
      <c r="DCZ24" s="177"/>
      <c r="DDA24" s="177"/>
      <c r="DDB24" s="177"/>
      <c r="DDC24" s="178"/>
      <c r="DDD24" s="165"/>
      <c r="DDE24" s="177"/>
      <c r="DDF24" s="177"/>
      <c r="DDG24" s="177"/>
      <c r="DDH24" s="177"/>
      <c r="DDI24" s="177"/>
      <c r="DDJ24" s="177"/>
      <c r="DDK24" s="178"/>
      <c r="DDL24" s="165"/>
      <c r="DDM24" s="177"/>
      <c r="DDN24" s="177"/>
      <c r="DDO24" s="177"/>
      <c r="DDP24" s="177"/>
      <c r="DDQ24" s="177"/>
      <c r="DDR24" s="177"/>
      <c r="DDS24" s="178"/>
      <c r="DDT24" s="165"/>
      <c r="DDU24" s="177"/>
      <c r="DDV24" s="177"/>
      <c r="DDW24" s="177"/>
      <c r="DDX24" s="177"/>
      <c r="DDY24" s="177"/>
      <c r="DDZ24" s="177"/>
      <c r="DEA24" s="178"/>
      <c r="DEB24" s="165"/>
      <c r="DEC24" s="177"/>
      <c r="DED24" s="177"/>
      <c r="DEE24" s="177"/>
      <c r="DEF24" s="177"/>
      <c r="DEG24" s="177"/>
      <c r="DEH24" s="177"/>
      <c r="DEI24" s="178"/>
      <c r="DEJ24" s="165"/>
      <c r="DEK24" s="177"/>
      <c r="DEL24" s="177"/>
      <c r="DEM24" s="177"/>
      <c r="DEN24" s="177"/>
      <c r="DEO24" s="177"/>
      <c r="DEP24" s="177"/>
      <c r="DEQ24" s="178"/>
      <c r="DER24" s="165"/>
      <c r="DES24" s="177"/>
      <c r="DET24" s="177"/>
      <c r="DEU24" s="177"/>
      <c r="DEV24" s="177"/>
      <c r="DEW24" s="177"/>
      <c r="DEX24" s="177"/>
      <c r="DEY24" s="178"/>
      <c r="DEZ24" s="165"/>
      <c r="DFA24" s="177"/>
      <c r="DFB24" s="177"/>
      <c r="DFC24" s="177"/>
      <c r="DFD24" s="177"/>
      <c r="DFE24" s="177"/>
      <c r="DFF24" s="177"/>
      <c r="DFG24" s="178"/>
      <c r="DFH24" s="165"/>
      <c r="DFI24" s="177"/>
      <c r="DFJ24" s="177"/>
      <c r="DFK24" s="177"/>
      <c r="DFL24" s="177"/>
      <c r="DFM24" s="177"/>
      <c r="DFN24" s="177"/>
      <c r="DFO24" s="178"/>
      <c r="DFP24" s="165"/>
      <c r="DFQ24" s="177"/>
      <c r="DFR24" s="177"/>
      <c r="DFS24" s="177"/>
      <c r="DFT24" s="177"/>
      <c r="DFU24" s="177"/>
      <c r="DFV24" s="177"/>
      <c r="DFW24" s="178"/>
      <c r="DFX24" s="165"/>
      <c r="DFY24" s="177"/>
      <c r="DFZ24" s="177"/>
      <c r="DGA24" s="177"/>
      <c r="DGB24" s="177"/>
      <c r="DGC24" s="177"/>
      <c r="DGD24" s="177"/>
      <c r="DGE24" s="178"/>
      <c r="DGF24" s="165"/>
      <c r="DGG24" s="177"/>
      <c r="DGH24" s="177"/>
      <c r="DGI24" s="177"/>
      <c r="DGJ24" s="177"/>
      <c r="DGK24" s="177"/>
      <c r="DGL24" s="177"/>
      <c r="DGM24" s="178"/>
      <c r="DGN24" s="165"/>
      <c r="DGO24" s="177"/>
      <c r="DGP24" s="177"/>
      <c r="DGQ24" s="177"/>
      <c r="DGR24" s="177"/>
      <c r="DGS24" s="177"/>
      <c r="DGT24" s="177"/>
      <c r="DGU24" s="178"/>
      <c r="DGV24" s="165"/>
      <c r="DGW24" s="177"/>
      <c r="DGX24" s="177"/>
      <c r="DGY24" s="177"/>
      <c r="DGZ24" s="177"/>
      <c r="DHA24" s="177"/>
      <c r="DHB24" s="177"/>
      <c r="DHC24" s="178"/>
      <c r="DHD24" s="165"/>
      <c r="DHE24" s="177"/>
      <c r="DHF24" s="177"/>
      <c r="DHG24" s="177"/>
      <c r="DHH24" s="177"/>
      <c r="DHI24" s="177"/>
      <c r="DHJ24" s="177"/>
      <c r="DHK24" s="178"/>
      <c r="DHL24" s="165"/>
      <c r="DHM24" s="177"/>
      <c r="DHN24" s="177"/>
      <c r="DHO24" s="177"/>
      <c r="DHP24" s="177"/>
      <c r="DHQ24" s="177"/>
      <c r="DHR24" s="177"/>
      <c r="DHS24" s="178"/>
      <c r="DHT24" s="165"/>
      <c r="DHU24" s="177"/>
      <c r="DHV24" s="177"/>
      <c r="DHW24" s="177"/>
      <c r="DHX24" s="177"/>
      <c r="DHY24" s="177"/>
      <c r="DHZ24" s="177"/>
      <c r="DIA24" s="178"/>
      <c r="DIB24" s="165"/>
      <c r="DIC24" s="177"/>
      <c r="DID24" s="177"/>
      <c r="DIE24" s="177"/>
      <c r="DIF24" s="177"/>
      <c r="DIG24" s="177"/>
      <c r="DIH24" s="177"/>
      <c r="DII24" s="178"/>
      <c r="DIJ24" s="165"/>
      <c r="DIK24" s="177"/>
      <c r="DIL24" s="177"/>
      <c r="DIM24" s="177"/>
      <c r="DIN24" s="177"/>
      <c r="DIO24" s="177"/>
      <c r="DIP24" s="177"/>
      <c r="DIQ24" s="178"/>
      <c r="DIR24" s="165"/>
      <c r="DIS24" s="177"/>
      <c r="DIT24" s="177"/>
      <c r="DIU24" s="177"/>
      <c r="DIV24" s="177"/>
      <c r="DIW24" s="177"/>
      <c r="DIX24" s="177"/>
      <c r="DIY24" s="178"/>
      <c r="DIZ24" s="165"/>
      <c r="DJA24" s="177"/>
      <c r="DJB24" s="177"/>
      <c r="DJC24" s="177"/>
      <c r="DJD24" s="177"/>
      <c r="DJE24" s="177"/>
      <c r="DJF24" s="177"/>
      <c r="DJG24" s="178"/>
      <c r="DJH24" s="165"/>
      <c r="DJI24" s="177"/>
      <c r="DJJ24" s="177"/>
      <c r="DJK24" s="177"/>
      <c r="DJL24" s="177"/>
      <c r="DJM24" s="177"/>
      <c r="DJN24" s="177"/>
      <c r="DJO24" s="178"/>
      <c r="DJP24" s="165"/>
      <c r="DJQ24" s="177"/>
      <c r="DJR24" s="177"/>
      <c r="DJS24" s="177"/>
      <c r="DJT24" s="177"/>
      <c r="DJU24" s="177"/>
      <c r="DJV24" s="177"/>
      <c r="DJW24" s="178"/>
      <c r="DJX24" s="165"/>
      <c r="DJY24" s="177"/>
      <c r="DJZ24" s="177"/>
      <c r="DKA24" s="177"/>
      <c r="DKB24" s="177"/>
      <c r="DKC24" s="177"/>
      <c r="DKD24" s="177"/>
      <c r="DKE24" s="178"/>
      <c r="DKF24" s="165"/>
      <c r="DKG24" s="177"/>
      <c r="DKH24" s="177"/>
      <c r="DKI24" s="177"/>
      <c r="DKJ24" s="177"/>
      <c r="DKK24" s="177"/>
      <c r="DKL24" s="177"/>
      <c r="DKM24" s="178"/>
      <c r="DKN24" s="165"/>
      <c r="DKO24" s="177"/>
      <c r="DKP24" s="177"/>
      <c r="DKQ24" s="177"/>
      <c r="DKR24" s="177"/>
      <c r="DKS24" s="177"/>
      <c r="DKT24" s="177"/>
      <c r="DKU24" s="178"/>
      <c r="DKV24" s="165"/>
      <c r="DKW24" s="177"/>
      <c r="DKX24" s="177"/>
      <c r="DKY24" s="177"/>
      <c r="DKZ24" s="177"/>
      <c r="DLA24" s="177"/>
      <c r="DLB24" s="177"/>
      <c r="DLC24" s="178"/>
      <c r="DLD24" s="165"/>
      <c r="DLE24" s="177"/>
      <c r="DLF24" s="177"/>
      <c r="DLG24" s="177"/>
      <c r="DLH24" s="177"/>
      <c r="DLI24" s="177"/>
      <c r="DLJ24" s="177"/>
      <c r="DLK24" s="178"/>
      <c r="DLL24" s="165"/>
      <c r="DLM24" s="177"/>
      <c r="DLN24" s="177"/>
      <c r="DLO24" s="177"/>
      <c r="DLP24" s="177"/>
      <c r="DLQ24" s="177"/>
      <c r="DLR24" s="177"/>
      <c r="DLS24" s="178"/>
      <c r="DLT24" s="165"/>
      <c r="DLU24" s="177"/>
      <c r="DLV24" s="177"/>
      <c r="DLW24" s="177"/>
      <c r="DLX24" s="177"/>
      <c r="DLY24" s="177"/>
      <c r="DLZ24" s="177"/>
      <c r="DMA24" s="178"/>
      <c r="DMB24" s="165"/>
      <c r="DMC24" s="177"/>
      <c r="DMD24" s="177"/>
      <c r="DME24" s="177"/>
      <c r="DMF24" s="177"/>
      <c r="DMG24" s="177"/>
      <c r="DMH24" s="177"/>
      <c r="DMI24" s="178"/>
      <c r="DMJ24" s="165"/>
      <c r="DMK24" s="177"/>
      <c r="DML24" s="177"/>
      <c r="DMM24" s="177"/>
      <c r="DMN24" s="177"/>
      <c r="DMO24" s="177"/>
      <c r="DMP24" s="177"/>
      <c r="DMQ24" s="178"/>
      <c r="DMR24" s="165"/>
      <c r="DMS24" s="177"/>
      <c r="DMT24" s="177"/>
      <c r="DMU24" s="177"/>
      <c r="DMV24" s="177"/>
      <c r="DMW24" s="177"/>
      <c r="DMX24" s="177"/>
      <c r="DMY24" s="178"/>
      <c r="DMZ24" s="165"/>
      <c r="DNA24" s="177"/>
      <c r="DNB24" s="177"/>
      <c r="DNC24" s="177"/>
      <c r="DND24" s="177"/>
      <c r="DNE24" s="177"/>
      <c r="DNF24" s="177"/>
      <c r="DNG24" s="178"/>
      <c r="DNH24" s="165"/>
      <c r="DNI24" s="177"/>
      <c r="DNJ24" s="177"/>
      <c r="DNK24" s="177"/>
      <c r="DNL24" s="177"/>
      <c r="DNM24" s="177"/>
      <c r="DNN24" s="177"/>
      <c r="DNO24" s="178"/>
      <c r="DNP24" s="165"/>
      <c r="DNQ24" s="177"/>
      <c r="DNR24" s="177"/>
      <c r="DNS24" s="177"/>
      <c r="DNT24" s="177"/>
      <c r="DNU24" s="177"/>
      <c r="DNV24" s="177"/>
      <c r="DNW24" s="178"/>
      <c r="DNX24" s="165"/>
      <c r="DNY24" s="177"/>
      <c r="DNZ24" s="177"/>
      <c r="DOA24" s="177"/>
      <c r="DOB24" s="177"/>
      <c r="DOC24" s="177"/>
      <c r="DOD24" s="177"/>
      <c r="DOE24" s="178"/>
      <c r="DOF24" s="165"/>
      <c r="DOG24" s="177"/>
      <c r="DOH24" s="177"/>
      <c r="DOI24" s="177"/>
      <c r="DOJ24" s="177"/>
      <c r="DOK24" s="177"/>
      <c r="DOL24" s="177"/>
      <c r="DOM24" s="178"/>
      <c r="DON24" s="165"/>
      <c r="DOO24" s="177"/>
      <c r="DOP24" s="177"/>
      <c r="DOQ24" s="177"/>
      <c r="DOR24" s="177"/>
      <c r="DOS24" s="177"/>
      <c r="DOT24" s="177"/>
      <c r="DOU24" s="178"/>
      <c r="DOV24" s="165"/>
      <c r="DOW24" s="177"/>
      <c r="DOX24" s="177"/>
      <c r="DOY24" s="177"/>
      <c r="DOZ24" s="177"/>
      <c r="DPA24" s="177"/>
      <c r="DPB24" s="177"/>
      <c r="DPC24" s="178"/>
      <c r="DPD24" s="165"/>
      <c r="DPE24" s="177"/>
      <c r="DPF24" s="177"/>
      <c r="DPG24" s="177"/>
      <c r="DPH24" s="177"/>
      <c r="DPI24" s="177"/>
      <c r="DPJ24" s="177"/>
      <c r="DPK24" s="178"/>
      <c r="DPL24" s="165"/>
      <c r="DPM24" s="177"/>
      <c r="DPN24" s="177"/>
      <c r="DPO24" s="177"/>
      <c r="DPP24" s="177"/>
      <c r="DPQ24" s="177"/>
      <c r="DPR24" s="177"/>
      <c r="DPS24" s="178"/>
      <c r="DPT24" s="165"/>
      <c r="DPU24" s="177"/>
      <c r="DPV24" s="177"/>
      <c r="DPW24" s="177"/>
      <c r="DPX24" s="177"/>
      <c r="DPY24" s="177"/>
      <c r="DPZ24" s="177"/>
      <c r="DQA24" s="178"/>
      <c r="DQB24" s="165"/>
      <c r="DQC24" s="177"/>
      <c r="DQD24" s="177"/>
      <c r="DQE24" s="177"/>
      <c r="DQF24" s="177"/>
      <c r="DQG24" s="177"/>
      <c r="DQH24" s="177"/>
      <c r="DQI24" s="178"/>
      <c r="DQJ24" s="165"/>
      <c r="DQK24" s="177"/>
      <c r="DQL24" s="177"/>
      <c r="DQM24" s="177"/>
      <c r="DQN24" s="177"/>
      <c r="DQO24" s="177"/>
      <c r="DQP24" s="177"/>
      <c r="DQQ24" s="178"/>
      <c r="DQR24" s="165"/>
      <c r="DQS24" s="177"/>
      <c r="DQT24" s="177"/>
      <c r="DQU24" s="177"/>
      <c r="DQV24" s="177"/>
      <c r="DQW24" s="177"/>
      <c r="DQX24" s="177"/>
      <c r="DQY24" s="178"/>
      <c r="DQZ24" s="165"/>
      <c r="DRA24" s="177"/>
      <c r="DRB24" s="177"/>
      <c r="DRC24" s="177"/>
      <c r="DRD24" s="177"/>
      <c r="DRE24" s="177"/>
      <c r="DRF24" s="177"/>
      <c r="DRG24" s="178"/>
      <c r="DRH24" s="165"/>
      <c r="DRI24" s="177"/>
      <c r="DRJ24" s="177"/>
      <c r="DRK24" s="177"/>
      <c r="DRL24" s="177"/>
      <c r="DRM24" s="177"/>
      <c r="DRN24" s="177"/>
      <c r="DRO24" s="178"/>
      <c r="DRP24" s="165"/>
      <c r="DRQ24" s="177"/>
      <c r="DRR24" s="177"/>
      <c r="DRS24" s="177"/>
      <c r="DRT24" s="177"/>
      <c r="DRU24" s="177"/>
      <c r="DRV24" s="177"/>
      <c r="DRW24" s="178"/>
      <c r="DRX24" s="165"/>
      <c r="DRY24" s="177"/>
      <c r="DRZ24" s="177"/>
      <c r="DSA24" s="177"/>
      <c r="DSB24" s="177"/>
      <c r="DSC24" s="177"/>
      <c r="DSD24" s="177"/>
      <c r="DSE24" s="178"/>
      <c r="DSF24" s="165"/>
      <c r="DSG24" s="177"/>
      <c r="DSH24" s="177"/>
      <c r="DSI24" s="177"/>
      <c r="DSJ24" s="177"/>
      <c r="DSK24" s="177"/>
      <c r="DSL24" s="177"/>
      <c r="DSM24" s="178"/>
      <c r="DSN24" s="165"/>
      <c r="DSO24" s="177"/>
      <c r="DSP24" s="177"/>
      <c r="DSQ24" s="177"/>
      <c r="DSR24" s="177"/>
      <c r="DSS24" s="177"/>
      <c r="DST24" s="177"/>
      <c r="DSU24" s="178"/>
      <c r="DSV24" s="165"/>
      <c r="DSW24" s="177"/>
      <c r="DSX24" s="177"/>
      <c r="DSY24" s="177"/>
      <c r="DSZ24" s="177"/>
      <c r="DTA24" s="177"/>
      <c r="DTB24" s="177"/>
      <c r="DTC24" s="178"/>
      <c r="DTD24" s="165"/>
      <c r="DTE24" s="177"/>
      <c r="DTF24" s="177"/>
      <c r="DTG24" s="177"/>
      <c r="DTH24" s="177"/>
      <c r="DTI24" s="177"/>
      <c r="DTJ24" s="177"/>
      <c r="DTK24" s="178"/>
      <c r="DTL24" s="165"/>
      <c r="DTM24" s="177"/>
      <c r="DTN24" s="177"/>
      <c r="DTO24" s="177"/>
      <c r="DTP24" s="177"/>
      <c r="DTQ24" s="177"/>
      <c r="DTR24" s="177"/>
      <c r="DTS24" s="178"/>
      <c r="DTT24" s="165"/>
      <c r="DTU24" s="177"/>
      <c r="DTV24" s="177"/>
      <c r="DTW24" s="177"/>
      <c r="DTX24" s="177"/>
      <c r="DTY24" s="177"/>
      <c r="DTZ24" s="177"/>
      <c r="DUA24" s="178"/>
      <c r="DUB24" s="165"/>
      <c r="DUC24" s="177"/>
      <c r="DUD24" s="177"/>
      <c r="DUE24" s="177"/>
      <c r="DUF24" s="177"/>
      <c r="DUG24" s="177"/>
      <c r="DUH24" s="177"/>
      <c r="DUI24" s="178"/>
      <c r="DUJ24" s="165"/>
      <c r="DUK24" s="177"/>
      <c r="DUL24" s="177"/>
      <c r="DUM24" s="177"/>
      <c r="DUN24" s="177"/>
      <c r="DUO24" s="177"/>
      <c r="DUP24" s="177"/>
      <c r="DUQ24" s="178"/>
      <c r="DUR24" s="165"/>
      <c r="DUS24" s="177"/>
      <c r="DUT24" s="177"/>
      <c r="DUU24" s="177"/>
      <c r="DUV24" s="177"/>
      <c r="DUW24" s="177"/>
      <c r="DUX24" s="177"/>
      <c r="DUY24" s="178"/>
      <c r="DUZ24" s="165"/>
      <c r="DVA24" s="177"/>
      <c r="DVB24" s="177"/>
      <c r="DVC24" s="177"/>
      <c r="DVD24" s="177"/>
      <c r="DVE24" s="177"/>
      <c r="DVF24" s="177"/>
      <c r="DVG24" s="178"/>
      <c r="DVH24" s="165"/>
      <c r="DVI24" s="177"/>
      <c r="DVJ24" s="177"/>
      <c r="DVK24" s="177"/>
      <c r="DVL24" s="177"/>
      <c r="DVM24" s="177"/>
      <c r="DVN24" s="177"/>
      <c r="DVO24" s="178"/>
      <c r="DVP24" s="165"/>
      <c r="DVQ24" s="177"/>
      <c r="DVR24" s="177"/>
      <c r="DVS24" s="177"/>
      <c r="DVT24" s="177"/>
      <c r="DVU24" s="177"/>
      <c r="DVV24" s="177"/>
      <c r="DVW24" s="178"/>
      <c r="DVX24" s="165"/>
      <c r="DVY24" s="177"/>
      <c r="DVZ24" s="177"/>
      <c r="DWA24" s="177"/>
      <c r="DWB24" s="177"/>
      <c r="DWC24" s="177"/>
      <c r="DWD24" s="177"/>
      <c r="DWE24" s="178"/>
      <c r="DWF24" s="165"/>
      <c r="DWG24" s="177"/>
      <c r="DWH24" s="177"/>
      <c r="DWI24" s="177"/>
      <c r="DWJ24" s="177"/>
      <c r="DWK24" s="177"/>
      <c r="DWL24" s="177"/>
      <c r="DWM24" s="178"/>
      <c r="DWN24" s="165"/>
      <c r="DWO24" s="177"/>
      <c r="DWP24" s="177"/>
      <c r="DWQ24" s="177"/>
      <c r="DWR24" s="177"/>
      <c r="DWS24" s="177"/>
      <c r="DWT24" s="177"/>
      <c r="DWU24" s="178"/>
      <c r="DWV24" s="165"/>
      <c r="DWW24" s="177"/>
      <c r="DWX24" s="177"/>
      <c r="DWY24" s="177"/>
      <c r="DWZ24" s="177"/>
      <c r="DXA24" s="177"/>
      <c r="DXB24" s="177"/>
      <c r="DXC24" s="178"/>
      <c r="DXD24" s="165"/>
      <c r="DXE24" s="177"/>
      <c r="DXF24" s="177"/>
      <c r="DXG24" s="177"/>
      <c r="DXH24" s="177"/>
      <c r="DXI24" s="177"/>
      <c r="DXJ24" s="177"/>
      <c r="DXK24" s="178"/>
      <c r="DXL24" s="165"/>
      <c r="DXM24" s="177"/>
      <c r="DXN24" s="177"/>
      <c r="DXO24" s="177"/>
      <c r="DXP24" s="177"/>
      <c r="DXQ24" s="177"/>
      <c r="DXR24" s="177"/>
      <c r="DXS24" s="178"/>
      <c r="DXT24" s="165"/>
      <c r="DXU24" s="177"/>
      <c r="DXV24" s="177"/>
      <c r="DXW24" s="177"/>
      <c r="DXX24" s="177"/>
      <c r="DXY24" s="177"/>
      <c r="DXZ24" s="177"/>
      <c r="DYA24" s="178"/>
      <c r="DYB24" s="165"/>
      <c r="DYC24" s="177"/>
      <c r="DYD24" s="177"/>
      <c r="DYE24" s="177"/>
      <c r="DYF24" s="177"/>
      <c r="DYG24" s="177"/>
      <c r="DYH24" s="177"/>
      <c r="DYI24" s="178"/>
      <c r="DYJ24" s="165"/>
      <c r="DYK24" s="177"/>
      <c r="DYL24" s="177"/>
      <c r="DYM24" s="177"/>
      <c r="DYN24" s="177"/>
      <c r="DYO24" s="177"/>
      <c r="DYP24" s="177"/>
      <c r="DYQ24" s="178"/>
      <c r="DYR24" s="165"/>
      <c r="DYS24" s="177"/>
      <c r="DYT24" s="177"/>
      <c r="DYU24" s="177"/>
      <c r="DYV24" s="177"/>
      <c r="DYW24" s="177"/>
      <c r="DYX24" s="177"/>
      <c r="DYY24" s="178"/>
      <c r="DYZ24" s="165"/>
      <c r="DZA24" s="177"/>
      <c r="DZB24" s="177"/>
      <c r="DZC24" s="177"/>
      <c r="DZD24" s="177"/>
      <c r="DZE24" s="177"/>
      <c r="DZF24" s="177"/>
      <c r="DZG24" s="178"/>
      <c r="DZH24" s="165"/>
      <c r="DZI24" s="177"/>
      <c r="DZJ24" s="177"/>
      <c r="DZK24" s="177"/>
      <c r="DZL24" s="177"/>
      <c r="DZM24" s="177"/>
      <c r="DZN24" s="177"/>
      <c r="DZO24" s="178"/>
      <c r="DZP24" s="165"/>
      <c r="DZQ24" s="177"/>
      <c r="DZR24" s="177"/>
      <c r="DZS24" s="177"/>
      <c r="DZT24" s="177"/>
      <c r="DZU24" s="177"/>
      <c r="DZV24" s="177"/>
      <c r="DZW24" s="178"/>
      <c r="DZX24" s="165"/>
      <c r="DZY24" s="177"/>
      <c r="DZZ24" s="177"/>
      <c r="EAA24" s="177"/>
      <c r="EAB24" s="177"/>
      <c r="EAC24" s="177"/>
      <c r="EAD24" s="177"/>
      <c r="EAE24" s="178"/>
      <c r="EAF24" s="165"/>
      <c r="EAG24" s="177"/>
      <c r="EAH24" s="177"/>
      <c r="EAI24" s="177"/>
      <c r="EAJ24" s="177"/>
      <c r="EAK24" s="177"/>
      <c r="EAL24" s="177"/>
      <c r="EAM24" s="178"/>
      <c r="EAN24" s="165"/>
      <c r="EAO24" s="177"/>
      <c r="EAP24" s="177"/>
      <c r="EAQ24" s="177"/>
      <c r="EAR24" s="177"/>
      <c r="EAS24" s="177"/>
      <c r="EAT24" s="177"/>
      <c r="EAU24" s="178"/>
      <c r="EAV24" s="165"/>
      <c r="EAW24" s="177"/>
      <c r="EAX24" s="177"/>
      <c r="EAY24" s="177"/>
      <c r="EAZ24" s="177"/>
      <c r="EBA24" s="177"/>
      <c r="EBB24" s="177"/>
      <c r="EBC24" s="178"/>
      <c r="EBD24" s="165"/>
      <c r="EBE24" s="177"/>
      <c r="EBF24" s="177"/>
      <c r="EBG24" s="177"/>
      <c r="EBH24" s="177"/>
      <c r="EBI24" s="177"/>
      <c r="EBJ24" s="177"/>
      <c r="EBK24" s="178"/>
      <c r="EBL24" s="165"/>
      <c r="EBM24" s="177"/>
      <c r="EBN24" s="177"/>
      <c r="EBO24" s="177"/>
      <c r="EBP24" s="177"/>
      <c r="EBQ24" s="177"/>
      <c r="EBR24" s="177"/>
      <c r="EBS24" s="178"/>
      <c r="EBT24" s="165"/>
      <c r="EBU24" s="177"/>
      <c r="EBV24" s="177"/>
      <c r="EBW24" s="177"/>
      <c r="EBX24" s="177"/>
      <c r="EBY24" s="177"/>
      <c r="EBZ24" s="177"/>
      <c r="ECA24" s="178"/>
      <c r="ECB24" s="165"/>
      <c r="ECC24" s="177"/>
      <c r="ECD24" s="177"/>
      <c r="ECE24" s="177"/>
      <c r="ECF24" s="177"/>
      <c r="ECG24" s="177"/>
      <c r="ECH24" s="177"/>
      <c r="ECI24" s="178"/>
      <c r="ECJ24" s="165"/>
      <c r="ECK24" s="177"/>
      <c r="ECL24" s="177"/>
      <c r="ECM24" s="177"/>
      <c r="ECN24" s="177"/>
      <c r="ECO24" s="177"/>
      <c r="ECP24" s="177"/>
      <c r="ECQ24" s="178"/>
      <c r="ECR24" s="165"/>
      <c r="ECS24" s="177"/>
      <c r="ECT24" s="177"/>
      <c r="ECU24" s="177"/>
      <c r="ECV24" s="177"/>
      <c r="ECW24" s="177"/>
      <c r="ECX24" s="177"/>
      <c r="ECY24" s="178"/>
      <c r="ECZ24" s="165"/>
      <c r="EDA24" s="177"/>
      <c r="EDB24" s="177"/>
      <c r="EDC24" s="177"/>
      <c r="EDD24" s="177"/>
      <c r="EDE24" s="177"/>
      <c r="EDF24" s="177"/>
      <c r="EDG24" s="178"/>
      <c r="EDH24" s="165"/>
      <c r="EDI24" s="177"/>
      <c r="EDJ24" s="177"/>
      <c r="EDK24" s="177"/>
      <c r="EDL24" s="177"/>
      <c r="EDM24" s="177"/>
      <c r="EDN24" s="177"/>
      <c r="EDO24" s="178"/>
      <c r="EDP24" s="165"/>
      <c r="EDQ24" s="177"/>
      <c r="EDR24" s="177"/>
      <c r="EDS24" s="177"/>
      <c r="EDT24" s="177"/>
      <c r="EDU24" s="177"/>
      <c r="EDV24" s="177"/>
      <c r="EDW24" s="178"/>
      <c r="EDX24" s="165"/>
      <c r="EDY24" s="177"/>
      <c r="EDZ24" s="177"/>
      <c r="EEA24" s="177"/>
      <c r="EEB24" s="177"/>
      <c r="EEC24" s="177"/>
      <c r="EED24" s="177"/>
      <c r="EEE24" s="178"/>
      <c r="EEF24" s="165"/>
      <c r="EEG24" s="177"/>
      <c r="EEH24" s="177"/>
      <c r="EEI24" s="177"/>
      <c r="EEJ24" s="177"/>
      <c r="EEK24" s="177"/>
      <c r="EEL24" s="177"/>
      <c r="EEM24" s="178"/>
      <c r="EEN24" s="165"/>
      <c r="EEO24" s="177"/>
      <c r="EEP24" s="177"/>
      <c r="EEQ24" s="177"/>
      <c r="EER24" s="177"/>
      <c r="EES24" s="177"/>
      <c r="EET24" s="177"/>
      <c r="EEU24" s="178"/>
      <c r="EEV24" s="165"/>
      <c r="EEW24" s="177"/>
      <c r="EEX24" s="177"/>
      <c r="EEY24" s="177"/>
      <c r="EEZ24" s="177"/>
      <c r="EFA24" s="177"/>
      <c r="EFB24" s="177"/>
      <c r="EFC24" s="178"/>
      <c r="EFD24" s="165"/>
      <c r="EFE24" s="177"/>
      <c r="EFF24" s="177"/>
      <c r="EFG24" s="177"/>
      <c r="EFH24" s="177"/>
      <c r="EFI24" s="177"/>
      <c r="EFJ24" s="177"/>
      <c r="EFK24" s="178"/>
      <c r="EFL24" s="165"/>
      <c r="EFM24" s="177"/>
      <c r="EFN24" s="177"/>
      <c r="EFO24" s="177"/>
      <c r="EFP24" s="177"/>
      <c r="EFQ24" s="177"/>
      <c r="EFR24" s="177"/>
      <c r="EFS24" s="178"/>
      <c r="EFT24" s="165"/>
      <c r="EFU24" s="177"/>
      <c r="EFV24" s="177"/>
      <c r="EFW24" s="177"/>
      <c r="EFX24" s="177"/>
      <c r="EFY24" s="177"/>
      <c r="EFZ24" s="177"/>
      <c r="EGA24" s="178"/>
      <c r="EGB24" s="165"/>
      <c r="EGC24" s="177"/>
      <c r="EGD24" s="177"/>
      <c r="EGE24" s="177"/>
      <c r="EGF24" s="177"/>
      <c r="EGG24" s="177"/>
      <c r="EGH24" s="177"/>
      <c r="EGI24" s="178"/>
      <c r="EGJ24" s="165"/>
      <c r="EGK24" s="177"/>
      <c r="EGL24" s="177"/>
      <c r="EGM24" s="177"/>
      <c r="EGN24" s="177"/>
      <c r="EGO24" s="177"/>
      <c r="EGP24" s="177"/>
      <c r="EGQ24" s="178"/>
      <c r="EGR24" s="165"/>
      <c r="EGS24" s="177"/>
      <c r="EGT24" s="177"/>
      <c r="EGU24" s="177"/>
      <c r="EGV24" s="177"/>
      <c r="EGW24" s="177"/>
      <c r="EGX24" s="177"/>
      <c r="EGY24" s="178"/>
      <c r="EGZ24" s="165"/>
      <c r="EHA24" s="177"/>
      <c r="EHB24" s="177"/>
      <c r="EHC24" s="177"/>
      <c r="EHD24" s="177"/>
      <c r="EHE24" s="177"/>
      <c r="EHF24" s="177"/>
      <c r="EHG24" s="178"/>
      <c r="EHH24" s="165"/>
      <c r="EHI24" s="177"/>
      <c r="EHJ24" s="177"/>
      <c r="EHK24" s="177"/>
      <c r="EHL24" s="177"/>
      <c r="EHM24" s="177"/>
      <c r="EHN24" s="177"/>
      <c r="EHO24" s="178"/>
      <c r="EHP24" s="165"/>
      <c r="EHQ24" s="177"/>
      <c r="EHR24" s="177"/>
      <c r="EHS24" s="177"/>
      <c r="EHT24" s="177"/>
      <c r="EHU24" s="177"/>
      <c r="EHV24" s="177"/>
      <c r="EHW24" s="178"/>
      <c r="EHX24" s="165"/>
      <c r="EHY24" s="177"/>
      <c r="EHZ24" s="177"/>
      <c r="EIA24" s="177"/>
      <c r="EIB24" s="177"/>
      <c r="EIC24" s="177"/>
      <c r="EID24" s="177"/>
      <c r="EIE24" s="178"/>
      <c r="EIF24" s="165"/>
      <c r="EIG24" s="177"/>
      <c r="EIH24" s="177"/>
      <c r="EII24" s="177"/>
      <c r="EIJ24" s="177"/>
      <c r="EIK24" s="177"/>
      <c r="EIL24" s="177"/>
      <c r="EIM24" s="178"/>
      <c r="EIN24" s="165"/>
      <c r="EIO24" s="177"/>
      <c r="EIP24" s="177"/>
      <c r="EIQ24" s="177"/>
      <c r="EIR24" s="177"/>
      <c r="EIS24" s="177"/>
      <c r="EIT24" s="177"/>
      <c r="EIU24" s="178"/>
      <c r="EIV24" s="165"/>
      <c r="EIW24" s="177"/>
      <c r="EIX24" s="177"/>
      <c r="EIY24" s="177"/>
      <c r="EIZ24" s="177"/>
      <c r="EJA24" s="177"/>
      <c r="EJB24" s="177"/>
      <c r="EJC24" s="178"/>
      <c r="EJD24" s="165"/>
      <c r="EJE24" s="177"/>
      <c r="EJF24" s="177"/>
      <c r="EJG24" s="177"/>
      <c r="EJH24" s="177"/>
      <c r="EJI24" s="177"/>
      <c r="EJJ24" s="177"/>
      <c r="EJK24" s="178"/>
      <c r="EJL24" s="165"/>
      <c r="EJM24" s="177"/>
      <c r="EJN24" s="177"/>
      <c r="EJO24" s="177"/>
      <c r="EJP24" s="177"/>
      <c r="EJQ24" s="177"/>
      <c r="EJR24" s="177"/>
      <c r="EJS24" s="178"/>
      <c r="EJT24" s="165"/>
      <c r="EJU24" s="177"/>
      <c r="EJV24" s="177"/>
      <c r="EJW24" s="177"/>
      <c r="EJX24" s="177"/>
      <c r="EJY24" s="177"/>
      <c r="EJZ24" s="177"/>
      <c r="EKA24" s="178"/>
      <c r="EKB24" s="165"/>
      <c r="EKC24" s="177"/>
      <c r="EKD24" s="177"/>
      <c r="EKE24" s="177"/>
      <c r="EKF24" s="177"/>
      <c r="EKG24" s="177"/>
      <c r="EKH24" s="177"/>
      <c r="EKI24" s="178"/>
      <c r="EKJ24" s="165"/>
      <c r="EKK24" s="177"/>
      <c r="EKL24" s="177"/>
      <c r="EKM24" s="177"/>
      <c r="EKN24" s="177"/>
      <c r="EKO24" s="177"/>
      <c r="EKP24" s="177"/>
      <c r="EKQ24" s="178"/>
      <c r="EKR24" s="165"/>
      <c r="EKS24" s="177"/>
      <c r="EKT24" s="177"/>
      <c r="EKU24" s="177"/>
      <c r="EKV24" s="177"/>
      <c r="EKW24" s="177"/>
      <c r="EKX24" s="177"/>
      <c r="EKY24" s="178"/>
      <c r="EKZ24" s="165"/>
      <c r="ELA24" s="177"/>
      <c r="ELB24" s="177"/>
      <c r="ELC24" s="177"/>
      <c r="ELD24" s="177"/>
      <c r="ELE24" s="177"/>
      <c r="ELF24" s="177"/>
      <c r="ELG24" s="178"/>
      <c r="ELH24" s="165"/>
      <c r="ELI24" s="177"/>
      <c r="ELJ24" s="177"/>
      <c r="ELK24" s="177"/>
      <c r="ELL24" s="177"/>
      <c r="ELM24" s="177"/>
      <c r="ELN24" s="177"/>
      <c r="ELO24" s="178"/>
      <c r="ELP24" s="165"/>
      <c r="ELQ24" s="177"/>
      <c r="ELR24" s="177"/>
      <c r="ELS24" s="177"/>
      <c r="ELT24" s="177"/>
      <c r="ELU24" s="177"/>
      <c r="ELV24" s="177"/>
      <c r="ELW24" s="178"/>
      <c r="ELX24" s="165"/>
      <c r="ELY24" s="177"/>
      <c r="ELZ24" s="177"/>
      <c r="EMA24" s="177"/>
      <c r="EMB24" s="177"/>
      <c r="EMC24" s="177"/>
      <c r="EMD24" s="177"/>
      <c r="EME24" s="178"/>
      <c r="EMF24" s="165"/>
      <c r="EMG24" s="177"/>
      <c r="EMH24" s="177"/>
      <c r="EMI24" s="177"/>
      <c r="EMJ24" s="177"/>
      <c r="EMK24" s="177"/>
      <c r="EML24" s="177"/>
      <c r="EMM24" s="178"/>
      <c r="EMN24" s="165"/>
      <c r="EMO24" s="177"/>
      <c r="EMP24" s="177"/>
      <c r="EMQ24" s="177"/>
      <c r="EMR24" s="177"/>
      <c r="EMS24" s="177"/>
      <c r="EMT24" s="177"/>
      <c r="EMU24" s="178"/>
      <c r="EMV24" s="165"/>
      <c r="EMW24" s="177"/>
      <c r="EMX24" s="177"/>
      <c r="EMY24" s="177"/>
      <c r="EMZ24" s="177"/>
      <c r="ENA24" s="177"/>
      <c r="ENB24" s="177"/>
      <c r="ENC24" s="178"/>
      <c r="END24" s="165"/>
      <c r="ENE24" s="177"/>
      <c r="ENF24" s="177"/>
      <c r="ENG24" s="177"/>
      <c r="ENH24" s="177"/>
      <c r="ENI24" s="177"/>
      <c r="ENJ24" s="177"/>
      <c r="ENK24" s="178"/>
      <c r="ENL24" s="165"/>
      <c r="ENM24" s="177"/>
      <c r="ENN24" s="177"/>
      <c r="ENO24" s="177"/>
      <c r="ENP24" s="177"/>
      <c r="ENQ24" s="177"/>
      <c r="ENR24" s="177"/>
      <c r="ENS24" s="178"/>
      <c r="ENT24" s="165"/>
      <c r="ENU24" s="177"/>
      <c r="ENV24" s="177"/>
      <c r="ENW24" s="177"/>
      <c r="ENX24" s="177"/>
      <c r="ENY24" s="177"/>
      <c r="ENZ24" s="177"/>
      <c r="EOA24" s="178"/>
      <c r="EOB24" s="165"/>
      <c r="EOC24" s="177"/>
      <c r="EOD24" s="177"/>
      <c r="EOE24" s="177"/>
      <c r="EOF24" s="177"/>
      <c r="EOG24" s="177"/>
      <c r="EOH24" s="177"/>
      <c r="EOI24" s="178"/>
      <c r="EOJ24" s="165"/>
      <c r="EOK24" s="177"/>
      <c r="EOL24" s="177"/>
      <c r="EOM24" s="177"/>
      <c r="EON24" s="177"/>
      <c r="EOO24" s="177"/>
      <c r="EOP24" s="177"/>
      <c r="EOQ24" s="178"/>
      <c r="EOR24" s="165"/>
      <c r="EOS24" s="177"/>
      <c r="EOT24" s="177"/>
      <c r="EOU24" s="177"/>
      <c r="EOV24" s="177"/>
      <c r="EOW24" s="177"/>
      <c r="EOX24" s="177"/>
      <c r="EOY24" s="178"/>
      <c r="EOZ24" s="165"/>
      <c r="EPA24" s="177"/>
      <c r="EPB24" s="177"/>
      <c r="EPC24" s="177"/>
      <c r="EPD24" s="177"/>
      <c r="EPE24" s="177"/>
      <c r="EPF24" s="177"/>
      <c r="EPG24" s="178"/>
      <c r="EPH24" s="165"/>
      <c r="EPI24" s="177"/>
      <c r="EPJ24" s="177"/>
      <c r="EPK24" s="177"/>
      <c r="EPL24" s="177"/>
      <c r="EPM24" s="177"/>
      <c r="EPN24" s="177"/>
      <c r="EPO24" s="178"/>
      <c r="EPP24" s="165"/>
      <c r="EPQ24" s="177"/>
      <c r="EPR24" s="177"/>
      <c r="EPS24" s="177"/>
      <c r="EPT24" s="177"/>
      <c r="EPU24" s="177"/>
      <c r="EPV24" s="177"/>
      <c r="EPW24" s="178"/>
      <c r="EPX24" s="165"/>
      <c r="EPY24" s="177"/>
      <c r="EPZ24" s="177"/>
      <c r="EQA24" s="177"/>
      <c r="EQB24" s="177"/>
      <c r="EQC24" s="177"/>
      <c r="EQD24" s="177"/>
      <c r="EQE24" s="178"/>
      <c r="EQF24" s="165"/>
      <c r="EQG24" s="177"/>
      <c r="EQH24" s="177"/>
      <c r="EQI24" s="177"/>
      <c r="EQJ24" s="177"/>
      <c r="EQK24" s="177"/>
      <c r="EQL24" s="177"/>
      <c r="EQM24" s="178"/>
      <c r="EQN24" s="165"/>
      <c r="EQO24" s="177"/>
      <c r="EQP24" s="177"/>
      <c r="EQQ24" s="177"/>
      <c r="EQR24" s="177"/>
      <c r="EQS24" s="177"/>
      <c r="EQT24" s="177"/>
      <c r="EQU24" s="178"/>
      <c r="EQV24" s="165"/>
      <c r="EQW24" s="177"/>
      <c r="EQX24" s="177"/>
      <c r="EQY24" s="177"/>
      <c r="EQZ24" s="177"/>
      <c r="ERA24" s="177"/>
      <c r="ERB24" s="177"/>
      <c r="ERC24" s="178"/>
      <c r="ERD24" s="165"/>
      <c r="ERE24" s="177"/>
      <c r="ERF24" s="177"/>
      <c r="ERG24" s="177"/>
      <c r="ERH24" s="177"/>
      <c r="ERI24" s="177"/>
      <c r="ERJ24" s="177"/>
      <c r="ERK24" s="178"/>
      <c r="ERL24" s="165"/>
      <c r="ERM24" s="177"/>
      <c r="ERN24" s="177"/>
      <c r="ERO24" s="177"/>
      <c r="ERP24" s="177"/>
      <c r="ERQ24" s="177"/>
      <c r="ERR24" s="177"/>
      <c r="ERS24" s="178"/>
      <c r="ERT24" s="165"/>
      <c r="ERU24" s="177"/>
      <c r="ERV24" s="177"/>
      <c r="ERW24" s="177"/>
      <c r="ERX24" s="177"/>
      <c r="ERY24" s="177"/>
      <c r="ERZ24" s="177"/>
      <c r="ESA24" s="178"/>
      <c r="ESB24" s="165"/>
      <c r="ESC24" s="177"/>
      <c r="ESD24" s="177"/>
      <c r="ESE24" s="177"/>
      <c r="ESF24" s="177"/>
      <c r="ESG24" s="177"/>
      <c r="ESH24" s="177"/>
      <c r="ESI24" s="178"/>
      <c r="ESJ24" s="165"/>
      <c r="ESK24" s="177"/>
      <c r="ESL24" s="177"/>
      <c r="ESM24" s="177"/>
      <c r="ESN24" s="177"/>
      <c r="ESO24" s="177"/>
      <c r="ESP24" s="177"/>
      <c r="ESQ24" s="178"/>
      <c r="ESR24" s="165"/>
      <c r="ESS24" s="177"/>
      <c r="EST24" s="177"/>
      <c r="ESU24" s="177"/>
      <c r="ESV24" s="177"/>
      <c r="ESW24" s="177"/>
      <c r="ESX24" s="177"/>
      <c r="ESY24" s="178"/>
      <c r="ESZ24" s="165"/>
      <c r="ETA24" s="177"/>
      <c r="ETB24" s="177"/>
      <c r="ETC24" s="177"/>
      <c r="ETD24" s="177"/>
      <c r="ETE24" s="177"/>
      <c r="ETF24" s="177"/>
      <c r="ETG24" s="178"/>
      <c r="ETH24" s="165"/>
      <c r="ETI24" s="177"/>
      <c r="ETJ24" s="177"/>
      <c r="ETK24" s="177"/>
      <c r="ETL24" s="177"/>
      <c r="ETM24" s="177"/>
      <c r="ETN24" s="177"/>
      <c r="ETO24" s="178"/>
      <c r="ETP24" s="165"/>
      <c r="ETQ24" s="177"/>
      <c r="ETR24" s="177"/>
      <c r="ETS24" s="177"/>
      <c r="ETT24" s="177"/>
      <c r="ETU24" s="177"/>
      <c r="ETV24" s="177"/>
      <c r="ETW24" s="178"/>
      <c r="ETX24" s="165"/>
      <c r="ETY24" s="177"/>
      <c r="ETZ24" s="177"/>
      <c r="EUA24" s="177"/>
      <c r="EUB24" s="177"/>
      <c r="EUC24" s="177"/>
      <c r="EUD24" s="177"/>
      <c r="EUE24" s="178"/>
      <c r="EUF24" s="165"/>
      <c r="EUG24" s="177"/>
      <c r="EUH24" s="177"/>
      <c r="EUI24" s="177"/>
      <c r="EUJ24" s="177"/>
      <c r="EUK24" s="177"/>
      <c r="EUL24" s="177"/>
      <c r="EUM24" s="178"/>
      <c r="EUN24" s="165"/>
      <c r="EUO24" s="177"/>
      <c r="EUP24" s="177"/>
      <c r="EUQ24" s="177"/>
      <c r="EUR24" s="177"/>
      <c r="EUS24" s="177"/>
      <c r="EUT24" s="177"/>
      <c r="EUU24" s="178"/>
      <c r="EUV24" s="165"/>
      <c r="EUW24" s="177"/>
      <c r="EUX24" s="177"/>
      <c r="EUY24" s="177"/>
      <c r="EUZ24" s="177"/>
      <c r="EVA24" s="177"/>
      <c r="EVB24" s="177"/>
      <c r="EVC24" s="178"/>
      <c r="EVD24" s="165"/>
      <c r="EVE24" s="177"/>
      <c r="EVF24" s="177"/>
      <c r="EVG24" s="177"/>
      <c r="EVH24" s="177"/>
      <c r="EVI24" s="177"/>
      <c r="EVJ24" s="177"/>
      <c r="EVK24" s="178"/>
      <c r="EVL24" s="165"/>
      <c r="EVM24" s="177"/>
      <c r="EVN24" s="177"/>
      <c r="EVO24" s="177"/>
      <c r="EVP24" s="177"/>
      <c r="EVQ24" s="177"/>
      <c r="EVR24" s="177"/>
      <c r="EVS24" s="178"/>
      <c r="EVT24" s="165"/>
      <c r="EVU24" s="177"/>
      <c r="EVV24" s="177"/>
      <c r="EVW24" s="177"/>
      <c r="EVX24" s="177"/>
      <c r="EVY24" s="177"/>
      <c r="EVZ24" s="177"/>
      <c r="EWA24" s="178"/>
      <c r="EWB24" s="165"/>
      <c r="EWC24" s="177"/>
      <c r="EWD24" s="177"/>
      <c r="EWE24" s="177"/>
      <c r="EWF24" s="177"/>
      <c r="EWG24" s="177"/>
      <c r="EWH24" s="177"/>
      <c r="EWI24" s="178"/>
      <c r="EWJ24" s="165"/>
      <c r="EWK24" s="177"/>
      <c r="EWL24" s="177"/>
      <c r="EWM24" s="177"/>
      <c r="EWN24" s="177"/>
      <c r="EWO24" s="177"/>
      <c r="EWP24" s="177"/>
      <c r="EWQ24" s="178"/>
      <c r="EWR24" s="165"/>
      <c r="EWS24" s="177"/>
      <c r="EWT24" s="177"/>
      <c r="EWU24" s="177"/>
      <c r="EWV24" s="177"/>
      <c r="EWW24" s="177"/>
      <c r="EWX24" s="177"/>
      <c r="EWY24" s="178"/>
      <c r="EWZ24" s="165"/>
      <c r="EXA24" s="177"/>
      <c r="EXB24" s="177"/>
      <c r="EXC24" s="177"/>
      <c r="EXD24" s="177"/>
      <c r="EXE24" s="177"/>
      <c r="EXF24" s="177"/>
      <c r="EXG24" s="178"/>
      <c r="EXH24" s="165"/>
      <c r="EXI24" s="177"/>
      <c r="EXJ24" s="177"/>
      <c r="EXK24" s="177"/>
      <c r="EXL24" s="177"/>
      <c r="EXM24" s="177"/>
      <c r="EXN24" s="177"/>
      <c r="EXO24" s="178"/>
      <c r="EXP24" s="165"/>
      <c r="EXQ24" s="177"/>
      <c r="EXR24" s="177"/>
      <c r="EXS24" s="177"/>
      <c r="EXT24" s="177"/>
      <c r="EXU24" s="177"/>
      <c r="EXV24" s="177"/>
      <c r="EXW24" s="178"/>
      <c r="EXX24" s="165"/>
      <c r="EXY24" s="177"/>
      <c r="EXZ24" s="177"/>
      <c r="EYA24" s="177"/>
      <c r="EYB24" s="177"/>
      <c r="EYC24" s="177"/>
      <c r="EYD24" s="177"/>
      <c r="EYE24" s="178"/>
      <c r="EYF24" s="165"/>
      <c r="EYG24" s="177"/>
      <c r="EYH24" s="177"/>
      <c r="EYI24" s="177"/>
      <c r="EYJ24" s="177"/>
      <c r="EYK24" s="177"/>
      <c r="EYL24" s="177"/>
      <c r="EYM24" s="178"/>
      <c r="EYN24" s="165"/>
      <c r="EYO24" s="177"/>
      <c r="EYP24" s="177"/>
      <c r="EYQ24" s="177"/>
      <c r="EYR24" s="177"/>
      <c r="EYS24" s="177"/>
      <c r="EYT24" s="177"/>
      <c r="EYU24" s="178"/>
      <c r="EYV24" s="165"/>
      <c r="EYW24" s="177"/>
      <c r="EYX24" s="177"/>
      <c r="EYY24" s="177"/>
      <c r="EYZ24" s="177"/>
      <c r="EZA24" s="177"/>
      <c r="EZB24" s="177"/>
      <c r="EZC24" s="178"/>
      <c r="EZD24" s="165"/>
      <c r="EZE24" s="177"/>
      <c r="EZF24" s="177"/>
      <c r="EZG24" s="177"/>
      <c r="EZH24" s="177"/>
      <c r="EZI24" s="177"/>
      <c r="EZJ24" s="177"/>
      <c r="EZK24" s="178"/>
      <c r="EZL24" s="165"/>
      <c r="EZM24" s="177"/>
      <c r="EZN24" s="177"/>
      <c r="EZO24" s="177"/>
      <c r="EZP24" s="177"/>
      <c r="EZQ24" s="177"/>
      <c r="EZR24" s="177"/>
      <c r="EZS24" s="178"/>
      <c r="EZT24" s="165"/>
      <c r="EZU24" s="177"/>
      <c r="EZV24" s="177"/>
      <c r="EZW24" s="177"/>
      <c r="EZX24" s="177"/>
      <c r="EZY24" s="177"/>
      <c r="EZZ24" s="177"/>
      <c r="FAA24" s="178"/>
      <c r="FAB24" s="165"/>
      <c r="FAC24" s="177"/>
      <c r="FAD24" s="177"/>
      <c r="FAE24" s="177"/>
      <c r="FAF24" s="177"/>
      <c r="FAG24" s="177"/>
      <c r="FAH24" s="177"/>
      <c r="FAI24" s="178"/>
      <c r="FAJ24" s="165"/>
      <c r="FAK24" s="177"/>
      <c r="FAL24" s="177"/>
      <c r="FAM24" s="177"/>
      <c r="FAN24" s="177"/>
      <c r="FAO24" s="177"/>
      <c r="FAP24" s="177"/>
      <c r="FAQ24" s="178"/>
      <c r="FAR24" s="165"/>
      <c r="FAS24" s="177"/>
      <c r="FAT24" s="177"/>
      <c r="FAU24" s="177"/>
      <c r="FAV24" s="177"/>
      <c r="FAW24" s="177"/>
      <c r="FAX24" s="177"/>
      <c r="FAY24" s="178"/>
      <c r="FAZ24" s="165"/>
      <c r="FBA24" s="177"/>
      <c r="FBB24" s="177"/>
      <c r="FBC24" s="177"/>
      <c r="FBD24" s="177"/>
      <c r="FBE24" s="177"/>
      <c r="FBF24" s="177"/>
      <c r="FBG24" s="178"/>
      <c r="FBH24" s="165"/>
      <c r="FBI24" s="177"/>
      <c r="FBJ24" s="177"/>
      <c r="FBK24" s="177"/>
      <c r="FBL24" s="177"/>
      <c r="FBM24" s="177"/>
      <c r="FBN24" s="177"/>
      <c r="FBO24" s="178"/>
      <c r="FBP24" s="165"/>
      <c r="FBQ24" s="177"/>
      <c r="FBR24" s="177"/>
      <c r="FBS24" s="177"/>
      <c r="FBT24" s="177"/>
      <c r="FBU24" s="177"/>
      <c r="FBV24" s="177"/>
      <c r="FBW24" s="178"/>
      <c r="FBX24" s="165"/>
      <c r="FBY24" s="177"/>
      <c r="FBZ24" s="177"/>
      <c r="FCA24" s="177"/>
      <c r="FCB24" s="177"/>
      <c r="FCC24" s="177"/>
      <c r="FCD24" s="177"/>
      <c r="FCE24" s="178"/>
      <c r="FCF24" s="165"/>
      <c r="FCG24" s="177"/>
      <c r="FCH24" s="177"/>
      <c r="FCI24" s="177"/>
      <c r="FCJ24" s="177"/>
      <c r="FCK24" s="177"/>
      <c r="FCL24" s="177"/>
      <c r="FCM24" s="178"/>
      <c r="FCN24" s="165"/>
      <c r="FCO24" s="177"/>
      <c r="FCP24" s="177"/>
      <c r="FCQ24" s="177"/>
      <c r="FCR24" s="177"/>
      <c r="FCS24" s="177"/>
      <c r="FCT24" s="177"/>
      <c r="FCU24" s="178"/>
      <c r="FCV24" s="165"/>
      <c r="FCW24" s="177"/>
      <c r="FCX24" s="177"/>
      <c r="FCY24" s="177"/>
      <c r="FCZ24" s="177"/>
      <c r="FDA24" s="177"/>
      <c r="FDB24" s="177"/>
      <c r="FDC24" s="178"/>
      <c r="FDD24" s="165"/>
      <c r="FDE24" s="177"/>
      <c r="FDF24" s="177"/>
      <c r="FDG24" s="177"/>
      <c r="FDH24" s="177"/>
      <c r="FDI24" s="177"/>
      <c r="FDJ24" s="177"/>
      <c r="FDK24" s="178"/>
      <c r="FDL24" s="165"/>
      <c r="FDM24" s="177"/>
      <c r="FDN24" s="177"/>
      <c r="FDO24" s="177"/>
      <c r="FDP24" s="177"/>
      <c r="FDQ24" s="177"/>
      <c r="FDR24" s="177"/>
      <c r="FDS24" s="178"/>
      <c r="FDT24" s="165"/>
      <c r="FDU24" s="177"/>
      <c r="FDV24" s="177"/>
      <c r="FDW24" s="177"/>
      <c r="FDX24" s="177"/>
      <c r="FDY24" s="177"/>
      <c r="FDZ24" s="177"/>
      <c r="FEA24" s="178"/>
      <c r="FEB24" s="165"/>
      <c r="FEC24" s="177"/>
      <c r="FED24" s="177"/>
      <c r="FEE24" s="177"/>
      <c r="FEF24" s="177"/>
      <c r="FEG24" s="177"/>
      <c r="FEH24" s="177"/>
      <c r="FEI24" s="178"/>
      <c r="FEJ24" s="165"/>
      <c r="FEK24" s="177"/>
      <c r="FEL24" s="177"/>
      <c r="FEM24" s="177"/>
      <c r="FEN24" s="177"/>
      <c r="FEO24" s="177"/>
      <c r="FEP24" s="177"/>
      <c r="FEQ24" s="178"/>
      <c r="FER24" s="165"/>
      <c r="FES24" s="177"/>
      <c r="FET24" s="177"/>
      <c r="FEU24" s="177"/>
      <c r="FEV24" s="177"/>
      <c r="FEW24" s="177"/>
      <c r="FEX24" s="177"/>
      <c r="FEY24" s="178"/>
      <c r="FEZ24" s="165"/>
      <c r="FFA24" s="177"/>
      <c r="FFB24" s="177"/>
      <c r="FFC24" s="177"/>
      <c r="FFD24" s="177"/>
      <c r="FFE24" s="177"/>
      <c r="FFF24" s="177"/>
      <c r="FFG24" s="178"/>
      <c r="FFH24" s="165"/>
      <c r="FFI24" s="177"/>
      <c r="FFJ24" s="177"/>
      <c r="FFK24" s="177"/>
      <c r="FFL24" s="177"/>
      <c r="FFM24" s="177"/>
      <c r="FFN24" s="177"/>
      <c r="FFO24" s="178"/>
      <c r="FFP24" s="165"/>
      <c r="FFQ24" s="177"/>
      <c r="FFR24" s="177"/>
      <c r="FFS24" s="177"/>
      <c r="FFT24" s="177"/>
      <c r="FFU24" s="177"/>
      <c r="FFV24" s="177"/>
      <c r="FFW24" s="178"/>
      <c r="FFX24" s="165"/>
      <c r="FFY24" s="177"/>
      <c r="FFZ24" s="177"/>
      <c r="FGA24" s="177"/>
      <c r="FGB24" s="177"/>
      <c r="FGC24" s="177"/>
      <c r="FGD24" s="177"/>
      <c r="FGE24" s="178"/>
      <c r="FGF24" s="165"/>
      <c r="FGG24" s="177"/>
      <c r="FGH24" s="177"/>
      <c r="FGI24" s="177"/>
      <c r="FGJ24" s="177"/>
      <c r="FGK24" s="177"/>
      <c r="FGL24" s="177"/>
      <c r="FGM24" s="178"/>
      <c r="FGN24" s="165"/>
      <c r="FGO24" s="177"/>
      <c r="FGP24" s="177"/>
      <c r="FGQ24" s="177"/>
      <c r="FGR24" s="177"/>
      <c r="FGS24" s="177"/>
      <c r="FGT24" s="177"/>
      <c r="FGU24" s="178"/>
      <c r="FGV24" s="165"/>
      <c r="FGW24" s="177"/>
      <c r="FGX24" s="177"/>
      <c r="FGY24" s="177"/>
      <c r="FGZ24" s="177"/>
      <c r="FHA24" s="177"/>
      <c r="FHB24" s="177"/>
      <c r="FHC24" s="178"/>
      <c r="FHD24" s="165"/>
      <c r="FHE24" s="177"/>
      <c r="FHF24" s="177"/>
      <c r="FHG24" s="177"/>
      <c r="FHH24" s="177"/>
      <c r="FHI24" s="177"/>
      <c r="FHJ24" s="177"/>
      <c r="FHK24" s="178"/>
      <c r="FHL24" s="165"/>
      <c r="FHM24" s="177"/>
      <c r="FHN24" s="177"/>
      <c r="FHO24" s="177"/>
      <c r="FHP24" s="177"/>
      <c r="FHQ24" s="177"/>
      <c r="FHR24" s="177"/>
      <c r="FHS24" s="178"/>
      <c r="FHT24" s="165"/>
      <c r="FHU24" s="177"/>
      <c r="FHV24" s="177"/>
      <c r="FHW24" s="177"/>
      <c r="FHX24" s="177"/>
      <c r="FHY24" s="177"/>
      <c r="FHZ24" s="177"/>
      <c r="FIA24" s="178"/>
      <c r="FIB24" s="165"/>
      <c r="FIC24" s="177"/>
      <c r="FID24" s="177"/>
      <c r="FIE24" s="177"/>
      <c r="FIF24" s="177"/>
      <c r="FIG24" s="177"/>
      <c r="FIH24" s="177"/>
      <c r="FII24" s="178"/>
      <c r="FIJ24" s="165"/>
      <c r="FIK24" s="177"/>
      <c r="FIL24" s="177"/>
      <c r="FIM24" s="177"/>
      <c r="FIN24" s="177"/>
      <c r="FIO24" s="177"/>
      <c r="FIP24" s="177"/>
      <c r="FIQ24" s="178"/>
      <c r="FIR24" s="165"/>
      <c r="FIS24" s="177"/>
      <c r="FIT24" s="177"/>
      <c r="FIU24" s="177"/>
      <c r="FIV24" s="177"/>
      <c r="FIW24" s="177"/>
      <c r="FIX24" s="177"/>
      <c r="FIY24" s="178"/>
      <c r="FIZ24" s="165"/>
      <c r="FJA24" s="177"/>
      <c r="FJB24" s="177"/>
      <c r="FJC24" s="177"/>
      <c r="FJD24" s="177"/>
      <c r="FJE24" s="177"/>
      <c r="FJF24" s="177"/>
      <c r="FJG24" s="178"/>
      <c r="FJH24" s="165"/>
      <c r="FJI24" s="177"/>
      <c r="FJJ24" s="177"/>
      <c r="FJK24" s="177"/>
      <c r="FJL24" s="177"/>
      <c r="FJM24" s="177"/>
      <c r="FJN24" s="177"/>
      <c r="FJO24" s="178"/>
      <c r="FJP24" s="165"/>
      <c r="FJQ24" s="177"/>
      <c r="FJR24" s="177"/>
      <c r="FJS24" s="177"/>
      <c r="FJT24" s="177"/>
      <c r="FJU24" s="177"/>
      <c r="FJV24" s="177"/>
      <c r="FJW24" s="178"/>
      <c r="FJX24" s="165"/>
      <c r="FJY24" s="177"/>
      <c r="FJZ24" s="177"/>
      <c r="FKA24" s="177"/>
      <c r="FKB24" s="177"/>
      <c r="FKC24" s="177"/>
      <c r="FKD24" s="177"/>
      <c r="FKE24" s="178"/>
      <c r="FKF24" s="165"/>
      <c r="FKG24" s="177"/>
      <c r="FKH24" s="177"/>
      <c r="FKI24" s="177"/>
      <c r="FKJ24" s="177"/>
      <c r="FKK24" s="177"/>
      <c r="FKL24" s="177"/>
      <c r="FKM24" s="178"/>
      <c r="FKN24" s="165"/>
      <c r="FKO24" s="177"/>
      <c r="FKP24" s="177"/>
      <c r="FKQ24" s="177"/>
      <c r="FKR24" s="177"/>
      <c r="FKS24" s="177"/>
      <c r="FKT24" s="177"/>
      <c r="FKU24" s="178"/>
      <c r="FKV24" s="165"/>
      <c r="FKW24" s="177"/>
      <c r="FKX24" s="177"/>
      <c r="FKY24" s="177"/>
      <c r="FKZ24" s="177"/>
      <c r="FLA24" s="177"/>
      <c r="FLB24" s="177"/>
      <c r="FLC24" s="178"/>
      <c r="FLD24" s="165"/>
      <c r="FLE24" s="177"/>
      <c r="FLF24" s="177"/>
      <c r="FLG24" s="177"/>
      <c r="FLH24" s="177"/>
      <c r="FLI24" s="177"/>
      <c r="FLJ24" s="177"/>
      <c r="FLK24" s="178"/>
      <c r="FLL24" s="165"/>
      <c r="FLM24" s="177"/>
      <c r="FLN24" s="177"/>
      <c r="FLO24" s="177"/>
      <c r="FLP24" s="177"/>
      <c r="FLQ24" s="177"/>
      <c r="FLR24" s="177"/>
      <c r="FLS24" s="178"/>
      <c r="FLT24" s="165"/>
      <c r="FLU24" s="177"/>
      <c r="FLV24" s="177"/>
      <c r="FLW24" s="177"/>
      <c r="FLX24" s="177"/>
      <c r="FLY24" s="177"/>
      <c r="FLZ24" s="177"/>
      <c r="FMA24" s="178"/>
      <c r="FMB24" s="165"/>
      <c r="FMC24" s="177"/>
      <c r="FMD24" s="177"/>
      <c r="FME24" s="177"/>
      <c r="FMF24" s="177"/>
      <c r="FMG24" s="177"/>
      <c r="FMH24" s="177"/>
      <c r="FMI24" s="178"/>
      <c r="FMJ24" s="165"/>
      <c r="FMK24" s="177"/>
      <c r="FML24" s="177"/>
      <c r="FMM24" s="177"/>
      <c r="FMN24" s="177"/>
      <c r="FMO24" s="177"/>
      <c r="FMP24" s="177"/>
      <c r="FMQ24" s="178"/>
      <c r="FMR24" s="165"/>
      <c r="FMS24" s="177"/>
      <c r="FMT24" s="177"/>
      <c r="FMU24" s="177"/>
      <c r="FMV24" s="177"/>
      <c r="FMW24" s="177"/>
      <c r="FMX24" s="177"/>
      <c r="FMY24" s="178"/>
      <c r="FMZ24" s="165"/>
      <c r="FNA24" s="177"/>
      <c r="FNB24" s="177"/>
      <c r="FNC24" s="177"/>
      <c r="FND24" s="177"/>
      <c r="FNE24" s="177"/>
      <c r="FNF24" s="177"/>
      <c r="FNG24" s="178"/>
      <c r="FNH24" s="165"/>
      <c r="FNI24" s="177"/>
      <c r="FNJ24" s="177"/>
      <c r="FNK24" s="177"/>
      <c r="FNL24" s="177"/>
      <c r="FNM24" s="177"/>
      <c r="FNN24" s="177"/>
      <c r="FNO24" s="178"/>
      <c r="FNP24" s="165"/>
      <c r="FNQ24" s="177"/>
      <c r="FNR24" s="177"/>
      <c r="FNS24" s="177"/>
      <c r="FNT24" s="177"/>
      <c r="FNU24" s="177"/>
      <c r="FNV24" s="177"/>
      <c r="FNW24" s="178"/>
      <c r="FNX24" s="165"/>
      <c r="FNY24" s="177"/>
      <c r="FNZ24" s="177"/>
      <c r="FOA24" s="177"/>
      <c r="FOB24" s="177"/>
      <c r="FOC24" s="177"/>
      <c r="FOD24" s="177"/>
      <c r="FOE24" s="178"/>
      <c r="FOF24" s="165"/>
      <c r="FOG24" s="177"/>
      <c r="FOH24" s="177"/>
      <c r="FOI24" s="177"/>
      <c r="FOJ24" s="177"/>
      <c r="FOK24" s="177"/>
      <c r="FOL24" s="177"/>
      <c r="FOM24" s="178"/>
      <c r="FON24" s="165"/>
      <c r="FOO24" s="177"/>
      <c r="FOP24" s="177"/>
      <c r="FOQ24" s="177"/>
      <c r="FOR24" s="177"/>
      <c r="FOS24" s="177"/>
      <c r="FOT24" s="177"/>
      <c r="FOU24" s="178"/>
      <c r="FOV24" s="165"/>
      <c r="FOW24" s="177"/>
      <c r="FOX24" s="177"/>
      <c r="FOY24" s="177"/>
      <c r="FOZ24" s="177"/>
      <c r="FPA24" s="177"/>
      <c r="FPB24" s="177"/>
      <c r="FPC24" s="178"/>
      <c r="FPD24" s="165"/>
      <c r="FPE24" s="177"/>
      <c r="FPF24" s="177"/>
      <c r="FPG24" s="177"/>
      <c r="FPH24" s="177"/>
      <c r="FPI24" s="177"/>
      <c r="FPJ24" s="177"/>
      <c r="FPK24" s="178"/>
      <c r="FPL24" s="165"/>
      <c r="FPM24" s="177"/>
      <c r="FPN24" s="177"/>
      <c r="FPO24" s="177"/>
      <c r="FPP24" s="177"/>
      <c r="FPQ24" s="177"/>
      <c r="FPR24" s="177"/>
      <c r="FPS24" s="178"/>
      <c r="FPT24" s="165"/>
      <c r="FPU24" s="177"/>
      <c r="FPV24" s="177"/>
      <c r="FPW24" s="177"/>
      <c r="FPX24" s="177"/>
      <c r="FPY24" s="177"/>
      <c r="FPZ24" s="177"/>
      <c r="FQA24" s="178"/>
      <c r="FQB24" s="165"/>
      <c r="FQC24" s="177"/>
      <c r="FQD24" s="177"/>
      <c r="FQE24" s="177"/>
      <c r="FQF24" s="177"/>
      <c r="FQG24" s="177"/>
      <c r="FQH24" s="177"/>
      <c r="FQI24" s="178"/>
      <c r="FQJ24" s="165"/>
      <c r="FQK24" s="177"/>
      <c r="FQL24" s="177"/>
      <c r="FQM24" s="177"/>
      <c r="FQN24" s="177"/>
      <c r="FQO24" s="177"/>
      <c r="FQP24" s="177"/>
      <c r="FQQ24" s="178"/>
      <c r="FQR24" s="165"/>
      <c r="FQS24" s="177"/>
      <c r="FQT24" s="177"/>
      <c r="FQU24" s="177"/>
      <c r="FQV24" s="177"/>
      <c r="FQW24" s="177"/>
      <c r="FQX24" s="177"/>
      <c r="FQY24" s="178"/>
      <c r="FQZ24" s="165"/>
      <c r="FRA24" s="177"/>
      <c r="FRB24" s="177"/>
      <c r="FRC24" s="177"/>
      <c r="FRD24" s="177"/>
      <c r="FRE24" s="177"/>
      <c r="FRF24" s="177"/>
      <c r="FRG24" s="178"/>
      <c r="FRH24" s="165"/>
      <c r="FRI24" s="177"/>
      <c r="FRJ24" s="177"/>
      <c r="FRK24" s="177"/>
      <c r="FRL24" s="177"/>
      <c r="FRM24" s="177"/>
      <c r="FRN24" s="177"/>
      <c r="FRO24" s="178"/>
      <c r="FRP24" s="165"/>
      <c r="FRQ24" s="177"/>
      <c r="FRR24" s="177"/>
      <c r="FRS24" s="177"/>
      <c r="FRT24" s="177"/>
      <c r="FRU24" s="177"/>
      <c r="FRV24" s="177"/>
      <c r="FRW24" s="178"/>
      <c r="FRX24" s="165"/>
      <c r="FRY24" s="177"/>
      <c r="FRZ24" s="177"/>
      <c r="FSA24" s="177"/>
      <c r="FSB24" s="177"/>
      <c r="FSC24" s="177"/>
      <c r="FSD24" s="177"/>
      <c r="FSE24" s="178"/>
      <c r="FSF24" s="165"/>
      <c r="FSG24" s="177"/>
      <c r="FSH24" s="177"/>
      <c r="FSI24" s="177"/>
      <c r="FSJ24" s="177"/>
      <c r="FSK24" s="177"/>
      <c r="FSL24" s="177"/>
      <c r="FSM24" s="178"/>
      <c r="FSN24" s="165"/>
      <c r="FSO24" s="177"/>
      <c r="FSP24" s="177"/>
      <c r="FSQ24" s="177"/>
      <c r="FSR24" s="177"/>
      <c r="FSS24" s="177"/>
      <c r="FST24" s="177"/>
      <c r="FSU24" s="178"/>
      <c r="FSV24" s="165"/>
      <c r="FSW24" s="177"/>
      <c r="FSX24" s="177"/>
      <c r="FSY24" s="177"/>
      <c r="FSZ24" s="177"/>
      <c r="FTA24" s="177"/>
      <c r="FTB24" s="177"/>
      <c r="FTC24" s="178"/>
      <c r="FTD24" s="165"/>
      <c r="FTE24" s="177"/>
      <c r="FTF24" s="177"/>
      <c r="FTG24" s="177"/>
      <c r="FTH24" s="177"/>
      <c r="FTI24" s="177"/>
      <c r="FTJ24" s="177"/>
      <c r="FTK24" s="178"/>
      <c r="FTL24" s="165"/>
      <c r="FTM24" s="177"/>
      <c r="FTN24" s="177"/>
      <c r="FTO24" s="177"/>
      <c r="FTP24" s="177"/>
      <c r="FTQ24" s="177"/>
      <c r="FTR24" s="177"/>
      <c r="FTS24" s="178"/>
      <c r="FTT24" s="165"/>
      <c r="FTU24" s="177"/>
      <c r="FTV24" s="177"/>
      <c r="FTW24" s="177"/>
      <c r="FTX24" s="177"/>
      <c r="FTY24" s="177"/>
      <c r="FTZ24" s="177"/>
      <c r="FUA24" s="178"/>
      <c r="FUB24" s="165"/>
      <c r="FUC24" s="177"/>
      <c r="FUD24" s="177"/>
      <c r="FUE24" s="177"/>
      <c r="FUF24" s="177"/>
      <c r="FUG24" s="177"/>
      <c r="FUH24" s="177"/>
      <c r="FUI24" s="178"/>
      <c r="FUJ24" s="165"/>
      <c r="FUK24" s="177"/>
      <c r="FUL24" s="177"/>
      <c r="FUM24" s="177"/>
      <c r="FUN24" s="177"/>
      <c r="FUO24" s="177"/>
      <c r="FUP24" s="177"/>
      <c r="FUQ24" s="178"/>
      <c r="FUR24" s="165"/>
      <c r="FUS24" s="177"/>
      <c r="FUT24" s="177"/>
      <c r="FUU24" s="177"/>
      <c r="FUV24" s="177"/>
      <c r="FUW24" s="177"/>
      <c r="FUX24" s="177"/>
      <c r="FUY24" s="178"/>
      <c r="FUZ24" s="165"/>
      <c r="FVA24" s="177"/>
      <c r="FVB24" s="177"/>
      <c r="FVC24" s="177"/>
      <c r="FVD24" s="177"/>
      <c r="FVE24" s="177"/>
      <c r="FVF24" s="177"/>
      <c r="FVG24" s="178"/>
      <c r="FVH24" s="165"/>
      <c r="FVI24" s="177"/>
      <c r="FVJ24" s="177"/>
      <c r="FVK24" s="177"/>
      <c r="FVL24" s="177"/>
      <c r="FVM24" s="177"/>
      <c r="FVN24" s="177"/>
      <c r="FVO24" s="178"/>
      <c r="FVP24" s="165"/>
      <c r="FVQ24" s="177"/>
      <c r="FVR24" s="177"/>
      <c r="FVS24" s="177"/>
      <c r="FVT24" s="177"/>
      <c r="FVU24" s="177"/>
      <c r="FVV24" s="177"/>
      <c r="FVW24" s="178"/>
      <c r="FVX24" s="165"/>
      <c r="FVY24" s="177"/>
      <c r="FVZ24" s="177"/>
      <c r="FWA24" s="177"/>
      <c r="FWB24" s="177"/>
      <c r="FWC24" s="177"/>
      <c r="FWD24" s="177"/>
      <c r="FWE24" s="178"/>
      <c r="FWF24" s="165"/>
      <c r="FWG24" s="177"/>
      <c r="FWH24" s="177"/>
      <c r="FWI24" s="177"/>
      <c r="FWJ24" s="177"/>
      <c r="FWK24" s="177"/>
      <c r="FWL24" s="177"/>
      <c r="FWM24" s="178"/>
      <c r="FWN24" s="165"/>
      <c r="FWO24" s="177"/>
      <c r="FWP24" s="177"/>
      <c r="FWQ24" s="177"/>
      <c r="FWR24" s="177"/>
      <c r="FWS24" s="177"/>
      <c r="FWT24" s="177"/>
      <c r="FWU24" s="178"/>
      <c r="FWV24" s="165"/>
      <c r="FWW24" s="177"/>
      <c r="FWX24" s="177"/>
      <c r="FWY24" s="177"/>
      <c r="FWZ24" s="177"/>
      <c r="FXA24" s="177"/>
      <c r="FXB24" s="177"/>
      <c r="FXC24" s="178"/>
      <c r="FXD24" s="165"/>
      <c r="FXE24" s="177"/>
      <c r="FXF24" s="177"/>
      <c r="FXG24" s="177"/>
      <c r="FXH24" s="177"/>
      <c r="FXI24" s="177"/>
      <c r="FXJ24" s="177"/>
      <c r="FXK24" s="178"/>
      <c r="FXL24" s="165"/>
      <c r="FXM24" s="177"/>
      <c r="FXN24" s="177"/>
      <c r="FXO24" s="177"/>
      <c r="FXP24" s="177"/>
      <c r="FXQ24" s="177"/>
      <c r="FXR24" s="177"/>
      <c r="FXS24" s="178"/>
      <c r="FXT24" s="165"/>
      <c r="FXU24" s="177"/>
      <c r="FXV24" s="177"/>
      <c r="FXW24" s="177"/>
      <c r="FXX24" s="177"/>
      <c r="FXY24" s="177"/>
      <c r="FXZ24" s="177"/>
      <c r="FYA24" s="178"/>
      <c r="FYB24" s="165"/>
      <c r="FYC24" s="177"/>
      <c r="FYD24" s="177"/>
      <c r="FYE24" s="177"/>
      <c r="FYF24" s="177"/>
      <c r="FYG24" s="177"/>
      <c r="FYH24" s="177"/>
      <c r="FYI24" s="178"/>
      <c r="FYJ24" s="165"/>
      <c r="FYK24" s="177"/>
      <c r="FYL24" s="177"/>
      <c r="FYM24" s="177"/>
      <c r="FYN24" s="177"/>
      <c r="FYO24" s="177"/>
      <c r="FYP24" s="177"/>
      <c r="FYQ24" s="178"/>
      <c r="FYR24" s="165"/>
      <c r="FYS24" s="177"/>
      <c r="FYT24" s="177"/>
      <c r="FYU24" s="177"/>
      <c r="FYV24" s="177"/>
      <c r="FYW24" s="177"/>
      <c r="FYX24" s="177"/>
      <c r="FYY24" s="178"/>
      <c r="FYZ24" s="165"/>
      <c r="FZA24" s="177"/>
      <c r="FZB24" s="177"/>
      <c r="FZC24" s="177"/>
      <c r="FZD24" s="177"/>
      <c r="FZE24" s="177"/>
      <c r="FZF24" s="177"/>
      <c r="FZG24" s="178"/>
      <c r="FZH24" s="165"/>
      <c r="FZI24" s="177"/>
      <c r="FZJ24" s="177"/>
      <c r="FZK24" s="177"/>
      <c r="FZL24" s="177"/>
      <c r="FZM24" s="177"/>
      <c r="FZN24" s="177"/>
      <c r="FZO24" s="178"/>
      <c r="FZP24" s="165"/>
      <c r="FZQ24" s="177"/>
      <c r="FZR24" s="177"/>
      <c r="FZS24" s="177"/>
      <c r="FZT24" s="177"/>
      <c r="FZU24" s="177"/>
      <c r="FZV24" s="177"/>
      <c r="FZW24" s="178"/>
      <c r="FZX24" s="165"/>
      <c r="FZY24" s="177"/>
      <c r="FZZ24" s="177"/>
      <c r="GAA24" s="177"/>
      <c r="GAB24" s="177"/>
      <c r="GAC24" s="177"/>
      <c r="GAD24" s="177"/>
      <c r="GAE24" s="178"/>
      <c r="GAF24" s="165"/>
      <c r="GAG24" s="177"/>
      <c r="GAH24" s="177"/>
      <c r="GAI24" s="177"/>
      <c r="GAJ24" s="177"/>
      <c r="GAK24" s="177"/>
      <c r="GAL24" s="177"/>
      <c r="GAM24" s="178"/>
      <c r="GAN24" s="165"/>
      <c r="GAO24" s="177"/>
      <c r="GAP24" s="177"/>
      <c r="GAQ24" s="177"/>
      <c r="GAR24" s="177"/>
      <c r="GAS24" s="177"/>
      <c r="GAT24" s="177"/>
      <c r="GAU24" s="178"/>
      <c r="GAV24" s="165"/>
      <c r="GAW24" s="177"/>
      <c r="GAX24" s="177"/>
      <c r="GAY24" s="177"/>
      <c r="GAZ24" s="177"/>
      <c r="GBA24" s="177"/>
      <c r="GBB24" s="177"/>
      <c r="GBC24" s="178"/>
      <c r="GBD24" s="165"/>
      <c r="GBE24" s="177"/>
      <c r="GBF24" s="177"/>
      <c r="GBG24" s="177"/>
      <c r="GBH24" s="177"/>
      <c r="GBI24" s="177"/>
      <c r="GBJ24" s="177"/>
      <c r="GBK24" s="178"/>
      <c r="GBL24" s="165"/>
      <c r="GBM24" s="177"/>
      <c r="GBN24" s="177"/>
      <c r="GBO24" s="177"/>
      <c r="GBP24" s="177"/>
      <c r="GBQ24" s="177"/>
      <c r="GBR24" s="177"/>
      <c r="GBS24" s="178"/>
      <c r="GBT24" s="165"/>
      <c r="GBU24" s="177"/>
      <c r="GBV24" s="177"/>
      <c r="GBW24" s="177"/>
      <c r="GBX24" s="177"/>
      <c r="GBY24" s="177"/>
      <c r="GBZ24" s="177"/>
      <c r="GCA24" s="178"/>
      <c r="GCB24" s="165"/>
      <c r="GCC24" s="177"/>
      <c r="GCD24" s="177"/>
      <c r="GCE24" s="177"/>
      <c r="GCF24" s="177"/>
      <c r="GCG24" s="177"/>
      <c r="GCH24" s="177"/>
      <c r="GCI24" s="178"/>
      <c r="GCJ24" s="165"/>
      <c r="GCK24" s="177"/>
      <c r="GCL24" s="177"/>
      <c r="GCM24" s="177"/>
      <c r="GCN24" s="177"/>
      <c r="GCO24" s="177"/>
      <c r="GCP24" s="177"/>
      <c r="GCQ24" s="178"/>
      <c r="GCR24" s="165"/>
      <c r="GCS24" s="177"/>
      <c r="GCT24" s="177"/>
      <c r="GCU24" s="177"/>
      <c r="GCV24" s="177"/>
      <c r="GCW24" s="177"/>
      <c r="GCX24" s="177"/>
      <c r="GCY24" s="178"/>
      <c r="GCZ24" s="165"/>
      <c r="GDA24" s="177"/>
      <c r="GDB24" s="177"/>
      <c r="GDC24" s="177"/>
      <c r="GDD24" s="177"/>
      <c r="GDE24" s="177"/>
      <c r="GDF24" s="177"/>
      <c r="GDG24" s="178"/>
      <c r="GDH24" s="165"/>
      <c r="GDI24" s="177"/>
      <c r="GDJ24" s="177"/>
      <c r="GDK24" s="177"/>
      <c r="GDL24" s="177"/>
      <c r="GDM24" s="177"/>
      <c r="GDN24" s="177"/>
      <c r="GDO24" s="178"/>
      <c r="GDP24" s="165"/>
      <c r="GDQ24" s="177"/>
      <c r="GDR24" s="177"/>
      <c r="GDS24" s="177"/>
      <c r="GDT24" s="177"/>
      <c r="GDU24" s="177"/>
      <c r="GDV24" s="177"/>
      <c r="GDW24" s="178"/>
      <c r="GDX24" s="165"/>
      <c r="GDY24" s="177"/>
      <c r="GDZ24" s="177"/>
      <c r="GEA24" s="177"/>
      <c r="GEB24" s="177"/>
      <c r="GEC24" s="177"/>
      <c r="GED24" s="177"/>
      <c r="GEE24" s="178"/>
      <c r="GEF24" s="165"/>
      <c r="GEG24" s="177"/>
      <c r="GEH24" s="177"/>
      <c r="GEI24" s="177"/>
      <c r="GEJ24" s="177"/>
      <c r="GEK24" s="177"/>
      <c r="GEL24" s="177"/>
      <c r="GEM24" s="178"/>
      <c r="GEN24" s="165"/>
      <c r="GEO24" s="177"/>
      <c r="GEP24" s="177"/>
      <c r="GEQ24" s="177"/>
      <c r="GER24" s="177"/>
      <c r="GES24" s="177"/>
      <c r="GET24" s="177"/>
      <c r="GEU24" s="178"/>
      <c r="GEV24" s="165"/>
      <c r="GEW24" s="177"/>
      <c r="GEX24" s="177"/>
      <c r="GEY24" s="177"/>
      <c r="GEZ24" s="177"/>
      <c r="GFA24" s="177"/>
      <c r="GFB24" s="177"/>
      <c r="GFC24" s="178"/>
      <c r="GFD24" s="165"/>
      <c r="GFE24" s="177"/>
      <c r="GFF24" s="177"/>
      <c r="GFG24" s="177"/>
      <c r="GFH24" s="177"/>
      <c r="GFI24" s="177"/>
      <c r="GFJ24" s="177"/>
      <c r="GFK24" s="178"/>
      <c r="GFL24" s="165"/>
      <c r="GFM24" s="177"/>
      <c r="GFN24" s="177"/>
      <c r="GFO24" s="177"/>
      <c r="GFP24" s="177"/>
      <c r="GFQ24" s="177"/>
      <c r="GFR24" s="177"/>
      <c r="GFS24" s="178"/>
      <c r="GFT24" s="165"/>
      <c r="GFU24" s="177"/>
      <c r="GFV24" s="177"/>
      <c r="GFW24" s="177"/>
      <c r="GFX24" s="177"/>
      <c r="GFY24" s="177"/>
      <c r="GFZ24" s="177"/>
      <c r="GGA24" s="178"/>
      <c r="GGB24" s="165"/>
      <c r="GGC24" s="177"/>
      <c r="GGD24" s="177"/>
      <c r="GGE24" s="177"/>
      <c r="GGF24" s="177"/>
      <c r="GGG24" s="177"/>
      <c r="GGH24" s="177"/>
      <c r="GGI24" s="178"/>
      <c r="GGJ24" s="165"/>
      <c r="GGK24" s="177"/>
      <c r="GGL24" s="177"/>
      <c r="GGM24" s="177"/>
      <c r="GGN24" s="177"/>
      <c r="GGO24" s="177"/>
      <c r="GGP24" s="177"/>
      <c r="GGQ24" s="178"/>
      <c r="GGR24" s="165"/>
      <c r="GGS24" s="177"/>
      <c r="GGT24" s="177"/>
      <c r="GGU24" s="177"/>
      <c r="GGV24" s="177"/>
      <c r="GGW24" s="177"/>
      <c r="GGX24" s="177"/>
      <c r="GGY24" s="178"/>
      <c r="GGZ24" s="165"/>
      <c r="GHA24" s="177"/>
      <c r="GHB24" s="177"/>
      <c r="GHC24" s="177"/>
      <c r="GHD24" s="177"/>
      <c r="GHE24" s="177"/>
      <c r="GHF24" s="177"/>
      <c r="GHG24" s="178"/>
      <c r="GHH24" s="165"/>
      <c r="GHI24" s="177"/>
      <c r="GHJ24" s="177"/>
      <c r="GHK24" s="177"/>
      <c r="GHL24" s="177"/>
      <c r="GHM24" s="177"/>
      <c r="GHN24" s="177"/>
      <c r="GHO24" s="178"/>
      <c r="GHP24" s="165"/>
      <c r="GHQ24" s="177"/>
      <c r="GHR24" s="177"/>
      <c r="GHS24" s="177"/>
      <c r="GHT24" s="177"/>
      <c r="GHU24" s="177"/>
      <c r="GHV24" s="177"/>
      <c r="GHW24" s="178"/>
      <c r="GHX24" s="165"/>
      <c r="GHY24" s="177"/>
      <c r="GHZ24" s="177"/>
      <c r="GIA24" s="177"/>
      <c r="GIB24" s="177"/>
      <c r="GIC24" s="177"/>
      <c r="GID24" s="177"/>
      <c r="GIE24" s="178"/>
      <c r="GIF24" s="165"/>
      <c r="GIG24" s="177"/>
      <c r="GIH24" s="177"/>
      <c r="GII24" s="177"/>
      <c r="GIJ24" s="177"/>
      <c r="GIK24" s="177"/>
      <c r="GIL24" s="177"/>
      <c r="GIM24" s="178"/>
      <c r="GIN24" s="165"/>
      <c r="GIO24" s="177"/>
      <c r="GIP24" s="177"/>
      <c r="GIQ24" s="177"/>
      <c r="GIR24" s="177"/>
      <c r="GIS24" s="177"/>
      <c r="GIT24" s="177"/>
      <c r="GIU24" s="178"/>
      <c r="GIV24" s="165"/>
      <c r="GIW24" s="177"/>
      <c r="GIX24" s="177"/>
      <c r="GIY24" s="177"/>
      <c r="GIZ24" s="177"/>
      <c r="GJA24" s="177"/>
      <c r="GJB24" s="177"/>
      <c r="GJC24" s="178"/>
      <c r="GJD24" s="165"/>
      <c r="GJE24" s="177"/>
      <c r="GJF24" s="177"/>
      <c r="GJG24" s="177"/>
      <c r="GJH24" s="177"/>
      <c r="GJI24" s="177"/>
      <c r="GJJ24" s="177"/>
      <c r="GJK24" s="178"/>
      <c r="GJL24" s="165"/>
      <c r="GJM24" s="177"/>
      <c r="GJN24" s="177"/>
      <c r="GJO24" s="177"/>
      <c r="GJP24" s="177"/>
      <c r="GJQ24" s="177"/>
      <c r="GJR24" s="177"/>
      <c r="GJS24" s="178"/>
      <c r="GJT24" s="165"/>
      <c r="GJU24" s="177"/>
      <c r="GJV24" s="177"/>
      <c r="GJW24" s="177"/>
      <c r="GJX24" s="177"/>
      <c r="GJY24" s="177"/>
      <c r="GJZ24" s="177"/>
      <c r="GKA24" s="178"/>
      <c r="GKB24" s="165"/>
      <c r="GKC24" s="177"/>
      <c r="GKD24" s="177"/>
      <c r="GKE24" s="177"/>
      <c r="GKF24" s="177"/>
      <c r="GKG24" s="177"/>
      <c r="GKH24" s="177"/>
      <c r="GKI24" s="178"/>
      <c r="GKJ24" s="165"/>
      <c r="GKK24" s="177"/>
      <c r="GKL24" s="177"/>
      <c r="GKM24" s="177"/>
      <c r="GKN24" s="177"/>
      <c r="GKO24" s="177"/>
      <c r="GKP24" s="177"/>
      <c r="GKQ24" s="178"/>
      <c r="GKR24" s="165"/>
      <c r="GKS24" s="177"/>
      <c r="GKT24" s="177"/>
      <c r="GKU24" s="177"/>
      <c r="GKV24" s="177"/>
      <c r="GKW24" s="177"/>
      <c r="GKX24" s="177"/>
      <c r="GKY24" s="178"/>
      <c r="GKZ24" s="165"/>
      <c r="GLA24" s="177"/>
      <c r="GLB24" s="177"/>
      <c r="GLC24" s="177"/>
      <c r="GLD24" s="177"/>
      <c r="GLE24" s="177"/>
      <c r="GLF24" s="177"/>
      <c r="GLG24" s="178"/>
      <c r="GLH24" s="165"/>
      <c r="GLI24" s="177"/>
      <c r="GLJ24" s="177"/>
      <c r="GLK24" s="177"/>
      <c r="GLL24" s="177"/>
      <c r="GLM24" s="177"/>
      <c r="GLN24" s="177"/>
      <c r="GLO24" s="178"/>
      <c r="GLP24" s="165"/>
      <c r="GLQ24" s="177"/>
      <c r="GLR24" s="177"/>
      <c r="GLS24" s="177"/>
      <c r="GLT24" s="177"/>
      <c r="GLU24" s="177"/>
      <c r="GLV24" s="177"/>
      <c r="GLW24" s="178"/>
      <c r="GLX24" s="165"/>
      <c r="GLY24" s="177"/>
      <c r="GLZ24" s="177"/>
      <c r="GMA24" s="177"/>
      <c r="GMB24" s="177"/>
      <c r="GMC24" s="177"/>
      <c r="GMD24" s="177"/>
      <c r="GME24" s="178"/>
      <c r="GMF24" s="165"/>
      <c r="GMG24" s="177"/>
      <c r="GMH24" s="177"/>
      <c r="GMI24" s="177"/>
      <c r="GMJ24" s="177"/>
      <c r="GMK24" s="177"/>
      <c r="GML24" s="177"/>
      <c r="GMM24" s="178"/>
      <c r="GMN24" s="165"/>
      <c r="GMO24" s="177"/>
      <c r="GMP24" s="177"/>
      <c r="GMQ24" s="177"/>
      <c r="GMR24" s="177"/>
      <c r="GMS24" s="177"/>
      <c r="GMT24" s="177"/>
      <c r="GMU24" s="178"/>
      <c r="GMV24" s="165"/>
      <c r="GMW24" s="177"/>
      <c r="GMX24" s="177"/>
      <c r="GMY24" s="177"/>
      <c r="GMZ24" s="177"/>
      <c r="GNA24" s="177"/>
      <c r="GNB24" s="177"/>
      <c r="GNC24" s="178"/>
      <c r="GND24" s="165"/>
      <c r="GNE24" s="177"/>
      <c r="GNF24" s="177"/>
      <c r="GNG24" s="177"/>
      <c r="GNH24" s="177"/>
      <c r="GNI24" s="177"/>
      <c r="GNJ24" s="177"/>
      <c r="GNK24" s="178"/>
      <c r="GNL24" s="165"/>
      <c r="GNM24" s="177"/>
      <c r="GNN24" s="177"/>
      <c r="GNO24" s="177"/>
      <c r="GNP24" s="177"/>
      <c r="GNQ24" s="177"/>
      <c r="GNR24" s="177"/>
      <c r="GNS24" s="178"/>
      <c r="GNT24" s="165"/>
      <c r="GNU24" s="177"/>
      <c r="GNV24" s="177"/>
      <c r="GNW24" s="177"/>
      <c r="GNX24" s="177"/>
      <c r="GNY24" s="177"/>
      <c r="GNZ24" s="177"/>
      <c r="GOA24" s="178"/>
      <c r="GOB24" s="165"/>
      <c r="GOC24" s="177"/>
      <c r="GOD24" s="177"/>
      <c r="GOE24" s="177"/>
      <c r="GOF24" s="177"/>
      <c r="GOG24" s="177"/>
      <c r="GOH24" s="177"/>
      <c r="GOI24" s="178"/>
      <c r="GOJ24" s="165"/>
      <c r="GOK24" s="177"/>
      <c r="GOL24" s="177"/>
      <c r="GOM24" s="177"/>
      <c r="GON24" s="177"/>
      <c r="GOO24" s="177"/>
      <c r="GOP24" s="177"/>
      <c r="GOQ24" s="178"/>
      <c r="GOR24" s="165"/>
      <c r="GOS24" s="177"/>
      <c r="GOT24" s="177"/>
      <c r="GOU24" s="177"/>
      <c r="GOV24" s="177"/>
      <c r="GOW24" s="177"/>
      <c r="GOX24" s="177"/>
      <c r="GOY24" s="178"/>
      <c r="GOZ24" s="165"/>
      <c r="GPA24" s="177"/>
      <c r="GPB24" s="177"/>
      <c r="GPC24" s="177"/>
      <c r="GPD24" s="177"/>
      <c r="GPE24" s="177"/>
      <c r="GPF24" s="177"/>
      <c r="GPG24" s="178"/>
      <c r="GPH24" s="165"/>
      <c r="GPI24" s="177"/>
      <c r="GPJ24" s="177"/>
      <c r="GPK24" s="177"/>
      <c r="GPL24" s="177"/>
      <c r="GPM24" s="177"/>
      <c r="GPN24" s="177"/>
      <c r="GPO24" s="178"/>
      <c r="GPP24" s="165"/>
      <c r="GPQ24" s="177"/>
      <c r="GPR24" s="177"/>
      <c r="GPS24" s="177"/>
      <c r="GPT24" s="177"/>
      <c r="GPU24" s="177"/>
      <c r="GPV24" s="177"/>
      <c r="GPW24" s="178"/>
      <c r="GPX24" s="165"/>
      <c r="GPY24" s="177"/>
      <c r="GPZ24" s="177"/>
      <c r="GQA24" s="177"/>
      <c r="GQB24" s="177"/>
      <c r="GQC24" s="177"/>
      <c r="GQD24" s="177"/>
      <c r="GQE24" s="178"/>
      <c r="GQF24" s="165"/>
      <c r="GQG24" s="177"/>
      <c r="GQH24" s="177"/>
      <c r="GQI24" s="177"/>
      <c r="GQJ24" s="177"/>
      <c r="GQK24" s="177"/>
      <c r="GQL24" s="177"/>
      <c r="GQM24" s="178"/>
      <c r="GQN24" s="165"/>
      <c r="GQO24" s="177"/>
      <c r="GQP24" s="177"/>
      <c r="GQQ24" s="177"/>
      <c r="GQR24" s="177"/>
      <c r="GQS24" s="177"/>
      <c r="GQT24" s="177"/>
      <c r="GQU24" s="178"/>
      <c r="GQV24" s="165"/>
      <c r="GQW24" s="177"/>
      <c r="GQX24" s="177"/>
      <c r="GQY24" s="177"/>
      <c r="GQZ24" s="177"/>
      <c r="GRA24" s="177"/>
      <c r="GRB24" s="177"/>
      <c r="GRC24" s="178"/>
      <c r="GRD24" s="165"/>
      <c r="GRE24" s="177"/>
      <c r="GRF24" s="177"/>
      <c r="GRG24" s="177"/>
      <c r="GRH24" s="177"/>
      <c r="GRI24" s="177"/>
      <c r="GRJ24" s="177"/>
      <c r="GRK24" s="178"/>
      <c r="GRL24" s="165"/>
      <c r="GRM24" s="177"/>
      <c r="GRN24" s="177"/>
      <c r="GRO24" s="177"/>
      <c r="GRP24" s="177"/>
      <c r="GRQ24" s="177"/>
      <c r="GRR24" s="177"/>
      <c r="GRS24" s="178"/>
      <c r="GRT24" s="165"/>
      <c r="GRU24" s="177"/>
      <c r="GRV24" s="177"/>
      <c r="GRW24" s="177"/>
      <c r="GRX24" s="177"/>
      <c r="GRY24" s="177"/>
      <c r="GRZ24" s="177"/>
      <c r="GSA24" s="178"/>
      <c r="GSB24" s="165"/>
      <c r="GSC24" s="177"/>
      <c r="GSD24" s="177"/>
      <c r="GSE24" s="177"/>
      <c r="GSF24" s="177"/>
      <c r="GSG24" s="177"/>
      <c r="GSH24" s="177"/>
      <c r="GSI24" s="178"/>
      <c r="GSJ24" s="165"/>
      <c r="GSK24" s="177"/>
      <c r="GSL24" s="177"/>
      <c r="GSM24" s="177"/>
      <c r="GSN24" s="177"/>
      <c r="GSO24" s="177"/>
      <c r="GSP24" s="177"/>
      <c r="GSQ24" s="178"/>
      <c r="GSR24" s="165"/>
      <c r="GSS24" s="177"/>
      <c r="GST24" s="177"/>
      <c r="GSU24" s="177"/>
      <c r="GSV24" s="177"/>
      <c r="GSW24" s="177"/>
      <c r="GSX24" s="177"/>
      <c r="GSY24" s="178"/>
      <c r="GSZ24" s="165"/>
      <c r="GTA24" s="177"/>
      <c r="GTB24" s="177"/>
      <c r="GTC24" s="177"/>
      <c r="GTD24" s="177"/>
      <c r="GTE24" s="177"/>
      <c r="GTF24" s="177"/>
      <c r="GTG24" s="178"/>
      <c r="GTH24" s="165"/>
      <c r="GTI24" s="177"/>
      <c r="GTJ24" s="177"/>
      <c r="GTK24" s="177"/>
      <c r="GTL24" s="177"/>
      <c r="GTM24" s="177"/>
      <c r="GTN24" s="177"/>
      <c r="GTO24" s="178"/>
      <c r="GTP24" s="165"/>
      <c r="GTQ24" s="177"/>
      <c r="GTR24" s="177"/>
      <c r="GTS24" s="177"/>
      <c r="GTT24" s="177"/>
      <c r="GTU24" s="177"/>
      <c r="GTV24" s="177"/>
      <c r="GTW24" s="178"/>
      <c r="GTX24" s="165"/>
      <c r="GTY24" s="177"/>
      <c r="GTZ24" s="177"/>
      <c r="GUA24" s="177"/>
      <c r="GUB24" s="177"/>
      <c r="GUC24" s="177"/>
      <c r="GUD24" s="177"/>
      <c r="GUE24" s="178"/>
      <c r="GUF24" s="165"/>
      <c r="GUG24" s="177"/>
      <c r="GUH24" s="177"/>
      <c r="GUI24" s="177"/>
      <c r="GUJ24" s="177"/>
      <c r="GUK24" s="177"/>
      <c r="GUL24" s="177"/>
      <c r="GUM24" s="178"/>
      <c r="GUN24" s="165"/>
      <c r="GUO24" s="177"/>
      <c r="GUP24" s="177"/>
      <c r="GUQ24" s="177"/>
      <c r="GUR24" s="177"/>
      <c r="GUS24" s="177"/>
      <c r="GUT24" s="177"/>
      <c r="GUU24" s="178"/>
      <c r="GUV24" s="165"/>
      <c r="GUW24" s="177"/>
      <c r="GUX24" s="177"/>
      <c r="GUY24" s="177"/>
      <c r="GUZ24" s="177"/>
      <c r="GVA24" s="177"/>
      <c r="GVB24" s="177"/>
      <c r="GVC24" s="178"/>
      <c r="GVD24" s="165"/>
      <c r="GVE24" s="177"/>
      <c r="GVF24" s="177"/>
      <c r="GVG24" s="177"/>
      <c r="GVH24" s="177"/>
      <c r="GVI24" s="177"/>
      <c r="GVJ24" s="177"/>
      <c r="GVK24" s="178"/>
      <c r="GVL24" s="165"/>
      <c r="GVM24" s="177"/>
      <c r="GVN24" s="177"/>
      <c r="GVO24" s="177"/>
      <c r="GVP24" s="177"/>
      <c r="GVQ24" s="177"/>
      <c r="GVR24" s="177"/>
      <c r="GVS24" s="178"/>
      <c r="GVT24" s="165"/>
      <c r="GVU24" s="177"/>
      <c r="GVV24" s="177"/>
      <c r="GVW24" s="177"/>
      <c r="GVX24" s="177"/>
      <c r="GVY24" s="177"/>
      <c r="GVZ24" s="177"/>
      <c r="GWA24" s="178"/>
      <c r="GWB24" s="165"/>
      <c r="GWC24" s="177"/>
      <c r="GWD24" s="177"/>
      <c r="GWE24" s="177"/>
      <c r="GWF24" s="177"/>
      <c r="GWG24" s="177"/>
      <c r="GWH24" s="177"/>
      <c r="GWI24" s="178"/>
      <c r="GWJ24" s="165"/>
      <c r="GWK24" s="177"/>
      <c r="GWL24" s="177"/>
      <c r="GWM24" s="177"/>
      <c r="GWN24" s="177"/>
      <c r="GWO24" s="177"/>
      <c r="GWP24" s="177"/>
      <c r="GWQ24" s="178"/>
      <c r="GWR24" s="165"/>
      <c r="GWS24" s="177"/>
      <c r="GWT24" s="177"/>
      <c r="GWU24" s="177"/>
      <c r="GWV24" s="177"/>
      <c r="GWW24" s="177"/>
      <c r="GWX24" s="177"/>
      <c r="GWY24" s="178"/>
      <c r="GWZ24" s="165"/>
      <c r="GXA24" s="177"/>
      <c r="GXB24" s="177"/>
      <c r="GXC24" s="177"/>
      <c r="GXD24" s="177"/>
      <c r="GXE24" s="177"/>
      <c r="GXF24" s="177"/>
      <c r="GXG24" s="178"/>
      <c r="GXH24" s="165"/>
      <c r="GXI24" s="177"/>
      <c r="GXJ24" s="177"/>
      <c r="GXK24" s="177"/>
      <c r="GXL24" s="177"/>
      <c r="GXM24" s="177"/>
      <c r="GXN24" s="177"/>
      <c r="GXO24" s="178"/>
      <c r="GXP24" s="165"/>
      <c r="GXQ24" s="177"/>
      <c r="GXR24" s="177"/>
      <c r="GXS24" s="177"/>
      <c r="GXT24" s="177"/>
      <c r="GXU24" s="177"/>
      <c r="GXV24" s="177"/>
      <c r="GXW24" s="178"/>
      <c r="GXX24" s="165"/>
      <c r="GXY24" s="177"/>
      <c r="GXZ24" s="177"/>
      <c r="GYA24" s="177"/>
      <c r="GYB24" s="177"/>
      <c r="GYC24" s="177"/>
      <c r="GYD24" s="177"/>
      <c r="GYE24" s="178"/>
      <c r="GYF24" s="165"/>
      <c r="GYG24" s="177"/>
      <c r="GYH24" s="177"/>
      <c r="GYI24" s="177"/>
      <c r="GYJ24" s="177"/>
      <c r="GYK24" s="177"/>
      <c r="GYL24" s="177"/>
      <c r="GYM24" s="178"/>
      <c r="GYN24" s="165"/>
      <c r="GYO24" s="177"/>
      <c r="GYP24" s="177"/>
      <c r="GYQ24" s="177"/>
      <c r="GYR24" s="177"/>
      <c r="GYS24" s="177"/>
      <c r="GYT24" s="177"/>
      <c r="GYU24" s="178"/>
      <c r="GYV24" s="165"/>
      <c r="GYW24" s="177"/>
      <c r="GYX24" s="177"/>
      <c r="GYY24" s="177"/>
      <c r="GYZ24" s="177"/>
      <c r="GZA24" s="177"/>
      <c r="GZB24" s="177"/>
      <c r="GZC24" s="178"/>
      <c r="GZD24" s="165"/>
      <c r="GZE24" s="177"/>
      <c r="GZF24" s="177"/>
      <c r="GZG24" s="177"/>
      <c r="GZH24" s="177"/>
      <c r="GZI24" s="177"/>
      <c r="GZJ24" s="177"/>
      <c r="GZK24" s="178"/>
      <c r="GZL24" s="165"/>
      <c r="GZM24" s="177"/>
      <c r="GZN24" s="177"/>
      <c r="GZO24" s="177"/>
      <c r="GZP24" s="177"/>
      <c r="GZQ24" s="177"/>
      <c r="GZR24" s="177"/>
      <c r="GZS24" s="178"/>
      <c r="GZT24" s="165"/>
      <c r="GZU24" s="177"/>
      <c r="GZV24" s="177"/>
      <c r="GZW24" s="177"/>
      <c r="GZX24" s="177"/>
      <c r="GZY24" s="177"/>
      <c r="GZZ24" s="177"/>
      <c r="HAA24" s="178"/>
      <c r="HAB24" s="165"/>
      <c r="HAC24" s="177"/>
      <c r="HAD24" s="177"/>
      <c r="HAE24" s="177"/>
      <c r="HAF24" s="177"/>
      <c r="HAG24" s="177"/>
      <c r="HAH24" s="177"/>
      <c r="HAI24" s="178"/>
      <c r="HAJ24" s="165"/>
      <c r="HAK24" s="177"/>
      <c r="HAL24" s="177"/>
      <c r="HAM24" s="177"/>
      <c r="HAN24" s="177"/>
      <c r="HAO24" s="177"/>
      <c r="HAP24" s="177"/>
      <c r="HAQ24" s="178"/>
      <c r="HAR24" s="165"/>
      <c r="HAS24" s="177"/>
      <c r="HAT24" s="177"/>
      <c r="HAU24" s="177"/>
      <c r="HAV24" s="177"/>
      <c r="HAW24" s="177"/>
      <c r="HAX24" s="177"/>
      <c r="HAY24" s="178"/>
      <c r="HAZ24" s="165"/>
      <c r="HBA24" s="177"/>
      <c r="HBB24" s="177"/>
      <c r="HBC24" s="177"/>
      <c r="HBD24" s="177"/>
      <c r="HBE24" s="177"/>
      <c r="HBF24" s="177"/>
      <c r="HBG24" s="178"/>
      <c r="HBH24" s="165"/>
      <c r="HBI24" s="177"/>
      <c r="HBJ24" s="177"/>
      <c r="HBK24" s="177"/>
      <c r="HBL24" s="177"/>
      <c r="HBM24" s="177"/>
      <c r="HBN24" s="177"/>
      <c r="HBO24" s="178"/>
      <c r="HBP24" s="165"/>
      <c r="HBQ24" s="177"/>
      <c r="HBR24" s="177"/>
      <c r="HBS24" s="177"/>
      <c r="HBT24" s="177"/>
      <c r="HBU24" s="177"/>
      <c r="HBV24" s="177"/>
      <c r="HBW24" s="178"/>
      <c r="HBX24" s="165"/>
      <c r="HBY24" s="177"/>
      <c r="HBZ24" s="177"/>
      <c r="HCA24" s="177"/>
      <c r="HCB24" s="177"/>
      <c r="HCC24" s="177"/>
      <c r="HCD24" s="177"/>
      <c r="HCE24" s="178"/>
      <c r="HCF24" s="165"/>
      <c r="HCG24" s="177"/>
      <c r="HCH24" s="177"/>
      <c r="HCI24" s="177"/>
      <c r="HCJ24" s="177"/>
      <c r="HCK24" s="177"/>
      <c r="HCL24" s="177"/>
      <c r="HCM24" s="178"/>
      <c r="HCN24" s="165"/>
      <c r="HCO24" s="177"/>
      <c r="HCP24" s="177"/>
      <c r="HCQ24" s="177"/>
      <c r="HCR24" s="177"/>
      <c r="HCS24" s="177"/>
      <c r="HCT24" s="177"/>
      <c r="HCU24" s="178"/>
      <c r="HCV24" s="165"/>
      <c r="HCW24" s="177"/>
      <c r="HCX24" s="177"/>
      <c r="HCY24" s="177"/>
      <c r="HCZ24" s="177"/>
      <c r="HDA24" s="177"/>
      <c r="HDB24" s="177"/>
      <c r="HDC24" s="178"/>
      <c r="HDD24" s="165"/>
      <c r="HDE24" s="177"/>
      <c r="HDF24" s="177"/>
      <c r="HDG24" s="177"/>
      <c r="HDH24" s="177"/>
      <c r="HDI24" s="177"/>
      <c r="HDJ24" s="177"/>
      <c r="HDK24" s="178"/>
      <c r="HDL24" s="165"/>
      <c r="HDM24" s="177"/>
      <c r="HDN24" s="177"/>
      <c r="HDO24" s="177"/>
      <c r="HDP24" s="177"/>
      <c r="HDQ24" s="177"/>
      <c r="HDR24" s="177"/>
      <c r="HDS24" s="178"/>
      <c r="HDT24" s="165"/>
      <c r="HDU24" s="177"/>
      <c r="HDV24" s="177"/>
      <c r="HDW24" s="177"/>
      <c r="HDX24" s="177"/>
      <c r="HDY24" s="177"/>
      <c r="HDZ24" s="177"/>
      <c r="HEA24" s="178"/>
      <c r="HEB24" s="165"/>
      <c r="HEC24" s="177"/>
      <c r="HED24" s="177"/>
      <c r="HEE24" s="177"/>
      <c r="HEF24" s="177"/>
      <c r="HEG24" s="177"/>
      <c r="HEH24" s="177"/>
      <c r="HEI24" s="178"/>
      <c r="HEJ24" s="165"/>
      <c r="HEK24" s="177"/>
      <c r="HEL24" s="177"/>
      <c r="HEM24" s="177"/>
      <c r="HEN24" s="177"/>
      <c r="HEO24" s="177"/>
      <c r="HEP24" s="177"/>
      <c r="HEQ24" s="178"/>
      <c r="HER24" s="165"/>
      <c r="HES24" s="177"/>
      <c r="HET24" s="177"/>
      <c r="HEU24" s="177"/>
      <c r="HEV24" s="177"/>
      <c r="HEW24" s="177"/>
      <c r="HEX24" s="177"/>
      <c r="HEY24" s="178"/>
      <c r="HEZ24" s="165"/>
      <c r="HFA24" s="177"/>
      <c r="HFB24" s="177"/>
      <c r="HFC24" s="177"/>
      <c r="HFD24" s="177"/>
      <c r="HFE24" s="177"/>
      <c r="HFF24" s="177"/>
      <c r="HFG24" s="178"/>
      <c r="HFH24" s="165"/>
      <c r="HFI24" s="177"/>
      <c r="HFJ24" s="177"/>
      <c r="HFK24" s="177"/>
      <c r="HFL24" s="177"/>
      <c r="HFM24" s="177"/>
      <c r="HFN24" s="177"/>
      <c r="HFO24" s="178"/>
      <c r="HFP24" s="165"/>
      <c r="HFQ24" s="177"/>
      <c r="HFR24" s="177"/>
      <c r="HFS24" s="177"/>
      <c r="HFT24" s="177"/>
      <c r="HFU24" s="177"/>
      <c r="HFV24" s="177"/>
      <c r="HFW24" s="178"/>
      <c r="HFX24" s="165"/>
      <c r="HFY24" s="177"/>
      <c r="HFZ24" s="177"/>
      <c r="HGA24" s="177"/>
      <c r="HGB24" s="177"/>
      <c r="HGC24" s="177"/>
      <c r="HGD24" s="177"/>
      <c r="HGE24" s="178"/>
      <c r="HGF24" s="165"/>
      <c r="HGG24" s="177"/>
      <c r="HGH24" s="177"/>
      <c r="HGI24" s="177"/>
      <c r="HGJ24" s="177"/>
      <c r="HGK24" s="177"/>
      <c r="HGL24" s="177"/>
      <c r="HGM24" s="178"/>
      <c r="HGN24" s="165"/>
      <c r="HGO24" s="177"/>
      <c r="HGP24" s="177"/>
      <c r="HGQ24" s="177"/>
      <c r="HGR24" s="177"/>
      <c r="HGS24" s="177"/>
      <c r="HGT24" s="177"/>
      <c r="HGU24" s="178"/>
      <c r="HGV24" s="165"/>
      <c r="HGW24" s="177"/>
      <c r="HGX24" s="177"/>
      <c r="HGY24" s="177"/>
      <c r="HGZ24" s="177"/>
      <c r="HHA24" s="177"/>
      <c r="HHB24" s="177"/>
      <c r="HHC24" s="178"/>
      <c r="HHD24" s="165"/>
      <c r="HHE24" s="177"/>
      <c r="HHF24" s="177"/>
      <c r="HHG24" s="177"/>
      <c r="HHH24" s="177"/>
      <c r="HHI24" s="177"/>
      <c r="HHJ24" s="177"/>
      <c r="HHK24" s="178"/>
      <c r="HHL24" s="165"/>
      <c r="HHM24" s="177"/>
      <c r="HHN24" s="177"/>
      <c r="HHO24" s="177"/>
      <c r="HHP24" s="177"/>
      <c r="HHQ24" s="177"/>
      <c r="HHR24" s="177"/>
      <c r="HHS24" s="178"/>
      <c r="HHT24" s="165"/>
      <c r="HHU24" s="177"/>
      <c r="HHV24" s="177"/>
      <c r="HHW24" s="177"/>
      <c r="HHX24" s="177"/>
      <c r="HHY24" s="177"/>
      <c r="HHZ24" s="177"/>
      <c r="HIA24" s="178"/>
      <c r="HIB24" s="165"/>
      <c r="HIC24" s="177"/>
      <c r="HID24" s="177"/>
      <c r="HIE24" s="177"/>
      <c r="HIF24" s="177"/>
      <c r="HIG24" s="177"/>
      <c r="HIH24" s="177"/>
      <c r="HII24" s="178"/>
      <c r="HIJ24" s="165"/>
      <c r="HIK24" s="177"/>
      <c r="HIL24" s="177"/>
      <c r="HIM24" s="177"/>
      <c r="HIN24" s="177"/>
      <c r="HIO24" s="177"/>
      <c r="HIP24" s="177"/>
      <c r="HIQ24" s="178"/>
      <c r="HIR24" s="165"/>
      <c r="HIS24" s="177"/>
      <c r="HIT24" s="177"/>
      <c r="HIU24" s="177"/>
      <c r="HIV24" s="177"/>
      <c r="HIW24" s="177"/>
      <c r="HIX24" s="177"/>
      <c r="HIY24" s="178"/>
      <c r="HIZ24" s="165"/>
      <c r="HJA24" s="177"/>
      <c r="HJB24" s="177"/>
      <c r="HJC24" s="177"/>
      <c r="HJD24" s="177"/>
      <c r="HJE24" s="177"/>
      <c r="HJF24" s="177"/>
      <c r="HJG24" s="178"/>
      <c r="HJH24" s="165"/>
      <c r="HJI24" s="177"/>
      <c r="HJJ24" s="177"/>
      <c r="HJK24" s="177"/>
      <c r="HJL24" s="177"/>
      <c r="HJM24" s="177"/>
      <c r="HJN24" s="177"/>
      <c r="HJO24" s="178"/>
      <c r="HJP24" s="165"/>
      <c r="HJQ24" s="177"/>
      <c r="HJR24" s="177"/>
      <c r="HJS24" s="177"/>
      <c r="HJT24" s="177"/>
      <c r="HJU24" s="177"/>
      <c r="HJV24" s="177"/>
      <c r="HJW24" s="178"/>
      <c r="HJX24" s="165"/>
      <c r="HJY24" s="177"/>
      <c r="HJZ24" s="177"/>
      <c r="HKA24" s="177"/>
      <c r="HKB24" s="177"/>
      <c r="HKC24" s="177"/>
      <c r="HKD24" s="177"/>
      <c r="HKE24" s="178"/>
      <c r="HKF24" s="165"/>
      <c r="HKG24" s="177"/>
      <c r="HKH24" s="177"/>
      <c r="HKI24" s="177"/>
      <c r="HKJ24" s="177"/>
      <c r="HKK24" s="177"/>
      <c r="HKL24" s="177"/>
      <c r="HKM24" s="178"/>
      <c r="HKN24" s="165"/>
      <c r="HKO24" s="177"/>
      <c r="HKP24" s="177"/>
      <c r="HKQ24" s="177"/>
      <c r="HKR24" s="177"/>
      <c r="HKS24" s="177"/>
      <c r="HKT24" s="177"/>
      <c r="HKU24" s="178"/>
      <c r="HKV24" s="165"/>
      <c r="HKW24" s="177"/>
      <c r="HKX24" s="177"/>
      <c r="HKY24" s="177"/>
      <c r="HKZ24" s="177"/>
      <c r="HLA24" s="177"/>
      <c r="HLB24" s="177"/>
      <c r="HLC24" s="178"/>
      <c r="HLD24" s="165"/>
      <c r="HLE24" s="177"/>
      <c r="HLF24" s="177"/>
      <c r="HLG24" s="177"/>
      <c r="HLH24" s="177"/>
      <c r="HLI24" s="177"/>
      <c r="HLJ24" s="177"/>
      <c r="HLK24" s="178"/>
      <c r="HLL24" s="165"/>
      <c r="HLM24" s="177"/>
      <c r="HLN24" s="177"/>
      <c r="HLO24" s="177"/>
      <c r="HLP24" s="177"/>
      <c r="HLQ24" s="177"/>
      <c r="HLR24" s="177"/>
      <c r="HLS24" s="178"/>
      <c r="HLT24" s="165"/>
      <c r="HLU24" s="177"/>
      <c r="HLV24" s="177"/>
      <c r="HLW24" s="177"/>
      <c r="HLX24" s="177"/>
      <c r="HLY24" s="177"/>
      <c r="HLZ24" s="177"/>
      <c r="HMA24" s="178"/>
      <c r="HMB24" s="165"/>
      <c r="HMC24" s="177"/>
      <c r="HMD24" s="177"/>
      <c r="HME24" s="177"/>
      <c r="HMF24" s="177"/>
      <c r="HMG24" s="177"/>
      <c r="HMH24" s="177"/>
      <c r="HMI24" s="178"/>
      <c r="HMJ24" s="165"/>
      <c r="HMK24" s="177"/>
      <c r="HML24" s="177"/>
      <c r="HMM24" s="177"/>
      <c r="HMN24" s="177"/>
      <c r="HMO24" s="177"/>
      <c r="HMP24" s="177"/>
      <c r="HMQ24" s="178"/>
      <c r="HMR24" s="165"/>
      <c r="HMS24" s="177"/>
      <c r="HMT24" s="177"/>
      <c r="HMU24" s="177"/>
      <c r="HMV24" s="177"/>
      <c r="HMW24" s="177"/>
      <c r="HMX24" s="177"/>
      <c r="HMY24" s="178"/>
      <c r="HMZ24" s="165"/>
      <c r="HNA24" s="177"/>
      <c r="HNB24" s="177"/>
      <c r="HNC24" s="177"/>
      <c r="HND24" s="177"/>
      <c r="HNE24" s="177"/>
      <c r="HNF24" s="177"/>
      <c r="HNG24" s="178"/>
      <c r="HNH24" s="165"/>
      <c r="HNI24" s="177"/>
      <c r="HNJ24" s="177"/>
      <c r="HNK24" s="177"/>
      <c r="HNL24" s="177"/>
      <c r="HNM24" s="177"/>
      <c r="HNN24" s="177"/>
      <c r="HNO24" s="178"/>
      <c r="HNP24" s="165"/>
      <c r="HNQ24" s="177"/>
      <c r="HNR24" s="177"/>
      <c r="HNS24" s="177"/>
      <c r="HNT24" s="177"/>
      <c r="HNU24" s="177"/>
      <c r="HNV24" s="177"/>
      <c r="HNW24" s="178"/>
      <c r="HNX24" s="165"/>
      <c r="HNY24" s="177"/>
      <c r="HNZ24" s="177"/>
      <c r="HOA24" s="177"/>
      <c r="HOB24" s="177"/>
      <c r="HOC24" s="177"/>
      <c r="HOD24" s="177"/>
      <c r="HOE24" s="178"/>
      <c r="HOF24" s="165"/>
      <c r="HOG24" s="177"/>
      <c r="HOH24" s="177"/>
      <c r="HOI24" s="177"/>
      <c r="HOJ24" s="177"/>
      <c r="HOK24" s="177"/>
      <c r="HOL24" s="177"/>
      <c r="HOM24" s="178"/>
      <c r="HON24" s="165"/>
      <c r="HOO24" s="177"/>
      <c r="HOP24" s="177"/>
      <c r="HOQ24" s="177"/>
      <c r="HOR24" s="177"/>
      <c r="HOS24" s="177"/>
      <c r="HOT24" s="177"/>
      <c r="HOU24" s="178"/>
      <c r="HOV24" s="165"/>
      <c r="HOW24" s="177"/>
      <c r="HOX24" s="177"/>
      <c r="HOY24" s="177"/>
      <c r="HOZ24" s="177"/>
      <c r="HPA24" s="177"/>
      <c r="HPB24" s="177"/>
      <c r="HPC24" s="178"/>
      <c r="HPD24" s="165"/>
      <c r="HPE24" s="177"/>
      <c r="HPF24" s="177"/>
      <c r="HPG24" s="177"/>
      <c r="HPH24" s="177"/>
      <c r="HPI24" s="177"/>
      <c r="HPJ24" s="177"/>
      <c r="HPK24" s="178"/>
      <c r="HPL24" s="165"/>
      <c r="HPM24" s="177"/>
      <c r="HPN24" s="177"/>
      <c r="HPO24" s="177"/>
      <c r="HPP24" s="177"/>
      <c r="HPQ24" s="177"/>
      <c r="HPR24" s="177"/>
      <c r="HPS24" s="178"/>
      <c r="HPT24" s="165"/>
      <c r="HPU24" s="177"/>
      <c r="HPV24" s="177"/>
      <c r="HPW24" s="177"/>
      <c r="HPX24" s="177"/>
      <c r="HPY24" s="177"/>
      <c r="HPZ24" s="177"/>
      <c r="HQA24" s="178"/>
      <c r="HQB24" s="165"/>
      <c r="HQC24" s="177"/>
      <c r="HQD24" s="177"/>
      <c r="HQE24" s="177"/>
      <c r="HQF24" s="177"/>
      <c r="HQG24" s="177"/>
      <c r="HQH24" s="177"/>
      <c r="HQI24" s="178"/>
      <c r="HQJ24" s="165"/>
      <c r="HQK24" s="177"/>
      <c r="HQL24" s="177"/>
      <c r="HQM24" s="177"/>
      <c r="HQN24" s="177"/>
      <c r="HQO24" s="177"/>
      <c r="HQP24" s="177"/>
      <c r="HQQ24" s="178"/>
      <c r="HQR24" s="165"/>
      <c r="HQS24" s="177"/>
      <c r="HQT24" s="177"/>
      <c r="HQU24" s="177"/>
      <c r="HQV24" s="177"/>
      <c r="HQW24" s="177"/>
      <c r="HQX24" s="177"/>
      <c r="HQY24" s="178"/>
      <c r="HQZ24" s="165"/>
      <c r="HRA24" s="177"/>
      <c r="HRB24" s="177"/>
      <c r="HRC24" s="177"/>
      <c r="HRD24" s="177"/>
      <c r="HRE24" s="177"/>
      <c r="HRF24" s="177"/>
      <c r="HRG24" s="178"/>
      <c r="HRH24" s="165"/>
      <c r="HRI24" s="177"/>
      <c r="HRJ24" s="177"/>
      <c r="HRK24" s="177"/>
      <c r="HRL24" s="177"/>
      <c r="HRM24" s="177"/>
      <c r="HRN24" s="177"/>
      <c r="HRO24" s="178"/>
      <c r="HRP24" s="165"/>
      <c r="HRQ24" s="177"/>
      <c r="HRR24" s="177"/>
      <c r="HRS24" s="177"/>
      <c r="HRT24" s="177"/>
      <c r="HRU24" s="177"/>
      <c r="HRV24" s="177"/>
      <c r="HRW24" s="178"/>
      <c r="HRX24" s="165"/>
      <c r="HRY24" s="177"/>
      <c r="HRZ24" s="177"/>
      <c r="HSA24" s="177"/>
      <c r="HSB24" s="177"/>
      <c r="HSC24" s="177"/>
      <c r="HSD24" s="177"/>
      <c r="HSE24" s="178"/>
      <c r="HSF24" s="165"/>
      <c r="HSG24" s="177"/>
      <c r="HSH24" s="177"/>
      <c r="HSI24" s="177"/>
      <c r="HSJ24" s="177"/>
      <c r="HSK24" s="177"/>
      <c r="HSL24" s="177"/>
      <c r="HSM24" s="178"/>
      <c r="HSN24" s="165"/>
      <c r="HSO24" s="177"/>
      <c r="HSP24" s="177"/>
      <c r="HSQ24" s="177"/>
      <c r="HSR24" s="177"/>
      <c r="HSS24" s="177"/>
      <c r="HST24" s="177"/>
      <c r="HSU24" s="178"/>
      <c r="HSV24" s="165"/>
      <c r="HSW24" s="177"/>
      <c r="HSX24" s="177"/>
      <c r="HSY24" s="177"/>
      <c r="HSZ24" s="177"/>
      <c r="HTA24" s="177"/>
      <c r="HTB24" s="177"/>
      <c r="HTC24" s="178"/>
      <c r="HTD24" s="165"/>
      <c r="HTE24" s="177"/>
      <c r="HTF24" s="177"/>
      <c r="HTG24" s="177"/>
      <c r="HTH24" s="177"/>
      <c r="HTI24" s="177"/>
      <c r="HTJ24" s="177"/>
      <c r="HTK24" s="178"/>
      <c r="HTL24" s="165"/>
      <c r="HTM24" s="177"/>
      <c r="HTN24" s="177"/>
      <c r="HTO24" s="177"/>
      <c r="HTP24" s="177"/>
      <c r="HTQ24" s="177"/>
      <c r="HTR24" s="177"/>
      <c r="HTS24" s="178"/>
      <c r="HTT24" s="165"/>
      <c r="HTU24" s="177"/>
      <c r="HTV24" s="177"/>
      <c r="HTW24" s="177"/>
      <c r="HTX24" s="177"/>
      <c r="HTY24" s="177"/>
      <c r="HTZ24" s="177"/>
      <c r="HUA24" s="178"/>
      <c r="HUB24" s="165"/>
      <c r="HUC24" s="177"/>
      <c r="HUD24" s="177"/>
      <c r="HUE24" s="177"/>
      <c r="HUF24" s="177"/>
      <c r="HUG24" s="177"/>
      <c r="HUH24" s="177"/>
      <c r="HUI24" s="178"/>
      <c r="HUJ24" s="165"/>
      <c r="HUK24" s="177"/>
      <c r="HUL24" s="177"/>
      <c r="HUM24" s="177"/>
      <c r="HUN24" s="177"/>
      <c r="HUO24" s="177"/>
      <c r="HUP24" s="177"/>
      <c r="HUQ24" s="178"/>
      <c r="HUR24" s="165"/>
      <c r="HUS24" s="177"/>
      <c r="HUT24" s="177"/>
      <c r="HUU24" s="177"/>
      <c r="HUV24" s="177"/>
      <c r="HUW24" s="177"/>
      <c r="HUX24" s="177"/>
      <c r="HUY24" s="178"/>
      <c r="HUZ24" s="165"/>
      <c r="HVA24" s="177"/>
      <c r="HVB24" s="177"/>
      <c r="HVC24" s="177"/>
      <c r="HVD24" s="177"/>
      <c r="HVE24" s="177"/>
      <c r="HVF24" s="177"/>
      <c r="HVG24" s="178"/>
      <c r="HVH24" s="165"/>
      <c r="HVI24" s="177"/>
      <c r="HVJ24" s="177"/>
      <c r="HVK24" s="177"/>
      <c r="HVL24" s="177"/>
      <c r="HVM24" s="177"/>
      <c r="HVN24" s="177"/>
      <c r="HVO24" s="178"/>
      <c r="HVP24" s="165"/>
      <c r="HVQ24" s="177"/>
      <c r="HVR24" s="177"/>
      <c r="HVS24" s="177"/>
      <c r="HVT24" s="177"/>
      <c r="HVU24" s="177"/>
      <c r="HVV24" s="177"/>
      <c r="HVW24" s="178"/>
      <c r="HVX24" s="165"/>
      <c r="HVY24" s="177"/>
      <c r="HVZ24" s="177"/>
      <c r="HWA24" s="177"/>
      <c r="HWB24" s="177"/>
      <c r="HWC24" s="177"/>
      <c r="HWD24" s="177"/>
      <c r="HWE24" s="178"/>
      <c r="HWF24" s="165"/>
      <c r="HWG24" s="177"/>
      <c r="HWH24" s="177"/>
      <c r="HWI24" s="177"/>
      <c r="HWJ24" s="177"/>
      <c r="HWK24" s="177"/>
      <c r="HWL24" s="177"/>
      <c r="HWM24" s="178"/>
      <c r="HWN24" s="165"/>
      <c r="HWO24" s="177"/>
      <c r="HWP24" s="177"/>
      <c r="HWQ24" s="177"/>
      <c r="HWR24" s="177"/>
      <c r="HWS24" s="177"/>
      <c r="HWT24" s="177"/>
      <c r="HWU24" s="178"/>
      <c r="HWV24" s="165"/>
      <c r="HWW24" s="177"/>
      <c r="HWX24" s="177"/>
      <c r="HWY24" s="177"/>
      <c r="HWZ24" s="177"/>
      <c r="HXA24" s="177"/>
      <c r="HXB24" s="177"/>
      <c r="HXC24" s="178"/>
      <c r="HXD24" s="165"/>
      <c r="HXE24" s="177"/>
      <c r="HXF24" s="177"/>
      <c r="HXG24" s="177"/>
      <c r="HXH24" s="177"/>
      <c r="HXI24" s="177"/>
      <c r="HXJ24" s="177"/>
      <c r="HXK24" s="178"/>
      <c r="HXL24" s="165"/>
      <c r="HXM24" s="177"/>
      <c r="HXN24" s="177"/>
      <c r="HXO24" s="177"/>
      <c r="HXP24" s="177"/>
      <c r="HXQ24" s="177"/>
      <c r="HXR24" s="177"/>
      <c r="HXS24" s="178"/>
      <c r="HXT24" s="165"/>
      <c r="HXU24" s="177"/>
      <c r="HXV24" s="177"/>
      <c r="HXW24" s="177"/>
      <c r="HXX24" s="177"/>
      <c r="HXY24" s="177"/>
      <c r="HXZ24" s="177"/>
      <c r="HYA24" s="178"/>
      <c r="HYB24" s="165"/>
      <c r="HYC24" s="177"/>
      <c r="HYD24" s="177"/>
      <c r="HYE24" s="177"/>
      <c r="HYF24" s="177"/>
      <c r="HYG24" s="177"/>
      <c r="HYH24" s="177"/>
      <c r="HYI24" s="178"/>
      <c r="HYJ24" s="165"/>
      <c r="HYK24" s="177"/>
      <c r="HYL24" s="177"/>
      <c r="HYM24" s="177"/>
      <c r="HYN24" s="177"/>
      <c r="HYO24" s="177"/>
      <c r="HYP24" s="177"/>
      <c r="HYQ24" s="178"/>
      <c r="HYR24" s="165"/>
      <c r="HYS24" s="177"/>
      <c r="HYT24" s="177"/>
      <c r="HYU24" s="177"/>
      <c r="HYV24" s="177"/>
      <c r="HYW24" s="177"/>
      <c r="HYX24" s="177"/>
      <c r="HYY24" s="178"/>
      <c r="HYZ24" s="165"/>
      <c r="HZA24" s="177"/>
      <c r="HZB24" s="177"/>
      <c r="HZC24" s="177"/>
      <c r="HZD24" s="177"/>
      <c r="HZE24" s="177"/>
      <c r="HZF24" s="177"/>
      <c r="HZG24" s="178"/>
      <c r="HZH24" s="165"/>
      <c r="HZI24" s="177"/>
      <c r="HZJ24" s="177"/>
      <c r="HZK24" s="177"/>
      <c r="HZL24" s="177"/>
      <c r="HZM24" s="177"/>
      <c r="HZN24" s="177"/>
      <c r="HZO24" s="178"/>
      <c r="HZP24" s="165"/>
      <c r="HZQ24" s="177"/>
      <c r="HZR24" s="177"/>
      <c r="HZS24" s="177"/>
      <c r="HZT24" s="177"/>
      <c r="HZU24" s="177"/>
      <c r="HZV24" s="177"/>
      <c r="HZW24" s="178"/>
      <c r="HZX24" s="165"/>
      <c r="HZY24" s="177"/>
      <c r="HZZ24" s="177"/>
      <c r="IAA24" s="177"/>
      <c r="IAB24" s="177"/>
      <c r="IAC24" s="177"/>
      <c r="IAD24" s="177"/>
      <c r="IAE24" s="178"/>
      <c r="IAF24" s="165"/>
      <c r="IAG24" s="177"/>
      <c r="IAH24" s="177"/>
      <c r="IAI24" s="177"/>
      <c r="IAJ24" s="177"/>
      <c r="IAK24" s="177"/>
      <c r="IAL24" s="177"/>
      <c r="IAM24" s="178"/>
      <c r="IAN24" s="165"/>
      <c r="IAO24" s="177"/>
      <c r="IAP24" s="177"/>
      <c r="IAQ24" s="177"/>
      <c r="IAR24" s="177"/>
      <c r="IAS24" s="177"/>
      <c r="IAT24" s="177"/>
      <c r="IAU24" s="178"/>
      <c r="IAV24" s="165"/>
      <c r="IAW24" s="177"/>
      <c r="IAX24" s="177"/>
      <c r="IAY24" s="177"/>
      <c r="IAZ24" s="177"/>
      <c r="IBA24" s="177"/>
      <c r="IBB24" s="177"/>
      <c r="IBC24" s="178"/>
      <c r="IBD24" s="165"/>
      <c r="IBE24" s="177"/>
      <c r="IBF24" s="177"/>
      <c r="IBG24" s="177"/>
      <c r="IBH24" s="177"/>
      <c r="IBI24" s="177"/>
      <c r="IBJ24" s="177"/>
      <c r="IBK24" s="178"/>
      <c r="IBL24" s="165"/>
      <c r="IBM24" s="177"/>
      <c r="IBN24" s="177"/>
      <c r="IBO24" s="177"/>
      <c r="IBP24" s="177"/>
      <c r="IBQ24" s="177"/>
      <c r="IBR24" s="177"/>
      <c r="IBS24" s="178"/>
      <c r="IBT24" s="165"/>
      <c r="IBU24" s="177"/>
      <c r="IBV24" s="177"/>
      <c r="IBW24" s="177"/>
      <c r="IBX24" s="177"/>
      <c r="IBY24" s="177"/>
      <c r="IBZ24" s="177"/>
      <c r="ICA24" s="178"/>
      <c r="ICB24" s="165"/>
      <c r="ICC24" s="177"/>
      <c r="ICD24" s="177"/>
      <c r="ICE24" s="177"/>
      <c r="ICF24" s="177"/>
      <c r="ICG24" s="177"/>
      <c r="ICH24" s="177"/>
      <c r="ICI24" s="178"/>
      <c r="ICJ24" s="165"/>
      <c r="ICK24" s="177"/>
      <c r="ICL24" s="177"/>
      <c r="ICM24" s="177"/>
      <c r="ICN24" s="177"/>
      <c r="ICO24" s="177"/>
      <c r="ICP24" s="177"/>
      <c r="ICQ24" s="178"/>
      <c r="ICR24" s="165"/>
      <c r="ICS24" s="177"/>
      <c r="ICT24" s="177"/>
      <c r="ICU24" s="177"/>
      <c r="ICV24" s="177"/>
      <c r="ICW24" s="177"/>
      <c r="ICX24" s="177"/>
      <c r="ICY24" s="178"/>
      <c r="ICZ24" s="165"/>
      <c r="IDA24" s="177"/>
      <c r="IDB24" s="177"/>
      <c r="IDC24" s="177"/>
      <c r="IDD24" s="177"/>
      <c r="IDE24" s="177"/>
      <c r="IDF24" s="177"/>
      <c r="IDG24" s="178"/>
      <c r="IDH24" s="165"/>
      <c r="IDI24" s="177"/>
      <c r="IDJ24" s="177"/>
      <c r="IDK24" s="177"/>
      <c r="IDL24" s="177"/>
      <c r="IDM24" s="177"/>
      <c r="IDN24" s="177"/>
      <c r="IDO24" s="178"/>
      <c r="IDP24" s="165"/>
      <c r="IDQ24" s="177"/>
      <c r="IDR24" s="177"/>
      <c r="IDS24" s="177"/>
      <c r="IDT24" s="177"/>
      <c r="IDU24" s="177"/>
      <c r="IDV24" s="177"/>
      <c r="IDW24" s="178"/>
      <c r="IDX24" s="165"/>
      <c r="IDY24" s="177"/>
      <c r="IDZ24" s="177"/>
      <c r="IEA24" s="177"/>
      <c r="IEB24" s="177"/>
      <c r="IEC24" s="177"/>
      <c r="IED24" s="177"/>
      <c r="IEE24" s="178"/>
      <c r="IEF24" s="165"/>
      <c r="IEG24" s="177"/>
      <c r="IEH24" s="177"/>
      <c r="IEI24" s="177"/>
      <c r="IEJ24" s="177"/>
      <c r="IEK24" s="177"/>
      <c r="IEL24" s="177"/>
      <c r="IEM24" s="178"/>
      <c r="IEN24" s="165"/>
      <c r="IEO24" s="177"/>
      <c r="IEP24" s="177"/>
      <c r="IEQ24" s="177"/>
      <c r="IER24" s="177"/>
      <c r="IES24" s="177"/>
      <c r="IET24" s="177"/>
      <c r="IEU24" s="178"/>
      <c r="IEV24" s="165"/>
      <c r="IEW24" s="177"/>
      <c r="IEX24" s="177"/>
      <c r="IEY24" s="177"/>
      <c r="IEZ24" s="177"/>
      <c r="IFA24" s="177"/>
      <c r="IFB24" s="177"/>
      <c r="IFC24" s="178"/>
      <c r="IFD24" s="165"/>
      <c r="IFE24" s="177"/>
      <c r="IFF24" s="177"/>
      <c r="IFG24" s="177"/>
      <c r="IFH24" s="177"/>
      <c r="IFI24" s="177"/>
      <c r="IFJ24" s="177"/>
      <c r="IFK24" s="178"/>
      <c r="IFL24" s="165"/>
      <c r="IFM24" s="177"/>
      <c r="IFN24" s="177"/>
      <c r="IFO24" s="177"/>
      <c r="IFP24" s="177"/>
      <c r="IFQ24" s="177"/>
      <c r="IFR24" s="177"/>
      <c r="IFS24" s="178"/>
      <c r="IFT24" s="165"/>
      <c r="IFU24" s="177"/>
      <c r="IFV24" s="177"/>
      <c r="IFW24" s="177"/>
      <c r="IFX24" s="177"/>
      <c r="IFY24" s="177"/>
      <c r="IFZ24" s="177"/>
      <c r="IGA24" s="178"/>
      <c r="IGB24" s="165"/>
      <c r="IGC24" s="177"/>
      <c r="IGD24" s="177"/>
      <c r="IGE24" s="177"/>
      <c r="IGF24" s="177"/>
      <c r="IGG24" s="177"/>
      <c r="IGH24" s="177"/>
      <c r="IGI24" s="178"/>
      <c r="IGJ24" s="165"/>
      <c r="IGK24" s="177"/>
      <c r="IGL24" s="177"/>
      <c r="IGM24" s="177"/>
      <c r="IGN24" s="177"/>
      <c r="IGO24" s="177"/>
      <c r="IGP24" s="177"/>
      <c r="IGQ24" s="178"/>
      <c r="IGR24" s="165"/>
      <c r="IGS24" s="177"/>
      <c r="IGT24" s="177"/>
      <c r="IGU24" s="177"/>
      <c r="IGV24" s="177"/>
      <c r="IGW24" s="177"/>
      <c r="IGX24" s="177"/>
      <c r="IGY24" s="178"/>
      <c r="IGZ24" s="165"/>
      <c r="IHA24" s="177"/>
      <c r="IHB24" s="177"/>
      <c r="IHC24" s="177"/>
      <c r="IHD24" s="177"/>
      <c r="IHE24" s="177"/>
      <c r="IHF24" s="177"/>
      <c r="IHG24" s="178"/>
      <c r="IHH24" s="165"/>
      <c r="IHI24" s="177"/>
      <c r="IHJ24" s="177"/>
      <c r="IHK24" s="177"/>
      <c r="IHL24" s="177"/>
      <c r="IHM24" s="177"/>
      <c r="IHN24" s="177"/>
      <c r="IHO24" s="178"/>
      <c r="IHP24" s="165"/>
      <c r="IHQ24" s="177"/>
      <c r="IHR24" s="177"/>
      <c r="IHS24" s="177"/>
      <c r="IHT24" s="177"/>
      <c r="IHU24" s="177"/>
      <c r="IHV24" s="177"/>
      <c r="IHW24" s="178"/>
      <c r="IHX24" s="165"/>
      <c r="IHY24" s="177"/>
      <c r="IHZ24" s="177"/>
      <c r="IIA24" s="177"/>
      <c r="IIB24" s="177"/>
      <c r="IIC24" s="177"/>
      <c r="IID24" s="177"/>
      <c r="IIE24" s="178"/>
      <c r="IIF24" s="165"/>
      <c r="IIG24" s="177"/>
      <c r="IIH24" s="177"/>
      <c r="III24" s="177"/>
      <c r="IIJ24" s="177"/>
      <c r="IIK24" s="177"/>
      <c r="IIL24" s="177"/>
      <c r="IIM24" s="178"/>
      <c r="IIN24" s="165"/>
      <c r="IIO24" s="177"/>
      <c r="IIP24" s="177"/>
      <c r="IIQ24" s="177"/>
      <c r="IIR24" s="177"/>
      <c r="IIS24" s="177"/>
      <c r="IIT24" s="177"/>
      <c r="IIU24" s="178"/>
      <c r="IIV24" s="165"/>
      <c r="IIW24" s="177"/>
      <c r="IIX24" s="177"/>
      <c r="IIY24" s="177"/>
      <c r="IIZ24" s="177"/>
      <c r="IJA24" s="177"/>
      <c r="IJB24" s="177"/>
      <c r="IJC24" s="178"/>
      <c r="IJD24" s="165"/>
      <c r="IJE24" s="177"/>
      <c r="IJF24" s="177"/>
      <c r="IJG24" s="177"/>
      <c r="IJH24" s="177"/>
      <c r="IJI24" s="177"/>
      <c r="IJJ24" s="177"/>
      <c r="IJK24" s="178"/>
      <c r="IJL24" s="165"/>
      <c r="IJM24" s="177"/>
      <c r="IJN24" s="177"/>
      <c r="IJO24" s="177"/>
      <c r="IJP24" s="177"/>
      <c r="IJQ24" s="177"/>
      <c r="IJR24" s="177"/>
      <c r="IJS24" s="178"/>
      <c r="IJT24" s="165"/>
      <c r="IJU24" s="177"/>
      <c r="IJV24" s="177"/>
      <c r="IJW24" s="177"/>
      <c r="IJX24" s="177"/>
      <c r="IJY24" s="177"/>
      <c r="IJZ24" s="177"/>
      <c r="IKA24" s="178"/>
      <c r="IKB24" s="165"/>
      <c r="IKC24" s="177"/>
      <c r="IKD24" s="177"/>
      <c r="IKE24" s="177"/>
      <c r="IKF24" s="177"/>
      <c r="IKG24" s="177"/>
      <c r="IKH24" s="177"/>
      <c r="IKI24" s="178"/>
      <c r="IKJ24" s="165"/>
      <c r="IKK24" s="177"/>
      <c r="IKL24" s="177"/>
      <c r="IKM24" s="177"/>
      <c r="IKN24" s="177"/>
      <c r="IKO24" s="177"/>
      <c r="IKP24" s="177"/>
      <c r="IKQ24" s="178"/>
      <c r="IKR24" s="165"/>
      <c r="IKS24" s="177"/>
      <c r="IKT24" s="177"/>
      <c r="IKU24" s="177"/>
      <c r="IKV24" s="177"/>
      <c r="IKW24" s="177"/>
      <c r="IKX24" s="177"/>
      <c r="IKY24" s="178"/>
      <c r="IKZ24" s="165"/>
      <c r="ILA24" s="177"/>
      <c r="ILB24" s="177"/>
      <c r="ILC24" s="177"/>
      <c r="ILD24" s="177"/>
      <c r="ILE24" s="177"/>
      <c r="ILF24" s="177"/>
      <c r="ILG24" s="178"/>
      <c r="ILH24" s="165"/>
      <c r="ILI24" s="177"/>
      <c r="ILJ24" s="177"/>
      <c r="ILK24" s="177"/>
      <c r="ILL24" s="177"/>
      <c r="ILM24" s="177"/>
      <c r="ILN24" s="177"/>
      <c r="ILO24" s="178"/>
      <c r="ILP24" s="165"/>
      <c r="ILQ24" s="177"/>
      <c r="ILR24" s="177"/>
      <c r="ILS24" s="177"/>
      <c r="ILT24" s="177"/>
      <c r="ILU24" s="177"/>
      <c r="ILV24" s="177"/>
      <c r="ILW24" s="178"/>
      <c r="ILX24" s="165"/>
      <c r="ILY24" s="177"/>
      <c r="ILZ24" s="177"/>
      <c r="IMA24" s="177"/>
      <c r="IMB24" s="177"/>
      <c r="IMC24" s="177"/>
      <c r="IMD24" s="177"/>
      <c r="IME24" s="178"/>
      <c r="IMF24" s="165"/>
      <c r="IMG24" s="177"/>
      <c r="IMH24" s="177"/>
      <c r="IMI24" s="177"/>
      <c r="IMJ24" s="177"/>
      <c r="IMK24" s="177"/>
      <c r="IML24" s="177"/>
      <c r="IMM24" s="178"/>
      <c r="IMN24" s="165"/>
      <c r="IMO24" s="177"/>
      <c r="IMP24" s="177"/>
      <c r="IMQ24" s="177"/>
      <c r="IMR24" s="177"/>
      <c r="IMS24" s="177"/>
      <c r="IMT24" s="177"/>
      <c r="IMU24" s="178"/>
      <c r="IMV24" s="165"/>
      <c r="IMW24" s="177"/>
      <c r="IMX24" s="177"/>
      <c r="IMY24" s="177"/>
      <c r="IMZ24" s="177"/>
      <c r="INA24" s="177"/>
      <c r="INB24" s="177"/>
      <c r="INC24" s="178"/>
      <c r="IND24" s="165"/>
      <c r="INE24" s="177"/>
      <c r="INF24" s="177"/>
      <c r="ING24" s="177"/>
      <c r="INH24" s="177"/>
      <c r="INI24" s="177"/>
      <c r="INJ24" s="177"/>
      <c r="INK24" s="178"/>
      <c r="INL24" s="165"/>
      <c r="INM24" s="177"/>
      <c r="INN24" s="177"/>
      <c r="INO24" s="177"/>
      <c r="INP24" s="177"/>
      <c r="INQ24" s="177"/>
      <c r="INR24" s="177"/>
      <c r="INS24" s="178"/>
      <c r="INT24" s="165"/>
      <c r="INU24" s="177"/>
      <c r="INV24" s="177"/>
      <c r="INW24" s="177"/>
      <c r="INX24" s="177"/>
      <c r="INY24" s="177"/>
      <c r="INZ24" s="177"/>
      <c r="IOA24" s="178"/>
      <c r="IOB24" s="165"/>
      <c r="IOC24" s="177"/>
      <c r="IOD24" s="177"/>
      <c r="IOE24" s="177"/>
      <c r="IOF24" s="177"/>
      <c r="IOG24" s="177"/>
      <c r="IOH24" s="177"/>
      <c r="IOI24" s="178"/>
      <c r="IOJ24" s="165"/>
      <c r="IOK24" s="177"/>
      <c r="IOL24" s="177"/>
      <c r="IOM24" s="177"/>
      <c r="ION24" s="177"/>
      <c r="IOO24" s="177"/>
      <c r="IOP24" s="177"/>
      <c r="IOQ24" s="178"/>
      <c r="IOR24" s="165"/>
      <c r="IOS24" s="177"/>
      <c r="IOT24" s="177"/>
      <c r="IOU24" s="177"/>
      <c r="IOV24" s="177"/>
      <c r="IOW24" s="177"/>
      <c r="IOX24" s="177"/>
      <c r="IOY24" s="178"/>
      <c r="IOZ24" s="165"/>
      <c r="IPA24" s="177"/>
      <c r="IPB24" s="177"/>
      <c r="IPC24" s="177"/>
      <c r="IPD24" s="177"/>
      <c r="IPE24" s="177"/>
      <c r="IPF24" s="177"/>
      <c r="IPG24" s="178"/>
      <c r="IPH24" s="165"/>
      <c r="IPI24" s="177"/>
      <c r="IPJ24" s="177"/>
      <c r="IPK24" s="177"/>
      <c r="IPL24" s="177"/>
      <c r="IPM24" s="177"/>
      <c r="IPN24" s="177"/>
      <c r="IPO24" s="178"/>
      <c r="IPP24" s="165"/>
      <c r="IPQ24" s="177"/>
      <c r="IPR24" s="177"/>
      <c r="IPS24" s="177"/>
      <c r="IPT24" s="177"/>
      <c r="IPU24" s="177"/>
      <c r="IPV24" s="177"/>
      <c r="IPW24" s="178"/>
      <c r="IPX24" s="165"/>
      <c r="IPY24" s="177"/>
      <c r="IPZ24" s="177"/>
      <c r="IQA24" s="177"/>
      <c r="IQB24" s="177"/>
      <c r="IQC24" s="177"/>
      <c r="IQD24" s="177"/>
      <c r="IQE24" s="178"/>
      <c r="IQF24" s="165"/>
      <c r="IQG24" s="177"/>
      <c r="IQH24" s="177"/>
      <c r="IQI24" s="177"/>
      <c r="IQJ24" s="177"/>
      <c r="IQK24" s="177"/>
      <c r="IQL24" s="177"/>
      <c r="IQM24" s="178"/>
      <c r="IQN24" s="165"/>
      <c r="IQO24" s="177"/>
      <c r="IQP24" s="177"/>
      <c r="IQQ24" s="177"/>
      <c r="IQR24" s="177"/>
      <c r="IQS24" s="177"/>
      <c r="IQT24" s="177"/>
      <c r="IQU24" s="178"/>
      <c r="IQV24" s="165"/>
      <c r="IQW24" s="177"/>
      <c r="IQX24" s="177"/>
      <c r="IQY24" s="177"/>
      <c r="IQZ24" s="177"/>
      <c r="IRA24" s="177"/>
      <c r="IRB24" s="177"/>
      <c r="IRC24" s="178"/>
      <c r="IRD24" s="165"/>
      <c r="IRE24" s="177"/>
      <c r="IRF24" s="177"/>
      <c r="IRG24" s="177"/>
      <c r="IRH24" s="177"/>
      <c r="IRI24" s="177"/>
      <c r="IRJ24" s="177"/>
      <c r="IRK24" s="178"/>
      <c r="IRL24" s="165"/>
      <c r="IRM24" s="177"/>
      <c r="IRN24" s="177"/>
      <c r="IRO24" s="177"/>
      <c r="IRP24" s="177"/>
      <c r="IRQ24" s="177"/>
      <c r="IRR24" s="177"/>
      <c r="IRS24" s="178"/>
      <c r="IRT24" s="165"/>
      <c r="IRU24" s="177"/>
      <c r="IRV24" s="177"/>
      <c r="IRW24" s="177"/>
      <c r="IRX24" s="177"/>
      <c r="IRY24" s="177"/>
      <c r="IRZ24" s="177"/>
      <c r="ISA24" s="178"/>
      <c r="ISB24" s="165"/>
      <c r="ISC24" s="177"/>
      <c r="ISD24" s="177"/>
      <c r="ISE24" s="177"/>
      <c r="ISF24" s="177"/>
      <c r="ISG24" s="177"/>
      <c r="ISH24" s="177"/>
      <c r="ISI24" s="178"/>
      <c r="ISJ24" s="165"/>
      <c r="ISK24" s="177"/>
      <c r="ISL24" s="177"/>
      <c r="ISM24" s="177"/>
      <c r="ISN24" s="177"/>
      <c r="ISO24" s="177"/>
      <c r="ISP24" s="177"/>
      <c r="ISQ24" s="178"/>
      <c r="ISR24" s="165"/>
      <c r="ISS24" s="177"/>
      <c r="IST24" s="177"/>
      <c r="ISU24" s="177"/>
      <c r="ISV24" s="177"/>
      <c r="ISW24" s="177"/>
      <c r="ISX24" s="177"/>
      <c r="ISY24" s="178"/>
      <c r="ISZ24" s="165"/>
      <c r="ITA24" s="177"/>
      <c r="ITB24" s="177"/>
      <c r="ITC24" s="177"/>
      <c r="ITD24" s="177"/>
      <c r="ITE24" s="177"/>
      <c r="ITF24" s="177"/>
      <c r="ITG24" s="178"/>
      <c r="ITH24" s="165"/>
      <c r="ITI24" s="177"/>
      <c r="ITJ24" s="177"/>
      <c r="ITK24" s="177"/>
      <c r="ITL24" s="177"/>
      <c r="ITM24" s="177"/>
      <c r="ITN24" s="177"/>
      <c r="ITO24" s="178"/>
      <c r="ITP24" s="165"/>
      <c r="ITQ24" s="177"/>
      <c r="ITR24" s="177"/>
      <c r="ITS24" s="177"/>
      <c r="ITT24" s="177"/>
      <c r="ITU24" s="177"/>
      <c r="ITV24" s="177"/>
      <c r="ITW24" s="178"/>
      <c r="ITX24" s="165"/>
      <c r="ITY24" s="177"/>
      <c r="ITZ24" s="177"/>
      <c r="IUA24" s="177"/>
      <c r="IUB24" s="177"/>
      <c r="IUC24" s="177"/>
      <c r="IUD24" s="177"/>
      <c r="IUE24" s="178"/>
      <c r="IUF24" s="165"/>
      <c r="IUG24" s="177"/>
      <c r="IUH24" s="177"/>
      <c r="IUI24" s="177"/>
      <c r="IUJ24" s="177"/>
      <c r="IUK24" s="177"/>
      <c r="IUL24" s="177"/>
      <c r="IUM24" s="178"/>
      <c r="IUN24" s="165"/>
      <c r="IUO24" s="177"/>
      <c r="IUP24" s="177"/>
      <c r="IUQ24" s="177"/>
      <c r="IUR24" s="177"/>
      <c r="IUS24" s="177"/>
      <c r="IUT24" s="177"/>
      <c r="IUU24" s="178"/>
      <c r="IUV24" s="165"/>
      <c r="IUW24" s="177"/>
      <c r="IUX24" s="177"/>
      <c r="IUY24" s="177"/>
      <c r="IUZ24" s="177"/>
      <c r="IVA24" s="177"/>
      <c r="IVB24" s="177"/>
      <c r="IVC24" s="178"/>
      <c r="IVD24" s="165"/>
      <c r="IVE24" s="177"/>
      <c r="IVF24" s="177"/>
      <c r="IVG24" s="177"/>
      <c r="IVH24" s="177"/>
      <c r="IVI24" s="177"/>
      <c r="IVJ24" s="177"/>
      <c r="IVK24" s="178"/>
      <c r="IVL24" s="165"/>
      <c r="IVM24" s="177"/>
      <c r="IVN24" s="177"/>
      <c r="IVO24" s="177"/>
      <c r="IVP24" s="177"/>
      <c r="IVQ24" s="177"/>
      <c r="IVR24" s="177"/>
      <c r="IVS24" s="178"/>
      <c r="IVT24" s="165"/>
      <c r="IVU24" s="177"/>
      <c r="IVV24" s="177"/>
      <c r="IVW24" s="177"/>
      <c r="IVX24" s="177"/>
      <c r="IVY24" s="177"/>
      <c r="IVZ24" s="177"/>
      <c r="IWA24" s="178"/>
      <c r="IWB24" s="165"/>
      <c r="IWC24" s="177"/>
      <c r="IWD24" s="177"/>
      <c r="IWE24" s="177"/>
      <c r="IWF24" s="177"/>
      <c r="IWG24" s="177"/>
      <c r="IWH24" s="177"/>
      <c r="IWI24" s="178"/>
      <c r="IWJ24" s="165"/>
      <c r="IWK24" s="177"/>
      <c r="IWL24" s="177"/>
      <c r="IWM24" s="177"/>
      <c r="IWN24" s="177"/>
      <c r="IWO24" s="177"/>
      <c r="IWP24" s="177"/>
      <c r="IWQ24" s="178"/>
      <c r="IWR24" s="165"/>
      <c r="IWS24" s="177"/>
      <c r="IWT24" s="177"/>
      <c r="IWU24" s="177"/>
      <c r="IWV24" s="177"/>
      <c r="IWW24" s="177"/>
      <c r="IWX24" s="177"/>
      <c r="IWY24" s="178"/>
      <c r="IWZ24" s="165"/>
      <c r="IXA24" s="177"/>
      <c r="IXB24" s="177"/>
      <c r="IXC24" s="177"/>
      <c r="IXD24" s="177"/>
      <c r="IXE24" s="177"/>
      <c r="IXF24" s="177"/>
      <c r="IXG24" s="178"/>
      <c r="IXH24" s="165"/>
      <c r="IXI24" s="177"/>
      <c r="IXJ24" s="177"/>
      <c r="IXK24" s="177"/>
      <c r="IXL24" s="177"/>
      <c r="IXM24" s="177"/>
      <c r="IXN24" s="177"/>
      <c r="IXO24" s="178"/>
      <c r="IXP24" s="165"/>
      <c r="IXQ24" s="177"/>
      <c r="IXR24" s="177"/>
      <c r="IXS24" s="177"/>
      <c r="IXT24" s="177"/>
      <c r="IXU24" s="177"/>
      <c r="IXV24" s="177"/>
      <c r="IXW24" s="178"/>
      <c r="IXX24" s="165"/>
      <c r="IXY24" s="177"/>
      <c r="IXZ24" s="177"/>
      <c r="IYA24" s="177"/>
      <c r="IYB24" s="177"/>
      <c r="IYC24" s="177"/>
      <c r="IYD24" s="177"/>
      <c r="IYE24" s="178"/>
      <c r="IYF24" s="165"/>
      <c r="IYG24" s="177"/>
      <c r="IYH24" s="177"/>
      <c r="IYI24" s="177"/>
      <c r="IYJ24" s="177"/>
      <c r="IYK24" s="177"/>
      <c r="IYL24" s="177"/>
      <c r="IYM24" s="178"/>
      <c r="IYN24" s="165"/>
      <c r="IYO24" s="177"/>
      <c r="IYP24" s="177"/>
      <c r="IYQ24" s="177"/>
      <c r="IYR24" s="177"/>
      <c r="IYS24" s="177"/>
      <c r="IYT24" s="177"/>
      <c r="IYU24" s="178"/>
      <c r="IYV24" s="165"/>
      <c r="IYW24" s="177"/>
      <c r="IYX24" s="177"/>
      <c r="IYY24" s="177"/>
      <c r="IYZ24" s="177"/>
      <c r="IZA24" s="177"/>
      <c r="IZB24" s="177"/>
      <c r="IZC24" s="178"/>
      <c r="IZD24" s="165"/>
      <c r="IZE24" s="177"/>
      <c r="IZF24" s="177"/>
      <c r="IZG24" s="177"/>
      <c r="IZH24" s="177"/>
      <c r="IZI24" s="177"/>
      <c r="IZJ24" s="177"/>
      <c r="IZK24" s="178"/>
      <c r="IZL24" s="165"/>
      <c r="IZM24" s="177"/>
      <c r="IZN24" s="177"/>
      <c r="IZO24" s="177"/>
      <c r="IZP24" s="177"/>
      <c r="IZQ24" s="177"/>
      <c r="IZR24" s="177"/>
      <c r="IZS24" s="178"/>
      <c r="IZT24" s="165"/>
      <c r="IZU24" s="177"/>
      <c r="IZV24" s="177"/>
      <c r="IZW24" s="177"/>
      <c r="IZX24" s="177"/>
      <c r="IZY24" s="177"/>
      <c r="IZZ24" s="177"/>
      <c r="JAA24" s="178"/>
      <c r="JAB24" s="165"/>
      <c r="JAC24" s="177"/>
      <c r="JAD24" s="177"/>
      <c r="JAE24" s="177"/>
      <c r="JAF24" s="177"/>
      <c r="JAG24" s="177"/>
      <c r="JAH24" s="177"/>
      <c r="JAI24" s="178"/>
      <c r="JAJ24" s="165"/>
      <c r="JAK24" s="177"/>
      <c r="JAL24" s="177"/>
      <c r="JAM24" s="177"/>
      <c r="JAN24" s="177"/>
      <c r="JAO24" s="177"/>
      <c r="JAP24" s="177"/>
      <c r="JAQ24" s="178"/>
      <c r="JAR24" s="165"/>
      <c r="JAS24" s="177"/>
      <c r="JAT24" s="177"/>
      <c r="JAU24" s="177"/>
      <c r="JAV24" s="177"/>
      <c r="JAW24" s="177"/>
      <c r="JAX24" s="177"/>
      <c r="JAY24" s="178"/>
      <c r="JAZ24" s="165"/>
      <c r="JBA24" s="177"/>
      <c r="JBB24" s="177"/>
      <c r="JBC24" s="177"/>
      <c r="JBD24" s="177"/>
      <c r="JBE24" s="177"/>
      <c r="JBF24" s="177"/>
      <c r="JBG24" s="178"/>
      <c r="JBH24" s="165"/>
      <c r="JBI24" s="177"/>
      <c r="JBJ24" s="177"/>
      <c r="JBK24" s="177"/>
      <c r="JBL24" s="177"/>
      <c r="JBM24" s="177"/>
      <c r="JBN24" s="177"/>
      <c r="JBO24" s="178"/>
      <c r="JBP24" s="165"/>
      <c r="JBQ24" s="177"/>
      <c r="JBR24" s="177"/>
      <c r="JBS24" s="177"/>
      <c r="JBT24" s="177"/>
      <c r="JBU24" s="177"/>
      <c r="JBV24" s="177"/>
      <c r="JBW24" s="178"/>
      <c r="JBX24" s="165"/>
      <c r="JBY24" s="177"/>
      <c r="JBZ24" s="177"/>
      <c r="JCA24" s="177"/>
      <c r="JCB24" s="177"/>
      <c r="JCC24" s="177"/>
      <c r="JCD24" s="177"/>
      <c r="JCE24" s="178"/>
      <c r="JCF24" s="165"/>
      <c r="JCG24" s="177"/>
      <c r="JCH24" s="177"/>
      <c r="JCI24" s="177"/>
      <c r="JCJ24" s="177"/>
      <c r="JCK24" s="177"/>
      <c r="JCL24" s="177"/>
      <c r="JCM24" s="178"/>
      <c r="JCN24" s="165"/>
      <c r="JCO24" s="177"/>
      <c r="JCP24" s="177"/>
      <c r="JCQ24" s="177"/>
      <c r="JCR24" s="177"/>
      <c r="JCS24" s="177"/>
      <c r="JCT24" s="177"/>
      <c r="JCU24" s="178"/>
      <c r="JCV24" s="165"/>
      <c r="JCW24" s="177"/>
      <c r="JCX24" s="177"/>
      <c r="JCY24" s="177"/>
      <c r="JCZ24" s="177"/>
      <c r="JDA24" s="177"/>
      <c r="JDB24" s="177"/>
      <c r="JDC24" s="178"/>
      <c r="JDD24" s="165"/>
      <c r="JDE24" s="177"/>
      <c r="JDF24" s="177"/>
      <c r="JDG24" s="177"/>
      <c r="JDH24" s="177"/>
      <c r="JDI24" s="177"/>
      <c r="JDJ24" s="177"/>
      <c r="JDK24" s="178"/>
      <c r="JDL24" s="165"/>
      <c r="JDM24" s="177"/>
      <c r="JDN24" s="177"/>
      <c r="JDO24" s="177"/>
      <c r="JDP24" s="177"/>
      <c r="JDQ24" s="177"/>
      <c r="JDR24" s="177"/>
      <c r="JDS24" s="178"/>
      <c r="JDT24" s="165"/>
      <c r="JDU24" s="177"/>
      <c r="JDV24" s="177"/>
      <c r="JDW24" s="177"/>
      <c r="JDX24" s="177"/>
      <c r="JDY24" s="177"/>
      <c r="JDZ24" s="177"/>
      <c r="JEA24" s="178"/>
      <c r="JEB24" s="165"/>
      <c r="JEC24" s="177"/>
      <c r="JED24" s="177"/>
      <c r="JEE24" s="177"/>
      <c r="JEF24" s="177"/>
      <c r="JEG24" s="177"/>
      <c r="JEH24" s="177"/>
      <c r="JEI24" s="178"/>
      <c r="JEJ24" s="165"/>
      <c r="JEK24" s="177"/>
      <c r="JEL24" s="177"/>
      <c r="JEM24" s="177"/>
      <c r="JEN24" s="177"/>
      <c r="JEO24" s="177"/>
      <c r="JEP24" s="177"/>
      <c r="JEQ24" s="178"/>
      <c r="JER24" s="165"/>
      <c r="JES24" s="177"/>
      <c r="JET24" s="177"/>
      <c r="JEU24" s="177"/>
      <c r="JEV24" s="177"/>
      <c r="JEW24" s="177"/>
      <c r="JEX24" s="177"/>
      <c r="JEY24" s="178"/>
      <c r="JEZ24" s="165"/>
      <c r="JFA24" s="177"/>
      <c r="JFB24" s="177"/>
      <c r="JFC24" s="177"/>
      <c r="JFD24" s="177"/>
      <c r="JFE24" s="177"/>
      <c r="JFF24" s="177"/>
      <c r="JFG24" s="178"/>
      <c r="JFH24" s="165"/>
      <c r="JFI24" s="177"/>
      <c r="JFJ24" s="177"/>
      <c r="JFK24" s="177"/>
      <c r="JFL24" s="177"/>
      <c r="JFM24" s="177"/>
      <c r="JFN24" s="177"/>
      <c r="JFO24" s="178"/>
      <c r="JFP24" s="165"/>
      <c r="JFQ24" s="177"/>
      <c r="JFR24" s="177"/>
      <c r="JFS24" s="177"/>
      <c r="JFT24" s="177"/>
      <c r="JFU24" s="177"/>
      <c r="JFV24" s="177"/>
      <c r="JFW24" s="178"/>
      <c r="JFX24" s="165"/>
      <c r="JFY24" s="177"/>
      <c r="JFZ24" s="177"/>
      <c r="JGA24" s="177"/>
      <c r="JGB24" s="177"/>
      <c r="JGC24" s="177"/>
      <c r="JGD24" s="177"/>
      <c r="JGE24" s="178"/>
      <c r="JGF24" s="165"/>
      <c r="JGG24" s="177"/>
      <c r="JGH24" s="177"/>
      <c r="JGI24" s="177"/>
      <c r="JGJ24" s="177"/>
      <c r="JGK24" s="177"/>
      <c r="JGL24" s="177"/>
      <c r="JGM24" s="178"/>
      <c r="JGN24" s="165"/>
      <c r="JGO24" s="177"/>
      <c r="JGP24" s="177"/>
      <c r="JGQ24" s="177"/>
      <c r="JGR24" s="177"/>
      <c r="JGS24" s="177"/>
      <c r="JGT24" s="177"/>
      <c r="JGU24" s="178"/>
      <c r="JGV24" s="165"/>
      <c r="JGW24" s="177"/>
      <c r="JGX24" s="177"/>
      <c r="JGY24" s="177"/>
      <c r="JGZ24" s="177"/>
      <c r="JHA24" s="177"/>
      <c r="JHB24" s="177"/>
      <c r="JHC24" s="178"/>
      <c r="JHD24" s="165"/>
      <c r="JHE24" s="177"/>
      <c r="JHF24" s="177"/>
      <c r="JHG24" s="177"/>
      <c r="JHH24" s="177"/>
      <c r="JHI24" s="177"/>
      <c r="JHJ24" s="177"/>
      <c r="JHK24" s="178"/>
      <c r="JHL24" s="165"/>
      <c r="JHM24" s="177"/>
      <c r="JHN24" s="177"/>
      <c r="JHO24" s="177"/>
      <c r="JHP24" s="177"/>
      <c r="JHQ24" s="177"/>
      <c r="JHR24" s="177"/>
      <c r="JHS24" s="178"/>
      <c r="JHT24" s="165"/>
      <c r="JHU24" s="177"/>
      <c r="JHV24" s="177"/>
      <c r="JHW24" s="177"/>
      <c r="JHX24" s="177"/>
      <c r="JHY24" s="177"/>
      <c r="JHZ24" s="177"/>
      <c r="JIA24" s="178"/>
      <c r="JIB24" s="165"/>
      <c r="JIC24" s="177"/>
      <c r="JID24" s="177"/>
      <c r="JIE24" s="177"/>
      <c r="JIF24" s="177"/>
      <c r="JIG24" s="177"/>
      <c r="JIH24" s="177"/>
      <c r="JII24" s="178"/>
      <c r="JIJ24" s="165"/>
      <c r="JIK24" s="177"/>
      <c r="JIL24" s="177"/>
      <c r="JIM24" s="177"/>
      <c r="JIN24" s="177"/>
      <c r="JIO24" s="177"/>
      <c r="JIP24" s="177"/>
      <c r="JIQ24" s="178"/>
      <c r="JIR24" s="165"/>
      <c r="JIS24" s="177"/>
      <c r="JIT24" s="177"/>
      <c r="JIU24" s="177"/>
      <c r="JIV24" s="177"/>
      <c r="JIW24" s="177"/>
      <c r="JIX24" s="177"/>
      <c r="JIY24" s="178"/>
      <c r="JIZ24" s="165"/>
      <c r="JJA24" s="177"/>
      <c r="JJB24" s="177"/>
      <c r="JJC24" s="177"/>
      <c r="JJD24" s="177"/>
      <c r="JJE24" s="177"/>
      <c r="JJF24" s="177"/>
      <c r="JJG24" s="178"/>
      <c r="JJH24" s="165"/>
      <c r="JJI24" s="177"/>
      <c r="JJJ24" s="177"/>
      <c r="JJK24" s="177"/>
      <c r="JJL24" s="177"/>
      <c r="JJM24" s="177"/>
      <c r="JJN24" s="177"/>
      <c r="JJO24" s="178"/>
      <c r="JJP24" s="165"/>
      <c r="JJQ24" s="177"/>
      <c r="JJR24" s="177"/>
      <c r="JJS24" s="177"/>
      <c r="JJT24" s="177"/>
      <c r="JJU24" s="177"/>
      <c r="JJV24" s="177"/>
      <c r="JJW24" s="178"/>
      <c r="JJX24" s="165"/>
      <c r="JJY24" s="177"/>
      <c r="JJZ24" s="177"/>
      <c r="JKA24" s="177"/>
      <c r="JKB24" s="177"/>
      <c r="JKC24" s="177"/>
      <c r="JKD24" s="177"/>
      <c r="JKE24" s="178"/>
      <c r="JKF24" s="165"/>
      <c r="JKG24" s="177"/>
      <c r="JKH24" s="177"/>
      <c r="JKI24" s="177"/>
      <c r="JKJ24" s="177"/>
      <c r="JKK24" s="177"/>
      <c r="JKL24" s="177"/>
      <c r="JKM24" s="178"/>
      <c r="JKN24" s="165"/>
      <c r="JKO24" s="177"/>
      <c r="JKP24" s="177"/>
      <c r="JKQ24" s="177"/>
      <c r="JKR24" s="177"/>
      <c r="JKS24" s="177"/>
      <c r="JKT24" s="177"/>
      <c r="JKU24" s="178"/>
      <c r="JKV24" s="165"/>
      <c r="JKW24" s="177"/>
      <c r="JKX24" s="177"/>
      <c r="JKY24" s="177"/>
      <c r="JKZ24" s="177"/>
      <c r="JLA24" s="177"/>
      <c r="JLB24" s="177"/>
      <c r="JLC24" s="178"/>
      <c r="JLD24" s="165"/>
      <c r="JLE24" s="177"/>
      <c r="JLF24" s="177"/>
      <c r="JLG24" s="177"/>
      <c r="JLH24" s="177"/>
      <c r="JLI24" s="177"/>
      <c r="JLJ24" s="177"/>
      <c r="JLK24" s="178"/>
      <c r="JLL24" s="165"/>
      <c r="JLM24" s="177"/>
      <c r="JLN24" s="177"/>
      <c r="JLO24" s="177"/>
      <c r="JLP24" s="177"/>
      <c r="JLQ24" s="177"/>
      <c r="JLR24" s="177"/>
      <c r="JLS24" s="178"/>
      <c r="JLT24" s="165"/>
      <c r="JLU24" s="177"/>
      <c r="JLV24" s="177"/>
      <c r="JLW24" s="177"/>
      <c r="JLX24" s="177"/>
      <c r="JLY24" s="177"/>
      <c r="JLZ24" s="177"/>
      <c r="JMA24" s="178"/>
      <c r="JMB24" s="165"/>
      <c r="JMC24" s="177"/>
      <c r="JMD24" s="177"/>
      <c r="JME24" s="177"/>
      <c r="JMF24" s="177"/>
      <c r="JMG24" s="177"/>
      <c r="JMH24" s="177"/>
      <c r="JMI24" s="178"/>
      <c r="JMJ24" s="165"/>
      <c r="JMK24" s="177"/>
      <c r="JML24" s="177"/>
      <c r="JMM24" s="177"/>
      <c r="JMN24" s="177"/>
      <c r="JMO24" s="177"/>
      <c r="JMP24" s="177"/>
      <c r="JMQ24" s="178"/>
      <c r="JMR24" s="165"/>
      <c r="JMS24" s="177"/>
      <c r="JMT24" s="177"/>
      <c r="JMU24" s="177"/>
      <c r="JMV24" s="177"/>
      <c r="JMW24" s="177"/>
      <c r="JMX24" s="177"/>
      <c r="JMY24" s="178"/>
      <c r="JMZ24" s="165"/>
      <c r="JNA24" s="177"/>
      <c r="JNB24" s="177"/>
      <c r="JNC24" s="177"/>
      <c r="JND24" s="177"/>
      <c r="JNE24" s="177"/>
      <c r="JNF24" s="177"/>
      <c r="JNG24" s="178"/>
      <c r="JNH24" s="165"/>
      <c r="JNI24" s="177"/>
      <c r="JNJ24" s="177"/>
      <c r="JNK24" s="177"/>
      <c r="JNL24" s="177"/>
      <c r="JNM24" s="177"/>
      <c r="JNN24" s="177"/>
      <c r="JNO24" s="178"/>
      <c r="JNP24" s="165"/>
      <c r="JNQ24" s="177"/>
      <c r="JNR24" s="177"/>
      <c r="JNS24" s="177"/>
      <c r="JNT24" s="177"/>
      <c r="JNU24" s="177"/>
      <c r="JNV24" s="177"/>
      <c r="JNW24" s="178"/>
      <c r="JNX24" s="165"/>
      <c r="JNY24" s="177"/>
      <c r="JNZ24" s="177"/>
      <c r="JOA24" s="177"/>
      <c r="JOB24" s="177"/>
      <c r="JOC24" s="177"/>
      <c r="JOD24" s="177"/>
      <c r="JOE24" s="178"/>
      <c r="JOF24" s="165"/>
      <c r="JOG24" s="177"/>
      <c r="JOH24" s="177"/>
      <c r="JOI24" s="177"/>
      <c r="JOJ24" s="177"/>
      <c r="JOK24" s="177"/>
      <c r="JOL24" s="177"/>
      <c r="JOM24" s="178"/>
      <c r="JON24" s="165"/>
      <c r="JOO24" s="177"/>
      <c r="JOP24" s="177"/>
      <c r="JOQ24" s="177"/>
      <c r="JOR24" s="177"/>
      <c r="JOS24" s="177"/>
      <c r="JOT24" s="177"/>
      <c r="JOU24" s="178"/>
      <c r="JOV24" s="165"/>
      <c r="JOW24" s="177"/>
      <c r="JOX24" s="177"/>
      <c r="JOY24" s="177"/>
      <c r="JOZ24" s="177"/>
      <c r="JPA24" s="177"/>
      <c r="JPB24" s="177"/>
      <c r="JPC24" s="178"/>
      <c r="JPD24" s="165"/>
      <c r="JPE24" s="177"/>
      <c r="JPF24" s="177"/>
      <c r="JPG24" s="177"/>
      <c r="JPH24" s="177"/>
      <c r="JPI24" s="177"/>
      <c r="JPJ24" s="177"/>
      <c r="JPK24" s="178"/>
      <c r="JPL24" s="165"/>
      <c r="JPM24" s="177"/>
      <c r="JPN24" s="177"/>
      <c r="JPO24" s="177"/>
      <c r="JPP24" s="177"/>
      <c r="JPQ24" s="177"/>
      <c r="JPR24" s="177"/>
      <c r="JPS24" s="178"/>
      <c r="JPT24" s="165"/>
      <c r="JPU24" s="177"/>
      <c r="JPV24" s="177"/>
      <c r="JPW24" s="177"/>
      <c r="JPX24" s="177"/>
      <c r="JPY24" s="177"/>
      <c r="JPZ24" s="177"/>
      <c r="JQA24" s="178"/>
      <c r="JQB24" s="165"/>
      <c r="JQC24" s="177"/>
      <c r="JQD24" s="177"/>
      <c r="JQE24" s="177"/>
      <c r="JQF24" s="177"/>
      <c r="JQG24" s="177"/>
      <c r="JQH24" s="177"/>
      <c r="JQI24" s="178"/>
      <c r="JQJ24" s="165"/>
      <c r="JQK24" s="177"/>
      <c r="JQL24" s="177"/>
      <c r="JQM24" s="177"/>
      <c r="JQN24" s="177"/>
      <c r="JQO24" s="177"/>
      <c r="JQP24" s="177"/>
      <c r="JQQ24" s="178"/>
      <c r="JQR24" s="165"/>
      <c r="JQS24" s="177"/>
      <c r="JQT24" s="177"/>
      <c r="JQU24" s="177"/>
      <c r="JQV24" s="177"/>
      <c r="JQW24" s="177"/>
      <c r="JQX24" s="177"/>
      <c r="JQY24" s="178"/>
      <c r="JQZ24" s="165"/>
      <c r="JRA24" s="177"/>
      <c r="JRB24" s="177"/>
      <c r="JRC24" s="177"/>
      <c r="JRD24" s="177"/>
      <c r="JRE24" s="177"/>
      <c r="JRF24" s="177"/>
      <c r="JRG24" s="178"/>
      <c r="JRH24" s="165"/>
      <c r="JRI24" s="177"/>
      <c r="JRJ24" s="177"/>
      <c r="JRK24" s="177"/>
      <c r="JRL24" s="177"/>
      <c r="JRM24" s="177"/>
      <c r="JRN24" s="177"/>
      <c r="JRO24" s="178"/>
      <c r="JRP24" s="165"/>
      <c r="JRQ24" s="177"/>
      <c r="JRR24" s="177"/>
      <c r="JRS24" s="177"/>
      <c r="JRT24" s="177"/>
      <c r="JRU24" s="177"/>
      <c r="JRV24" s="177"/>
      <c r="JRW24" s="178"/>
      <c r="JRX24" s="165"/>
      <c r="JRY24" s="177"/>
      <c r="JRZ24" s="177"/>
      <c r="JSA24" s="177"/>
      <c r="JSB24" s="177"/>
      <c r="JSC24" s="177"/>
      <c r="JSD24" s="177"/>
      <c r="JSE24" s="178"/>
      <c r="JSF24" s="165"/>
      <c r="JSG24" s="177"/>
      <c r="JSH24" s="177"/>
      <c r="JSI24" s="177"/>
      <c r="JSJ24" s="177"/>
      <c r="JSK24" s="177"/>
      <c r="JSL24" s="177"/>
      <c r="JSM24" s="178"/>
      <c r="JSN24" s="165"/>
      <c r="JSO24" s="177"/>
      <c r="JSP24" s="177"/>
      <c r="JSQ24" s="177"/>
      <c r="JSR24" s="177"/>
      <c r="JSS24" s="177"/>
      <c r="JST24" s="177"/>
      <c r="JSU24" s="178"/>
      <c r="JSV24" s="165"/>
      <c r="JSW24" s="177"/>
      <c r="JSX24" s="177"/>
      <c r="JSY24" s="177"/>
      <c r="JSZ24" s="177"/>
      <c r="JTA24" s="177"/>
      <c r="JTB24" s="177"/>
      <c r="JTC24" s="178"/>
      <c r="JTD24" s="165"/>
      <c r="JTE24" s="177"/>
      <c r="JTF24" s="177"/>
      <c r="JTG24" s="177"/>
      <c r="JTH24" s="177"/>
      <c r="JTI24" s="177"/>
      <c r="JTJ24" s="177"/>
      <c r="JTK24" s="178"/>
      <c r="JTL24" s="165"/>
      <c r="JTM24" s="177"/>
      <c r="JTN24" s="177"/>
      <c r="JTO24" s="177"/>
      <c r="JTP24" s="177"/>
      <c r="JTQ24" s="177"/>
      <c r="JTR24" s="177"/>
      <c r="JTS24" s="178"/>
      <c r="JTT24" s="165"/>
      <c r="JTU24" s="177"/>
      <c r="JTV24" s="177"/>
      <c r="JTW24" s="177"/>
      <c r="JTX24" s="177"/>
      <c r="JTY24" s="177"/>
      <c r="JTZ24" s="177"/>
      <c r="JUA24" s="178"/>
      <c r="JUB24" s="165"/>
      <c r="JUC24" s="177"/>
      <c r="JUD24" s="177"/>
      <c r="JUE24" s="177"/>
      <c r="JUF24" s="177"/>
      <c r="JUG24" s="177"/>
      <c r="JUH24" s="177"/>
      <c r="JUI24" s="178"/>
      <c r="JUJ24" s="165"/>
      <c r="JUK24" s="177"/>
      <c r="JUL24" s="177"/>
      <c r="JUM24" s="177"/>
      <c r="JUN24" s="177"/>
      <c r="JUO24" s="177"/>
      <c r="JUP24" s="177"/>
      <c r="JUQ24" s="178"/>
      <c r="JUR24" s="165"/>
      <c r="JUS24" s="177"/>
      <c r="JUT24" s="177"/>
      <c r="JUU24" s="177"/>
      <c r="JUV24" s="177"/>
      <c r="JUW24" s="177"/>
      <c r="JUX24" s="177"/>
      <c r="JUY24" s="178"/>
      <c r="JUZ24" s="165"/>
      <c r="JVA24" s="177"/>
      <c r="JVB24" s="177"/>
      <c r="JVC24" s="177"/>
      <c r="JVD24" s="177"/>
      <c r="JVE24" s="177"/>
      <c r="JVF24" s="177"/>
      <c r="JVG24" s="178"/>
      <c r="JVH24" s="165"/>
      <c r="JVI24" s="177"/>
      <c r="JVJ24" s="177"/>
      <c r="JVK24" s="177"/>
      <c r="JVL24" s="177"/>
      <c r="JVM24" s="177"/>
      <c r="JVN24" s="177"/>
      <c r="JVO24" s="178"/>
      <c r="JVP24" s="165"/>
      <c r="JVQ24" s="177"/>
      <c r="JVR24" s="177"/>
      <c r="JVS24" s="177"/>
      <c r="JVT24" s="177"/>
      <c r="JVU24" s="177"/>
      <c r="JVV24" s="177"/>
      <c r="JVW24" s="178"/>
      <c r="JVX24" s="165"/>
      <c r="JVY24" s="177"/>
      <c r="JVZ24" s="177"/>
      <c r="JWA24" s="177"/>
      <c r="JWB24" s="177"/>
      <c r="JWC24" s="177"/>
      <c r="JWD24" s="177"/>
      <c r="JWE24" s="178"/>
      <c r="JWF24" s="165"/>
      <c r="JWG24" s="177"/>
      <c r="JWH24" s="177"/>
      <c r="JWI24" s="177"/>
      <c r="JWJ24" s="177"/>
      <c r="JWK24" s="177"/>
      <c r="JWL24" s="177"/>
      <c r="JWM24" s="178"/>
      <c r="JWN24" s="165"/>
      <c r="JWO24" s="177"/>
      <c r="JWP24" s="177"/>
      <c r="JWQ24" s="177"/>
      <c r="JWR24" s="177"/>
      <c r="JWS24" s="177"/>
      <c r="JWT24" s="177"/>
      <c r="JWU24" s="178"/>
      <c r="JWV24" s="165"/>
      <c r="JWW24" s="177"/>
      <c r="JWX24" s="177"/>
      <c r="JWY24" s="177"/>
      <c r="JWZ24" s="177"/>
      <c r="JXA24" s="177"/>
      <c r="JXB24" s="177"/>
      <c r="JXC24" s="178"/>
      <c r="JXD24" s="165"/>
      <c r="JXE24" s="177"/>
      <c r="JXF24" s="177"/>
      <c r="JXG24" s="177"/>
      <c r="JXH24" s="177"/>
      <c r="JXI24" s="177"/>
      <c r="JXJ24" s="177"/>
      <c r="JXK24" s="178"/>
      <c r="JXL24" s="165"/>
      <c r="JXM24" s="177"/>
      <c r="JXN24" s="177"/>
      <c r="JXO24" s="177"/>
      <c r="JXP24" s="177"/>
      <c r="JXQ24" s="177"/>
      <c r="JXR24" s="177"/>
      <c r="JXS24" s="178"/>
      <c r="JXT24" s="165"/>
      <c r="JXU24" s="177"/>
      <c r="JXV24" s="177"/>
      <c r="JXW24" s="177"/>
      <c r="JXX24" s="177"/>
      <c r="JXY24" s="177"/>
      <c r="JXZ24" s="177"/>
      <c r="JYA24" s="178"/>
      <c r="JYB24" s="165"/>
      <c r="JYC24" s="177"/>
      <c r="JYD24" s="177"/>
      <c r="JYE24" s="177"/>
      <c r="JYF24" s="177"/>
      <c r="JYG24" s="177"/>
      <c r="JYH24" s="177"/>
      <c r="JYI24" s="178"/>
      <c r="JYJ24" s="165"/>
      <c r="JYK24" s="177"/>
      <c r="JYL24" s="177"/>
      <c r="JYM24" s="177"/>
      <c r="JYN24" s="177"/>
      <c r="JYO24" s="177"/>
      <c r="JYP24" s="177"/>
      <c r="JYQ24" s="178"/>
      <c r="JYR24" s="165"/>
      <c r="JYS24" s="177"/>
      <c r="JYT24" s="177"/>
      <c r="JYU24" s="177"/>
      <c r="JYV24" s="177"/>
      <c r="JYW24" s="177"/>
      <c r="JYX24" s="177"/>
      <c r="JYY24" s="178"/>
      <c r="JYZ24" s="165"/>
      <c r="JZA24" s="177"/>
      <c r="JZB24" s="177"/>
      <c r="JZC24" s="177"/>
      <c r="JZD24" s="177"/>
      <c r="JZE24" s="177"/>
      <c r="JZF24" s="177"/>
      <c r="JZG24" s="178"/>
      <c r="JZH24" s="165"/>
      <c r="JZI24" s="177"/>
      <c r="JZJ24" s="177"/>
      <c r="JZK24" s="177"/>
      <c r="JZL24" s="177"/>
      <c r="JZM24" s="177"/>
      <c r="JZN24" s="177"/>
      <c r="JZO24" s="178"/>
      <c r="JZP24" s="165"/>
      <c r="JZQ24" s="177"/>
      <c r="JZR24" s="177"/>
      <c r="JZS24" s="177"/>
      <c r="JZT24" s="177"/>
      <c r="JZU24" s="177"/>
      <c r="JZV24" s="177"/>
      <c r="JZW24" s="178"/>
      <c r="JZX24" s="165"/>
      <c r="JZY24" s="177"/>
      <c r="JZZ24" s="177"/>
      <c r="KAA24" s="177"/>
      <c r="KAB24" s="177"/>
      <c r="KAC24" s="177"/>
      <c r="KAD24" s="177"/>
      <c r="KAE24" s="178"/>
      <c r="KAF24" s="165"/>
      <c r="KAG24" s="177"/>
      <c r="KAH24" s="177"/>
      <c r="KAI24" s="177"/>
      <c r="KAJ24" s="177"/>
      <c r="KAK24" s="177"/>
      <c r="KAL24" s="177"/>
      <c r="KAM24" s="178"/>
      <c r="KAN24" s="165"/>
      <c r="KAO24" s="177"/>
      <c r="KAP24" s="177"/>
      <c r="KAQ24" s="177"/>
      <c r="KAR24" s="177"/>
      <c r="KAS24" s="177"/>
      <c r="KAT24" s="177"/>
      <c r="KAU24" s="178"/>
      <c r="KAV24" s="165"/>
      <c r="KAW24" s="177"/>
      <c r="KAX24" s="177"/>
      <c r="KAY24" s="177"/>
      <c r="KAZ24" s="177"/>
      <c r="KBA24" s="177"/>
      <c r="KBB24" s="177"/>
      <c r="KBC24" s="178"/>
      <c r="KBD24" s="165"/>
      <c r="KBE24" s="177"/>
      <c r="KBF24" s="177"/>
      <c r="KBG24" s="177"/>
      <c r="KBH24" s="177"/>
      <c r="KBI24" s="177"/>
      <c r="KBJ24" s="177"/>
      <c r="KBK24" s="178"/>
      <c r="KBL24" s="165"/>
      <c r="KBM24" s="177"/>
      <c r="KBN24" s="177"/>
      <c r="KBO24" s="177"/>
      <c r="KBP24" s="177"/>
      <c r="KBQ24" s="177"/>
      <c r="KBR24" s="177"/>
      <c r="KBS24" s="178"/>
      <c r="KBT24" s="165"/>
      <c r="KBU24" s="177"/>
      <c r="KBV24" s="177"/>
      <c r="KBW24" s="177"/>
      <c r="KBX24" s="177"/>
      <c r="KBY24" s="177"/>
      <c r="KBZ24" s="177"/>
      <c r="KCA24" s="178"/>
      <c r="KCB24" s="165"/>
      <c r="KCC24" s="177"/>
      <c r="KCD24" s="177"/>
      <c r="KCE24" s="177"/>
      <c r="KCF24" s="177"/>
      <c r="KCG24" s="177"/>
      <c r="KCH24" s="177"/>
      <c r="KCI24" s="178"/>
      <c r="KCJ24" s="165"/>
      <c r="KCK24" s="177"/>
      <c r="KCL24" s="177"/>
      <c r="KCM24" s="177"/>
      <c r="KCN24" s="177"/>
      <c r="KCO24" s="177"/>
      <c r="KCP24" s="177"/>
      <c r="KCQ24" s="178"/>
      <c r="KCR24" s="165"/>
      <c r="KCS24" s="177"/>
      <c r="KCT24" s="177"/>
      <c r="KCU24" s="177"/>
      <c r="KCV24" s="177"/>
      <c r="KCW24" s="177"/>
      <c r="KCX24" s="177"/>
      <c r="KCY24" s="178"/>
      <c r="KCZ24" s="165"/>
      <c r="KDA24" s="177"/>
      <c r="KDB24" s="177"/>
      <c r="KDC24" s="177"/>
      <c r="KDD24" s="177"/>
      <c r="KDE24" s="177"/>
      <c r="KDF24" s="177"/>
      <c r="KDG24" s="178"/>
      <c r="KDH24" s="165"/>
      <c r="KDI24" s="177"/>
      <c r="KDJ24" s="177"/>
      <c r="KDK24" s="177"/>
      <c r="KDL24" s="177"/>
      <c r="KDM24" s="177"/>
      <c r="KDN24" s="177"/>
      <c r="KDO24" s="178"/>
      <c r="KDP24" s="165"/>
      <c r="KDQ24" s="177"/>
      <c r="KDR24" s="177"/>
      <c r="KDS24" s="177"/>
      <c r="KDT24" s="177"/>
      <c r="KDU24" s="177"/>
      <c r="KDV24" s="177"/>
      <c r="KDW24" s="178"/>
      <c r="KDX24" s="165"/>
      <c r="KDY24" s="177"/>
      <c r="KDZ24" s="177"/>
      <c r="KEA24" s="177"/>
      <c r="KEB24" s="177"/>
      <c r="KEC24" s="177"/>
      <c r="KED24" s="177"/>
      <c r="KEE24" s="178"/>
      <c r="KEF24" s="165"/>
      <c r="KEG24" s="177"/>
      <c r="KEH24" s="177"/>
      <c r="KEI24" s="177"/>
      <c r="KEJ24" s="177"/>
      <c r="KEK24" s="177"/>
      <c r="KEL24" s="177"/>
      <c r="KEM24" s="178"/>
      <c r="KEN24" s="165"/>
      <c r="KEO24" s="177"/>
      <c r="KEP24" s="177"/>
      <c r="KEQ24" s="177"/>
      <c r="KER24" s="177"/>
      <c r="KES24" s="177"/>
      <c r="KET24" s="177"/>
      <c r="KEU24" s="178"/>
      <c r="KEV24" s="165"/>
      <c r="KEW24" s="177"/>
      <c r="KEX24" s="177"/>
      <c r="KEY24" s="177"/>
      <c r="KEZ24" s="177"/>
      <c r="KFA24" s="177"/>
      <c r="KFB24" s="177"/>
      <c r="KFC24" s="178"/>
      <c r="KFD24" s="165"/>
      <c r="KFE24" s="177"/>
      <c r="KFF24" s="177"/>
      <c r="KFG24" s="177"/>
      <c r="KFH24" s="177"/>
      <c r="KFI24" s="177"/>
      <c r="KFJ24" s="177"/>
      <c r="KFK24" s="178"/>
      <c r="KFL24" s="165"/>
      <c r="KFM24" s="177"/>
      <c r="KFN24" s="177"/>
      <c r="KFO24" s="177"/>
      <c r="KFP24" s="177"/>
      <c r="KFQ24" s="177"/>
      <c r="KFR24" s="177"/>
      <c r="KFS24" s="178"/>
      <c r="KFT24" s="165"/>
      <c r="KFU24" s="177"/>
      <c r="KFV24" s="177"/>
      <c r="KFW24" s="177"/>
      <c r="KFX24" s="177"/>
      <c r="KFY24" s="177"/>
      <c r="KFZ24" s="177"/>
      <c r="KGA24" s="178"/>
      <c r="KGB24" s="165"/>
      <c r="KGC24" s="177"/>
      <c r="KGD24" s="177"/>
      <c r="KGE24" s="177"/>
      <c r="KGF24" s="177"/>
      <c r="KGG24" s="177"/>
      <c r="KGH24" s="177"/>
      <c r="KGI24" s="178"/>
      <c r="KGJ24" s="165"/>
      <c r="KGK24" s="177"/>
      <c r="KGL24" s="177"/>
      <c r="KGM24" s="177"/>
      <c r="KGN24" s="177"/>
      <c r="KGO24" s="177"/>
      <c r="KGP24" s="177"/>
      <c r="KGQ24" s="178"/>
      <c r="KGR24" s="165"/>
      <c r="KGS24" s="177"/>
      <c r="KGT24" s="177"/>
      <c r="KGU24" s="177"/>
      <c r="KGV24" s="177"/>
      <c r="KGW24" s="177"/>
      <c r="KGX24" s="177"/>
      <c r="KGY24" s="178"/>
      <c r="KGZ24" s="165"/>
      <c r="KHA24" s="177"/>
      <c r="KHB24" s="177"/>
      <c r="KHC24" s="177"/>
      <c r="KHD24" s="177"/>
      <c r="KHE24" s="177"/>
      <c r="KHF24" s="177"/>
      <c r="KHG24" s="178"/>
      <c r="KHH24" s="165"/>
      <c r="KHI24" s="177"/>
      <c r="KHJ24" s="177"/>
      <c r="KHK24" s="177"/>
      <c r="KHL24" s="177"/>
      <c r="KHM24" s="177"/>
      <c r="KHN24" s="177"/>
      <c r="KHO24" s="178"/>
      <c r="KHP24" s="165"/>
      <c r="KHQ24" s="177"/>
      <c r="KHR24" s="177"/>
      <c r="KHS24" s="177"/>
      <c r="KHT24" s="177"/>
      <c r="KHU24" s="177"/>
      <c r="KHV24" s="177"/>
      <c r="KHW24" s="178"/>
      <c r="KHX24" s="165"/>
      <c r="KHY24" s="177"/>
      <c r="KHZ24" s="177"/>
      <c r="KIA24" s="177"/>
      <c r="KIB24" s="177"/>
      <c r="KIC24" s="177"/>
      <c r="KID24" s="177"/>
      <c r="KIE24" s="178"/>
      <c r="KIF24" s="165"/>
      <c r="KIG24" s="177"/>
      <c r="KIH24" s="177"/>
      <c r="KII24" s="177"/>
      <c r="KIJ24" s="177"/>
      <c r="KIK24" s="177"/>
      <c r="KIL24" s="177"/>
      <c r="KIM24" s="178"/>
      <c r="KIN24" s="165"/>
      <c r="KIO24" s="177"/>
      <c r="KIP24" s="177"/>
      <c r="KIQ24" s="177"/>
      <c r="KIR24" s="177"/>
      <c r="KIS24" s="177"/>
      <c r="KIT24" s="177"/>
      <c r="KIU24" s="178"/>
      <c r="KIV24" s="165"/>
      <c r="KIW24" s="177"/>
      <c r="KIX24" s="177"/>
      <c r="KIY24" s="177"/>
      <c r="KIZ24" s="177"/>
      <c r="KJA24" s="177"/>
      <c r="KJB24" s="177"/>
      <c r="KJC24" s="178"/>
      <c r="KJD24" s="165"/>
      <c r="KJE24" s="177"/>
      <c r="KJF24" s="177"/>
      <c r="KJG24" s="177"/>
      <c r="KJH24" s="177"/>
      <c r="KJI24" s="177"/>
      <c r="KJJ24" s="177"/>
      <c r="KJK24" s="178"/>
      <c r="KJL24" s="165"/>
      <c r="KJM24" s="177"/>
      <c r="KJN24" s="177"/>
      <c r="KJO24" s="177"/>
      <c r="KJP24" s="177"/>
      <c r="KJQ24" s="177"/>
      <c r="KJR24" s="177"/>
      <c r="KJS24" s="178"/>
      <c r="KJT24" s="165"/>
      <c r="KJU24" s="177"/>
      <c r="KJV24" s="177"/>
      <c r="KJW24" s="177"/>
      <c r="KJX24" s="177"/>
      <c r="KJY24" s="177"/>
      <c r="KJZ24" s="177"/>
      <c r="KKA24" s="178"/>
      <c r="KKB24" s="165"/>
      <c r="KKC24" s="177"/>
      <c r="KKD24" s="177"/>
      <c r="KKE24" s="177"/>
      <c r="KKF24" s="177"/>
      <c r="KKG24" s="177"/>
      <c r="KKH24" s="177"/>
      <c r="KKI24" s="178"/>
      <c r="KKJ24" s="165"/>
      <c r="KKK24" s="177"/>
      <c r="KKL24" s="177"/>
      <c r="KKM24" s="177"/>
      <c r="KKN24" s="177"/>
      <c r="KKO24" s="177"/>
      <c r="KKP24" s="177"/>
      <c r="KKQ24" s="178"/>
      <c r="KKR24" s="165"/>
      <c r="KKS24" s="177"/>
      <c r="KKT24" s="177"/>
      <c r="KKU24" s="177"/>
      <c r="KKV24" s="177"/>
      <c r="KKW24" s="177"/>
      <c r="KKX24" s="177"/>
      <c r="KKY24" s="178"/>
      <c r="KKZ24" s="165"/>
      <c r="KLA24" s="177"/>
      <c r="KLB24" s="177"/>
      <c r="KLC24" s="177"/>
      <c r="KLD24" s="177"/>
      <c r="KLE24" s="177"/>
      <c r="KLF24" s="177"/>
      <c r="KLG24" s="178"/>
      <c r="KLH24" s="165"/>
      <c r="KLI24" s="177"/>
      <c r="KLJ24" s="177"/>
      <c r="KLK24" s="177"/>
      <c r="KLL24" s="177"/>
      <c r="KLM24" s="177"/>
      <c r="KLN24" s="177"/>
      <c r="KLO24" s="178"/>
      <c r="KLP24" s="165"/>
      <c r="KLQ24" s="177"/>
      <c r="KLR24" s="177"/>
      <c r="KLS24" s="177"/>
      <c r="KLT24" s="177"/>
      <c r="KLU24" s="177"/>
      <c r="KLV24" s="177"/>
      <c r="KLW24" s="178"/>
      <c r="KLX24" s="165"/>
      <c r="KLY24" s="177"/>
      <c r="KLZ24" s="177"/>
      <c r="KMA24" s="177"/>
      <c r="KMB24" s="177"/>
      <c r="KMC24" s="177"/>
      <c r="KMD24" s="177"/>
      <c r="KME24" s="178"/>
      <c r="KMF24" s="165"/>
      <c r="KMG24" s="177"/>
      <c r="KMH24" s="177"/>
      <c r="KMI24" s="177"/>
      <c r="KMJ24" s="177"/>
      <c r="KMK24" s="177"/>
      <c r="KML24" s="177"/>
      <c r="KMM24" s="178"/>
      <c r="KMN24" s="165"/>
      <c r="KMO24" s="177"/>
      <c r="KMP24" s="177"/>
      <c r="KMQ24" s="177"/>
      <c r="KMR24" s="177"/>
      <c r="KMS24" s="177"/>
      <c r="KMT24" s="177"/>
      <c r="KMU24" s="178"/>
      <c r="KMV24" s="165"/>
      <c r="KMW24" s="177"/>
      <c r="KMX24" s="177"/>
      <c r="KMY24" s="177"/>
      <c r="KMZ24" s="177"/>
      <c r="KNA24" s="177"/>
      <c r="KNB24" s="177"/>
      <c r="KNC24" s="178"/>
      <c r="KND24" s="165"/>
      <c r="KNE24" s="177"/>
      <c r="KNF24" s="177"/>
      <c r="KNG24" s="177"/>
      <c r="KNH24" s="177"/>
      <c r="KNI24" s="177"/>
      <c r="KNJ24" s="177"/>
      <c r="KNK24" s="178"/>
      <c r="KNL24" s="165"/>
      <c r="KNM24" s="177"/>
      <c r="KNN24" s="177"/>
      <c r="KNO24" s="177"/>
      <c r="KNP24" s="177"/>
      <c r="KNQ24" s="177"/>
      <c r="KNR24" s="177"/>
      <c r="KNS24" s="178"/>
      <c r="KNT24" s="165"/>
      <c r="KNU24" s="177"/>
      <c r="KNV24" s="177"/>
      <c r="KNW24" s="177"/>
      <c r="KNX24" s="177"/>
      <c r="KNY24" s="177"/>
      <c r="KNZ24" s="177"/>
      <c r="KOA24" s="178"/>
      <c r="KOB24" s="165"/>
      <c r="KOC24" s="177"/>
      <c r="KOD24" s="177"/>
      <c r="KOE24" s="177"/>
      <c r="KOF24" s="177"/>
      <c r="KOG24" s="177"/>
      <c r="KOH24" s="177"/>
      <c r="KOI24" s="178"/>
      <c r="KOJ24" s="165"/>
      <c r="KOK24" s="177"/>
      <c r="KOL24" s="177"/>
      <c r="KOM24" s="177"/>
      <c r="KON24" s="177"/>
      <c r="KOO24" s="177"/>
      <c r="KOP24" s="177"/>
      <c r="KOQ24" s="178"/>
      <c r="KOR24" s="165"/>
      <c r="KOS24" s="177"/>
      <c r="KOT24" s="177"/>
      <c r="KOU24" s="177"/>
      <c r="KOV24" s="177"/>
      <c r="KOW24" s="177"/>
      <c r="KOX24" s="177"/>
      <c r="KOY24" s="178"/>
      <c r="KOZ24" s="165"/>
      <c r="KPA24" s="177"/>
      <c r="KPB24" s="177"/>
      <c r="KPC24" s="177"/>
      <c r="KPD24" s="177"/>
      <c r="KPE24" s="177"/>
      <c r="KPF24" s="177"/>
      <c r="KPG24" s="178"/>
      <c r="KPH24" s="165"/>
      <c r="KPI24" s="177"/>
      <c r="KPJ24" s="177"/>
      <c r="KPK24" s="177"/>
      <c r="KPL24" s="177"/>
      <c r="KPM24" s="177"/>
      <c r="KPN24" s="177"/>
      <c r="KPO24" s="178"/>
      <c r="KPP24" s="165"/>
      <c r="KPQ24" s="177"/>
      <c r="KPR24" s="177"/>
      <c r="KPS24" s="177"/>
      <c r="KPT24" s="177"/>
      <c r="KPU24" s="177"/>
      <c r="KPV24" s="177"/>
      <c r="KPW24" s="178"/>
      <c r="KPX24" s="165"/>
      <c r="KPY24" s="177"/>
      <c r="KPZ24" s="177"/>
      <c r="KQA24" s="177"/>
      <c r="KQB24" s="177"/>
      <c r="KQC24" s="177"/>
      <c r="KQD24" s="177"/>
      <c r="KQE24" s="178"/>
      <c r="KQF24" s="165"/>
      <c r="KQG24" s="177"/>
      <c r="KQH24" s="177"/>
      <c r="KQI24" s="177"/>
      <c r="KQJ24" s="177"/>
      <c r="KQK24" s="177"/>
      <c r="KQL24" s="177"/>
      <c r="KQM24" s="178"/>
      <c r="KQN24" s="165"/>
      <c r="KQO24" s="177"/>
      <c r="KQP24" s="177"/>
      <c r="KQQ24" s="177"/>
      <c r="KQR24" s="177"/>
      <c r="KQS24" s="177"/>
      <c r="KQT24" s="177"/>
      <c r="KQU24" s="178"/>
      <c r="KQV24" s="165"/>
      <c r="KQW24" s="177"/>
      <c r="KQX24" s="177"/>
      <c r="KQY24" s="177"/>
      <c r="KQZ24" s="177"/>
      <c r="KRA24" s="177"/>
      <c r="KRB24" s="177"/>
      <c r="KRC24" s="178"/>
      <c r="KRD24" s="165"/>
      <c r="KRE24" s="177"/>
      <c r="KRF24" s="177"/>
      <c r="KRG24" s="177"/>
      <c r="KRH24" s="177"/>
      <c r="KRI24" s="177"/>
      <c r="KRJ24" s="177"/>
      <c r="KRK24" s="178"/>
      <c r="KRL24" s="165"/>
      <c r="KRM24" s="177"/>
      <c r="KRN24" s="177"/>
      <c r="KRO24" s="177"/>
      <c r="KRP24" s="177"/>
      <c r="KRQ24" s="177"/>
      <c r="KRR24" s="177"/>
      <c r="KRS24" s="178"/>
      <c r="KRT24" s="165"/>
      <c r="KRU24" s="177"/>
      <c r="KRV24" s="177"/>
      <c r="KRW24" s="177"/>
      <c r="KRX24" s="177"/>
      <c r="KRY24" s="177"/>
      <c r="KRZ24" s="177"/>
      <c r="KSA24" s="178"/>
      <c r="KSB24" s="165"/>
      <c r="KSC24" s="177"/>
      <c r="KSD24" s="177"/>
      <c r="KSE24" s="177"/>
      <c r="KSF24" s="177"/>
      <c r="KSG24" s="177"/>
      <c r="KSH24" s="177"/>
      <c r="KSI24" s="178"/>
      <c r="KSJ24" s="165"/>
      <c r="KSK24" s="177"/>
      <c r="KSL24" s="177"/>
      <c r="KSM24" s="177"/>
      <c r="KSN24" s="177"/>
      <c r="KSO24" s="177"/>
      <c r="KSP24" s="177"/>
      <c r="KSQ24" s="178"/>
      <c r="KSR24" s="165"/>
      <c r="KSS24" s="177"/>
      <c r="KST24" s="177"/>
      <c r="KSU24" s="177"/>
      <c r="KSV24" s="177"/>
      <c r="KSW24" s="177"/>
      <c r="KSX24" s="177"/>
      <c r="KSY24" s="178"/>
      <c r="KSZ24" s="165"/>
      <c r="KTA24" s="177"/>
      <c r="KTB24" s="177"/>
      <c r="KTC24" s="177"/>
      <c r="KTD24" s="177"/>
      <c r="KTE24" s="177"/>
      <c r="KTF24" s="177"/>
      <c r="KTG24" s="178"/>
      <c r="KTH24" s="165"/>
      <c r="KTI24" s="177"/>
      <c r="KTJ24" s="177"/>
      <c r="KTK24" s="177"/>
      <c r="KTL24" s="177"/>
      <c r="KTM24" s="177"/>
      <c r="KTN24" s="177"/>
      <c r="KTO24" s="178"/>
      <c r="KTP24" s="165"/>
      <c r="KTQ24" s="177"/>
      <c r="KTR24" s="177"/>
      <c r="KTS24" s="177"/>
      <c r="KTT24" s="177"/>
      <c r="KTU24" s="177"/>
      <c r="KTV24" s="177"/>
      <c r="KTW24" s="178"/>
      <c r="KTX24" s="165"/>
      <c r="KTY24" s="177"/>
      <c r="KTZ24" s="177"/>
      <c r="KUA24" s="177"/>
      <c r="KUB24" s="177"/>
      <c r="KUC24" s="177"/>
      <c r="KUD24" s="177"/>
      <c r="KUE24" s="178"/>
      <c r="KUF24" s="165"/>
      <c r="KUG24" s="177"/>
      <c r="KUH24" s="177"/>
      <c r="KUI24" s="177"/>
      <c r="KUJ24" s="177"/>
      <c r="KUK24" s="177"/>
      <c r="KUL24" s="177"/>
      <c r="KUM24" s="178"/>
      <c r="KUN24" s="165"/>
      <c r="KUO24" s="177"/>
      <c r="KUP24" s="177"/>
      <c r="KUQ24" s="177"/>
      <c r="KUR24" s="177"/>
      <c r="KUS24" s="177"/>
      <c r="KUT24" s="177"/>
      <c r="KUU24" s="178"/>
      <c r="KUV24" s="165"/>
      <c r="KUW24" s="177"/>
      <c r="KUX24" s="177"/>
      <c r="KUY24" s="177"/>
      <c r="KUZ24" s="177"/>
      <c r="KVA24" s="177"/>
      <c r="KVB24" s="177"/>
      <c r="KVC24" s="178"/>
      <c r="KVD24" s="165"/>
      <c r="KVE24" s="177"/>
      <c r="KVF24" s="177"/>
      <c r="KVG24" s="177"/>
      <c r="KVH24" s="177"/>
      <c r="KVI24" s="177"/>
      <c r="KVJ24" s="177"/>
      <c r="KVK24" s="178"/>
      <c r="KVL24" s="165"/>
      <c r="KVM24" s="177"/>
      <c r="KVN24" s="177"/>
      <c r="KVO24" s="177"/>
      <c r="KVP24" s="177"/>
      <c r="KVQ24" s="177"/>
      <c r="KVR24" s="177"/>
      <c r="KVS24" s="178"/>
      <c r="KVT24" s="165"/>
      <c r="KVU24" s="177"/>
      <c r="KVV24" s="177"/>
      <c r="KVW24" s="177"/>
      <c r="KVX24" s="177"/>
      <c r="KVY24" s="177"/>
      <c r="KVZ24" s="177"/>
      <c r="KWA24" s="178"/>
      <c r="KWB24" s="165"/>
      <c r="KWC24" s="177"/>
      <c r="KWD24" s="177"/>
      <c r="KWE24" s="177"/>
      <c r="KWF24" s="177"/>
      <c r="KWG24" s="177"/>
      <c r="KWH24" s="177"/>
      <c r="KWI24" s="178"/>
      <c r="KWJ24" s="165"/>
      <c r="KWK24" s="177"/>
      <c r="KWL24" s="177"/>
      <c r="KWM24" s="177"/>
      <c r="KWN24" s="177"/>
      <c r="KWO24" s="177"/>
      <c r="KWP24" s="177"/>
      <c r="KWQ24" s="178"/>
      <c r="KWR24" s="165"/>
      <c r="KWS24" s="177"/>
      <c r="KWT24" s="177"/>
      <c r="KWU24" s="177"/>
      <c r="KWV24" s="177"/>
      <c r="KWW24" s="177"/>
      <c r="KWX24" s="177"/>
      <c r="KWY24" s="178"/>
      <c r="KWZ24" s="165"/>
      <c r="KXA24" s="177"/>
      <c r="KXB24" s="177"/>
      <c r="KXC24" s="177"/>
      <c r="KXD24" s="177"/>
      <c r="KXE24" s="177"/>
      <c r="KXF24" s="177"/>
      <c r="KXG24" s="178"/>
      <c r="KXH24" s="165"/>
      <c r="KXI24" s="177"/>
      <c r="KXJ24" s="177"/>
      <c r="KXK24" s="177"/>
      <c r="KXL24" s="177"/>
      <c r="KXM24" s="177"/>
      <c r="KXN24" s="177"/>
      <c r="KXO24" s="178"/>
      <c r="KXP24" s="165"/>
      <c r="KXQ24" s="177"/>
      <c r="KXR24" s="177"/>
      <c r="KXS24" s="177"/>
      <c r="KXT24" s="177"/>
      <c r="KXU24" s="177"/>
      <c r="KXV24" s="177"/>
      <c r="KXW24" s="178"/>
      <c r="KXX24" s="165"/>
      <c r="KXY24" s="177"/>
      <c r="KXZ24" s="177"/>
      <c r="KYA24" s="177"/>
      <c r="KYB24" s="177"/>
      <c r="KYC24" s="177"/>
      <c r="KYD24" s="177"/>
      <c r="KYE24" s="178"/>
      <c r="KYF24" s="165"/>
      <c r="KYG24" s="177"/>
      <c r="KYH24" s="177"/>
      <c r="KYI24" s="177"/>
      <c r="KYJ24" s="177"/>
      <c r="KYK24" s="177"/>
      <c r="KYL24" s="177"/>
      <c r="KYM24" s="178"/>
      <c r="KYN24" s="165"/>
      <c r="KYO24" s="177"/>
      <c r="KYP24" s="177"/>
      <c r="KYQ24" s="177"/>
      <c r="KYR24" s="177"/>
      <c r="KYS24" s="177"/>
      <c r="KYT24" s="177"/>
      <c r="KYU24" s="178"/>
      <c r="KYV24" s="165"/>
      <c r="KYW24" s="177"/>
      <c r="KYX24" s="177"/>
      <c r="KYY24" s="177"/>
      <c r="KYZ24" s="177"/>
      <c r="KZA24" s="177"/>
      <c r="KZB24" s="177"/>
      <c r="KZC24" s="178"/>
      <c r="KZD24" s="165"/>
      <c r="KZE24" s="177"/>
      <c r="KZF24" s="177"/>
      <c r="KZG24" s="177"/>
      <c r="KZH24" s="177"/>
      <c r="KZI24" s="177"/>
      <c r="KZJ24" s="177"/>
      <c r="KZK24" s="178"/>
      <c r="KZL24" s="165"/>
      <c r="KZM24" s="177"/>
      <c r="KZN24" s="177"/>
      <c r="KZO24" s="177"/>
      <c r="KZP24" s="177"/>
      <c r="KZQ24" s="177"/>
      <c r="KZR24" s="177"/>
      <c r="KZS24" s="178"/>
      <c r="KZT24" s="165"/>
      <c r="KZU24" s="177"/>
      <c r="KZV24" s="177"/>
      <c r="KZW24" s="177"/>
      <c r="KZX24" s="177"/>
      <c r="KZY24" s="177"/>
      <c r="KZZ24" s="177"/>
      <c r="LAA24" s="178"/>
      <c r="LAB24" s="165"/>
      <c r="LAC24" s="177"/>
      <c r="LAD24" s="177"/>
      <c r="LAE24" s="177"/>
      <c r="LAF24" s="177"/>
      <c r="LAG24" s="177"/>
      <c r="LAH24" s="177"/>
      <c r="LAI24" s="178"/>
      <c r="LAJ24" s="165"/>
      <c r="LAK24" s="177"/>
      <c r="LAL24" s="177"/>
      <c r="LAM24" s="177"/>
      <c r="LAN24" s="177"/>
      <c r="LAO24" s="177"/>
      <c r="LAP24" s="177"/>
      <c r="LAQ24" s="178"/>
      <c r="LAR24" s="165"/>
      <c r="LAS24" s="177"/>
      <c r="LAT24" s="177"/>
      <c r="LAU24" s="177"/>
      <c r="LAV24" s="177"/>
      <c r="LAW24" s="177"/>
      <c r="LAX24" s="177"/>
      <c r="LAY24" s="178"/>
      <c r="LAZ24" s="165"/>
      <c r="LBA24" s="177"/>
      <c r="LBB24" s="177"/>
      <c r="LBC24" s="177"/>
      <c r="LBD24" s="177"/>
      <c r="LBE24" s="177"/>
      <c r="LBF24" s="177"/>
      <c r="LBG24" s="178"/>
      <c r="LBH24" s="165"/>
      <c r="LBI24" s="177"/>
      <c r="LBJ24" s="177"/>
      <c r="LBK24" s="177"/>
      <c r="LBL24" s="177"/>
      <c r="LBM24" s="177"/>
      <c r="LBN24" s="177"/>
      <c r="LBO24" s="178"/>
      <c r="LBP24" s="165"/>
      <c r="LBQ24" s="177"/>
      <c r="LBR24" s="177"/>
      <c r="LBS24" s="177"/>
      <c r="LBT24" s="177"/>
      <c r="LBU24" s="177"/>
      <c r="LBV24" s="177"/>
      <c r="LBW24" s="178"/>
      <c r="LBX24" s="165"/>
      <c r="LBY24" s="177"/>
      <c r="LBZ24" s="177"/>
      <c r="LCA24" s="177"/>
      <c r="LCB24" s="177"/>
      <c r="LCC24" s="177"/>
      <c r="LCD24" s="177"/>
      <c r="LCE24" s="178"/>
      <c r="LCF24" s="165"/>
      <c r="LCG24" s="177"/>
      <c r="LCH24" s="177"/>
      <c r="LCI24" s="177"/>
      <c r="LCJ24" s="177"/>
      <c r="LCK24" s="177"/>
      <c r="LCL24" s="177"/>
      <c r="LCM24" s="178"/>
      <c r="LCN24" s="165"/>
      <c r="LCO24" s="177"/>
      <c r="LCP24" s="177"/>
      <c r="LCQ24" s="177"/>
      <c r="LCR24" s="177"/>
      <c r="LCS24" s="177"/>
      <c r="LCT24" s="177"/>
      <c r="LCU24" s="178"/>
      <c r="LCV24" s="165"/>
      <c r="LCW24" s="177"/>
      <c r="LCX24" s="177"/>
      <c r="LCY24" s="177"/>
      <c r="LCZ24" s="177"/>
      <c r="LDA24" s="177"/>
      <c r="LDB24" s="177"/>
      <c r="LDC24" s="178"/>
      <c r="LDD24" s="165"/>
      <c r="LDE24" s="177"/>
      <c r="LDF24" s="177"/>
      <c r="LDG24" s="177"/>
      <c r="LDH24" s="177"/>
      <c r="LDI24" s="177"/>
      <c r="LDJ24" s="177"/>
      <c r="LDK24" s="178"/>
      <c r="LDL24" s="165"/>
      <c r="LDM24" s="177"/>
      <c r="LDN24" s="177"/>
      <c r="LDO24" s="177"/>
      <c r="LDP24" s="177"/>
      <c r="LDQ24" s="177"/>
      <c r="LDR24" s="177"/>
      <c r="LDS24" s="178"/>
      <c r="LDT24" s="165"/>
      <c r="LDU24" s="177"/>
      <c r="LDV24" s="177"/>
      <c r="LDW24" s="177"/>
      <c r="LDX24" s="177"/>
      <c r="LDY24" s="177"/>
      <c r="LDZ24" s="177"/>
      <c r="LEA24" s="178"/>
      <c r="LEB24" s="165"/>
      <c r="LEC24" s="177"/>
      <c r="LED24" s="177"/>
      <c r="LEE24" s="177"/>
      <c r="LEF24" s="177"/>
      <c r="LEG24" s="177"/>
      <c r="LEH24" s="177"/>
      <c r="LEI24" s="178"/>
      <c r="LEJ24" s="165"/>
      <c r="LEK24" s="177"/>
      <c r="LEL24" s="177"/>
      <c r="LEM24" s="177"/>
      <c r="LEN24" s="177"/>
      <c r="LEO24" s="177"/>
      <c r="LEP24" s="177"/>
      <c r="LEQ24" s="178"/>
      <c r="LER24" s="165"/>
      <c r="LES24" s="177"/>
      <c r="LET24" s="177"/>
      <c r="LEU24" s="177"/>
      <c r="LEV24" s="177"/>
      <c r="LEW24" s="177"/>
      <c r="LEX24" s="177"/>
      <c r="LEY24" s="178"/>
      <c r="LEZ24" s="165"/>
      <c r="LFA24" s="177"/>
      <c r="LFB24" s="177"/>
      <c r="LFC24" s="177"/>
      <c r="LFD24" s="177"/>
      <c r="LFE24" s="177"/>
      <c r="LFF24" s="177"/>
      <c r="LFG24" s="178"/>
      <c r="LFH24" s="165"/>
      <c r="LFI24" s="177"/>
      <c r="LFJ24" s="177"/>
      <c r="LFK24" s="177"/>
      <c r="LFL24" s="177"/>
      <c r="LFM24" s="177"/>
      <c r="LFN24" s="177"/>
      <c r="LFO24" s="178"/>
      <c r="LFP24" s="165"/>
      <c r="LFQ24" s="177"/>
      <c r="LFR24" s="177"/>
      <c r="LFS24" s="177"/>
      <c r="LFT24" s="177"/>
      <c r="LFU24" s="177"/>
      <c r="LFV24" s="177"/>
      <c r="LFW24" s="178"/>
      <c r="LFX24" s="165"/>
      <c r="LFY24" s="177"/>
      <c r="LFZ24" s="177"/>
      <c r="LGA24" s="177"/>
      <c r="LGB24" s="177"/>
      <c r="LGC24" s="177"/>
      <c r="LGD24" s="177"/>
      <c r="LGE24" s="178"/>
      <c r="LGF24" s="165"/>
      <c r="LGG24" s="177"/>
      <c r="LGH24" s="177"/>
      <c r="LGI24" s="177"/>
      <c r="LGJ24" s="177"/>
      <c r="LGK24" s="177"/>
      <c r="LGL24" s="177"/>
      <c r="LGM24" s="178"/>
      <c r="LGN24" s="165"/>
      <c r="LGO24" s="177"/>
      <c r="LGP24" s="177"/>
      <c r="LGQ24" s="177"/>
      <c r="LGR24" s="177"/>
      <c r="LGS24" s="177"/>
      <c r="LGT24" s="177"/>
      <c r="LGU24" s="178"/>
      <c r="LGV24" s="165"/>
      <c r="LGW24" s="177"/>
      <c r="LGX24" s="177"/>
      <c r="LGY24" s="177"/>
      <c r="LGZ24" s="177"/>
      <c r="LHA24" s="177"/>
      <c r="LHB24" s="177"/>
      <c r="LHC24" s="178"/>
      <c r="LHD24" s="165"/>
      <c r="LHE24" s="177"/>
      <c r="LHF24" s="177"/>
      <c r="LHG24" s="177"/>
      <c r="LHH24" s="177"/>
      <c r="LHI24" s="177"/>
      <c r="LHJ24" s="177"/>
      <c r="LHK24" s="178"/>
      <c r="LHL24" s="165"/>
      <c r="LHM24" s="177"/>
      <c r="LHN24" s="177"/>
      <c r="LHO24" s="177"/>
      <c r="LHP24" s="177"/>
      <c r="LHQ24" s="177"/>
      <c r="LHR24" s="177"/>
      <c r="LHS24" s="178"/>
      <c r="LHT24" s="165"/>
      <c r="LHU24" s="177"/>
      <c r="LHV24" s="177"/>
      <c r="LHW24" s="177"/>
      <c r="LHX24" s="177"/>
      <c r="LHY24" s="177"/>
      <c r="LHZ24" s="177"/>
      <c r="LIA24" s="178"/>
      <c r="LIB24" s="165"/>
      <c r="LIC24" s="177"/>
      <c r="LID24" s="177"/>
      <c r="LIE24" s="177"/>
      <c r="LIF24" s="177"/>
      <c r="LIG24" s="177"/>
      <c r="LIH24" s="177"/>
      <c r="LII24" s="178"/>
      <c r="LIJ24" s="165"/>
      <c r="LIK24" s="177"/>
      <c r="LIL24" s="177"/>
      <c r="LIM24" s="177"/>
      <c r="LIN24" s="177"/>
      <c r="LIO24" s="177"/>
      <c r="LIP24" s="177"/>
      <c r="LIQ24" s="178"/>
      <c r="LIR24" s="165"/>
      <c r="LIS24" s="177"/>
      <c r="LIT24" s="177"/>
      <c r="LIU24" s="177"/>
      <c r="LIV24" s="177"/>
      <c r="LIW24" s="177"/>
      <c r="LIX24" s="177"/>
      <c r="LIY24" s="178"/>
      <c r="LIZ24" s="165"/>
      <c r="LJA24" s="177"/>
      <c r="LJB24" s="177"/>
      <c r="LJC24" s="177"/>
      <c r="LJD24" s="177"/>
      <c r="LJE24" s="177"/>
      <c r="LJF24" s="177"/>
      <c r="LJG24" s="178"/>
      <c r="LJH24" s="165"/>
      <c r="LJI24" s="177"/>
      <c r="LJJ24" s="177"/>
      <c r="LJK24" s="177"/>
      <c r="LJL24" s="177"/>
      <c r="LJM24" s="177"/>
      <c r="LJN24" s="177"/>
      <c r="LJO24" s="178"/>
      <c r="LJP24" s="165"/>
      <c r="LJQ24" s="177"/>
      <c r="LJR24" s="177"/>
      <c r="LJS24" s="177"/>
      <c r="LJT24" s="177"/>
      <c r="LJU24" s="177"/>
      <c r="LJV24" s="177"/>
      <c r="LJW24" s="178"/>
      <c r="LJX24" s="165"/>
      <c r="LJY24" s="177"/>
      <c r="LJZ24" s="177"/>
      <c r="LKA24" s="177"/>
      <c r="LKB24" s="177"/>
      <c r="LKC24" s="177"/>
      <c r="LKD24" s="177"/>
      <c r="LKE24" s="178"/>
      <c r="LKF24" s="165"/>
      <c r="LKG24" s="177"/>
      <c r="LKH24" s="177"/>
      <c r="LKI24" s="177"/>
      <c r="LKJ24" s="177"/>
      <c r="LKK24" s="177"/>
      <c r="LKL24" s="177"/>
      <c r="LKM24" s="178"/>
      <c r="LKN24" s="165"/>
      <c r="LKO24" s="177"/>
      <c r="LKP24" s="177"/>
      <c r="LKQ24" s="177"/>
      <c r="LKR24" s="177"/>
      <c r="LKS24" s="177"/>
      <c r="LKT24" s="177"/>
      <c r="LKU24" s="178"/>
      <c r="LKV24" s="165"/>
      <c r="LKW24" s="177"/>
      <c r="LKX24" s="177"/>
      <c r="LKY24" s="177"/>
      <c r="LKZ24" s="177"/>
      <c r="LLA24" s="177"/>
      <c r="LLB24" s="177"/>
      <c r="LLC24" s="178"/>
      <c r="LLD24" s="165"/>
      <c r="LLE24" s="177"/>
      <c r="LLF24" s="177"/>
      <c r="LLG24" s="177"/>
      <c r="LLH24" s="177"/>
      <c r="LLI24" s="177"/>
      <c r="LLJ24" s="177"/>
      <c r="LLK24" s="178"/>
      <c r="LLL24" s="165"/>
      <c r="LLM24" s="177"/>
      <c r="LLN24" s="177"/>
      <c r="LLO24" s="177"/>
      <c r="LLP24" s="177"/>
      <c r="LLQ24" s="177"/>
      <c r="LLR24" s="177"/>
      <c r="LLS24" s="178"/>
      <c r="LLT24" s="165"/>
      <c r="LLU24" s="177"/>
      <c r="LLV24" s="177"/>
      <c r="LLW24" s="177"/>
      <c r="LLX24" s="177"/>
      <c r="LLY24" s="177"/>
      <c r="LLZ24" s="177"/>
      <c r="LMA24" s="178"/>
      <c r="LMB24" s="165"/>
      <c r="LMC24" s="177"/>
      <c r="LMD24" s="177"/>
      <c r="LME24" s="177"/>
      <c r="LMF24" s="177"/>
      <c r="LMG24" s="177"/>
      <c r="LMH24" s="177"/>
      <c r="LMI24" s="178"/>
      <c r="LMJ24" s="165"/>
      <c r="LMK24" s="177"/>
      <c r="LML24" s="177"/>
      <c r="LMM24" s="177"/>
      <c r="LMN24" s="177"/>
      <c r="LMO24" s="177"/>
      <c r="LMP24" s="177"/>
      <c r="LMQ24" s="178"/>
      <c r="LMR24" s="165"/>
      <c r="LMS24" s="177"/>
      <c r="LMT24" s="177"/>
      <c r="LMU24" s="177"/>
      <c r="LMV24" s="177"/>
      <c r="LMW24" s="177"/>
      <c r="LMX24" s="177"/>
      <c r="LMY24" s="178"/>
      <c r="LMZ24" s="165"/>
      <c r="LNA24" s="177"/>
      <c r="LNB24" s="177"/>
      <c r="LNC24" s="177"/>
      <c r="LND24" s="177"/>
      <c r="LNE24" s="177"/>
      <c r="LNF24" s="177"/>
      <c r="LNG24" s="178"/>
      <c r="LNH24" s="165"/>
      <c r="LNI24" s="177"/>
      <c r="LNJ24" s="177"/>
      <c r="LNK24" s="177"/>
      <c r="LNL24" s="177"/>
      <c r="LNM24" s="177"/>
      <c r="LNN24" s="177"/>
      <c r="LNO24" s="178"/>
      <c r="LNP24" s="165"/>
      <c r="LNQ24" s="177"/>
      <c r="LNR24" s="177"/>
      <c r="LNS24" s="177"/>
      <c r="LNT24" s="177"/>
      <c r="LNU24" s="177"/>
      <c r="LNV24" s="177"/>
      <c r="LNW24" s="178"/>
      <c r="LNX24" s="165"/>
      <c r="LNY24" s="177"/>
      <c r="LNZ24" s="177"/>
      <c r="LOA24" s="177"/>
      <c r="LOB24" s="177"/>
      <c r="LOC24" s="177"/>
      <c r="LOD24" s="177"/>
      <c r="LOE24" s="178"/>
      <c r="LOF24" s="165"/>
      <c r="LOG24" s="177"/>
      <c r="LOH24" s="177"/>
      <c r="LOI24" s="177"/>
      <c r="LOJ24" s="177"/>
      <c r="LOK24" s="177"/>
      <c r="LOL24" s="177"/>
      <c r="LOM24" s="178"/>
      <c r="LON24" s="165"/>
      <c r="LOO24" s="177"/>
      <c r="LOP24" s="177"/>
      <c r="LOQ24" s="177"/>
      <c r="LOR24" s="177"/>
      <c r="LOS24" s="177"/>
      <c r="LOT24" s="177"/>
      <c r="LOU24" s="178"/>
      <c r="LOV24" s="165"/>
      <c r="LOW24" s="177"/>
      <c r="LOX24" s="177"/>
      <c r="LOY24" s="177"/>
      <c r="LOZ24" s="177"/>
      <c r="LPA24" s="177"/>
      <c r="LPB24" s="177"/>
      <c r="LPC24" s="178"/>
      <c r="LPD24" s="165"/>
      <c r="LPE24" s="177"/>
      <c r="LPF24" s="177"/>
      <c r="LPG24" s="177"/>
      <c r="LPH24" s="177"/>
      <c r="LPI24" s="177"/>
      <c r="LPJ24" s="177"/>
      <c r="LPK24" s="178"/>
      <c r="LPL24" s="165"/>
      <c r="LPM24" s="177"/>
      <c r="LPN24" s="177"/>
      <c r="LPO24" s="177"/>
      <c r="LPP24" s="177"/>
      <c r="LPQ24" s="177"/>
      <c r="LPR24" s="177"/>
      <c r="LPS24" s="178"/>
      <c r="LPT24" s="165"/>
      <c r="LPU24" s="177"/>
      <c r="LPV24" s="177"/>
      <c r="LPW24" s="177"/>
      <c r="LPX24" s="177"/>
      <c r="LPY24" s="177"/>
      <c r="LPZ24" s="177"/>
      <c r="LQA24" s="178"/>
      <c r="LQB24" s="165"/>
      <c r="LQC24" s="177"/>
      <c r="LQD24" s="177"/>
      <c r="LQE24" s="177"/>
      <c r="LQF24" s="177"/>
      <c r="LQG24" s="177"/>
      <c r="LQH24" s="177"/>
      <c r="LQI24" s="178"/>
      <c r="LQJ24" s="165"/>
      <c r="LQK24" s="177"/>
      <c r="LQL24" s="177"/>
      <c r="LQM24" s="177"/>
      <c r="LQN24" s="177"/>
      <c r="LQO24" s="177"/>
      <c r="LQP24" s="177"/>
      <c r="LQQ24" s="178"/>
      <c r="LQR24" s="165"/>
      <c r="LQS24" s="177"/>
      <c r="LQT24" s="177"/>
      <c r="LQU24" s="177"/>
      <c r="LQV24" s="177"/>
      <c r="LQW24" s="177"/>
      <c r="LQX24" s="177"/>
      <c r="LQY24" s="178"/>
      <c r="LQZ24" s="165"/>
      <c r="LRA24" s="177"/>
      <c r="LRB24" s="177"/>
      <c r="LRC24" s="177"/>
      <c r="LRD24" s="177"/>
      <c r="LRE24" s="177"/>
      <c r="LRF24" s="177"/>
      <c r="LRG24" s="178"/>
      <c r="LRH24" s="165"/>
      <c r="LRI24" s="177"/>
      <c r="LRJ24" s="177"/>
      <c r="LRK24" s="177"/>
      <c r="LRL24" s="177"/>
      <c r="LRM24" s="177"/>
      <c r="LRN24" s="177"/>
      <c r="LRO24" s="178"/>
      <c r="LRP24" s="165"/>
      <c r="LRQ24" s="177"/>
      <c r="LRR24" s="177"/>
      <c r="LRS24" s="177"/>
      <c r="LRT24" s="177"/>
      <c r="LRU24" s="177"/>
      <c r="LRV24" s="177"/>
      <c r="LRW24" s="178"/>
      <c r="LRX24" s="165"/>
      <c r="LRY24" s="177"/>
      <c r="LRZ24" s="177"/>
      <c r="LSA24" s="177"/>
      <c r="LSB24" s="177"/>
      <c r="LSC24" s="177"/>
      <c r="LSD24" s="177"/>
      <c r="LSE24" s="178"/>
      <c r="LSF24" s="165"/>
      <c r="LSG24" s="177"/>
      <c r="LSH24" s="177"/>
      <c r="LSI24" s="177"/>
      <c r="LSJ24" s="177"/>
      <c r="LSK24" s="177"/>
      <c r="LSL24" s="177"/>
      <c r="LSM24" s="178"/>
      <c r="LSN24" s="165"/>
      <c r="LSO24" s="177"/>
      <c r="LSP24" s="177"/>
      <c r="LSQ24" s="177"/>
      <c r="LSR24" s="177"/>
      <c r="LSS24" s="177"/>
      <c r="LST24" s="177"/>
      <c r="LSU24" s="178"/>
      <c r="LSV24" s="165"/>
      <c r="LSW24" s="177"/>
      <c r="LSX24" s="177"/>
      <c r="LSY24" s="177"/>
      <c r="LSZ24" s="177"/>
      <c r="LTA24" s="177"/>
      <c r="LTB24" s="177"/>
      <c r="LTC24" s="178"/>
      <c r="LTD24" s="165"/>
      <c r="LTE24" s="177"/>
      <c r="LTF24" s="177"/>
      <c r="LTG24" s="177"/>
      <c r="LTH24" s="177"/>
      <c r="LTI24" s="177"/>
      <c r="LTJ24" s="177"/>
      <c r="LTK24" s="178"/>
      <c r="LTL24" s="165"/>
      <c r="LTM24" s="177"/>
      <c r="LTN24" s="177"/>
      <c r="LTO24" s="177"/>
      <c r="LTP24" s="177"/>
      <c r="LTQ24" s="177"/>
      <c r="LTR24" s="177"/>
      <c r="LTS24" s="178"/>
      <c r="LTT24" s="165"/>
      <c r="LTU24" s="177"/>
      <c r="LTV24" s="177"/>
      <c r="LTW24" s="177"/>
      <c r="LTX24" s="177"/>
      <c r="LTY24" s="177"/>
      <c r="LTZ24" s="177"/>
      <c r="LUA24" s="178"/>
      <c r="LUB24" s="165"/>
      <c r="LUC24" s="177"/>
      <c r="LUD24" s="177"/>
      <c r="LUE24" s="177"/>
      <c r="LUF24" s="177"/>
      <c r="LUG24" s="177"/>
      <c r="LUH24" s="177"/>
      <c r="LUI24" s="178"/>
      <c r="LUJ24" s="165"/>
      <c r="LUK24" s="177"/>
      <c r="LUL24" s="177"/>
      <c r="LUM24" s="177"/>
      <c r="LUN24" s="177"/>
      <c r="LUO24" s="177"/>
      <c r="LUP24" s="177"/>
      <c r="LUQ24" s="178"/>
      <c r="LUR24" s="165"/>
      <c r="LUS24" s="177"/>
      <c r="LUT24" s="177"/>
      <c r="LUU24" s="177"/>
      <c r="LUV24" s="177"/>
      <c r="LUW24" s="177"/>
      <c r="LUX24" s="177"/>
      <c r="LUY24" s="178"/>
      <c r="LUZ24" s="165"/>
      <c r="LVA24" s="177"/>
      <c r="LVB24" s="177"/>
      <c r="LVC24" s="177"/>
      <c r="LVD24" s="177"/>
      <c r="LVE24" s="177"/>
      <c r="LVF24" s="177"/>
      <c r="LVG24" s="178"/>
      <c r="LVH24" s="165"/>
      <c r="LVI24" s="177"/>
      <c r="LVJ24" s="177"/>
      <c r="LVK24" s="177"/>
      <c r="LVL24" s="177"/>
      <c r="LVM24" s="177"/>
      <c r="LVN24" s="177"/>
      <c r="LVO24" s="178"/>
      <c r="LVP24" s="165"/>
      <c r="LVQ24" s="177"/>
      <c r="LVR24" s="177"/>
      <c r="LVS24" s="177"/>
      <c r="LVT24" s="177"/>
      <c r="LVU24" s="177"/>
      <c r="LVV24" s="177"/>
      <c r="LVW24" s="178"/>
      <c r="LVX24" s="165"/>
      <c r="LVY24" s="177"/>
      <c r="LVZ24" s="177"/>
      <c r="LWA24" s="177"/>
      <c r="LWB24" s="177"/>
      <c r="LWC24" s="177"/>
      <c r="LWD24" s="177"/>
      <c r="LWE24" s="178"/>
      <c r="LWF24" s="165"/>
      <c r="LWG24" s="177"/>
      <c r="LWH24" s="177"/>
      <c r="LWI24" s="177"/>
      <c r="LWJ24" s="177"/>
      <c r="LWK24" s="177"/>
      <c r="LWL24" s="177"/>
      <c r="LWM24" s="178"/>
      <c r="LWN24" s="165"/>
      <c r="LWO24" s="177"/>
      <c r="LWP24" s="177"/>
      <c r="LWQ24" s="177"/>
      <c r="LWR24" s="177"/>
      <c r="LWS24" s="177"/>
      <c r="LWT24" s="177"/>
      <c r="LWU24" s="178"/>
      <c r="LWV24" s="165"/>
      <c r="LWW24" s="177"/>
      <c r="LWX24" s="177"/>
      <c r="LWY24" s="177"/>
      <c r="LWZ24" s="177"/>
      <c r="LXA24" s="177"/>
      <c r="LXB24" s="177"/>
      <c r="LXC24" s="178"/>
      <c r="LXD24" s="165"/>
      <c r="LXE24" s="177"/>
      <c r="LXF24" s="177"/>
      <c r="LXG24" s="177"/>
      <c r="LXH24" s="177"/>
      <c r="LXI24" s="177"/>
      <c r="LXJ24" s="177"/>
      <c r="LXK24" s="178"/>
      <c r="LXL24" s="165"/>
      <c r="LXM24" s="177"/>
      <c r="LXN24" s="177"/>
      <c r="LXO24" s="177"/>
      <c r="LXP24" s="177"/>
      <c r="LXQ24" s="177"/>
      <c r="LXR24" s="177"/>
      <c r="LXS24" s="178"/>
      <c r="LXT24" s="165"/>
      <c r="LXU24" s="177"/>
      <c r="LXV24" s="177"/>
      <c r="LXW24" s="177"/>
      <c r="LXX24" s="177"/>
      <c r="LXY24" s="177"/>
      <c r="LXZ24" s="177"/>
      <c r="LYA24" s="178"/>
      <c r="LYB24" s="165"/>
      <c r="LYC24" s="177"/>
      <c r="LYD24" s="177"/>
      <c r="LYE24" s="177"/>
      <c r="LYF24" s="177"/>
      <c r="LYG24" s="177"/>
      <c r="LYH24" s="177"/>
      <c r="LYI24" s="178"/>
      <c r="LYJ24" s="165"/>
      <c r="LYK24" s="177"/>
      <c r="LYL24" s="177"/>
      <c r="LYM24" s="177"/>
      <c r="LYN24" s="177"/>
      <c r="LYO24" s="177"/>
      <c r="LYP24" s="177"/>
      <c r="LYQ24" s="178"/>
      <c r="LYR24" s="165"/>
      <c r="LYS24" s="177"/>
      <c r="LYT24" s="177"/>
      <c r="LYU24" s="177"/>
      <c r="LYV24" s="177"/>
      <c r="LYW24" s="177"/>
      <c r="LYX24" s="177"/>
      <c r="LYY24" s="178"/>
      <c r="LYZ24" s="165"/>
      <c r="LZA24" s="177"/>
      <c r="LZB24" s="177"/>
      <c r="LZC24" s="177"/>
      <c r="LZD24" s="177"/>
      <c r="LZE24" s="177"/>
      <c r="LZF24" s="177"/>
      <c r="LZG24" s="178"/>
      <c r="LZH24" s="165"/>
      <c r="LZI24" s="177"/>
      <c r="LZJ24" s="177"/>
      <c r="LZK24" s="177"/>
      <c r="LZL24" s="177"/>
      <c r="LZM24" s="177"/>
      <c r="LZN24" s="177"/>
      <c r="LZO24" s="178"/>
      <c r="LZP24" s="165"/>
      <c r="LZQ24" s="177"/>
      <c r="LZR24" s="177"/>
      <c r="LZS24" s="177"/>
      <c r="LZT24" s="177"/>
      <c r="LZU24" s="177"/>
      <c r="LZV24" s="177"/>
      <c r="LZW24" s="178"/>
      <c r="LZX24" s="165"/>
      <c r="LZY24" s="177"/>
      <c r="LZZ24" s="177"/>
      <c r="MAA24" s="177"/>
      <c r="MAB24" s="177"/>
      <c r="MAC24" s="177"/>
      <c r="MAD24" s="177"/>
      <c r="MAE24" s="178"/>
      <c r="MAF24" s="165"/>
      <c r="MAG24" s="177"/>
      <c r="MAH24" s="177"/>
      <c r="MAI24" s="177"/>
      <c r="MAJ24" s="177"/>
      <c r="MAK24" s="177"/>
      <c r="MAL24" s="177"/>
      <c r="MAM24" s="178"/>
      <c r="MAN24" s="165"/>
      <c r="MAO24" s="177"/>
      <c r="MAP24" s="177"/>
      <c r="MAQ24" s="177"/>
      <c r="MAR24" s="177"/>
      <c r="MAS24" s="177"/>
      <c r="MAT24" s="177"/>
      <c r="MAU24" s="178"/>
      <c r="MAV24" s="165"/>
      <c r="MAW24" s="177"/>
      <c r="MAX24" s="177"/>
      <c r="MAY24" s="177"/>
      <c r="MAZ24" s="177"/>
      <c r="MBA24" s="177"/>
      <c r="MBB24" s="177"/>
      <c r="MBC24" s="178"/>
      <c r="MBD24" s="165"/>
      <c r="MBE24" s="177"/>
      <c r="MBF24" s="177"/>
      <c r="MBG24" s="177"/>
      <c r="MBH24" s="177"/>
      <c r="MBI24" s="177"/>
      <c r="MBJ24" s="177"/>
      <c r="MBK24" s="178"/>
      <c r="MBL24" s="165"/>
      <c r="MBM24" s="177"/>
      <c r="MBN24" s="177"/>
      <c r="MBO24" s="177"/>
      <c r="MBP24" s="177"/>
      <c r="MBQ24" s="177"/>
      <c r="MBR24" s="177"/>
      <c r="MBS24" s="178"/>
      <c r="MBT24" s="165"/>
      <c r="MBU24" s="177"/>
      <c r="MBV24" s="177"/>
      <c r="MBW24" s="177"/>
      <c r="MBX24" s="177"/>
      <c r="MBY24" s="177"/>
      <c r="MBZ24" s="177"/>
      <c r="MCA24" s="178"/>
      <c r="MCB24" s="165"/>
      <c r="MCC24" s="177"/>
      <c r="MCD24" s="177"/>
      <c r="MCE24" s="177"/>
      <c r="MCF24" s="177"/>
      <c r="MCG24" s="177"/>
      <c r="MCH24" s="177"/>
      <c r="MCI24" s="178"/>
      <c r="MCJ24" s="165"/>
      <c r="MCK24" s="177"/>
      <c r="MCL24" s="177"/>
      <c r="MCM24" s="177"/>
      <c r="MCN24" s="177"/>
      <c r="MCO24" s="177"/>
      <c r="MCP24" s="177"/>
      <c r="MCQ24" s="178"/>
      <c r="MCR24" s="165"/>
      <c r="MCS24" s="177"/>
      <c r="MCT24" s="177"/>
      <c r="MCU24" s="177"/>
      <c r="MCV24" s="177"/>
      <c r="MCW24" s="177"/>
      <c r="MCX24" s="177"/>
      <c r="MCY24" s="178"/>
      <c r="MCZ24" s="165"/>
      <c r="MDA24" s="177"/>
      <c r="MDB24" s="177"/>
      <c r="MDC24" s="177"/>
      <c r="MDD24" s="177"/>
      <c r="MDE24" s="177"/>
      <c r="MDF24" s="177"/>
      <c r="MDG24" s="178"/>
      <c r="MDH24" s="165"/>
      <c r="MDI24" s="177"/>
      <c r="MDJ24" s="177"/>
      <c r="MDK24" s="177"/>
      <c r="MDL24" s="177"/>
      <c r="MDM24" s="177"/>
      <c r="MDN24" s="177"/>
      <c r="MDO24" s="178"/>
      <c r="MDP24" s="165"/>
      <c r="MDQ24" s="177"/>
      <c r="MDR24" s="177"/>
      <c r="MDS24" s="177"/>
      <c r="MDT24" s="177"/>
      <c r="MDU24" s="177"/>
      <c r="MDV24" s="177"/>
      <c r="MDW24" s="178"/>
      <c r="MDX24" s="165"/>
      <c r="MDY24" s="177"/>
      <c r="MDZ24" s="177"/>
      <c r="MEA24" s="177"/>
      <c r="MEB24" s="177"/>
      <c r="MEC24" s="177"/>
      <c r="MED24" s="177"/>
      <c r="MEE24" s="178"/>
      <c r="MEF24" s="165"/>
      <c r="MEG24" s="177"/>
      <c r="MEH24" s="177"/>
      <c r="MEI24" s="177"/>
      <c r="MEJ24" s="177"/>
      <c r="MEK24" s="177"/>
      <c r="MEL24" s="177"/>
      <c r="MEM24" s="178"/>
      <c r="MEN24" s="165"/>
      <c r="MEO24" s="177"/>
      <c r="MEP24" s="177"/>
      <c r="MEQ24" s="177"/>
      <c r="MER24" s="177"/>
      <c r="MES24" s="177"/>
      <c r="MET24" s="177"/>
      <c r="MEU24" s="178"/>
      <c r="MEV24" s="165"/>
      <c r="MEW24" s="177"/>
      <c r="MEX24" s="177"/>
      <c r="MEY24" s="177"/>
      <c r="MEZ24" s="177"/>
      <c r="MFA24" s="177"/>
      <c r="MFB24" s="177"/>
      <c r="MFC24" s="178"/>
      <c r="MFD24" s="165"/>
      <c r="MFE24" s="177"/>
      <c r="MFF24" s="177"/>
      <c r="MFG24" s="177"/>
      <c r="MFH24" s="177"/>
      <c r="MFI24" s="177"/>
      <c r="MFJ24" s="177"/>
      <c r="MFK24" s="178"/>
      <c r="MFL24" s="165"/>
      <c r="MFM24" s="177"/>
      <c r="MFN24" s="177"/>
      <c r="MFO24" s="177"/>
      <c r="MFP24" s="177"/>
      <c r="MFQ24" s="177"/>
      <c r="MFR24" s="177"/>
      <c r="MFS24" s="178"/>
      <c r="MFT24" s="165"/>
      <c r="MFU24" s="177"/>
      <c r="MFV24" s="177"/>
      <c r="MFW24" s="177"/>
      <c r="MFX24" s="177"/>
      <c r="MFY24" s="177"/>
      <c r="MFZ24" s="177"/>
      <c r="MGA24" s="178"/>
      <c r="MGB24" s="165"/>
      <c r="MGC24" s="177"/>
      <c r="MGD24" s="177"/>
      <c r="MGE24" s="177"/>
      <c r="MGF24" s="177"/>
      <c r="MGG24" s="177"/>
      <c r="MGH24" s="177"/>
      <c r="MGI24" s="178"/>
      <c r="MGJ24" s="165"/>
      <c r="MGK24" s="177"/>
      <c r="MGL24" s="177"/>
      <c r="MGM24" s="177"/>
      <c r="MGN24" s="177"/>
      <c r="MGO24" s="177"/>
      <c r="MGP24" s="177"/>
      <c r="MGQ24" s="178"/>
      <c r="MGR24" s="165"/>
      <c r="MGS24" s="177"/>
      <c r="MGT24" s="177"/>
      <c r="MGU24" s="177"/>
      <c r="MGV24" s="177"/>
      <c r="MGW24" s="177"/>
      <c r="MGX24" s="177"/>
      <c r="MGY24" s="178"/>
      <c r="MGZ24" s="165"/>
      <c r="MHA24" s="177"/>
      <c r="MHB24" s="177"/>
      <c r="MHC24" s="177"/>
      <c r="MHD24" s="177"/>
      <c r="MHE24" s="177"/>
      <c r="MHF24" s="177"/>
      <c r="MHG24" s="178"/>
      <c r="MHH24" s="165"/>
      <c r="MHI24" s="177"/>
      <c r="MHJ24" s="177"/>
      <c r="MHK24" s="177"/>
      <c r="MHL24" s="177"/>
      <c r="MHM24" s="177"/>
      <c r="MHN24" s="177"/>
      <c r="MHO24" s="178"/>
      <c r="MHP24" s="165"/>
      <c r="MHQ24" s="177"/>
      <c r="MHR24" s="177"/>
      <c r="MHS24" s="177"/>
      <c r="MHT24" s="177"/>
      <c r="MHU24" s="177"/>
      <c r="MHV24" s="177"/>
      <c r="MHW24" s="178"/>
      <c r="MHX24" s="165"/>
      <c r="MHY24" s="177"/>
      <c r="MHZ24" s="177"/>
      <c r="MIA24" s="177"/>
      <c r="MIB24" s="177"/>
      <c r="MIC24" s="177"/>
      <c r="MID24" s="177"/>
      <c r="MIE24" s="178"/>
      <c r="MIF24" s="165"/>
      <c r="MIG24" s="177"/>
      <c r="MIH24" s="177"/>
      <c r="MII24" s="177"/>
      <c r="MIJ24" s="177"/>
      <c r="MIK24" s="177"/>
      <c r="MIL24" s="177"/>
      <c r="MIM24" s="178"/>
      <c r="MIN24" s="165"/>
      <c r="MIO24" s="177"/>
      <c r="MIP24" s="177"/>
      <c r="MIQ24" s="177"/>
      <c r="MIR24" s="177"/>
      <c r="MIS24" s="177"/>
      <c r="MIT24" s="177"/>
      <c r="MIU24" s="178"/>
      <c r="MIV24" s="165"/>
      <c r="MIW24" s="177"/>
      <c r="MIX24" s="177"/>
      <c r="MIY24" s="177"/>
      <c r="MIZ24" s="177"/>
      <c r="MJA24" s="177"/>
      <c r="MJB24" s="177"/>
      <c r="MJC24" s="178"/>
      <c r="MJD24" s="165"/>
      <c r="MJE24" s="177"/>
      <c r="MJF24" s="177"/>
      <c r="MJG24" s="177"/>
      <c r="MJH24" s="177"/>
      <c r="MJI24" s="177"/>
      <c r="MJJ24" s="177"/>
      <c r="MJK24" s="178"/>
      <c r="MJL24" s="165"/>
      <c r="MJM24" s="177"/>
      <c r="MJN24" s="177"/>
      <c r="MJO24" s="177"/>
      <c r="MJP24" s="177"/>
      <c r="MJQ24" s="177"/>
      <c r="MJR24" s="177"/>
      <c r="MJS24" s="178"/>
      <c r="MJT24" s="165"/>
      <c r="MJU24" s="177"/>
      <c r="MJV24" s="177"/>
      <c r="MJW24" s="177"/>
      <c r="MJX24" s="177"/>
      <c r="MJY24" s="177"/>
      <c r="MJZ24" s="177"/>
      <c r="MKA24" s="178"/>
      <c r="MKB24" s="165"/>
      <c r="MKC24" s="177"/>
      <c r="MKD24" s="177"/>
      <c r="MKE24" s="177"/>
      <c r="MKF24" s="177"/>
      <c r="MKG24" s="177"/>
      <c r="MKH24" s="177"/>
      <c r="MKI24" s="178"/>
      <c r="MKJ24" s="165"/>
      <c r="MKK24" s="177"/>
      <c r="MKL24" s="177"/>
      <c r="MKM24" s="177"/>
      <c r="MKN24" s="177"/>
      <c r="MKO24" s="177"/>
      <c r="MKP24" s="177"/>
      <c r="MKQ24" s="178"/>
      <c r="MKR24" s="165"/>
      <c r="MKS24" s="177"/>
      <c r="MKT24" s="177"/>
      <c r="MKU24" s="177"/>
      <c r="MKV24" s="177"/>
      <c r="MKW24" s="177"/>
      <c r="MKX24" s="177"/>
      <c r="MKY24" s="178"/>
      <c r="MKZ24" s="165"/>
      <c r="MLA24" s="177"/>
      <c r="MLB24" s="177"/>
      <c r="MLC24" s="177"/>
      <c r="MLD24" s="177"/>
      <c r="MLE24" s="177"/>
      <c r="MLF24" s="177"/>
      <c r="MLG24" s="178"/>
      <c r="MLH24" s="165"/>
      <c r="MLI24" s="177"/>
      <c r="MLJ24" s="177"/>
      <c r="MLK24" s="177"/>
      <c r="MLL24" s="177"/>
      <c r="MLM24" s="177"/>
      <c r="MLN24" s="177"/>
      <c r="MLO24" s="178"/>
      <c r="MLP24" s="165"/>
      <c r="MLQ24" s="177"/>
      <c r="MLR24" s="177"/>
      <c r="MLS24" s="177"/>
      <c r="MLT24" s="177"/>
      <c r="MLU24" s="177"/>
      <c r="MLV24" s="177"/>
      <c r="MLW24" s="178"/>
      <c r="MLX24" s="165"/>
      <c r="MLY24" s="177"/>
      <c r="MLZ24" s="177"/>
      <c r="MMA24" s="177"/>
      <c r="MMB24" s="177"/>
      <c r="MMC24" s="177"/>
      <c r="MMD24" s="177"/>
      <c r="MME24" s="178"/>
      <c r="MMF24" s="165"/>
      <c r="MMG24" s="177"/>
      <c r="MMH24" s="177"/>
      <c r="MMI24" s="177"/>
      <c r="MMJ24" s="177"/>
      <c r="MMK24" s="177"/>
      <c r="MML24" s="177"/>
      <c r="MMM24" s="178"/>
      <c r="MMN24" s="165"/>
      <c r="MMO24" s="177"/>
      <c r="MMP24" s="177"/>
      <c r="MMQ24" s="177"/>
      <c r="MMR24" s="177"/>
      <c r="MMS24" s="177"/>
      <c r="MMT24" s="177"/>
      <c r="MMU24" s="178"/>
      <c r="MMV24" s="165"/>
      <c r="MMW24" s="177"/>
      <c r="MMX24" s="177"/>
      <c r="MMY24" s="177"/>
      <c r="MMZ24" s="177"/>
      <c r="MNA24" s="177"/>
      <c r="MNB24" s="177"/>
      <c r="MNC24" s="178"/>
      <c r="MND24" s="165"/>
      <c r="MNE24" s="177"/>
      <c r="MNF24" s="177"/>
      <c r="MNG24" s="177"/>
      <c r="MNH24" s="177"/>
      <c r="MNI24" s="177"/>
      <c r="MNJ24" s="177"/>
      <c r="MNK24" s="178"/>
      <c r="MNL24" s="165"/>
      <c r="MNM24" s="177"/>
      <c r="MNN24" s="177"/>
      <c r="MNO24" s="177"/>
      <c r="MNP24" s="177"/>
      <c r="MNQ24" s="177"/>
      <c r="MNR24" s="177"/>
      <c r="MNS24" s="178"/>
      <c r="MNT24" s="165"/>
      <c r="MNU24" s="177"/>
      <c r="MNV24" s="177"/>
      <c r="MNW24" s="177"/>
      <c r="MNX24" s="177"/>
      <c r="MNY24" s="177"/>
      <c r="MNZ24" s="177"/>
      <c r="MOA24" s="178"/>
      <c r="MOB24" s="165"/>
      <c r="MOC24" s="177"/>
      <c r="MOD24" s="177"/>
      <c r="MOE24" s="177"/>
      <c r="MOF24" s="177"/>
      <c r="MOG24" s="177"/>
      <c r="MOH24" s="177"/>
      <c r="MOI24" s="178"/>
      <c r="MOJ24" s="165"/>
      <c r="MOK24" s="177"/>
      <c r="MOL24" s="177"/>
      <c r="MOM24" s="177"/>
      <c r="MON24" s="177"/>
      <c r="MOO24" s="177"/>
      <c r="MOP24" s="177"/>
      <c r="MOQ24" s="178"/>
      <c r="MOR24" s="165"/>
      <c r="MOS24" s="177"/>
      <c r="MOT24" s="177"/>
      <c r="MOU24" s="177"/>
      <c r="MOV24" s="177"/>
      <c r="MOW24" s="177"/>
      <c r="MOX24" s="177"/>
      <c r="MOY24" s="178"/>
      <c r="MOZ24" s="165"/>
      <c r="MPA24" s="177"/>
      <c r="MPB24" s="177"/>
      <c r="MPC24" s="177"/>
      <c r="MPD24" s="177"/>
      <c r="MPE24" s="177"/>
      <c r="MPF24" s="177"/>
      <c r="MPG24" s="178"/>
      <c r="MPH24" s="165"/>
      <c r="MPI24" s="177"/>
      <c r="MPJ24" s="177"/>
      <c r="MPK24" s="177"/>
      <c r="MPL24" s="177"/>
      <c r="MPM24" s="177"/>
      <c r="MPN24" s="177"/>
      <c r="MPO24" s="178"/>
      <c r="MPP24" s="165"/>
      <c r="MPQ24" s="177"/>
      <c r="MPR24" s="177"/>
      <c r="MPS24" s="177"/>
      <c r="MPT24" s="177"/>
      <c r="MPU24" s="177"/>
      <c r="MPV24" s="177"/>
      <c r="MPW24" s="178"/>
      <c r="MPX24" s="165"/>
      <c r="MPY24" s="177"/>
      <c r="MPZ24" s="177"/>
      <c r="MQA24" s="177"/>
      <c r="MQB24" s="177"/>
      <c r="MQC24" s="177"/>
      <c r="MQD24" s="177"/>
      <c r="MQE24" s="178"/>
      <c r="MQF24" s="165"/>
      <c r="MQG24" s="177"/>
      <c r="MQH24" s="177"/>
      <c r="MQI24" s="177"/>
      <c r="MQJ24" s="177"/>
      <c r="MQK24" s="177"/>
      <c r="MQL24" s="177"/>
      <c r="MQM24" s="178"/>
      <c r="MQN24" s="165"/>
      <c r="MQO24" s="177"/>
      <c r="MQP24" s="177"/>
      <c r="MQQ24" s="177"/>
      <c r="MQR24" s="177"/>
      <c r="MQS24" s="177"/>
      <c r="MQT24" s="177"/>
      <c r="MQU24" s="178"/>
      <c r="MQV24" s="165"/>
      <c r="MQW24" s="177"/>
      <c r="MQX24" s="177"/>
      <c r="MQY24" s="177"/>
      <c r="MQZ24" s="177"/>
      <c r="MRA24" s="177"/>
      <c r="MRB24" s="177"/>
      <c r="MRC24" s="178"/>
      <c r="MRD24" s="165"/>
      <c r="MRE24" s="177"/>
      <c r="MRF24" s="177"/>
      <c r="MRG24" s="177"/>
      <c r="MRH24" s="177"/>
      <c r="MRI24" s="177"/>
      <c r="MRJ24" s="177"/>
      <c r="MRK24" s="178"/>
      <c r="MRL24" s="165"/>
      <c r="MRM24" s="177"/>
      <c r="MRN24" s="177"/>
      <c r="MRO24" s="177"/>
      <c r="MRP24" s="177"/>
      <c r="MRQ24" s="177"/>
      <c r="MRR24" s="177"/>
      <c r="MRS24" s="178"/>
      <c r="MRT24" s="165"/>
      <c r="MRU24" s="177"/>
      <c r="MRV24" s="177"/>
      <c r="MRW24" s="177"/>
      <c r="MRX24" s="177"/>
      <c r="MRY24" s="177"/>
      <c r="MRZ24" s="177"/>
      <c r="MSA24" s="178"/>
      <c r="MSB24" s="165"/>
      <c r="MSC24" s="177"/>
      <c r="MSD24" s="177"/>
      <c r="MSE24" s="177"/>
      <c r="MSF24" s="177"/>
      <c r="MSG24" s="177"/>
      <c r="MSH24" s="177"/>
      <c r="MSI24" s="178"/>
      <c r="MSJ24" s="165"/>
      <c r="MSK24" s="177"/>
      <c r="MSL24" s="177"/>
      <c r="MSM24" s="177"/>
      <c r="MSN24" s="177"/>
      <c r="MSO24" s="177"/>
      <c r="MSP24" s="177"/>
      <c r="MSQ24" s="178"/>
      <c r="MSR24" s="165"/>
      <c r="MSS24" s="177"/>
      <c r="MST24" s="177"/>
      <c r="MSU24" s="177"/>
      <c r="MSV24" s="177"/>
      <c r="MSW24" s="177"/>
      <c r="MSX24" s="177"/>
      <c r="MSY24" s="178"/>
      <c r="MSZ24" s="165"/>
      <c r="MTA24" s="177"/>
      <c r="MTB24" s="177"/>
      <c r="MTC24" s="177"/>
      <c r="MTD24" s="177"/>
      <c r="MTE24" s="177"/>
      <c r="MTF24" s="177"/>
      <c r="MTG24" s="178"/>
      <c r="MTH24" s="165"/>
      <c r="MTI24" s="177"/>
      <c r="MTJ24" s="177"/>
      <c r="MTK24" s="177"/>
      <c r="MTL24" s="177"/>
      <c r="MTM24" s="177"/>
      <c r="MTN24" s="177"/>
      <c r="MTO24" s="178"/>
      <c r="MTP24" s="165"/>
      <c r="MTQ24" s="177"/>
      <c r="MTR24" s="177"/>
      <c r="MTS24" s="177"/>
      <c r="MTT24" s="177"/>
      <c r="MTU24" s="177"/>
      <c r="MTV24" s="177"/>
      <c r="MTW24" s="178"/>
      <c r="MTX24" s="165"/>
      <c r="MTY24" s="177"/>
      <c r="MTZ24" s="177"/>
      <c r="MUA24" s="177"/>
      <c r="MUB24" s="177"/>
      <c r="MUC24" s="177"/>
      <c r="MUD24" s="177"/>
      <c r="MUE24" s="178"/>
      <c r="MUF24" s="165"/>
      <c r="MUG24" s="177"/>
      <c r="MUH24" s="177"/>
      <c r="MUI24" s="177"/>
      <c r="MUJ24" s="177"/>
      <c r="MUK24" s="177"/>
      <c r="MUL24" s="177"/>
      <c r="MUM24" s="178"/>
      <c r="MUN24" s="165"/>
      <c r="MUO24" s="177"/>
      <c r="MUP24" s="177"/>
      <c r="MUQ24" s="177"/>
      <c r="MUR24" s="177"/>
      <c r="MUS24" s="177"/>
      <c r="MUT24" s="177"/>
      <c r="MUU24" s="178"/>
      <c r="MUV24" s="165"/>
      <c r="MUW24" s="177"/>
      <c r="MUX24" s="177"/>
      <c r="MUY24" s="177"/>
      <c r="MUZ24" s="177"/>
      <c r="MVA24" s="177"/>
      <c r="MVB24" s="177"/>
      <c r="MVC24" s="178"/>
      <c r="MVD24" s="165"/>
      <c r="MVE24" s="177"/>
      <c r="MVF24" s="177"/>
      <c r="MVG24" s="177"/>
      <c r="MVH24" s="177"/>
      <c r="MVI24" s="177"/>
      <c r="MVJ24" s="177"/>
      <c r="MVK24" s="178"/>
      <c r="MVL24" s="165"/>
      <c r="MVM24" s="177"/>
      <c r="MVN24" s="177"/>
      <c r="MVO24" s="177"/>
      <c r="MVP24" s="177"/>
      <c r="MVQ24" s="177"/>
      <c r="MVR24" s="177"/>
      <c r="MVS24" s="178"/>
      <c r="MVT24" s="165"/>
      <c r="MVU24" s="177"/>
      <c r="MVV24" s="177"/>
      <c r="MVW24" s="177"/>
      <c r="MVX24" s="177"/>
      <c r="MVY24" s="177"/>
      <c r="MVZ24" s="177"/>
      <c r="MWA24" s="178"/>
      <c r="MWB24" s="165"/>
      <c r="MWC24" s="177"/>
      <c r="MWD24" s="177"/>
      <c r="MWE24" s="177"/>
      <c r="MWF24" s="177"/>
      <c r="MWG24" s="177"/>
      <c r="MWH24" s="177"/>
      <c r="MWI24" s="178"/>
      <c r="MWJ24" s="165"/>
      <c r="MWK24" s="177"/>
      <c r="MWL24" s="177"/>
      <c r="MWM24" s="177"/>
      <c r="MWN24" s="177"/>
      <c r="MWO24" s="177"/>
      <c r="MWP24" s="177"/>
      <c r="MWQ24" s="178"/>
      <c r="MWR24" s="165"/>
      <c r="MWS24" s="177"/>
      <c r="MWT24" s="177"/>
      <c r="MWU24" s="177"/>
      <c r="MWV24" s="177"/>
      <c r="MWW24" s="177"/>
      <c r="MWX24" s="177"/>
      <c r="MWY24" s="178"/>
      <c r="MWZ24" s="165"/>
      <c r="MXA24" s="177"/>
      <c r="MXB24" s="177"/>
      <c r="MXC24" s="177"/>
      <c r="MXD24" s="177"/>
      <c r="MXE24" s="177"/>
      <c r="MXF24" s="177"/>
      <c r="MXG24" s="178"/>
      <c r="MXH24" s="165"/>
      <c r="MXI24" s="177"/>
      <c r="MXJ24" s="177"/>
      <c r="MXK24" s="177"/>
      <c r="MXL24" s="177"/>
      <c r="MXM24" s="177"/>
      <c r="MXN24" s="177"/>
      <c r="MXO24" s="178"/>
      <c r="MXP24" s="165"/>
      <c r="MXQ24" s="177"/>
      <c r="MXR24" s="177"/>
      <c r="MXS24" s="177"/>
      <c r="MXT24" s="177"/>
      <c r="MXU24" s="177"/>
      <c r="MXV24" s="177"/>
      <c r="MXW24" s="178"/>
      <c r="MXX24" s="165"/>
      <c r="MXY24" s="177"/>
      <c r="MXZ24" s="177"/>
      <c r="MYA24" s="177"/>
      <c r="MYB24" s="177"/>
      <c r="MYC24" s="177"/>
      <c r="MYD24" s="177"/>
      <c r="MYE24" s="178"/>
      <c r="MYF24" s="165"/>
      <c r="MYG24" s="177"/>
      <c r="MYH24" s="177"/>
      <c r="MYI24" s="177"/>
      <c r="MYJ24" s="177"/>
      <c r="MYK24" s="177"/>
      <c r="MYL24" s="177"/>
      <c r="MYM24" s="178"/>
      <c r="MYN24" s="165"/>
      <c r="MYO24" s="177"/>
      <c r="MYP24" s="177"/>
      <c r="MYQ24" s="177"/>
      <c r="MYR24" s="177"/>
      <c r="MYS24" s="177"/>
      <c r="MYT24" s="177"/>
      <c r="MYU24" s="178"/>
      <c r="MYV24" s="165"/>
      <c r="MYW24" s="177"/>
      <c r="MYX24" s="177"/>
      <c r="MYY24" s="177"/>
      <c r="MYZ24" s="177"/>
      <c r="MZA24" s="177"/>
      <c r="MZB24" s="177"/>
      <c r="MZC24" s="178"/>
      <c r="MZD24" s="165"/>
      <c r="MZE24" s="177"/>
      <c r="MZF24" s="177"/>
      <c r="MZG24" s="177"/>
      <c r="MZH24" s="177"/>
      <c r="MZI24" s="177"/>
      <c r="MZJ24" s="177"/>
      <c r="MZK24" s="178"/>
      <c r="MZL24" s="165"/>
      <c r="MZM24" s="177"/>
      <c r="MZN24" s="177"/>
      <c r="MZO24" s="177"/>
      <c r="MZP24" s="177"/>
      <c r="MZQ24" s="177"/>
      <c r="MZR24" s="177"/>
      <c r="MZS24" s="178"/>
      <c r="MZT24" s="165"/>
      <c r="MZU24" s="177"/>
      <c r="MZV24" s="177"/>
      <c r="MZW24" s="177"/>
      <c r="MZX24" s="177"/>
      <c r="MZY24" s="177"/>
      <c r="MZZ24" s="177"/>
      <c r="NAA24" s="178"/>
      <c r="NAB24" s="165"/>
      <c r="NAC24" s="177"/>
      <c r="NAD24" s="177"/>
      <c r="NAE24" s="177"/>
      <c r="NAF24" s="177"/>
      <c r="NAG24" s="177"/>
      <c r="NAH24" s="177"/>
      <c r="NAI24" s="178"/>
      <c r="NAJ24" s="165"/>
      <c r="NAK24" s="177"/>
      <c r="NAL24" s="177"/>
      <c r="NAM24" s="177"/>
      <c r="NAN24" s="177"/>
      <c r="NAO24" s="177"/>
      <c r="NAP24" s="177"/>
      <c r="NAQ24" s="178"/>
      <c r="NAR24" s="165"/>
      <c r="NAS24" s="177"/>
      <c r="NAT24" s="177"/>
      <c r="NAU24" s="177"/>
      <c r="NAV24" s="177"/>
      <c r="NAW24" s="177"/>
      <c r="NAX24" s="177"/>
      <c r="NAY24" s="178"/>
      <c r="NAZ24" s="165"/>
      <c r="NBA24" s="177"/>
      <c r="NBB24" s="177"/>
      <c r="NBC24" s="177"/>
      <c r="NBD24" s="177"/>
      <c r="NBE24" s="177"/>
      <c r="NBF24" s="177"/>
      <c r="NBG24" s="178"/>
      <c r="NBH24" s="165"/>
      <c r="NBI24" s="177"/>
      <c r="NBJ24" s="177"/>
      <c r="NBK24" s="177"/>
      <c r="NBL24" s="177"/>
      <c r="NBM24" s="177"/>
      <c r="NBN24" s="177"/>
      <c r="NBO24" s="178"/>
      <c r="NBP24" s="165"/>
      <c r="NBQ24" s="177"/>
      <c r="NBR24" s="177"/>
      <c r="NBS24" s="177"/>
      <c r="NBT24" s="177"/>
      <c r="NBU24" s="177"/>
      <c r="NBV24" s="177"/>
      <c r="NBW24" s="178"/>
      <c r="NBX24" s="165"/>
      <c r="NBY24" s="177"/>
      <c r="NBZ24" s="177"/>
      <c r="NCA24" s="177"/>
      <c r="NCB24" s="177"/>
      <c r="NCC24" s="177"/>
      <c r="NCD24" s="177"/>
      <c r="NCE24" s="178"/>
      <c r="NCF24" s="165"/>
      <c r="NCG24" s="177"/>
      <c r="NCH24" s="177"/>
      <c r="NCI24" s="177"/>
      <c r="NCJ24" s="177"/>
      <c r="NCK24" s="177"/>
      <c r="NCL24" s="177"/>
      <c r="NCM24" s="178"/>
      <c r="NCN24" s="165"/>
      <c r="NCO24" s="177"/>
      <c r="NCP24" s="177"/>
      <c r="NCQ24" s="177"/>
      <c r="NCR24" s="177"/>
      <c r="NCS24" s="177"/>
      <c r="NCT24" s="177"/>
      <c r="NCU24" s="178"/>
      <c r="NCV24" s="165"/>
      <c r="NCW24" s="177"/>
      <c r="NCX24" s="177"/>
      <c r="NCY24" s="177"/>
      <c r="NCZ24" s="177"/>
      <c r="NDA24" s="177"/>
      <c r="NDB24" s="177"/>
      <c r="NDC24" s="178"/>
      <c r="NDD24" s="165"/>
      <c r="NDE24" s="177"/>
      <c r="NDF24" s="177"/>
      <c r="NDG24" s="177"/>
      <c r="NDH24" s="177"/>
      <c r="NDI24" s="177"/>
      <c r="NDJ24" s="177"/>
      <c r="NDK24" s="178"/>
      <c r="NDL24" s="165"/>
      <c r="NDM24" s="177"/>
      <c r="NDN24" s="177"/>
      <c r="NDO24" s="177"/>
      <c r="NDP24" s="177"/>
      <c r="NDQ24" s="177"/>
      <c r="NDR24" s="177"/>
      <c r="NDS24" s="178"/>
      <c r="NDT24" s="165"/>
      <c r="NDU24" s="177"/>
      <c r="NDV24" s="177"/>
      <c r="NDW24" s="177"/>
      <c r="NDX24" s="177"/>
      <c r="NDY24" s="177"/>
      <c r="NDZ24" s="177"/>
      <c r="NEA24" s="178"/>
      <c r="NEB24" s="165"/>
      <c r="NEC24" s="177"/>
      <c r="NED24" s="177"/>
      <c r="NEE24" s="177"/>
      <c r="NEF24" s="177"/>
      <c r="NEG24" s="177"/>
      <c r="NEH24" s="177"/>
      <c r="NEI24" s="178"/>
      <c r="NEJ24" s="165"/>
      <c r="NEK24" s="177"/>
      <c r="NEL24" s="177"/>
      <c r="NEM24" s="177"/>
      <c r="NEN24" s="177"/>
      <c r="NEO24" s="177"/>
      <c r="NEP24" s="177"/>
      <c r="NEQ24" s="178"/>
      <c r="NER24" s="165"/>
      <c r="NES24" s="177"/>
      <c r="NET24" s="177"/>
      <c r="NEU24" s="177"/>
      <c r="NEV24" s="177"/>
      <c r="NEW24" s="177"/>
      <c r="NEX24" s="177"/>
      <c r="NEY24" s="178"/>
      <c r="NEZ24" s="165"/>
      <c r="NFA24" s="177"/>
      <c r="NFB24" s="177"/>
      <c r="NFC24" s="177"/>
      <c r="NFD24" s="177"/>
      <c r="NFE24" s="177"/>
      <c r="NFF24" s="177"/>
      <c r="NFG24" s="178"/>
      <c r="NFH24" s="165"/>
      <c r="NFI24" s="177"/>
      <c r="NFJ24" s="177"/>
      <c r="NFK24" s="177"/>
      <c r="NFL24" s="177"/>
      <c r="NFM24" s="177"/>
      <c r="NFN24" s="177"/>
      <c r="NFO24" s="178"/>
      <c r="NFP24" s="165"/>
      <c r="NFQ24" s="177"/>
      <c r="NFR24" s="177"/>
      <c r="NFS24" s="177"/>
      <c r="NFT24" s="177"/>
      <c r="NFU24" s="177"/>
      <c r="NFV24" s="177"/>
      <c r="NFW24" s="178"/>
      <c r="NFX24" s="165"/>
      <c r="NFY24" s="177"/>
      <c r="NFZ24" s="177"/>
      <c r="NGA24" s="177"/>
      <c r="NGB24" s="177"/>
      <c r="NGC24" s="177"/>
      <c r="NGD24" s="177"/>
      <c r="NGE24" s="178"/>
      <c r="NGF24" s="165"/>
      <c r="NGG24" s="177"/>
      <c r="NGH24" s="177"/>
      <c r="NGI24" s="177"/>
      <c r="NGJ24" s="177"/>
      <c r="NGK24" s="177"/>
      <c r="NGL24" s="177"/>
      <c r="NGM24" s="178"/>
      <c r="NGN24" s="165"/>
      <c r="NGO24" s="177"/>
      <c r="NGP24" s="177"/>
      <c r="NGQ24" s="177"/>
      <c r="NGR24" s="177"/>
      <c r="NGS24" s="177"/>
      <c r="NGT24" s="177"/>
      <c r="NGU24" s="178"/>
      <c r="NGV24" s="165"/>
      <c r="NGW24" s="177"/>
      <c r="NGX24" s="177"/>
      <c r="NGY24" s="177"/>
      <c r="NGZ24" s="177"/>
      <c r="NHA24" s="177"/>
      <c r="NHB24" s="177"/>
      <c r="NHC24" s="178"/>
      <c r="NHD24" s="165"/>
      <c r="NHE24" s="177"/>
      <c r="NHF24" s="177"/>
      <c r="NHG24" s="177"/>
      <c r="NHH24" s="177"/>
      <c r="NHI24" s="177"/>
      <c r="NHJ24" s="177"/>
      <c r="NHK24" s="178"/>
      <c r="NHL24" s="165"/>
      <c r="NHM24" s="177"/>
      <c r="NHN24" s="177"/>
      <c r="NHO24" s="177"/>
      <c r="NHP24" s="177"/>
      <c r="NHQ24" s="177"/>
      <c r="NHR24" s="177"/>
      <c r="NHS24" s="178"/>
      <c r="NHT24" s="165"/>
      <c r="NHU24" s="177"/>
      <c r="NHV24" s="177"/>
      <c r="NHW24" s="177"/>
      <c r="NHX24" s="177"/>
      <c r="NHY24" s="177"/>
      <c r="NHZ24" s="177"/>
      <c r="NIA24" s="178"/>
      <c r="NIB24" s="165"/>
      <c r="NIC24" s="177"/>
      <c r="NID24" s="177"/>
      <c r="NIE24" s="177"/>
      <c r="NIF24" s="177"/>
      <c r="NIG24" s="177"/>
      <c r="NIH24" s="177"/>
      <c r="NII24" s="178"/>
      <c r="NIJ24" s="165"/>
      <c r="NIK24" s="177"/>
      <c r="NIL24" s="177"/>
      <c r="NIM24" s="177"/>
      <c r="NIN24" s="177"/>
      <c r="NIO24" s="177"/>
      <c r="NIP24" s="177"/>
      <c r="NIQ24" s="178"/>
      <c r="NIR24" s="165"/>
      <c r="NIS24" s="177"/>
      <c r="NIT24" s="177"/>
      <c r="NIU24" s="177"/>
      <c r="NIV24" s="177"/>
      <c r="NIW24" s="177"/>
      <c r="NIX24" s="177"/>
      <c r="NIY24" s="178"/>
      <c r="NIZ24" s="165"/>
      <c r="NJA24" s="177"/>
      <c r="NJB24" s="177"/>
      <c r="NJC24" s="177"/>
      <c r="NJD24" s="177"/>
      <c r="NJE24" s="177"/>
      <c r="NJF24" s="177"/>
      <c r="NJG24" s="178"/>
      <c r="NJH24" s="165"/>
      <c r="NJI24" s="177"/>
      <c r="NJJ24" s="177"/>
      <c r="NJK24" s="177"/>
      <c r="NJL24" s="177"/>
      <c r="NJM24" s="177"/>
      <c r="NJN24" s="177"/>
      <c r="NJO24" s="178"/>
      <c r="NJP24" s="165"/>
      <c r="NJQ24" s="177"/>
      <c r="NJR24" s="177"/>
      <c r="NJS24" s="177"/>
      <c r="NJT24" s="177"/>
      <c r="NJU24" s="177"/>
      <c r="NJV24" s="177"/>
      <c r="NJW24" s="178"/>
      <c r="NJX24" s="165"/>
      <c r="NJY24" s="177"/>
      <c r="NJZ24" s="177"/>
      <c r="NKA24" s="177"/>
      <c r="NKB24" s="177"/>
      <c r="NKC24" s="177"/>
      <c r="NKD24" s="177"/>
      <c r="NKE24" s="178"/>
      <c r="NKF24" s="165"/>
      <c r="NKG24" s="177"/>
      <c r="NKH24" s="177"/>
      <c r="NKI24" s="177"/>
      <c r="NKJ24" s="177"/>
      <c r="NKK24" s="177"/>
      <c r="NKL24" s="177"/>
      <c r="NKM24" s="178"/>
      <c r="NKN24" s="165"/>
      <c r="NKO24" s="177"/>
      <c r="NKP24" s="177"/>
      <c r="NKQ24" s="177"/>
      <c r="NKR24" s="177"/>
      <c r="NKS24" s="177"/>
      <c r="NKT24" s="177"/>
      <c r="NKU24" s="178"/>
      <c r="NKV24" s="165"/>
      <c r="NKW24" s="177"/>
      <c r="NKX24" s="177"/>
      <c r="NKY24" s="177"/>
      <c r="NKZ24" s="177"/>
      <c r="NLA24" s="177"/>
      <c r="NLB24" s="177"/>
      <c r="NLC24" s="178"/>
      <c r="NLD24" s="165"/>
      <c r="NLE24" s="177"/>
      <c r="NLF24" s="177"/>
      <c r="NLG24" s="177"/>
      <c r="NLH24" s="177"/>
      <c r="NLI24" s="177"/>
      <c r="NLJ24" s="177"/>
      <c r="NLK24" s="178"/>
      <c r="NLL24" s="165"/>
      <c r="NLM24" s="177"/>
      <c r="NLN24" s="177"/>
      <c r="NLO24" s="177"/>
      <c r="NLP24" s="177"/>
      <c r="NLQ24" s="177"/>
      <c r="NLR24" s="177"/>
      <c r="NLS24" s="178"/>
      <c r="NLT24" s="165"/>
      <c r="NLU24" s="177"/>
      <c r="NLV24" s="177"/>
      <c r="NLW24" s="177"/>
      <c r="NLX24" s="177"/>
      <c r="NLY24" s="177"/>
      <c r="NLZ24" s="177"/>
      <c r="NMA24" s="178"/>
      <c r="NMB24" s="165"/>
      <c r="NMC24" s="177"/>
      <c r="NMD24" s="177"/>
      <c r="NME24" s="177"/>
      <c r="NMF24" s="177"/>
      <c r="NMG24" s="177"/>
      <c r="NMH24" s="177"/>
      <c r="NMI24" s="178"/>
      <c r="NMJ24" s="165"/>
      <c r="NMK24" s="177"/>
      <c r="NML24" s="177"/>
      <c r="NMM24" s="177"/>
      <c r="NMN24" s="177"/>
      <c r="NMO24" s="177"/>
      <c r="NMP24" s="177"/>
      <c r="NMQ24" s="178"/>
      <c r="NMR24" s="165"/>
      <c r="NMS24" s="177"/>
      <c r="NMT24" s="177"/>
      <c r="NMU24" s="177"/>
      <c r="NMV24" s="177"/>
      <c r="NMW24" s="177"/>
      <c r="NMX24" s="177"/>
      <c r="NMY24" s="178"/>
      <c r="NMZ24" s="165"/>
      <c r="NNA24" s="177"/>
      <c r="NNB24" s="177"/>
      <c r="NNC24" s="177"/>
      <c r="NND24" s="177"/>
      <c r="NNE24" s="177"/>
      <c r="NNF24" s="177"/>
      <c r="NNG24" s="178"/>
      <c r="NNH24" s="165"/>
      <c r="NNI24" s="177"/>
      <c r="NNJ24" s="177"/>
      <c r="NNK24" s="177"/>
      <c r="NNL24" s="177"/>
      <c r="NNM24" s="177"/>
      <c r="NNN24" s="177"/>
      <c r="NNO24" s="178"/>
      <c r="NNP24" s="165"/>
      <c r="NNQ24" s="177"/>
      <c r="NNR24" s="177"/>
      <c r="NNS24" s="177"/>
      <c r="NNT24" s="177"/>
      <c r="NNU24" s="177"/>
      <c r="NNV24" s="177"/>
      <c r="NNW24" s="178"/>
      <c r="NNX24" s="165"/>
      <c r="NNY24" s="177"/>
      <c r="NNZ24" s="177"/>
      <c r="NOA24" s="177"/>
      <c r="NOB24" s="177"/>
      <c r="NOC24" s="177"/>
      <c r="NOD24" s="177"/>
      <c r="NOE24" s="178"/>
      <c r="NOF24" s="165"/>
      <c r="NOG24" s="177"/>
      <c r="NOH24" s="177"/>
      <c r="NOI24" s="177"/>
      <c r="NOJ24" s="177"/>
      <c r="NOK24" s="177"/>
      <c r="NOL24" s="177"/>
      <c r="NOM24" s="178"/>
      <c r="NON24" s="165"/>
      <c r="NOO24" s="177"/>
      <c r="NOP24" s="177"/>
      <c r="NOQ24" s="177"/>
      <c r="NOR24" s="177"/>
      <c r="NOS24" s="177"/>
      <c r="NOT24" s="177"/>
      <c r="NOU24" s="178"/>
      <c r="NOV24" s="165"/>
      <c r="NOW24" s="177"/>
      <c r="NOX24" s="177"/>
      <c r="NOY24" s="177"/>
      <c r="NOZ24" s="177"/>
      <c r="NPA24" s="177"/>
      <c r="NPB24" s="177"/>
      <c r="NPC24" s="178"/>
      <c r="NPD24" s="165"/>
      <c r="NPE24" s="177"/>
      <c r="NPF24" s="177"/>
      <c r="NPG24" s="177"/>
      <c r="NPH24" s="177"/>
      <c r="NPI24" s="177"/>
      <c r="NPJ24" s="177"/>
      <c r="NPK24" s="178"/>
      <c r="NPL24" s="165"/>
      <c r="NPM24" s="177"/>
      <c r="NPN24" s="177"/>
      <c r="NPO24" s="177"/>
      <c r="NPP24" s="177"/>
      <c r="NPQ24" s="177"/>
      <c r="NPR24" s="177"/>
      <c r="NPS24" s="178"/>
      <c r="NPT24" s="165"/>
      <c r="NPU24" s="177"/>
      <c r="NPV24" s="177"/>
      <c r="NPW24" s="177"/>
      <c r="NPX24" s="177"/>
      <c r="NPY24" s="177"/>
      <c r="NPZ24" s="177"/>
      <c r="NQA24" s="178"/>
      <c r="NQB24" s="165"/>
      <c r="NQC24" s="177"/>
      <c r="NQD24" s="177"/>
      <c r="NQE24" s="177"/>
      <c r="NQF24" s="177"/>
      <c r="NQG24" s="177"/>
      <c r="NQH24" s="177"/>
      <c r="NQI24" s="178"/>
      <c r="NQJ24" s="165"/>
      <c r="NQK24" s="177"/>
      <c r="NQL24" s="177"/>
      <c r="NQM24" s="177"/>
      <c r="NQN24" s="177"/>
      <c r="NQO24" s="177"/>
      <c r="NQP24" s="177"/>
      <c r="NQQ24" s="178"/>
      <c r="NQR24" s="165"/>
      <c r="NQS24" s="177"/>
      <c r="NQT24" s="177"/>
      <c r="NQU24" s="177"/>
      <c r="NQV24" s="177"/>
      <c r="NQW24" s="177"/>
      <c r="NQX24" s="177"/>
      <c r="NQY24" s="178"/>
      <c r="NQZ24" s="165"/>
      <c r="NRA24" s="177"/>
      <c r="NRB24" s="177"/>
      <c r="NRC24" s="177"/>
      <c r="NRD24" s="177"/>
      <c r="NRE24" s="177"/>
      <c r="NRF24" s="177"/>
      <c r="NRG24" s="178"/>
      <c r="NRH24" s="165"/>
      <c r="NRI24" s="177"/>
      <c r="NRJ24" s="177"/>
      <c r="NRK24" s="177"/>
      <c r="NRL24" s="177"/>
      <c r="NRM24" s="177"/>
      <c r="NRN24" s="177"/>
      <c r="NRO24" s="178"/>
      <c r="NRP24" s="165"/>
      <c r="NRQ24" s="177"/>
      <c r="NRR24" s="177"/>
      <c r="NRS24" s="177"/>
      <c r="NRT24" s="177"/>
      <c r="NRU24" s="177"/>
      <c r="NRV24" s="177"/>
      <c r="NRW24" s="178"/>
      <c r="NRX24" s="165"/>
      <c r="NRY24" s="177"/>
      <c r="NRZ24" s="177"/>
      <c r="NSA24" s="177"/>
      <c r="NSB24" s="177"/>
      <c r="NSC24" s="177"/>
      <c r="NSD24" s="177"/>
      <c r="NSE24" s="178"/>
      <c r="NSF24" s="165"/>
      <c r="NSG24" s="177"/>
      <c r="NSH24" s="177"/>
      <c r="NSI24" s="177"/>
      <c r="NSJ24" s="177"/>
      <c r="NSK24" s="177"/>
      <c r="NSL24" s="177"/>
      <c r="NSM24" s="178"/>
      <c r="NSN24" s="165"/>
      <c r="NSO24" s="177"/>
      <c r="NSP24" s="177"/>
      <c r="NSQ24" s="177"/>
      <c r="NSR24" s="177"/>
      <c r="NSS24" s="177"/>
      <c r="NST24" s="177"/>
      <c r="NSU24" s="178"/>
      <c r="NSV24" s="165"/>
      <c r="NSW24" s="177"/>
      <c r="NSX24" s="177"/>
      <c r="NSY24" s="177"/>
      <c r="NSZ24" s="177"/>
      <c r="NTA24" s="177"/>
      <c r="NTB24" s="177"/>
      <c r="NTC24" s="178"/>
      <c r="NTD24" s="165"/>
      <c r="NTE24" s="177"/>
      <c r="NTF24" s="177"/>
      <c r="NTG24" s="177"/>
      <c r="NTH24" s="177"/>
      <c r="NTI24" s="177"/>
      <c r="NTJ24" s="177"/>
      <c r="NTK24" s="178"/>
      <c r="NTL24" s="165"/>
      <c r="NTM24" s="177"/>
      <c r="NTN24" s="177"/>
      <c r="NTO24" s="177"/>
      <c r="NTP24" s="177"/>
      <c r="NTQ24" s="177"/>
      <c r="NTR24" s="177"/>
      <c r="NTS24" s="178"/>
      <c r="NTT24" s="165"/>
      <c r="NTU24" s="177"/>
      <c r="NTV24" s="177"/>
      <c r="NTW24" s="177"/>
      <c r="NTX24" s="177"/>
      <c r="NTY24" s="177"/>
      <c r="NTZ24" s="177"/>
      <c r="NUA24" s="178"/>
      <c r="NUB24" s="165"/>
      <c r="NUC24" s="177"/>
      <c r="NUD24" s="177"/>
      <c r="NUE24" s="177"/>
      <c r="NUF24" s="177"/>
      <c r="NUG24" s="177"/>
      <c r="NUH24" s="177"/>
      <c r="NUI24" s="178"/>
      <c r="NUJ24" s="165"/>
      <c r="NUK24" s="177"/>
      <c r="NUL24" s="177"/>
      <c r="NUM24" s="177"/>
      <c r="NUN24" s="177"/>
      <c r="NUO24" s="177"/>
      <c r="NUP24" s="177"/>
      <c r="NUQ24" s="178"/>
      <c r="NUR24" s="165"/>
      <c r="NUS24" s="177"/>
      <c r="NUT24" s="177"/>
      <c r="NUU24" s="177"/>
      <c r="NUV24" s="177"/>
      <c r="NUW24" s="177"/>
      <c r="NUX24" s="177"/>
      <c r="NUY24" s="178"/>
      <c r="NUZ24" s="165"/>
      <c r="NVA24" s="177"/>
      <c r="NVB24" s="177"/>
      <c r="NVC24" s="177"/>
      <c r="NVD24" s="177"/>
      <c r="NVE24" s="177"/>
      <c r="NVF24" s="177"/>
      <c r="NVG24" s="178"/>
      <c r="NVH24" s="165"/>
      <c r="NVI24" s="177"/>
      <c r="NVJ24" s="177"/>
      <c r="NVK24" s="177"/>
      <c r="NVL24" s="177"/>
      <c r="NVM24" s="177"/>
      <c r="NVN24" s="177"/>
      <c r="NVO24" s="178"/>
      <c r="NVP24" s="165"/>
      <c r="NVQ24" s="177"/>
      <c r="NVR24" s="177"/>
      <c r="NVS24" s="177"/>
      <c r="NVT24" s="177"/>
      <c r="NVU24" s="177"/>
      <c r="NVV24" s="177"/>
      <c r="NVW24" s="178"/>
      <c r="NVX24" s="165"/>
      <c r="NVY24" s="177"/>
      <c r="NVZ24" s="177"/>
      <c r="NWA24" s="177"/>
      <c r="NWB24" s="177"/>
      <c r="NWC24" s="177"/>
      <c r="NWD24" s="177"/>
      <c r="NWE24" s="178"/>
      <c r="NWF24" s="165"/>
      <c r="NWG24" s="177"/>
      <c r="NWH24" s="177"/>
      <c r="NWI24" s="177"/>
      <c r="NWJ24" s="177"/>
      <c r="NWK24" s="177"/>
      <c r="NWL24" s="177"/>
      <c r="NWM24" s="178"/>
      <c r="NWN24" s="165"/>
      <c r="NWO24" s="177"/>
      <c r="NWP24" s="177"/>
      <c r="NWQ24" s="177"/>
      <c r="NWR24" s="177"/>
      <c r="NWS24" s="177"/>
      <c r="NWT24" s="177"/>
      <c r="NWU24" s="178"/>
      <c r="NWV24" s="165"/>
      <c r="NWW24" s="177"/>
      <c r="NWX24" s="177"/>
      <c r="NWY24" s="177"/>
      <c r="NWZ24" s="177"/>
      <c r="NXA24" s="177"/>
      <c r="NXB24" s="177"/>
      <c r="NXC24" s="178"/>
      <c r="NXD24" s="165"/>
      <c r="NXE24" s="177"/>
      <c r="NXF24" s="177"/>
      <c r="NXG24" s="177"/>
      <c r="NXH24" s="177"/>
      <c r="NXI24" s="177"/>
      <c r="NXJ24" s="177"/>
      <c r="NXK24" s="178"/>
      <c r="NXL24" s="165"/>
      <c r="NXM24" s="177"/>
      <c r="NXN24" s="177"/>
      <c r="NXO24" s="177"/>
      <c r="NXP24" s="177"/>
      <c r="NXQ24" s="177"/>
      <c r="NXR24" s="177"/>
      <c r="NXS24" s="178"/>
      <c r="NXT24" s="165"/>
      <c r="NXU24" s="177"/>
      <c r="NXV24" s="177"/>
      <c r="NXW24" s="177"/>
      <c r="NXX24" s="177"/>
      <c r="NXY24" s="177"/>
      <c r="NXZ24" s="177"/>
      <c r="NYA24" s="178"/>
      <c r="NYB24" s="165"/>
      <c r="NYC24" s="177"/>
      <c r="NYD24" s="177"/>
      <c r="NYE24" s="177"/>
      <c r="NYF24" s="177"/>
      <c r="NYG24" s="177"/>
      <c r="NYH24" s="177"/>
      <c r="NYI24" s="178"/>
      <c r="NYJ24" s="165"/>
      <c r="NYK24" s="177"/>
      <c r="NYL24" s="177"/>
      <c r="NYM24" s="177"/>
      <c r="NYN24" s="177"/>
      <c r="NYO24" s="177"/>
      <c r="NYP24" s="177"/>
      <c r="NYQ24" s="178"/>
      <c r="NYR24" s="165"/>
      <c r="NYS24" s="177"/>
      <c r="NYT24" s="177"/>
      <c r="NYU24" s="177"/>
      <c r="NYV24" s="177"/>
      <c r="NYW24" s="177"/>
      <c r="NYX24" s="177"/>
      <c r="NYY24" s="178"/>
      <c r="NYZ24" s="165"/>
      <c r="NZA24" s="177"/>
      <c r="NZB24" s="177"/>
      <c r="NZC24" s="177"/>
      <c r="NZD24" s="177"/>
      <c r="NZE24" s="177"/>
      <c r="NZF24" s="177"/>
      <c r="NZG24" s="178"/>
      <c r="NZH24" s="165"/>
      <c r="NZI24" s="177"/>
      <c r="NZJ24" s="177"/>
      <c r="NZK24" s="177"/>
      <c r="NZL24" s="177"/>
      <c r="NZM24" s="177"/>
      <c r="NZN24" s="177"/>
      <c r="NZO24" s="178"/>
      <c r="NZP24" s="165"/>
      <c r="NZQ24" s="177"/>
      <c r="NZR24" s="177"/>
      <c r="NZS24" s="177"/>
      <c r="NZT24" s="177"/>
      <c r="NZU24" s="177"/>
      <c r="NZV24" s="177"/>
      <c r="NZW24" s="178"/>
      <c r="NZX24" s="165"/>
      <c r="NZY24" s="177"/>
      <c r="NZZ24" s="177"/>
      <c r="OAA24" s="177"/>
      <c r="OAB24" s="177"/>
      <c r="OAC24" s="177"/>
      <c r="OAD24" s="177"/>
      <c r="OAE24" s="178"/>
      <c r="OAF24" s="165"/>
      <c r="OAG24" s="177"/>
      <c r="OAH24" s="177"/>
      <c r="OAI24" s="177"/>
      <c r="OAJ24" s="177"/>
      <c r="OAK24" s="177"/>
      <c r="OAL24" s="177"/>
      <c r="OAM24" s="178"/>
      <c r="OAN24" s="165"/>
      <c r="OAO24" s="177"/>
      <c r="OAP24" s="177"/>
      <c r="OAQ24" s="177"/>
      <c r="OAR24" s="177"/>
      <c r="OAS24" s="177"/>
      <c r="OAT24" s="177"/>
      <c r="OAU24" s="178"/>
      <c r="OAV24" s="165"/>
      <c r="OAW24" s="177"/>
      <c r="OAX24" s="177"/>
      <c r="OAY24" s="177"/>
      <c r="OAZ24" s="177"/>
      <c r="OBA24" s="177"/>
      <c r="OBB24" s="177"/>
      <c r="OBC24" s="178"/>
      <c r="OBD24" s="165"/>
      <c r="OBE24" s="177"/>
      <c r="OBF24" s="177"/>
      <c r="OBG24" s="177"/>
      <c r="OBH24" s="177"/>
      <c r="OBI24" s="177"/>
      <c r="OBJ24" s="177"/>
      <c r="OBK24" s="178"/>
      <c r="OBL24" s="165"/>
      <c r="OBM24" s="177"/>
      <c r="OBN24" s="177"/>
      <c r="OBO24" s="177"/>
      <c r="OBP24" s="177"/>
      <c r="OBQ24" s="177"/>
      <c r="OBR24" s="177"/>
      <c r="OBS24" s="178"/>
      <c r="OBT24" s="165"/>
      <c r="OBU24" s="177"/>
      <c r="OBV24" s="177"/>
      <c r="OBW24" s="177"/>
      <c r="OBX24" s="177"/>
      <c r="OBY24" s="177"/>
      <c r="OBZ24" s="177"/>
      <c r="OCA24" s="178"/>
      <c r="OCB24" s="165"/>
      <c r="OCC24" s="177"/>
      <c r="OCD24" s="177"/>
      <c r="OCE24" s="177"/>
      <c r="OCF24" s="177"/>
      <c r="OCG24" s="177"/>
      <c r="OCH24" s="177"/>
      <c r="OCI24" s="178"/>
      <c r="OCJ24" s="165"/>
      <c r="OCK24" s="177"/>
      <c r="OCL24" s="177"/>
      <c r="OCM24" s="177"/>
      <c r="OCN24" s="177"/>
      <c r="OCO24" s="177"/>
      <c r="OCP24" s="177"/>
      <c r="OCQ24" s="178"/>
      <c r="OCR24" s="165"/>
      <c r="OCS24" s="177"/>
      <c r="OCT24" s="177"/>
      <c r="OCU24" s="177"/>
      <c r="OCV24" s="177"/>
      <c r="OCW24" s="177"/>
      <c r="OCX24" s="177"/>
      <c r="OCY24" s="178"/>
      <c r="OCZ24" s="165"/>
      <c r="ODA24" s="177"/>
      <c r="ODB24" s="177"/>
      <c r="ODC24" s="177"/>
      <c r="ODD24" s="177"/>
      <c r="ODE24" s="177"/>
      <c r="ODF24" s="177"/>
      <c r="ODG24" s="178"/>
      <c r="ODH24" s="165"/>
      <c r="ODI24" s="177"/>
      <c r="ODJ24" s="177"/>
      <c r="ODK24" s="177"/>
      <c r="ODL24" s="177"/>
      <c r="ODM24" s="177"/>
      <c r="ODN24" s="177"/>
      <c r="ODO24" s="178"/>
      <c r="ODP24" s="165"/>
      <c r="ODQ24" s="177"/>
      <c r="ODR24" s="177"/>
      <c r="ODS24" s="177"/>
      <c r="ODT24" s="177"/>
      <c r="ODU24" s="177"/>
      <c r="ODV24" s="177"/>
      <c r="ODW24" s="178"/>
      <c r="ODX24" s="165"/>
      <c r="ODY24" s="177"/>
      <c r="ODZ24" s="177"/>
      <c r="OEA24" s="177"/>
      <c r="OEB24" s="177"/>
      <c r="OEC24" s="177"/>
      <c r="OED24" s="177"/>
      <c r="OEE24" s="178"/>
      <c r="OEF24" s="165"/>
      <c r="OEG24" s="177"/>
      <c r="OEH24" s="177"/>
      <c r="OEI24" s="177"/>
      <c r="OEJ24" s="177"/>
      <c r="OEK24" s="177"/>
      <c r="OEL24" s="177"/>
      <c r="OEM24" s="178"/>
      <c r="OEN24" s="165"/>
      <c r="OEO24" s="177"/>
      <c r="OEP24" s="177"/>
      <c r="OEQ24" s="177"/>
      <c r="OER24" s="177"/>
      <c r="OES24" s="177"/>
      <c r="OET24" s="177"/>
      <c r="OEU24" s="178"/>
      <c r="OEV24" s="165"/>
      <c r="OEW24" s="177"/>
      <c r="OEX24" s="177"/>
      <c r="OEY24" s="177"/>
      <c r="OEZ24" s="177"/>
      <c r="OFA24" s="177"/>
      <c r="OFB24" s="177"/>
      <c r="OFC24" s="178"/>
      <c r="OFD24" s="165"/>
      <c r="OFE24" s="177"/>
      <c r="OFF24" s="177"/>
      <c r="OFG24" s="177"/>
      <c r="OFH24" s="177"/>
      <c r="OFI24" s="177"/>
      <c r="OFJ24" s="177"/>
      <c r="OFK24" s="178"/>
      <c r="OFL24" s="165"/>
      <c r="OFM24" s="177"/>
      <c r="OFN24" s="177"/>
      <c r="OFO24" s="177"/>
      <c r="OFP24" s="177"/>
      <c r="OFQ24" s="177"/>
      <c r="OFR24" s="177"/>
      <c r="OFS24" s="178"/>
      <c r="OFT24" s="165"/>
      <c r="OFU24" s="177"/>
      <c r="OFV24" s="177"/>
      <c r="OFW24" s="177"/>
      <c r="OFX24" s="177"/>
      <c r="OFY24" s="177"/>
      <c r="OFZ24" s="177"/>
      <c r="OGA24" s="178"/>
      <c r="OGB24" s="165"/>
      <c r="OGC24" s="177"/>
      <c r="OGD24" s="177"/>
      <c r="OGE24" s="177"/>
      <c r="OGF24" s="177"/>
      <c r="OGG24" s="177"/>
      <c r="OGH24" s="177"/>
      <c r="OGI24" s="178"/>
      <c r="OGJ24" s="165"/>
      <c r="OGK24" s="177"/>
      <c r="OGL24" s="177"/>
      <c r="OGM24" s="177"/>
      <c r="OGN24" s="177"/>
      <c r="OGO24" s="177"/>
      <c r="OGP24" s="177"/>
      <c r="OGQ24" s="178"/>
      <c r="OGR24" s="165"/>
      <c r="OGS24" s="177"/>
      <c r="OGT24" s="177"/>
      <c r="OGU24" s="177"/>
      <c r="OGV24" s="177"/>
      <c r="OGW24" s="177"/>
      <c r="OGX24" s="177"/>
      <c r="OGY24" s="178"/>
      <c r="OGZ24" s="165"/>
      <c r="OHA24" s="177"/>
      <c r="OHB24" s="177"/>
      <c r="OHC24" s="177"/>
      <c r="OHD24" s="177"/>
      <c r="OHE24" s="177"/>
      <c r="OHF24" s="177"/>
      <c r="OHG24" s="178"/>
      <c r="OHH24" s="165"/>
      <c r="OHI24" s="177"/>
      <c r="OHJ24" s="177"/>
      <c r="OHK24" s="177"/>
      <c r="OHL24" s="177"/>
      <c r="OHM24" s="177"/>
      <c r="OHN24" s="177"/>
      <c r="OHO24" s="178"/>
      <c r="OHP24" s="165"/>
      <c r="OHQ24" s="177"/>
      <c r="OHR24" s="177"/>
      <c r="OHS24" s="177"/>
      <c r="OHT24" s="177"/>
      <c r="OHU24" s="177"/>
      <c r="OHV24" s="177"/>
      <c r="OHW24" s="178"/>
      <c r="OHX24" s="165"/>
      <c r="OHY24" s="177"/>
      <c r="OHZ24" s="177"/>
      <c r="OIA24" s="177"/>
      <c r="OIB24" s="177"/>
      <c r="OIC24" s="177"/>
      <c r="OID24" s="177"/>
      <c r="OIE24" s="178"/>
      <c r="OIF24" s="165"/>
      <c r="OIG24" s="177"/>
      <c r="OIH24" s="177"/>
      <c r="OII24" s="177"/>
      <c r="OIJ24" s="177"/>
      <c r="OIK24" s="177"/>
      <c r="OIL24" s="177"/>
      <c r="OIM24" s="178"/>
      <c r="OIN24" s="165"/>
      <c r="OIO24" s="177"/>
      <c r="OIP24" s="177"/>
      <c r="OIQ24" s="177"/>
      <c r="OIR24" s="177"/>
      <c r="OIS24" s="177"/>
      <c r="OIT24" s="177"/>
      <c r="OIU24" s="178"/>
      <c r="OIV24" s="165"/>
      <c r="OIW24" s="177"/>
      <c r="OIX24" s="177"/>
      <c r="OIY24" s="177"/>
      <c r="OIZ24" s="177"/>
      <c r="OJA24" s="177"/>
      <c r="OJB24" s="177"/>
      <c r="OJC24" s="178"/>
      <c r="OJD24" s="165"/>
      <c r="OJE24" s="177"/>
      <c r="OJF24" s="177"/>
      <c r="OJG24" s="177"/>
      <c r="OJH24" s="177"/>
      <c r="OJI24" s="177"/>
      <c r="OJJ24" s="177"/>
      <c r="OJK24" s="178"/>
      <c r="OJL24" s="165"/>
      <c r="OJM24" s="177"/>
      <c r="OJN24" s="177"/>
      <c r="OJO24" s="177"/>
      <c r="OJP24" s="177"/>
      <c r="OJQ24" s="177"/>
      <c r="OJR24" s="177"/>
      <c r="OJS24" s="178"/>
      <c r="OJT24" s="165"/>
      <c r="OJU24" s="177"/>
      <c r="OJV24" s="177"/>
      <c r="OJW24" s="177"/>
      <c r="OJX24" s="177"/>
      <c r="OJY24" s="177"/>
      <c r="OJZ24" s="177"/>
      <c r="OKA24" s="178"/>
      <c r="OKB24" s="165"/>
      <c r="OKC24" s="177"/>
      <c r="OKD24" s="177"/>
      <c r="OKE24" s="177"/>
      <c r="OKF24" s="177"/>
      <c r="OKG24" s="177"/>
      <c r="OKH24" s="177"/>
      <c r="OKI24" s="178"/>
      <c r="OKJ24" s="165"/>
      <c r="OKK24" s="177"/>
      <c r="OKL24" s="177"/>
      <c r="OKM24" s="177"/>
      <c r="OKN24" s="177"/>
      <c r="OKO24" s="177"/>
      <c r="OKP24" s="177"/>
      <c r="OKQ24" s="178"/>
      <c r="OKR24" s="165"/>
      <c r="OKS24" s="177"/>
      <c r="OKT24" s="177"/>
      <c r="OKU24" s="177"/>
      <c r="OKV24" s="177"/>
      <c r="OKW24" s="177"/>
      <c r="OKX24" s="177"/>
      <c r="OKY24" s="178"/>
      <c r="OKZ24" s="165"/>
      <c r="OLA24" s="177"/>
      <c r="OLB24" s="177"/>
      <c r="OLC24" s="177"/>
      <c r="OLD24" s="177"/>
      <c r="OLE24" s="177"/>
      <c r="OLF24" s="177"/>
      <c r="OLG24" s="178"/>
      <c r="OLH24" s="165"/>
      <c r="OLI24" s="177"/>
      <c r="OLJ24" s="177"/>
      <c r="OLK24" s="177"/>
      <c r="OLL24" s="177"/>
      <c r="OLM24" s="177"/>
      <c r="OLN24" s="177"/>
      <c r="OLO24" s="178"/>
      <c r="OLP24" s="165"/>
      <c r="OLQ24" s="177"/>
      <c r="OLR24" s="177"/>
      <c r="OLS24" s="177"/>
      <c r="OLT24" s="177"/>
      <c r="OLU24" s="177"/>
      <c r="OLV24" s="177"/>
      <c r="OLW24" s="178"/>
      <c r="OLX24" s="165"/>
      <c r="OLY24" s="177"/>
      <c r="OLZ24" s="177"/>
      <c r="OMA24" s="177"/>
      <c r="OMB24" s="177"/>
      <c r="OMC24" s="177"/>
      <c r="OMD24" s="177"/>
      <c r="OME24" s="178"/>
      <c r="OMF24" s="165"/>
      <c r="OMG24" s="177"/>
      <c r="OMH24" s="177"/>
      <c r="OMI24" s="177"/>
      <c r="OMJ24" s="177"/>
      <c r="OMK24" s="177"/>
      <c r="OML24" s="177"/>
      <c r="OMM24" s="178"/>
      <c r="OMN24" s="165"/>
      <c r="OMO24" s="177"/>
      <c r="OMP24" s="177"/>
      <c r="OMQ24" s="177"/>
      <c r="OMR24" s="177"/>
      <c r="OMS24" s="177"/>
      <c r="OMT24" s="177"/>
      <c r="OMU24" s="178"/>
      <c r="OMV24" s="165"/>
      <c r="OMW24" s="177"/>
      <c r="OMX24" s="177"/>
      <c r="OMY24" s="177"/>
      <c r="OMZ24" s="177"/>
      <c r="ONA24" s="177"/>
      <c r="ONB24" s="177"/>
      <c r="ONC24" s="178"/>
      <c r="OND24" s="165"/>
      <c r="ONE24" s="177"/>
      <c r="ONF24" s="177"/>
      <c r="ONG24" s="177"/>
      <c r="ONH24" s="177"/>
      <c r="ONI24" s="177"/>
      <c r="ONJ24" s="177"/>
      <c r="ONK24" s="178"/>
      <c r="ONL24" s="165"/>
      <c r="ONM24" s="177"/>
      <c r="ONN24" s="177"/>
      <c r="ONO24" s="177"/>
      <c r="ONP24" s="177"/>
      <c r="ONQ24" s="177"/>
      <c r="ONR24" s="177"/>
      <c r="ONS24" s="178"/>
      <c r="ONT24" s="165"/>
      <c r="ONU24" s="177"/>
      <c r="ONV24" s="177"/>
      <c r="ONW24" s="177"/>
      <c r="ONX24" s="177"/>
      <c r="ONY24" s="177"/>
      <c r="ONZ24" s="177"/>
      <c r="OOA24" s="178"/>
      <c r="OOB24" s="165"/>
      <c r="OOC24" s="177"/>
      <c r="OOD24" s="177"/>
      <c r="OOE24" s="177"/>
      <c r="OOF24" s="177"/>
      <c r="OOG24" s="177"/>
      <c r="OOH24" s="177"/>
      <c r="OOI24" s="178"/>
      <c r="OOJ24" s="165"/>
      <c r="OOK24" s="177"/>
      <c r="OOL24" s="177"/>
      <c r="OOM24" s="177"/>
      <c r="OON24" s="177"/>
      <c r="OOO24" s="177"/>
      <c r="OOP24" s="177"/>
      <c r="OOQ24" s="178"/>
      <c r="OOR24" s="165"/>
      <c r="OOS24" s="177"/>
      <c r="OOT24" s="177"/>
      <c r="OOU24" s="177"/>
      <c r="OOV24" s="177"/>
      <c r="OOW24" s="177"/>
      <c r="OOX24" s="177"/>
      <c r="OOY24" s="178"/>
      <c r="OOZ24" s="165"/>
      <c r="OPA24" s="177"/>
      <c r="OPB24" s="177"/>
      <c r="OPC24" s="177"/>
      <c r="OPD24" s="177"/>
      <c r="OPE24" s="177"/>
      <c r="OPF24" s="177"/>
      <c r="OPG24" s="178"/>
      <c r="OPH24" s="165"/>
      <c r="OPI24" s="177"/>
      <c r="OPJ24" s="177"/>
      <c r="OPK24" s="177"/>
      <c r="OPL24" s="177"/>
      <c r="OPM24" s="177"/>
      <c r="OPN24" s="177"/>
      <c r="OPO24" s="178"/>
      <c r="OPP24" s="165"/>
      <c r="OPQ24" s="177"/>
      <c r="OPR24" s="177"/>
      <c r="OPS24" s="177"/>
      <c r="OPT24" s="177"/>
      <c r="OPU24" s="177"/>
      <c r="OPV24" s="177"/>
      <c r="OPW24" s="178"/>
      <c r="OPX24" s="165"/>
      <c r="OPY24" s="177"/>
      <c r="OPZ24" s="177"/>
      <c r="OQA24" s="177"/>
      <c r="OQB24" s="177"/>
      <c r="OQC24" s="177"/>
      <c r="OQD24" s="177"/>
      <c r="OQE24" s="178"/>
      <c r="OQF24" s="165"/>
      <c r="OQG24" s="177"/>
      <c r="OQH24" s="177"/>
      <c r="OQI24" s="177"/>
      <c r="OQJ24" s="177"/>
      <c r="OQK24" s="177"/>
      <c r="OQL24" s="177"/>
      <c r="OQM24" s="178"/>
      <c r="OQN24" s="165"/>
      <c r="OQO24" s="177"/>
      <c r="OQP24" s="177"/>
      <c r="OQQ24" s="177"/>
      <c r="OQR24" s="177"/>
      <c r="OQS24" s="177"/>
      <c r="OQT24" s="177"/>
      <c r="OQU24" s="178"/>
      <c r="OQV24" s="165"/>
      <c r="OQW24" s="177"/>
      <c r="OQX24" s="177"/>
      <c r="OQY24" s="177"/>
      <c r="OQZ24" s="177"/>
      <c r="ORA24" s="177"/>
      <c r="ORB24" s="177"/>
      <c r="ORC24" s="178"/>
      <c r="ORD24" s="165"/>
      <c r="ORE24" s="177"/>
      <c r="ORF24" s="177"/>
      <c r="ORG24" s="177"/>
      <c r="ORH24" s="177"/>
      <c r="ORI24" s="177"/>
      <c r="ORJ24" s="177"/>
      <c r="ORK24" s="178"/>
      <c r="ORL24" s="165"/>
      <c r="ORM24" s="177"/>
      <c r="ORN24" s="177"/>
      <c r="ORO24" s="177"/>
      <c r="ORP24" s="177"/>
      <c r="ORQ24" s="177"/>
      <c r="ORR24" s="177"/>
      <c r="ORS24" s="178"/>
      <c r="ORT24" s="165"/>
      <c r="ORU24" s="177"/>
      <c r="ORV24" s="177"/>
      <c r="ORW24" s="177"/>
      <c r="ORX24" s="177"/>
      <c r="ORY24" s="177"/>
      <c r="ORZ24" s="177"/>
      <c r="OSA24" s="178"/>
      <c r="OSB24" s="165"/>
      <c r="OSC24" s="177"/>
      <c r="OSD24" s="177"/>
      <c r="OSE24" s="177"/>
      <c r="OSF24" s="177"/>
      <c r="OSG24" s="177"/>
      <c r="OSH24" s="177"/>
      <c r="OSI24" s="178"/>
      <c r="OSJ24" s="165"/>
      <c r="OSK24" s="177"/>
      <c r="OSL24" s="177"/>
      <c r="OSM24" s="177"/>
      <c r="OSN24" s="177"/>
      <c r="OSO24" s="177"/>
      <c r="OSP24" s="177"/>
      <c r="OSQ24" s="178"/>
      <c r="OSR24" s="165"/>
      <c r="OSS24" s="177"/>
      <c r="OST24" s="177"/>
      <c r="OSU24" s="177"/>
      <c r="OSV24" s="177"/>
      <c r="OSW24" s="177"/>
      <c r="OSX24" s="177"/>
      <c r="OSY24" s="178"/>
      <c r="OSZ24" s="165"/>
      <c r="OTA24" s="177"/>
      <c r="OTB24" s="177"/>
      <c r="OTC24" s="177"/>
      <c r="OTD24" s="177"/>
      <c r="OTE24" s="177"/>
      <c r="OTF24" s="177"/>
      <c r="OTG24" s="178"/>
      <c r="OTH24" s="165"/>
      <c r="OTI24" s="177"/>
      <c r="OTJ24" s="177"/>
      <c r="OTK24" s="177"/>
      <c r="OTL24" s="177"/>
      <c r="OTM24" s="177"/>
      <c r="OTN24" s="177"/>
      <c r="OTO24" s="178"/>
      <c r="OTP24" s="165"/>
      <c r="OTQ24" s="177"/>
      <c r="OTR24" s="177"/>
      <c r="OTS24" s="177"/>
      <c r="OTT24" s="177"/>
      <c r="OTU24" s="177"/>
      <c r="OTV24" s="177"/>
      <c r="OTW24" s="178"/>
      <c r="OTX24" s="165"/>
      <c r="OTY24" s="177"/>
      <c r="OTZ24" s="177"/>
      <c r="OUA24" s="177"/>
      <c r="OUB24" s="177"/>
      <c r="OUC24" s="177"/>
      <c r="OUD24" s="177"/>
      <c r="OUE24" s="178"/>
      <c r="OUF24" s="165"/>
      <c r="OUG24" s="177"/>
      <c r="OUH24" s="177"/>
      <c r="OUI24" s="177"/>
      <c r="OUJ24" s="177"/>
      <c r="OUK24" s="177"/>
      <c r="OUL24" s="177"/>
      <c r="OUM24" s="178"/>
      <c r="OUN24" s="165"/>
      <c r="OUO24" s="177"/>
      <c r="OUP24" s="177"/>
      <c r="OUQ24" s="177"/>
      <c r="OUR24" s="177"/>
      <c r="OUS24" s="177"/>
      <c r="OUT24" s="177"/>
      <c r="OUU24" s="178"/>
      <c r="OUV24" s="165"/>
      <c r="OUW24" s="177"/>
      <c r="OUX24" s="177"/>
      <c r="OUY24" s="177"/>
      <c r="OUZ24" s="177"/>
      <c r="OVA24" s="177"/>
      <c r="OVB24" s="177"/>
      <c r="OVC24" s="178"/>
      <c r="OVD24" s="165"/>
      <c r="OVE24" s="177"/>
      <c r="OVF24" s="177"/>
      <c r="OVG24" s="177"/>
      <c r="OVH24" s="177"/>
      <c r="OVI24" s="177"/>
      <c r="OVJ24" s="177"/>
      <c r="OVK24" s="178"/>
      <c r="OVL24" s="165"/>
      <c r="OVM24" s="177"/>
      <c r="OVN24" s="177"/>
      <c r="OVO24" s="177"/>
      <c r="OVP24" s="177"/>
      <c r="OVQ24" s="177"/>
      <c r="OVR24" s="177"/>
      <c r="OVS24" s="178"/>
      <c r="OVT24" s="165"/>
      <c r="OVU24" s="177"/>
      <c r="OVV24" s="177"/>
      <c r="OVW24" s="177"/>
      <c r="OVX24" s="177"/>
      <c r="OVY24" s="177"/>
      <c r="OVZ24" s="177"/>
      <c r="OWA24" s="178"/>
      <c r="OWB24" s="165"/>
      <c r="OWC24" s="177"/>
      <c r="OWD24" s="177"/>
      <c r="OWE24" s="177"/>
      <c r="OWF24" s="177"/>
      <c r="OWG24" s="177"/>
      <c r="OWH24" s="177"/>
      <c r="OWI24" s="178"/>
      <c r="OWJ24" s="165"/>
      <c r="OWK24" s="177"/>
      <c r="OWL24" s="177"/>
      <c r="OWM24" s="177"/>
      <c r="OWN24" s="177"/>
      <c r="OWO24" s="177"/>
      <c r="OWP24" s="177"/>
      <c r="OWQ24" s="178"/>
      <c r="OWR24" s="165"/>
      <c r="OWS24" s="177"/>
      <c r="OWT24" s="177"/>
      <c r="OWU24" s="177"/>
      <c r="OWV24" s="177"/>
      <c r="OWW24" s="177"/>
      <c r="OWX24" s="177"/>
      <c r="OWY24" s="178"/>
      <c r="OWZ24" s="165"/>
      <c r="OXA24" s="177"/>
      <c r="OXB24" s="177"/>
      <c r="OXC24" s="177"/>
      <c r="OXD24" s="177"/>
      <c r="OXE24" s="177"/>
      <c r="OXF24" s="177"/>
      <c r="OXG24" s="178"/>
      <c r="OXH24" s="165"/>
      <c r="OXI24" s="177"/>
      <c r="OXJ24" s="177"/>
      <c r="OXK24" s="177"/>
      <c r="OXL24" s="177"/>
      <c r="OXM24" s="177"/>
      <c r="OXN24" s="177"/>
      <c r="OXO24" s="178"/>
      <c r="OXP24" s="165"/>
      <c r="OXQ24" s="177"/>
      <c r="OXR24" s="177"/>
      <c r="OXS24" s="177"/>
      <c r="OXT24" s="177"/>
      <c r="OXU24" s="177"/>
      <c r="OXV24" s="177"/>
      <c r="OXW24" s="178"/>
      <c r="OXX24" s="165"/>
      <c r="OXY24" s="177"/>
      <c r="OXZ24" s="177"/>
      <c r="OYA24" s="177"/>
      <c r="OYB24" s="177"/>
      <c r="OYC24" s="177"/>
      <c r="OYD24" s="177"/>
      <c r="OYE24" s="178"/>
      <c r="OYF24" s="165"/>
      <c r="OYG24" s="177"/>
      <c r="OYH24" s="177"/>
      <c r="OYI24" s="177"/>
      <c r="OYJ24" s="177"/>
      <c r="OYK24" s="177"/>
      <c r="OYL24" s="177"/>
      <c r="OYM24" s="178"/>
      <c r="OYN24" s="165"/>
      <c r="OYO24" s="177"/>
      <c r="OYP24" s="177"/>
      <c r="OYQ24" s="177"/>
      <c r="OYR24" s="177"/>
      <c r="OYS24" s="177"/>
      <c r="OYT24" s="177"/>
      <c r="OYU24" s="178"/>
      <c r="OYV24" s="165"/>
      <c r="OYW24" s="177"/>
      <c r="OYX24" s="177"/>
      <c r="OYY24" s="177"/>
      <c r="OYZ24" s="177"/>
      <c r="OZA24" s="177"/>
      <c r="OZB24" s="177"/>
      <c r="OZC24" s="178"/>
      <c r="OZD24" s="165"/>
      <c r="OZE24" s="177"/>
      <c r="OZF24" s="177"/>
      <c r="OZG24" s="177"/>
      <c r="OZH24" s="177"/>
      <c r="OZI24" s="177"/>
      <c r="OZJ24" s="177"/>
      <c r="OZK24" s="178"/>
      <c r="OZL24" s="165"/>
      <c r="OZM24" s="177"/>
      <c r="OZN24" s="177"/>
      <c r="OZO24" s="177"/>
      <c r="OZP24" s="177"/>
      <c r="OZQ24" s="177"/>
      <c r="OZR24" s="177"/>
      <c r="OZS24" s="178"/>
      <c r="OZT24" s="165"/>
      <c r="OZU24" s="177"/>
      <c r="OZV24" s="177"/>
      <c r="OZW24" s="177"/>
      <c r="OZX24" s="177"/>
      <c r="OZY24" s="177"/>
      <c r="OZZ24" s="177"/>
      <c r="PAA24" s="178"/>
      <c r="PAB24" s="165"/>
      <c r="PAC24" s="177"/>
      <c r="PAD24" s="177"/>
      <c r="PAE24" s="177"/>
      <c r="PAF24" s="177"/>
      <c r="PAG24" s="177"/>
      <c r="PAH24" s="177"/>
      <c r="PAI24" s="178"/>
      <c r="PAJ24" s="165"/>
      <c r="PAK24" s="177"/>
      <c r="PAL24" s="177"/>
      <c r="PAM24" s="177"/>
      <c r="PAN24" s="177"/>
      <c r="PAO24" s="177"/>
      <c r="PAP24" s="177"/>
      <c r="PAQ24" s="178"/>
      <c r="PAR24" s="165"/>
      <c r="PAS24" s="177"/>
      <c r="PAT24" s="177"/>
      <c r="PAU24" s="177"/>
      <c r="PAV24" s="177"/>
      <c r="PAW24" s="177"/>
      <c r="PAX24" s="177"/>
      <c r="PAY24" s="178"/>
      <c r="PAZ24" s="165"/>
      <c r="PBA24" s="177"/>
      <c r="PBB24" s="177"/>
      <c r="PBC24" s="177"/>
      <c r="PBD24" s="177"/>
      <c r="PBE24" s="177"/>
      <c r="PBF24" s="177"/>
      <c r="PBG24" s="178"/>
      <c r="PBH24" s="165"/>
      <c r="PBI24" s="177"/>
      <c r="PBJ24" s="177"/>
      <c r="PBK24" s="177"/>
      <c r="PBL24" s="177"/>
      <c r="PBM24" s="177"/>
      <c r="PBN24" s="177"/>
      <c r="PBO24" s="178"/>
      <c r="PBP24" s="165"/>
      <c r="PBQ24" s="177"/>
      <c r="PBR24" s="177"/>
      <c r="PBS24" s="177"/>
      <c r="PBT24" s="177"/>
      <c r="PBU24" s="177"/>
      <c r="PBV24" s="177"/>
      <c r="PBW24" s="178"/>
      <c r="PBX24" s="165"/>
      <c r="PBY24" s="177"/>
      <c r="PBZ24" s="177"/>
      <c r="PCA24" s="177"/>
      <c r="PCB24" s="177"/>
      <c r="PCC24" s="177"/>
      <c r="PCD24" s="177"/>
      <c r="PCE24" s="178"/>
      <c r="PCF24" s="165"/>
      <c r="PCG24" s="177"/>
      <c r="PCH24" s="177"/>
      <c r="PCI24" s="177"/>
      <c r="PCJ24" s="177"/>
      <c r="PCK24" s="177"/>
      <c r="PCL24" s="177"/>
      <c r="PCM24" s="178"/>
      <c r="PCN24" s="165"/>
      <c r="PCO24" s="177"/>
      <c r="PCP24" s="177"/>
      <c r="PCQ24" s="177"/>
      <c r="PCR24" s="177"/>
      <c r="PCS24" s="177"/>
      <c r="PCT24" s="177"/>
      <c r="PCU24" s="178"/>
      <c r="PCV24" s="165"/>
      <c r="PCW24" s="177"/>
      <c r="PCX24" s="177"/>
      <c r="PCY24" s="177"/>
      <c r="PCZ24" s="177"/>
      <c r="PDA24" s="177"/>
      <c r="PDB24" s="177"/>
      <c r="PDC24" s="178"/>
      <c r="PDD24" s="165"/>
      <c r="PDE24" s="177"/>
      <c r="PDF24" s="177"/>
      <c r="PDG24" s="177"/>
      <c r="PDH24" s="177"/>
      <c r="PDI24" s="177"/>
      <c r="PDJ24" s="177"/>
      <c r="PDK24" s="178"/>
      <c r="PDL24" s="165"/>
      <c r="PDM24" s="177"/>
      <c r="PDN24" s="177"/>
      <c r="PDO24" s="177"/>
      <c r="PDP24" s="177"/>
      <c r="PDQ24" s="177"/>
      <c r="PDR24" s="177"/>
      <c r="PDS24" s="178"/>
      <c r="PDT24" s="165"/>
      <c r="PDU24" s="177"/>
      <c r="PDV24" s="177"/>
      <c r="PDW24" s="177"/>
      <c r="PDX24" s="177"/>
      <c r="PDY24" s="177"/>
      <c r="PDZ24" s="177"/>
      <c r="PEA24" s="178"/>
      <c r="PEB24" s="165"/>
      <c r="PEC24" s="177"/>
      <c r="PED24" s="177"/>
      <c r="PEE24" s="177"/>
      <c r="PEF24" s="177"/>
      <c r="PEG24" s="177"/>
      <c r="PEH24" s="177"/>
      <c r="PEI24" s="178"/>
      <c r="PEJ24" s="165"/>
      <c r="PEK24" s="177"/>
      <c r="PEL24" s="177"/>
      <c r="PEM24" s="177"/>
      <c r="PEN24" s="177"/>
      <c r="PEO24" s="177"/>
      <c r="PEP24" s="177"/>
      <c r="PEQ24" s="178"/>
      <c r="PER24" s="165"/>
      <c r="PES24" s="177"/>
      <c r="PET24" s="177"/>
      <c r="PEU24" s="177"/>
      <c r="PEV24" s="177"/>
      <c r="PEW24" s="177"/>
      <c r="PEX24" s="177"/>
      <c r="PEY24" s="178"/>
      <c r="PEZ24" s="165"/>
      <c r="PFA24" s="177"/>
      <c r="PFB24" s="177"/>
      <c r="PFC24" s="177"/>
      <c r="PFD24" s="177"/>
      <c r="PFE24" s="177"/>
      <c r="PFF24" s="177"/>
      <c r="PFG24" s="178"/>
      <c r="PFH24" s="165"/>
      <c r="PFI24" s="177"/>
      <c r="PFJ24" s="177"/>
      <c r="PFK24" s="177"/>
      <c r="PFL24" s="177"/>
      <c r="PFM24" s="177"/>
      <c r="PFN24" s="177"/>
      <c r="PFO24" s="178"/>
      <c r="PFP24" s="165"/>
      <c r="PFQ24" s="177"/>
      <c r="PFR24" s="177"/>
      <c r="PFS24" s="177"/>
      <c r="PFT24" s="177"/>
      <c r="PFU24" s="177"/>
      <c r="PFV24" s="177"/>
      <c r="PFW24" s="178"/>
      <c r="PFX24" s="165"/>
      <c r="PFY24" s="177"/>
      <c r="PFZ24" s="177"/>
      <c r="PGA24" s="177"/>
      <c r="PGB24" s="177"/>
      <c r="PGC24" s="177"/>
      <c r="PGD24" s="177"/>
      <c r="PGE24" s="178"/>
      <c r="PGF24" s="165"/>
      <c r="PGG24" s="177"/>
      <c r="PGH24" s="177"/>
      <c r="PGI24" s="177"/>
      <c r="PGJ24" s="177"/>
      <c r="PGK24" s="177"/>
      <c r="PGL24" s="177"/>
      <c r="PGM24" s="178"/>
      <c r="PGN24" s="165"/>
      <c r="PGO24" s="177"/>
      <c r="PGP24" s="177"/>
      <c r="PGQ24" s="177"/>
      <c r="PGR24" s="177"/>
      <c r="PGS24" s="177"/>
      <c r="PGT24" s="177"/>
      <c r="PGU24" s="178"/>
      <c r="PGV24" s="165"/>
      <c r="PGW24" s="177"/>
      <c r="PGX24" s="177"/>
      <c r="PGY24" s="177"/>
      <c r="PGZ24" s="177"/>
      <c r="PHA24" s="177"/>
      <c r="PHB24" s="177"/>
      <c r="PHC24" s="178"/>
      <c r="PHD24" s="165"/>
      <c r="PHE24" s="177"/>
      <c r="PHF24" s="177"/>
      <c r="PHG24" s="177"/>
      <c r="PHH24" s="177"/>
      <c r="PHI24" s="177"/>
      <c r="PHJ24" s="177"/>
      <c r="PHK24" s="178"/>
      <c r="PHL24" s="165"/>
      <c r="PHM24" s="177"/>
      <c r="PHN24" s="177"/>
      <c r="PHO24" s="177"/>
      <c r="PHP24" s="177"/>
      <c r="PHQ24" s="177"/>
      <c r="PHR24" s="177"/>
      <c r="PHS24" s="178"/>
      <c r="PHT24" s="165"/>
      <c r="PHU24" s="177"/>
      <c r="PHV24" s="177"/>
      <c r="PHW24" s="177"/>
      <c r="PHX24" s="177"/>
      <c r="PHY24" s="177"/>
      <c r="PHZ24" s="177"/>
      <c r="PIA24" s="178"/>
      <c r="PIB24" s="165"/>
      <c r="PIC24" s="177"/>
      <c r="PID24" s="177"/>
      <c r="PIE24" s="177"/>
      <c r="PIF24" s="177"/>
      <c r="PIG24" s="177"/>
      <c r="PIH24" s="177"/>
      <c r="PII24" s="178"/>
      <c r="PIJ24" s="165"/>
      <c r="PIK24" s="177"/>
      <c r="PIL24" s="177"/>
      <c r="PIM24" s="177"/>
      <c r="PIN24" s="177"/>
      <c r="PIO24" s="177"/>
      <c r="PIP24" s="177"/>
      <c r="PIQ24" s="178"/>
      <c r="PIR24" s="165"/>
      <c r="PIS24" s="177"/>
      <c r="PIT24" s="177"/>
      <c r="PIU24" s="177"/>
      <c r="PIV24" s="177"/>
      <c r="PIW24" s="177"/>
      <c r="PIX24" s="177"/>
      <c r="PIY24" s="178"/>
      <c r="PIZ24" s="165"/>
      <c r="PJA24" s="177"/>
      <c r="PJB24" s="177"/>
      <c r="PJC24" s="177"/>
      <c r="PJD24" s="177"/>
      <c r="PJE24" s="177"/>
      <c r="PJF24" s="177"/>
      <c r="PJG24" s="178"/>
      <c r="PJH24" s="165"/>
      <c r="PJI24" s="177"/>
      <c r="PJJ24" s="177"/>
      <c r="PJK24" s="177"/>
      <c r="PJL24" s="177"/>
      <c r="PJM24" s="177"/>
      <c r="PJN24" s="177"/>
      <c r="PJO24" s="178"/>
      <c r="PJP24" s="165"/>
      <c r="PJQ24" s="177"/>
      <c r="PJR24" s="177"/>
      <c r="PJS24" s="177"/>
      <c r="PJT24" s="177"/>
      <c r="PJU24" s="177"/>
      <c r="PJV24" s="177"/>
      <c r="PJW24" s="178"/>
      <c r="PJX24" s="165"/>
      <c r="PJY24" s="177"/>
      <c r="PJZ24" s="177"/>
      <c r="PKA24" s="177"/>
      <c r="PKB24" s="177"/>
      <c r="PKC24" s="177"/>
      <c r="PKD24" s="177"/>
      <c r="PKE24" s="178"/>
      <c r="PKF24" s="165"/>
      <c r="PKG24" s="177"/>
      <c r="PKH24" s="177"/>
      <c r="PKI24" s="177"/>
      <c r="PKJ24" s="177"/>
      <c r="PKK24" s="177"/>
      <c r="PKL24" s="177"/>
      <c r="PKM24" s="178"/>
      <c r="PKN24" s="165"/>
      <c r="PKO24" s="177"/>
      <c r="PKP24" s="177"/>
      <c r="PKQ24" s="177"/>
      <c r="PKR24" s="177"/>
      <c r="PKS24" s="177"/>
      <c r="PKT24" s="177"/>
      <c r="PKU24" s="178"/>
      <c r="PKV24" s="165"/>
      <c r="PKW24" s="177"/>
      <c r="PKX24" s="177"/>
      <c r="PKY24" s="177"/>
      <c r="PKZ24" s="177"/>
      <c r="PLA24" s="177"/>
      <c r="PLB24" s="177"/>
      <c r="PLC24" s="178"/>
      <c r="PLD24" s="165"/>
      <c r="PLE24" s="177"/>
      <c r="PLF24" s="177"/>
      <c r="PLG24" s="177"/>
      <c r="PLH24" s="177"/>
      <c r="PLI24" s="177"/>
      <c r="PLJ24" s="177"/>
      <c r="PLK24" s="178"/>
      <c r="PLL24" s="165"/>
      <c r="PLM24" s="177"/>
      <c r="PLN24" s="177"/>
      <c r="PLO24" s="177"/>
      <c r="PLP24" s="177"/>
      <c r="PLQ24" s="177"/>
      <c r="PLR24" s="177"/>
      <c r="PLS24" s="178"/>
      <c r="PLT24" s="165"/>
      <c r="PLU24" s="177"/>
      <c r="PLV24" s="177"/>
      <c r="PLW24" s="177"/>
      <c r="PLX24" s="177"/>
      <c r="PLY24" s="177"/>
      <c r="PLZ24" s="177"/>
      <c r="PMA24" s="178"/>
      <c r="PMB24" s="165"/>
      <c r="PMC24" s="177"/>
      <c r="PMD24" s="177"/>
      <c r="PME24" s="177"/>
      <c r="PMF24" s="177"/>
      <c r="PMG24" s="177"/>
      <c r="PMH24" s="177"/>
      <c r="PMI24" s="178"/>
      <c r="PMJ24" s="165"/>
      <c r="PMK24" s="177"/>
      <c r="PML24" s="177"/>
      <c r="PMM24" s="177"/>
      <c r="PMN24" s="177"/>
      <c r="PMO24" s="177"/>
      <c r="PMP24" s="177"/>
      <c r="PMQ24" s="178"/>
      <c r="PMR24" s="165"/>
      <c r="PMS24" s="177"/>
      <c r="PMT24" s="177"/>
      <c r="PMU24" s="177"/>
      <c r="PMV24" s="177"/>
      <c r="PMW24" s="177"/>
      <c r="PMX24" s="177"/>
      <c r="PMY24" s="178"/>
      <c r="PMZ24" s="165"/>
      <c r="PNA24" s="177"/>
      <c r="PNB24" s="177"/>
      <c r="PNC24" s="177"/>
      <c r="PND24" s="177"/>
      <c r="PNE24" s="177"/>
      <c r="PNF24" s="177"/>
      <c r="PNG24" s="178"/>
      <c r="PNH24" s="165"/>
      <c r="PNI24" s="177"/>
      <c r="PNJ24" s="177"/>
      <c r="PNK24" s="177"/>
      <c r="PNL24" s="177"/>
      <c r="PNM24" s="177"/>
      <c r="PNN24" s="177"/>
      <c r="PNO24" s="178"/>
      <c r="PNP24" s="165"/>
      <c r="PNQ24" s="177"/>
      <c r="PNR24" s="177"/>
      <c r="PNS24" s="177"/>
      <c r="PNT24" s="177"/>
      <c r="PNU24" s="177"/>
      <c r="PNV24" s="177"/>
      <c r="PNW24" s="178"/>
      <c r="PNX24" s="165"/>
      <c r="PNY24" s="177"/>
      <c r="PNZ24" s="177"/>
      <c r="POA24" s="177"/>
      <c r="POB24" s="177"/>
      <c r="POC24" s="177"/>
      <c r="POD24" s="177"/>
      <c r="POE24" s="178"/>
      <c r="POF24" s="165"/>
      <c r="POG24" s="177"/>
      <c r="POH24" s="177"/>
      <c r="POI24" s="177"/>
      <c r="POJ24" s="177"/>
      <c r="POK24" s="177"/>
      <c r="POL24" s="177"/>
      <c r="POM24" s="178"/>
      <c r="PON24" s="165"/>
      <c r="POO24" s="177"/>
      <c r="POP24" s="177"/>
      <c r="POQ24" s="177"/>
      <c r="POR24" s="177"/>
      <c r="POS24" s="177"/>
      <c r="POT24" s="177"/>
      <c r="POU24" s="178"/>
      <c r="POV24" s="165"/>
      <c r="POW24" s="177"/>
      <c r="POX24" s="177"/>
      <c r="POY24" s="177"/>
      <c r="POZ24" s="177"/>
      <c r="PPA24" s="177"/>
      <c r="PPB24" s="177"/>
      <c r="PPC24" s="178"/>
      <c r="PPD24" s="165"/>
      <c r="PPE24" s="177"/>
      <c r="PPF24" s="177"/>
      <c r="PPG24" s="177"/>
      <c r="PPH24" s="177"/>
      <c r="PPI24" s="177"/>
      <c r="PPJ24" s="177"/>
      <c r="PPK24" s="178"/>
      <c r="PPL24" s="165"/>
      <c r="PPM24" s="177"/>
      <c r="PPN24" s="177"/>
      <c r="PPO24" s="177"/>
      <c r="PPP24" s="177"/>
      <c r="PPQ24" s="177"/>
      <c r="PPR24" s="177"/>
      <c r="PPS24" s="178"/>
      <c r="PPT24" s="165"/>
      <c r="PPU24" s="177"/>
      <c r="PPV24" s="177"/>
      <c r="PPW24" s="177"/>
      <c r="PPX24" s="177"/>
      <c r="PPY24" s="177"/>
      <c r="PPZ24" s="177"/>
      <c r="PQA24" s="178"/>
      <c r="PQB24" s="165"/>
      <c r="PQC24" s="177"/>
      <c r="PQD24" s="177"/>
      <c r="PQE24" s="177"/>
      <c r="PQF24" s="177"/>
      <c r="PQG24" s="177"/>
      <c r="PQH24" s="177"/>
      <c r="PQI24" s="178"/>
      <c r="PQJ24" s="165"/>
      <c r="PQK24" s="177"/>
      <c r="PQL24" s="177"/>
      <c r="PQM24" s="177"/>
      <c r="PQN24" s="177"/>
      <c r="PQO24" s="177"/>
      <c r="PQP24" s="177"/>
      <c r="PQQ24" s="178"/>
      <c r="PQR24" s="165"/>
      <c r="PQS24" s="177"/>
      <c r="PQT24" s="177"/>
      <c r="PQU24" s="177"/>
      <c r="PQV24" s="177"/>
      <c r="PQW24" s="177"/>
      <c r="PQX24" s="177"/>
      <c r="PQY24" s="178"/>
      <c r="PQZ24" s="165"/>
      <c r="PRA24" s="177"/>
      <c r="PRB24" s="177"/>
      <c r="PRC24" s="177"/>
      <c r="PRD24" s="177"/>
      <c r="PRE24" s="177"/>
      <c r="PRF24" s="177"/>
      <c r="PRG24" s="178"/>
      <c r="PRH24" s="165"/>
      <c r="PRI24" s="177"/>
      <c r="PRJ24" s="177"/>
      <c r="PRK24" s="177"/>
      <c r="PRL24" s="177"/>
      <c r="PRM24" s="177"/>
      <c r="PRN24" s="177"/>
      <c r="PRO24" s="178"/>
      <c r="PRP24" s="165"/>
      <c r="PRQ24" s="177"/>
      <c r="PRR24" s="177"/>
      <c r="PRS24" s="177"/>
      <c r="PRT24" s="177"/>
      <c r="PRU24" s="177"/>
      <c r="PRV24" s="177"/>
      <c r="PRW24" s="178"/>
      <c r="PRX24" s="165"/>
      <c r="PRY24" s="177"/>
      <c r="PRZ24" s="177"/>
      <c r="PSA24" s="177"/>
      <c r="PSB24" s="177"/>
      <c r="PSC24" s="177"/>
      <c r="PSD24" s="177"/>
      <c r="PSE24" s="178"/>
      <c r="PSF24" s="165"/>
      <c r="PSG24" s="177"/>
      <c r="PSH24" s="177"/>
      <c r="PSI24" s="177"/>
      <c r="PSJ24" s="177"/>
      <c r="PSK24" s="177"/>
      <c r="PSL24" s="177"/>
      <c r="PSM24" s="178"/>
      <c r="PSN24" s="165"/>
      <c r="PSO24" s="177"/>
      <c r="PSP24" s="177"/>
      <c r="PSQ24" s="177"/>
      <c r="PSR24" s="177"/>
      <c r="PSS24" s="177"/>
      <c r="PST24" s="177"/>
      <c r="PSU24" s="178"/>
      <c r="PSV24" s="165"/>
      <c r="PSW24" s="177"/>
      <c r="PSX24" s="177"/>
      <c r="PSY24" s="177"/>
      <c r="PSZ24" s="177"/>
      <c r="PTA24" s="177"/>
      <c r="PTB24" s="177"/>
      <c r="PTC24" s="178"/>
      <c r="PTD24" s="165"/>
      <c r="PTE24" s="177"/>
      <c r="PTF24" s="177"/>
      <c r="PTG24" s="177"/>
      <c r="PTH24" s="177"/>
      <c r="PTI24" s="177"/>
      <c r="PTJ24" s="177"/>
      <c r="PTK24" s="178"/>
      <c r="PTL24" s="165"/>
      <c r="PTM24" s="177"/>
      <c r="PTN24" s="177"/>
      <c r="PTO24" s="177"/>
      <c r="PTP24" s="177"/>
      <c r="PTQ24" s="177"/>
      <c r="PTR24" s="177"/>
      <c r="PTS24" s="178"/>
      <c r="PTT24" s="165"/>
      <c r="PTU24" s="177"/>
      <c r="PTV24" s="177"/>
      <c r="PTW24" s="177"/>
      <c r="PTX24" s="177"/>
      <c r="PTY24" s="177"/>
      <c r="PTZ24" s="177"/>
      <c r="PUA24" s="178"/>
      <c r="PUB24" s="165"/>
      <c r="PUC24" s="177"/>
      <c r="PUD24" s="177"/>
      <c r="PUE24" s="177"/>
      <c r="PUF24" s="177"/>
      <c r="PUG24" s="177"/>
      <c r="PUH24" s="177"/>
      <c r="PUI24" s="178"/>
      <c r="PUJ24" s="165"/>
      <c r="PUK24" s="177"/>
      <c r="PUL24" s="177"/>
      <c r="PUM24" s="177"/>
      <c r="PUN24" s="177"/>
      <c r="PUO24" s="177"/>
      <c r="PUP24" s="177"/>
      <c r="PUQ24" s="178"/>
      <c r="PUR24" s="165"/>
      <c r="PUS24" s="177"/>
      <c r="PUT24" s="177"/>
      <c r="PUU24" s="177"/>
      <c r="PUV24" s="177"/>
      <c r="PUW24" s="177"/>
      <c r="PUX24" s="177"/>
      <c r="PUY24" s="178"/>
      <c r="PUZ24" s="165"/>
      <c r="PVA24" s="177"/>
      <c r="PVB24" s="177"/>
      <c r="PVC24" s="177"/>
      <c r="PVD24" s="177"/>
      <c r="PVE24" s="177"/>
      <c r="PVF24" s="177"/>
      <c r="PVG24" s="178"/>
      <c r="PVH24" s="165"/>
      <c r="PVI24" s="177"/>
      <c r="PVJ24" s="177"/>
      <c r="PVK24" s="177"/>
      <c r="PVL24" s="177"/>
      <c r="PVM24" s="177"/>
      <c r="PVN24" s="177"/>
      <c r="PVO24" s="178"/>
      <c r="PVP24" s="165"/>
      <c r="PVQ24" s="177"/>
      <c r="PVR24" s="177"/>
      <c r="PVS24" s="177"/>
      <c r="PVT24" s="177"/>
      <c r="PVU24" s="177"/>
      <c r="PVV24" s="177"/>
      <c r="PVW24" s="178"/>
      <c r="PVX24" s="165"/>
      <c r="PVY24" s="177"/>
      <c r="PVZ24" s="177"/>
      <c r="PWA24" s="177"/>
      <c r="PWB24" s="177"/>
      <c r="PWC24" s="177"/>
      <c r="PWD24" s="177"/>
      <c r="PWE24" s="178"/>
      <c r="PWF24" s="165"/>
      <c r="PWG24" s="177"/>
      <c r="PWH24" s="177"/>
      <c r="PWI24" s="177"/>
      <c r="PWJ24" s="177"/>
      <c r="PWK24" s="177"/>
      <c r="PWL24" s="177"/>
      <c r="PWM24" s="178"/>
      <c r="PWN24" s="165"/>
      <c r="PWO24" s="177"/>
      <c r="PWP24" s="177"/>
      <c r="PWQ24" s="177"/>
      <c r="PWR24" s="177"/>
      <c r="PWS24" s="177"/>
      <c r="PWT24" s="177"/>
      <c r="PWU24" s="178"/>
      <c r="PWV24" s="165"/>
      <c r="PWW24" s="177"/>
      <c r="PWX24" s="177"/>
      <c r="PWY24" s="177"/>
      <c r="PWZ24" s="177"/>
      <c r="PXA24" s="177"/>
      <c r="PXB24" s="177"/>
      <c r="PXC24" s="178"/>
      <c r="PXD24" s="165"/>
      <c r="PXE24" s="177"/>
      <c r="PXF24" s="177"/>
      <c r="PXG24" s="177"/>
      <c r="PXH24" s="177"/>
      <c r="PXI24" s="177"/>
      <c r="PXJ24" s="177"/>
      <c r="PXK24" s="178"/>
      <c r="PXL24" s="165"/>
      <c r="PXM24" s="177"/>
      <c r="PXN24" s="177"/>
      <c r="PXO24" s="177"/>
      <c r="PXP24" s="177"/>
      <c r="PXQ24" s="177"/>
      <c r="PXR24" s="177"/>
      <c r="PXS24" s="178"/>
      <c r="PXT24" s="165"/>
      <c r="PXU24" s="177"/>
      <c r="PXV24" s="177"/>
      <c r="PXW24" s="177"/>
      <c r="PXX24" s="177"/>
      <c r="PXY24" s="177"/>
      <c r="PXZ24" s="177"/>
      <c r="PYA24" s="178"/>
      <c r="PYB24" s="165"/>
      <c r="PYC24" s="177"/>
      <c r="PYD24" s="177"/>
      <c r="PYE24" s="177"/>
      <c r="PYF24" s="177"/>
      <c r="PYG24" s="177"/>
      <c r="PYH24" s="177"/>
      <c r="PYI24" s="178"/>
      <c r="PYJ24" s="165"/>
      <c r="PYK24" s="177"/>
      <c r="PYL24" s="177"/>
      <c r="PYM24" s="177"/>
      <c r="PYN24" s="177"/>
      <c r="PYO24" s="177"/>
      <c r="PYP24" s="177"/>
      <c r="PYQ24" s="178"/>
      <c r="PYR24" s="165"/>
      <c r="PYS24" s="177"/>
      <c r="PYT24" s="177"/>
      <c r="PYU24" s="177"/>
      <c r="PYV24" s="177"/>
      <c r="PYW24" s="177"/>
      <c r="PYX24" s="177"/>
      <c r="PYY24" s="178"/>
      <c r="PYZ24" s="165"/>
      <c r="PZA24" s="177"/>
      <c r="PZB24" s="177"/>
      <c r="PZC24" s="177"/>
      <c r="PZD24" s="177"/>
      <c r="PZE24" s="177"/>
      <c r="PZF24" s="177"/>
      <c r="PZG24" s="178"/>
      <c r="PZH24" s="165"/>
      <c r="PZI24" s="177"/>
      <c r="PZJ24" s="177"/>
      <c r="PZK24" s="177"/>
      <c r="PZL24" s="177"/>
      <c r="PZM24" s="177"/>
      <c r="PZN24" s="177"/>
      <c r="PZO24" s="178"/>
      <c r="PZP24" s="165"/>
      <c r="PZQ24" s="177"/>
      <c r="PZR24" s="177"/>
      <c r="PZS24" s="177"/>
      <c r="PZT24" s="177"/>
      <c r="PZU24" s="177"/>
      <c r="PZV24" s="177"/>
      <c r="PZW24" s="178"/>
      <c r="PZX24" s="165"/>
      <c r="PZY24" s="177"/>
      <c r="PZZ24" s="177"/>
      <c r="QAA24" s="177"/>
      <c r="QAB24" s="177"/>
      <c r="QAC24" s="177"/>
      <c r="QAD24" s="177"/>
      <c r="QAE24" s="178"/>
      <c r="QAF24" s="165"/>
      <c r="QAG24" s="177"/>
      <c r="QAH24" s="177"/>
      <c r="QAI24" s="177"/>
      <c r="QAJ24" s="177"/>
      <c r="QAK24" s="177"/>
      <c r="QAL24" s="177"/>
      <c r="QAM24" s="178"/>
      <c r="QAN24" s="165"/>
      <c r="QAO24" s="177"/>
      <c r="QAP24" s="177"/>
      <c r="QAQ24" s="177"/>
      <c r="QAR24" s="177"/>
      <c r="QAS24" s="177"/>
      <c r="QAT24" s="177"/>
      <c r="QAU24" s="178"/>
      <c r="QAV24" s="165"/>
      <c r="QAW24" s="177"/>
      <c r="QAX24" s="177"/>
      <c r="QAY24" s="177"/>
      <c r="QAZ24" s="177"/>
      <c r="QBA24" s="177"/>
      <c r="QBB24" s="177"/>
      <c r="QBC24" s="178"/>
      <c r="QBD24" s="165"/>
      <c r="QBE24" s="177"/>
      <c r="QBF24" s="177"/>
      <c r="QBG24" s="177"/>
      <c r="QBH24" s="177"/>
      <c r="QBI24" s="177"/>
      <c r="QBJ24" s="177"/>
      <c r="QBK24" s="178"/>
      <c r="QBL24" s="165"/>
      <c r="QBM24" s="177"/>
      <c r="QBN24" s="177"/>
      <c r="QBO24" s="177"/>
      <c r="QBP24" s="177"/>
      <c r="QBQ24" s="177"/>
      <c r="QBR24" s="177"/>
      <c r="QBS24" s="178"/>
      <c r="QBT24" s="165"/>
      <c r="QBU24" s="177"/>
      <c r="QBV24" s="177"/>
      <c r="QBW24" s="177"/>
      <c r="QBX24" s="177"/>
      <c r="QBY24" s="177"/>
      <c r="QBZ24" s="177"/>
      <c r="QCA24" s="178"/>
      <c r="QCB24" s="165"/>
      <c r="QCC24" s="177"/>
      <c r="QCD24" s="177"/>
      <c r="QCE24" s="177"/>
      <c r="QCF24" s="177"/>
      <c r="QCG24" s="177"/>
      <c r="QCH24" s="177"/>
      <c r="QCI24" s="178"/>
      <c r="QCJ24" s="165"/>
      <c r="QCK24" s="177"/>
      <c r="QCL24" s="177"/>
      <c r="QCM24" s="177"/>
      <c r="QCN24" s="177"/>
      <c r="QCO24" s="177"/>
      <c r="QCP24" s="177"/>
      <c r="QCQ24" s="178"/>
      <c r="QCR24" s="165"/>
      <c r="QCS24" s="177"/>
      <c r="QCT24" s="177"/>
      <c r="QCU24" s="177"/>
      <c r="QCV24" s="177"/>
      <c r="QCW24" s="177"/>
      <c r="QCX24" s="177"/>
      <c r="QCY24" s="178"/>
      <c r="QCZ24" s="165"/>
      <c r="QDA24" s="177"/>
      <c r="QDB24" s="177"/>
      <c r="QDC24" s="177"/>
      <c r="QDD24" s="177"/>
      <c r="QDE24" s="177"/>
      <c r="QDF24" s="177"/>
      <c r="QDG24" s="178"/>
      <c r="QDH24" s="165"/>
      <c r="QDI24" s="177"/>
      <c r="QDJ24" s="177"/>
      <c r="QDK24" s="177"/>
      <c r="QDL24" s="177"/>
      <c r="QDM24" s="177"/>
      <c r="QDN24" s="177"/>
      <c r="QDO24" s="178"/>
      <c r="QDP24" s="165"/>
      <c r="QDQ24" s="177"/>
      <c r="QDR24" s="177"/>
      <c r="QDS24" s="177"/>
      <c r="QDT24" s="177"/>
      <c r="QDU24" s="177"/>
      <c r="QDV24" s="177"/>
      <c r="QDW24" s="178"/>
      <c r="QDX24" s="165"/>
      <c r="QDY24" s="177"/>
      <c r="QDZ24" s="177"/>
      <c r="QEA24" s="177"/>
      <c r="QEB24" s="177"/>
      <c r="QEC24" s="177"/>
      <c r="QED24" s="177"/>
      <c r="QEE24" s="178"/>
      <c r="QEF24" s="165"/>
      <c r="QEG24" s="177"/>
      <c r="QEH24" s="177"/>
      <c r="QEI24" s="177"/>
      <c r="QEJ24" s="177"/>
      <c r="QEK24" s="177"/>
      <c r="QEL24" s="177"/>
      <c r="QEM24" s="178"/>
      <c r="QEN24" s="165"/>
      <c r="QEO24" s="177"/>
      <c r="QEP24" s="177"/>
      <c r="QEQ24" s="177"/>
      <c r="QER24" s="177"/>
      <c r="QES24" s="177"/>
      <c r="QET24" s="177"/>
      <c r="QEU24" s="178"/>
      <c r="QEV24" s="165"/>
      <c r="QEW24" s="177"/>
      <c r="QEX24" s="177"/>
      <c r="QEY24" s="177"/>
      <c r="QEZ24" s="177"/>
      <c r="QFA24" s="177"/>
      <c r="QFB24" s="177"/>
      <c r="QFC24" s="178"/>
      <c r="QFD24" s="165"/>
      <c r="QFE24" s="177"/>
      <c r="QFF24" s="177"/>
      <c r="QFG24" s="177"/>
      <c r="QFH24" s="177"/>
      <c r="QFI24" s="177"/>
      <c r="QFJ24" s="177"/>
      <c r="QFK24" s="178"/>
      <c r="QFL24" s="165"/>
      <c r="QFM24" s="177"/>
      <c r="QFN24" s="177"/>
      <c r="QFO24" s="177"/>
      <c r="QFP24" s="177"/>
      <c r="QFQ24" s="177"/>
      <c r="QFR24" s="177"/>
      <c r="QFS24" s="178"/>
      <c r="QFT24" s="165"/>
      <c r="QFU24" s="177"/>
      <c r="QFV24" s="177"/>
      <c r="QFW24" s="177"/>
      <c r="QFX24" s="177"/>
      <c r="QFY24" s="177"/>
      <c r="QFZ24" s="177"/>
      <c r="QGA24" s="178"/>
      <c r="QGB24" s="165"/>
      <c r="QGC24" s="177"/>
      <c r="QGD24" s="177"/>
      <c r="QGE24" s="177"/>
      <c r="QGF24" s="177"/>
      <c r="QGG24" s="177"/>
      <c r="QGH24" s="177"/>
      <c r="QGI24" s="178"/>
      <c r="QGJ24" s="165"/>
      <c r="QGK24" s="177"/>
      <c r="QGL24" s="177"/>
      <c r="QGM24" s="177"/>
      <c r="QGN24" s="177"/>
      <c r="QGO24" s="177"/>
      <c r="QGP24" s="177"/>
      <c r="QGQ24" s="178"/>
      <c r="QGR24" s="165"/>
      <c r="QGS24" s="177"/>
      <c r="QGT24" s="177"/>
      <c r="QGU24" s="177"/>
      <c r="QGV24" s="177"/>
      <c r="QGW24" s="177"/>
      <c r="QGX24" s="177"/>
      <c r="QGY24" s="178"/>
      <c r="QGZ24" s="165"/>
      <c r="QHA24" s="177"/>
      <c r="QHB24" s="177"/>
      <c r="QHC24" s="177"/>
      <c r="QHD24" s="177"/>
      <c r="QHE24" s="177"/>
      <c r="QHF24" s="177"/>
      <c r="QHG24" s="178"/>
      <c r="QHH24" s="165"/>
      <c r="QHI24" s="177"/>
      <c r="QHJ24" s="177"/>
      <c r="QHK24" s="177"/>
      <c r="QHL24" s="177"/>
      <c r="QHM24" s="177"/>
      <c r="QHN24" s="177"/>
      <c r="QHO24" s="178"/>
      <c r="QHP24" s="165"/>
      <c r="QHQ24" s="177"/>
      <c r="QHR24" s="177"/>
      <c r="QHS24" s="177"/>
      <c r="QHT24" s="177"/>
      <c r="QHU24" s="177"/>
      <c r="QHV24" s="177"/>
      <c r="QHW24" s="178"/>
      <c r="QHX24" s="165"/>
      <c r="QHY24" s="177"/>
      <c r="QHZ24" s="177"/>
      <c r="QIA24" s="177"/>
      <c r="QIB24" s="177"/>
      <c r="QIC24" s="177"/>
      <c r="QID24" s="177"/>
      <c r="QIE24" s="178"/>
      <c r="QIF24" s="165"/>
      <c r="QIG24" s="177"/>
      <c r="QIH24" s="177"/>
      <c r="QII24" s="177"/>
      <c r="QIJ24" s="177"/>
      <c r="QIK24" s="177"/>
      <c r="QIL24" s="177"/>
      <c r="QIM24" s="178"/>
      <c r="QIN24" s="165"/>
      <c r="QIO24" s="177"/>
      <c r="QIP24" s="177"/>
      <c r="QIQ24" s="177"/>
      <c r="QIR24" s="177"/>
      <c r="QIS24" s="177"/>
      <c r="QIT24" s="177"/>
      <c r="QIU24" s="178"/>
      <c r="QIV24" s="165"/>
      <c r="QIW24" s="177"/>
      <c r="QIX24" s="177"/>
      <c r="QIY24" s="177"/>
      <c r="QIZ24" s="177"/>
      <c r="QJA24" s="177"/>
      <c r="QJB24" s="177"/>
      <c r="QJC24" s="178"/>
      <c r="QJD24" s="165"/>
      <c r="QJE24" s="177"/>
      <c r="QJF24" s="177"/>
      <c r="QJG24" s="177"/>
      <c r="QJH24" s="177"/>
      <c r="QJI24" s="177"/>
      <c r="QJJ24" s="177"/>
      <c r="QJK24" s="178"/>
      <c r="QJL24" s="165"/>
      <c r="QJM24" s="177"/>
      <c r="QJN24" s="177"/>
      <c r="QJO24" s="177"/>
      <c r="QJP24" s="177"/>
      <c r="QJQ24" s="177"/>
      <c r="QJR24" s="177"/>
      <c r="QJS24" s="178"/>
      <c r="QJT24" s="165"/>
      <c r="QJU24" s="177"/>
      <c r="QJV24" s="177"/>
      <c r="QJW24" s="177"/>
      <c r="QJX24" s="177"/>
      <c r="QJY24" s="177"/>
      <c r="QJZ24" s="177"/>
      <c r="QKA24" s="178"/>
      <c r="QKB24" s="165"/>
      <c r="QKC24" s="177"/>
      <c r="QKD24" s="177"/>
      <c r="QKE24" s="177"/>
      <c r="QKF24" s="177"/>
      <c r="QKG24" s="177"/>
      <c r="QKH24" s="177"/>
      <c r="QKI24" s="178"/>
      <c r="QKJ24" s="165"/>
      <c r="QKK24" s="177"/>
      <c r="QKL24" s="177"/>
      <c r="QKM24" s="177"/>
      <c r="QKN24" s="177"/>
      <c r="QKO24" s="177"/>
      <c r="QKP24" s="177"/>
      <c r="QKQ24" s="178"/>
      <c r="QKR24" s="165"/>
      <c r="QKS24" s="177"/>
      <c r="QKT24" s="177"/>
      <c r="QKU24" s="177"/>
      <c r="QKV24" s="177"/>
      <c r="QKW24" s="177"/>
      <c r="QKX24" s="177"/>
      <c r="QKY24" s="178"/>
      <c r="QKZ24" s="165"/>
      <c r="QLA24" s="177"/>
      <c r="QLB24" s="177"/>
      <c r="QLC24" s="177"/>
      <c r="QLD24" s="177"/>
      <c r="QLE24" s="177"/>
      <c r="QLF24" s="177"/>
      <c r="QLG24" s="178"/>
      <c r="QLH24" s="165"/>
      <c r="QLI24" s="177"/>
      <c r="QLJ24" s="177"/>
      <c r="QLK24" s="177"/>
      <c r="QLL24" s="177"/>
      <c r="QLM24" s="177"/>
      <c r="QLN24" s="177"/>
      <c r="QLO24" s="178"/>
      <c r="QLP24" s="165"/>
      <c r="QLQ24" s="177"/>
      <c r="QLR24" s="177"/>
      <c r="QLS24" s="177"/>
      <c r="QLT24" s="177"/>
      <c r="QLU24" s="177"/>
      <c r="QLV24" s="177"/>
      <c r="QLW24" s="178"/>
      <c r="QLX24" s="165"/>
      <c r="QLY24" s="177"/>
      <c r="QLZ24" s="177"/>
      <c r="QMA24" s="177"/>
      <c r="QMB24" s="177"/>
      <c r="QMC24" s="177"/>
      <c r="QMD24" s="177"/>
      <c r="QME24" s="178"/>
      <c r="QMF24" s="165"/>
      <c r="QMG24" s="177"/>
      <c r="QMH24" s="177"/>
      <c r="QMI24" s="177"/>
      <c r="QMJ24" s="177"/>
      <c r="QMK24" s="177"/>
      <c r="QML24" s="177"/>
      <c r="QMM24" s="178"/>
      <c r="QMN24" s="165"/>
      <c r="QMO24" s="177"/>
      <c r="QMP24" s="177"/>
      <c r="QMQ24" s="177"/>
      <c r="QMR24" s="177"/>
      <c r="QMS24" s="177"/>
      <c r="QMT24" s="177"/>
      <c r="QMU24" s="178"/>
      <c r="QMV24" s="165"/>
      <c r="QMW24" s="177"/>
      <c r="QMX24" s="177"/>
      <c r="QMY24" s="177"/>
      <c r="QMZ24" s="177"/>
      <c r="QNA24" s="177"/>
      <c r="QNB24" s="177"/>
      <c r="QNC24" s="178"/>
      <c r="QND24" s="165"/>
      <c r="QNE24" s="177"/>
      <c r="QNF24" s="177"/>
      <c r="QNG24" s="177"/>
      <c r="QNH24" s="177"/>
      <c r="QNI24" s="177"/>
      <c r="QNJ24" s="177"/>
      <c r="QNK24" s="178"/>
      <c r="QNL24" s="165"/>
      <c r="QNM24" s="177"/>
      <c r="QNN24" s="177"/>
      <c r="QNO24" s="177"/>
      <c r="QNP24" s="177"/>
      <c r="QNQ24" s="177"/>
      <c r="QNR24" s="177"/>
      <c r="QNS24" s="178"/>
      <c r="QNT24" s="165"/>
      <c r="QNU24" s="177"/>
      <c r="QNV24" s="177"/>
      <c r="QNW24" s="177"/>
      <c r="QNX24" s="177"/>
      <c r="QNY24" s="177"/>
      <c r="QNZ24" s="177"/>
      <c r="QOA24" s="178"/>
      <c r="QOB24" s="165"/>
      <c r="QOC24" s="177"/>
      <c r="QOD24" s="177"/>
      <c r="QOE24" s="177"/>
      <c r="QOF24" s="177"/>
      <c r="QOG24" s="177"/>
      <c r="QOH24" s="177"/>
      <c r="QOI24" s="178"/>
      <c r="QOJ24" s="165"/>
      <c r="QOK24" s="177"/>
      <c r="QOL24" s="177"/>
      <c r="QOM24" s="177"/>
      <c r="QON24" s="177"/>
      <c r="QOO24" s="177"/>
      <c r="QOP24" s="177"/>
      <c r="QOQ24" s="178"/>
      <c r="QOR24" s="165"/>
      <c r="QOS24" s="177"/>
      <c r="QOT24" s="177"/>
      <c r="QOU24" s="177"/>
      <c r="QOV24" s="177"/>
      <c r="QOW24" s="177"/>
      <c r="QOX24" s="177"/>
      <c r="QOY24" s="178"/>
      <c r="QOZ24" s="165"/>
      <c r="QPA24" s="177"/>
      <c r="QPB24" s="177"/>
      <c r="QPC24" s="177"/>
      <c r="QPD24" s="177"/>
      <c r="QPE24" s="177"/>
      <c r="QPF24" s="177"/>
      <c r="QPG24" s="178"/>
      <c r="QPH24" s="165"/>
      <c r="QPI24" s="177"/>
      <c r="QPJ24" s="177"/>
      <c r="QPK24" s="177"/>
      <c r="QPL24" s="177"/>
      <c r="QPM24" s="177"/>
      <c r="QPN24" s="177"/>
      <c r="QPO24" s="178"/>
      <c r="QPP24" s="165"/>
      <c r="QPQ24" s="177"/>
      <c r="QPR24" s="177"/>
      <c r="QPS24" s="177"/>
      <c r="QPT24" s="177"/>
      <c r="QPU24" s="177"/>
      <c r="QPV24" s="177"/>
      <c r="QPW24" s="178"/>
      <c r="QPX24" s="165"/>
      <c r="QPY24" s="177"/>
      <c r="QPZ24" s="177"/>
      <c r="QQA24" s="177"/>
      <c r="QQB24" s="177"/>
      <c r="QQC24" s="177"/>
      <c r="QQD24" s="177"/>
      <c r="QQE24" s="178"/>
      <c r="QQF24" s="165"/>
      <c r="QQG24" s="177"/>
      <c r="QQH24" s="177"/>
      <c r="QQI24" s="177"/>
      <c r="QQJ24" s="177"/>
      <c r="QQK24" s="177"/>
      <c r="QQL24" s="177"/>
      <c r="QQM24" s="178"/>
      <c r="QQN24" s="165"/>
      <c r="QQO24" s="177"/>
      <c r="QQP24" s="177"/>
      <c r="QQQ24" s="177"/>
      <c r="QQR24" s="177"/>
      <c r="QQS24" s="177"/>
      <c r="QQT24" s="177"/>
      <c r="QQU24" s="178"/>
      <c r="QQV24" s="165"/>
      <c r="QQW24" s="177"/>
      <c r="QQX24" s="177"/>
      <c r="QQY24" s="177"/>
      <c r="QQZ24" s="177"/>
      <c r="QRA24" s="177"/>
      <c r="QRB24" s="177"/>
      <c r="QRC24" s="178"/>
      <c r="QRD24" s="165"/>
      <c r="QRE24" s="177"/>
      <c r="QRF24" s="177"/>
      <c r="QRG24" s="177"/>
      <c r="QRH24" s="177"/>
      <c r="QRI24" s="177"/>
      <c r="QRJ24" s="177"/>
      <c r="QRK24" s="178"/>
      <c r="QRL24" s="165"/>
      <c r="QRM24" s="177"/>
      <c r="QRN24" s="177"/>
      <c r="QRO24" s="177"/>
      <c r="QRP24" s="177"/>
      <c r="QRQ24" s="177"/>
      <c r="QRR24" s="177"/>
      <c r="QRS24" s="178"/>
      <c r="QRT24" s="165"/>
      <c r="QRU24" s="177"/>
      <c r="QRV24" s="177"/>
      <c r="QRW24" s="177"/>
      <c r="QRX24" s="177"/>
      <c r="QRY24" s="177"/>
      <c r="QRZ24" s="177"/>
      <c r="QSA24" s="178"/>
      <c r="QSB24" s="165"/>
      <c r="QSC24" s="177"/>
      <c r="QSD24" s="177"/>
      <c r="QSE24" s="177"/>
      <c r="QSF24" s="177"/>
      <c r="QSG24" s="177"/>
      <c r="QSH24" s="177"/>
      <c r="QSI24" s="178"/>
      <c r="QSJ24" s="165"/>
      <c r="QSK24" s="177"/>
      <c r="QSL24" s="177"/>
      <c r="QSM24" s="177"/>
      <c r="QSN24" s="177"/>
      <c r="QSO24" s="177"/>
      <c r="QSP24" s="177"/>
      <c r="QSQ24" s="178"/>
      <c r="QSR24" s="165"/>
      <c r="QSS24" s="177"/>
      <c r="QST24" s="177"/>
      <c r="QSU24" s="177"/>
      <c r="QSV24" s="177"/>
      <c r="QSW24" s="177"/>
      <c r="QSX24" s="177"/>
      <c r="QSY24" s="178"/>
      <c r="QSZ24" s="165"/>
      <c r="QTA24" s="177"/>
      <c r="QTB24" s="177"/>
      <c r="QTC24" s="177"/>
      <c r="QTD24" s="177"/>
      <c r="QTE24" s="177"/>
      <c r="QTF24" s="177"/>
      <c r="QTG24" s="178"/>
      <c r="QTH24" s="165"/>
      <c r="QTI24" s="177"/>
      <c r="QTJ24" s="177"/>
      <c r="QTK24" s="177"/>
      <c r="QTL24" s="177"/>
      <c r="QTM24" s="177"/>
      <c r="QTN24" s="177"/>
      <c r="QTO24" s="178"/>
      <c r="QTP24" s="165"/>
      <c r="QTQ24" s="177"/>
      <c r="QTR24" s="177"/>
      <c r="QTS24" s="177"/>
      <c r="QTT24" s="177"/>
      <c r="QTU24" s="177"/>
      <c r="QTV24" s="177"/>
      <c r="QTW24" s="178"/>
      <c r="QTX24" s="165"/>
      <c r="QTY24" s="177"/>
      <c r="QTZ24" s="177"/>
      <c r="QUA24" s="177"/>
      <c r="QUB24" s="177"/>
      <c r="QUC24" s="177"/>
      <c r="QUD24" s="177"/>
      <c r="QUE24" s="178"/>
      <c r="QUF24" s="165"/>
      <c r="QUG24" s="177"/>
      <c r="QUH24" s="177"/>
      <c r="QUI24" s="177"/>
      <c r="QUJ24" s="177"/>
      <c r="QUK24" s="177"/>
      <c r="QUL24" s="177"/>
      <c r="QUM24" s="178"/>
      <c r="QUN24" s="165"/>
      <c r="QUO24" s="177"/>
      <c r="QUP24" s="177"/>
      <c r="QUQ24" s="177"/>
      <c r="QUR24" s="177"/>
      <c r="QUS24" s="177"/>
      <c r="QUT24" s="177"/>
      <c r="QUU24" s="178"/>
      <c r="QUV24" s="165"/>
      <c r="QUW24" s="177"/>
      <c r="QUX24" s="177"/>
      <c r="QUY24" s="177"/>
      <c r="QUZ24" s="177"/>
      <c r="QVA24" s="177"/>
      <c r="QVB24" s="177"/>
      <c r="QVC24" s="178"/>
      <c r="QVD24" s="165"/>
      <c r="QVE24" s="177"/>
      <c r="QVF24" s="177"/>
      <c r="QVG24" s="177"/>
      <c r="QVH24" s="177"/>
      <c r="QVI24" s="177"/>
      <c r="QVJ24" s="177"/>
      <c r="QVK24" s="178"/>
      <c r="QVL24" s="165"/>
      <c r="QVM24" s="177"/>
      <c r="QVN24" s="177"/>
      <c r="QVO24" s="177"/>
      <c r="QVP24" s="177"/>
      <c r="QVQ24" s="177"/>
      <c r="QVR24" s="177"/>
      <c r="QVS24" s="178"/>
      <c r="QVT24" s="165"/>
      <c r="QVU24" s="177"/>
      <c r="QVV24" s="177"/>
      <c r="QVW24" s="177"/>
      <c r="QVX24" s="177"/>
      <c r="QVY24" s="177"/>
      <c r="QVZ24" s="177"/>
      <c r="QWA24" s="178"/>
      <c r="QWB24" s="165"/>
      <c r="QWC24" s="177"/>
      <c r="QWD24" s="177"/>
      <c r="QWE24" s="177"/>
      <c r="QWF24" s="177"/>
      <c r="QWG24" s="177"/>
      <c r="QWH24" s="177"/>
      <c r="QWI24" s="178"/>
      <c r="QWJ24" s="165"/>
      <c r="QWK24" s="177"/>
      <c r="QWL24" s="177"/>
      <c r="QWM24" s="177"/>
      <c r="QWN24" s="177"/>
      <c r="QWO24" s="177"/>
      <c r="QWP24" s="177"/>
      <c r="QWQ24" s="178"/>
      <c r="QWR24" s="165"/>
      <c r="QWS24" s="177"/>
      <c r="QWT24" s="177"/>
      <c r="QWU24" s="177"/>
      <c r="QWV24" s="177"/>
      <c r="QWW24" s="177"/>
      <c r="QWX24" s="177"/>
      <c r="QWY24" s="178"/>
      <c r="QWZ24" s="165"/>
      <c r="QXA24" s="177"/>
      <c r="QXB24" s="177"/>
      <c r="QXC24" s="177"/>
      <c r="QXD24" s="177"/>
      <c r="QXE24" s="177"/>
      <c r="QXF24" s="177"/>
      <c r="QXG24" s="178"/>
      <c r="QXH24" s="165"/>
      <c r="QXI24" s="177"/>
      <c r="QXJ24" s="177"/>
      <c r="QXK24" s="177"/>
      <c r="QXL24" s="177"/>
      <c r="QXM24" s="177"/>
      <c r="QXN24" s="177"/>
      <c r="QXO24" s="178"/>
      <c r="QXP24" s="165"/>
      <c r="QXQ24" s="177"/>
      <c r="QXR24" s="177"/>
      <c r="QXS24" s="177"/>
      <c r="QXT24" s="177"/>
      <c r="QXU24" s="177"/>
      <c r="QXV24" s="177"/>
      <c r="QXW24" s="178"/>
      <c r="QXX24" s="165"/>
      <c r="QXY24" s="177"/>
      <c r="QXZ24" s="177"/>
      <c r="QYA24" s="177"/>
      <c r="QYB24" s="177"/>
      <c r="QYC24" s="177"/>
      <c r="QYD24" s="177"/>
      <c r="QYE24" s="178"/>
      <c r="QYF24" s="165"/>
      <c r="QYG24" s="177"/>
      <c r="QYH24" s="177"/>
      <c r="QYI24" s="177"/>
      <c r="QYJ24" s="177"/>
      <c r="QYK24" s="177"/>
      <c r="QYL24" s="177"/>
      <c r="QYM24" s="178"/>
      <c r="QYN24" s="165"/>
      <c r="QYO24" s="177"/>
      <c r="QYP24" s="177"/>
      <c r="QYQ24" s="177"/>
      <c r="QYR24" s="177"/>
      <c r="QYS24" s="177"/>
      <c r="QYT24" s="177"/>
      <c r="QYU24" s="178"/>
      <c r="QYV24" s="165"/>
      <c r="QYW24" s="177"/>
      <c r="QYX24" s="177"/>
      <c r="QYY24" s="177"/>
      <c r="QYZ24" s="177"/>
      <c r="QZA24" s="177"/>
      <c r="QZB24" s="177"/>
      <c r="QZC24" s="178"/>
      <c r="QZD24" s="165"/>
      <c r="QZE24" s="177"/>
      <c r="QZF24" s="177"/>
      <c r="QZG24" s="177"/>
      <c r="QZH24" s="177"/>
      <c r="QZI24" s="177"/>
      <c r="QZJ24" s="177"/>
      <c r="QZK24" s="178"/>
      <c r="QZL24" s="165"/>
      <c r="QZM24" s="177"/>
      <c r="QZN24" s="177"/>
      <c r="QZO24" s="177"/>
      <c r="QZP24" s="177"/>
      <c r="QZQ24" s="177"/>
      <c r="QZR24" s="177"/>
      <c r="QZS24" s="178"/>
      <c r="QZT24" s="165"/>
      <c r="QZU24" s="177"/>
      <c r="QZV24" s="177"/>
      <c r="QZW24" s="177"/>
      <c r="QZX24" s="177"/>
      <c r="QZY24" s="177"/>
      <c r="QZZ24" s="177"/>
      <c r="RAA24" s="178"/>
      <c r="RAB24" s="165"/>
      <c r="RAC24" s="177"/>
      <c r="RAD24" s="177"/>
      <c r="RAE24" s="177"/>
      <c r="RAF24" s="177"/>
      <c r="RAG24" s="177"/>
      <c r="RAH24" s="177"/>
      <c r="RAI24" s="178"/>
      <c r="RAJ24" s="165"/>
      <c r="RAK24" s="177"/>
      <c r="RAL24" s="177"/>
      <c r="RAM24" s="177"/>
      <c r="RAN24" s="177"/>
      <c r="RAO24" s="177"/>
      <c r="RAP24" s="177"/>
      <c r="RAQ24" s="178"/>
      <c r="RAR24" s="165"/>
      <c r="RAS24" s="177"/>
      <c r="RAT24" s="177"/>
      <c r="RAU24" s="177"/>
      <c r="RAV24" s="177"/>
      <c r="RAW24" s="177"/>
      <c r="RAX24" s="177"/>
      <c r="RAY24" s="178"/>
      <c r="RAZ24" s="165"/>
      <c r="RBA24" s="177"/>
      <c r="RBB24" s="177"/>
      <c r="RBC24" s="177"/>
      <c r="RBD24" s="177"/>
      <c r="RBE24" s="177"/>
      <c r="RBF24" s="177"/>
      <c r="RBG24" s="178"/>
      <c r="RBH24" s="165"/>
      <c r="RBI24" s="177"/>
      <c r="RBJ24" s="177"/>
      <c r="RBK24" s="177"/>
      <c r="RBL24" s="177"/>
      <c r="RBM24" s="177"/>
      <c r="RBN24" s="177"/>
      <c r="RBO24" s="178"/>
      <c r="RBP24" s="165"/>
      <c r="RBQ24" s="177"/>
      <c r="RBR24" s="177"/>
      <c r="RBS24" s="177"/>
      <c r="RBT24" s="177"/>
      <c r="RBU24" s="177"/>
      <c r="RBV24" s="177"/>
      <c r="RBW24" s="178"/>
      <c r="RBX24" s="165"/>
      <c r="RBY24" s="177"/>
      <c r="RBZ24" s="177"/>
      <c r="RCA24" s="177"/>
      <c r="RCB24" s="177"/>
      <c r="RCC24" s="177"/>
      <c r="RCD24" s="177"/>
      <c r="RCE24" s="178"/>
      <c r="RCF24" s="165"/>
      <c r="RCG24" s="177"/>
      <c r="RCH24" s="177"/>
      <c r="RCI24" s="177"/>
      <c r="RCJ24" s="177"/>
      <c r="RCK24" s="177"/>
      <c r="RCL24" s="177"/>
      <c r="RCM24" s="178"/>
      <c r="RCN24" s="165"/>
      <c r="RCO24" s="177"/>
      <c r="RCP24" s="177"/>
      <c r="RCQ24" s="177"/>
      <c r="RCR24" s="177"/>
      <c r="RCS24" s="177"/>
      <c r="RCT24" s="177"/>
      <c r="RCU24" s="178"/>
      <c r="RCV24" s="165"/>
      <c r="RCW24" s="177"/>
      <c r="RCX24" s="177"/>
      <c r="RCY24" s="177"/>
      <c r="RCZ24" s="177"/>
      <c r="RDA24" s="177"/>
      <c r="RDB24" s="177"/>
      <c r="RDC24" s="178"/>
      <c r="RDD24" s="165"/>
      <c r="RDE24" s="177"/>
      <c r="RDF24" s="177"/>
      <c r="RDG24" s="177"/>
      <c r="RDH24" s="177"/>
      <c r="RDI24" s="177"/>
      <c r="RDJ24" s="177"/>
      <c r="RDK24" s="178"/>
      <c r="RDL24" s="165"/>
      <c r="RDM24" s="177"/>
      <c r="RDN24" s="177"/>
      <c r="RDO24" s="177"/>
      <c r="RDP24" s="177"/>
      <c r="RDQ24" s="177"/>
      <c r="RDR24" s="177"/>
      <c r="RDS24" s="178"/>
      <c r="RDT24" s="165"/>
      <c r="RDU24" s="177"/>
      <c r="RDV24" s="177"/>
      <c r="RDW24" s="177"/>
      <c r="RDX24" s="177"/>
      <c r="RDY24" s="177"/>
      <c r="RDZ24" s="177"/>
      <c r="REA24" s="178"/>
      <c r="REB24" s="165"/>
      <c r="REC24" s="177"/>
      <c r="RED24" s="177"/>
      <c r="REE24" s="177"/>
      <c r="REF24" s="177"/>
      <c r="REG24" s="177"/>
      <c r="REH24" s="177"/>
      <c r="REI24" s="178"/>
      <c r="REJ24" s="165"/>
      <c r="REK24" s="177"/>
      <c r="REL24" s="177"/>
      <c r="REM24" s="177"/>
      <c r="REN24" s="177"/>
      <c r="REO24" s="177"/>
      <c r="REP24" s="177"/>
      <c r="REQ24" s="178"/>
      <c r="RER24" s="165"/>
      <c r="RES24" s="177"/>
      <c r="RET24" s="177"/>
      <c r="REU24" s="177"/>
      <c r="REV24" s="177"/>
      <c r="REW24" s="177"/>
      <c r="REX24" s="177"/>
      <c r="REY24" s="178"/>
      <c r="REZ24" s="165"/>
      <c r="RFA24" s="177"/>
      <c r="RFB24" s="177"/>
      <c r="RFC24" s="177"/>
      <c r="RFD24" s="177"/>
      <c r="RFE24" s="177"/>
      <c r="RFF24" s="177"/>
      <c r="RFG24" s="178"/>
      <c r="RFH24" s="165"/>
      <c r="RFI24" s="177"/>
      <c r="RFJ24" s="177"/>
      <c r="RFK24" s="177"/>
      <c r="RFL24" s="177"/>
      <c r="RFM24" s="177"/>
      <c r="RFN24" s="177"/>
      <c r="RFO24" s="178"/>
      <c r="RFP24" s="165"/>
      <c r="RFQ24" s="177"/>
      <c r="RFR24" s="177"/>
      <c r="RFS24" s="177"/>
      <c r="RFT24" s="177"/>
      <c r="RFU24" s="177"/>
      <c r="RFV24" s="177"/>
      <c r="RFW24" s="178"/>
      <c r="RFX24" s="165"/>
      <c r="RFY24" s="177"/>
      <c r="RFZ24" s="177"/>
      <c r="RGA24" s="177"/>
      <c r="RGB24" s="177"/>
      <c r="RGC24" s="177"/>
      <c r="RGD24" s="177"/>
      <c r="RGE24" s="178"/>
      <c r="RGF24" s="165"/>
      <c r="RGG24" s="177"/>
      <c r="RGH24" s="177"/>
      <c r="RGI24" s="177"/>
      <c r="RGJ24" s="177"/>
      <c r="RGK24" s="177"/>
      <c r="RGL24" s="177"/>
      <c r="RGM24" s="178"/>
      <c r="RGN24" s="165"/>
      <c r="RGO24" s="177"/>
      <c r="RGP24" s="177"/>
      <c r="RGQ24" s="177"/>
      <c r="RGR24" s="177"/>
      <c r="RGS24" s="177"/>
      <c r="RGT24" s="177"/>
      <c r="RGU24" s="178"/>
      <c r="RGV24" s="165"/>
      <c r="RGW24" s="177"/>
      <c r="RGX24" s="177"/>
      <c r="RGY24" s="177"/>
      <c r="RGZ24" s="177"/>
      <c r="RHA24" s="177"/>
      <c r="RHB24" s="177"/>
      <c r="RHC24" s="178"/>
      <c r="RHD24" s="165"/>
      <c r="RHE24" s="177"/>
      <c r="RHF24" s="177"/>
      <c r="RHG24" s="177"/>
      <c r="RHH24" s="177"/>
      <c r="RHI24" s="177"/>
      <c r="RHJ24" s="177"/>
      <c r="RHK24" s="178"/>
      <c r="RHL24" s="165"/>
      <c r="RHM24" s="177"/>
      <c r="RHN24" s="177"/>
      <c r="RHO24" s="177"/>
      <c r="RHP24" s="177"/>
      <c r="RHQ24" s="177"/>
      <c r="RHR24" s="177"/>
      <c r="RHS24" s="178"/>
      <c r="RHT24" s="165"/>
      <c r="RHU24" s="177"/>
      <c r="RHV24" s="177"/>
      <c r="RHW24" s="177"/>
      <c r="RHX24" s="177"/>
      <c r="RHY24" s="177"/>
      <c r="RHZ24" s="177"/>
      <c r="RIA24" s="178"/>
      <c r="RIB24" s="165"/>
      <c r="RIC24" s="177"/>
      <c r="RID24" s="177"/>
      <c r="RIE24" s="177"/>
      <c r="RIF24" s="177"/>
      <c r="RIG24" s="177"/>
      <c r="RIH24" s="177"/>
      <c r="RII24" s="178"/>
      <c r="RIJ24" s="165"/>
      <c r="RIK24" s="177"/>
      <c r="RIL24" s="177"/>
      <c r="RIM24" s="177"/>
      <c r="RIN24" s="177"/>
      <c r="RIO24" s="177"/>
      <c r="RIP24" s="177"/>
      <c r="RIQ24" s="178"/>
      <c r="RIR24" s="165"/>
      <c r="RIS24" s="177"/>
      <c r="RIT24" s="177"/>
      <c r="RIU24" s="177"/>
      <c r="RIV24" s="177"/>
      <c r="RIW24" s="177"/>
      <c r="RIX24" s="177"/>
      <c r="RIY24" s="178"/>
      <c r="RIZ24" s="165"/>
      <c r="RJA24" s="177"/>
      <c r="RJB24" s="177"/>
      <c r="RJC24" s="177"/>
      <c r="RJD24" s="177"/>
      <c r="RJE24" s="177"/>
      <c r="RJF24" s="177"/>
      <c r="RJG24" s="178"/>
      <c r="RJH24" s="165"/>
      <c r="RJI24" s="177"/>
      <c r="RJJ24" s="177"/>
      <c r="RJK24" s="177"/>
      <c r="RJL24" s="177"/>
      <c r="RJM24" s="177"/>
      <c r="RJN24" s="177"/>
      <c r="RJO24" s="178"/>
      <c r="RJP24" s="165"/>
      <c r="RJQ24" s="177"/>
      <c r="RJR24" s="177"/>
      <c r="RJS24" s="177"/>
      <c r="RJT24" s="177"/>
      <c r="RJU24" s="177"/>
      <c r="RJV24" s="177"/>
      <c r="RJW24" s="178"/>
      <c r="RJX24" s="165"/>
      <c r="RJY24" s="177"/>
      <c r="RJZ24" s="177"/>
      <c r="RKA24" s="177"/>
      <c r="RKB24" s="177"/>
      <c r="RKC24" s="177"/>
      <c r="RKD24" s="177"/>
      <c r="RKE24" s="178"/>
      <c r="RKF24" s="165"/>
      <c r="RKG24" s="177"/>
      <c r="RKH24" s="177"/>
      <c r="RKI24" s="177"/>
      <c r="RKJ24" s="177"/>
      <c r="RKK24" s="177"/>
      <c r="RKL24" s="177"/>
      <c r="RKM24" s="178"/>
      <c r="RKN24" s="165"/>
      <c r="RKO24" s="177"/>
      <c r="RKP24" s="177"/>
      <c r="RKQ24" s="177"/>
      <c r="RKR24" s="177"/>
      <c r="RKS24" s="177"/>
      <c r="RKT24" s="177"/>
      <c r="RKU24" s="178"/>
      <c r="RKV24" s="165"/>
      <c r="RKW24" s="177"/>
      <c r="RKX24" s="177"/>
      <c r="RKY24" s="177"/>
      <c r="RKZ24" s="177"/>
      <c r="RLA24" s="177"/>
      <c r="RLB24" s="177"/>
      <c r="RLC24" s="178"/>
      <c r="RLD24" s="165"/>
      <c r="RLE24" s="177"/>
      <c r="RLF24" s="177"/>
      <c r="RLG24" s="177"/>
      <c r="RLH24" s="177"/>
      <c r="RLI24" s="177"/>
      <c r="RLJ24" s="177"/>
      <c r="RLK24" s="178"/>
      <c r="RLL24" s="165"/>
      <c r="RLM24" s="177"/>
      <c r="RLN24" s="177"/>
      <c r="RLO24" s="177"/>
      <c r="RLP24" s="177"/>
      <c r="RLQ24" s="177"/>
      <c r="RLR24" s="177"/>
      <c r="RLS24" s="178"/>
      <c r="RLT24" s="165"/>
      <c r="RLU24" s="177"/>
      <c r="RLV24" s="177"/>
      <c r="RLW24" s="177"/>
      <c r="RLX24" s="177"/>
      <c r="RLY24" s="177"/>
      <c r="RLZ24" s="177"/>
      <c r="RMA24" s="178"/>
      <c r="RMB24" s="165"/>
      <c r="RMC24" s="177"/>
      <c r="RMD24" s="177"/>
      <c r="RME24" s="177"/>
      <c r="RMF24" s="177"/>
      <c r="RMG24" s="177"/>
      <c r="RMH24" s="177"/>
      <c r="RMI24" s="178"/>
      <c r="RMJ24" s="165"/>
      <c r="RMK24" s="177"/>
      <c r="RML24" s="177"/>
      <c r="RMM24" s="177"/>
      <c r="RMN24" s="177"/>
      <c r="RMO24" s="177"/>
      <c r="RMP24" s="177"/>
      <c r="RMQ24" s="178"/>
      <c r="RMR24" s="165"/>
      <c r="RMS24" s="177"/>
      <c r="RMT24" s="177"/>
      <c r="RMU24" s="177"/>
      <c r="RMV24" s="177"/>
      <c r="RMW24" s="177"/>
      <c r="RMX24" s="177"/>
      <c r="RMY24" s="178"/>
      <c r="RMZ24" s="165"/>
      <c r="RNA24" s="177"/>
      <c r="RNB24" s="177"/>
      <c r="RNC24" s="177"/>
      <c r="RND24" s="177"/>
      <c r="RNE24" s="177"/>
      <c r="RNF24" s="177"/>
      <c r="RNG24" s="178"/>
      <c r="RNH24" s="165"/>
      <c r="RNI24" s="177"/>
      <c r="RNJ24" s="177"/>
      <c r="RNK24" s="177"/>
      <c r="RNL24" s="177"/>
      <c r="RNM24" s="177"/>
      <c r="RNN24" s="177"/>
      <c r="RNO24" s="178"/>
      <c r="RNP24" s="165"/>
      <c r="RNQ24" s="177"/>
      <c r="RNR24" s="177"/>
      <c r="RNS24" s="177"/>
      <c r="RNT24" s="177"/>
      <c r="RNU24" s="177"/>
      <c r="RNV24" s="177"/>
      <c r="RNW24" s="178"/>
      <c r="RNX24" s="165"/>
      <c r="RNY24" s="177"/>
      <c r="RNZ24" s="177"/>
      <c r="ROA24" s="177"/>
      <c r="ROB24" s="177"/>
      <c r="ROC24" s="177"/>
      <c r="ROD24" s="177"/>
      <c r="ROE24" s="178"/>
      <c r="ROF24" s="165"/>
      <c r="ROG24" s="177"/>
      <c r="ROH24" s="177"/>
      <c r="ROI24" s="177"/>
      <c r="ROJ24" s="177"/>
      <c r="ROK24" s="177"/>
      <c r="ROL24" s="177"/>
      <c r="ROM24" s="178"/>
      <c r="RON24" s="165"/>
      <c r="ROO24" s="177"/>
      <c r="ROP24" s="177"/>
      <c r="ROQ24" s="177"/>
      <c r="ROR24" s="177"/>
      <c r="ROS24" s="177"/>
      <c r="ROT24" s="177"/>
      <c r="ROU24" s="178"/>
      <c r="ROV24" s="165"/>
      <c r="ROW24" s="177"/>
      <c r="ROX24" s="177"/>
      <c r="ROY24" s="177"/>
      <c r="ROZ24" s="177"/>
      <c r="RPA24" s="177"/>
      <c r="RPB24" s="177"/>
      <c r="RPC24" s="178"/>
      <c r="RPD24" s="165"/>
      <c r="RPE24" s="177"/>
      <c r="RPF24" s="177"/>
      <c r="RPG24" s="177"/>
      <c r="RPH24" s="177"/>
      <c r="RPI24" s="177"/>
      <c r="RPJ24" s="177"/>
      <c r="RPK24" s="178"/>
      <c r="RPL24" s="165"/>
      <c r="RPM24" s="177"/>
      <c r="RPN24" s="177"/>
      <c r="RPO24" s="177"/>
      <c r="RPP24" s="177"/>
      <c r="RPQ24" s="177"/>
      <c r="RPR24" s="177"/>
      <c r="RPS24" s="178"/>
      <c r="RPT24" s="165"/>
      <c r="RPU24" s="177"/>
      <c r="RPV24" s="177"/>
      <c r="RPW24" s="177"/>
      <c r="RPX24" s="177"/>
      <c r="RPY24" s="177"/>
      <c r="RPZ24" s="177"/>
      <c r="RQA24" s="178"/>
      <c r="RQB24" s="165"/>
      <c r="RQC24" s="177"/>
      <c r="RQD24" s="177"/>
      <c r="RQE24" s="177"/>
      <c r="RQF24" s="177"/>
      <c r="RQG24" s="177"/>
      <c r="RQH24" s="177"/>
      <c r="RQI24" s="178"/>
      <c r="RQJ24" s="165"/>
      <c r="RQK24" s="177"/>
      <c r="RQL24" s="177"/>
      <c r="RQM24" s="177"/>
      <c r="RQN24" s="177"/>
      <c r="RQO24" s="177"/>
      <c r="RQP24" s="177"/>
      <c r="RQQ24" s="178"/>
      <c r="RQR24" s="165"/>
      <c r="RQS24" s="177"/>
      <c r="RQT24" s="177"/>
      <c r="RQU24" s="177"/>
      <c r="RQV24" s="177"/>
      <c r="RQW24" s="177"/>
      <c r="RQX24" s="177"/>
      <c r="RQY24" s="178"/>
      <c r="RQZ24" s="165"/>
      <c r="RRA24" s="177"/>
      <c r="RRB24" s="177"/>
      <c r="RRC24" s="177"/>
      <c r="RRD24" s="177"/>
      <c r="RRE24" s="177"/>
      <c r="RRF24" s="177"/>
      <c r="RRG24" s="178"/>
      <c r="RRH24" s="165"/>
      <c r="RRI24" s="177"/>
      <c r="RRJ24" s="177"/>
      <c r="RRK24" s="177"/>
      <c r="RRL24" s="177"/>
      <c r="RRM24" s="177"/>
      <c r="RRN24" s="177"/>
      <c r="RRO24" s="178"/>
      <c r="RRP24" s="165"/>
      <c r="RRQ24" s="177"/>
      <c r="RRR24" s="177"/>
      <c r="RRS24" s="177"/>
      <c r="RRT24" s="177"/>
      <c r="RRU24" s="177"/>
      <c r="RRV24" s="177"/>
      <c r="RRW24" s="178"/>
      <c r="RRX24" s="165"/>
      <c r="RRY24" s="177"/>
      <c r="RRZ24" s="177"/>
      <c r="RSA24" s="177"/>
      <c r="RSB24" s="177"/>
      <c r="RSC24" s="177"/>
      <c r="RSD24" s="177"/>
      <c r="RSE24" s="178"/>
      <c r="RSF24" s="165"/>
      <c r="RSG24" s="177"/>
      <c r="RSH24" s="177"/>
      <c r="RSI24" s="177"/>
      <c r="RSJ24" s="177"/>
      <c r="RSK24" s="177"/>
      <c r="RSL24" s="177"/>
      <c r="RSM24" s="178"/>
      <c r="RSN24" s="165"/>
      <c r="RSO24" s="177"/>
      <c r="RSP24" s="177"/>
      <c r="RSQ24" s="177"/>
      <c r="RSR24" s="177"/>
      <c r="RSS24" s="177"/>
      <c r="RST24" s="177"/>
      <c r="RSU24" s="178"/>
      <c r="RSV24" s="165"/>
      <c r="RSW24" s="177"/>
      <c r="RSX24" s="177"/>
      <c r="RSY24" s="177"/>
      <c r="RSZ24" s="177"/>
      <c r="RTA24" s="177"/>
      <c r="RTB24" s="177"/>
      <c r="RTC24" s="178"/>
      <c r="RTD24" s="165"/>
      <c r="RTE24" s="177"/>
      <c r="RTF24" s="177"/>
      <c r="RTG24" s="177"/>
      <c r="RTH24" s="177"/>
      <c r="RTI24" s="177"/>
      <c r="RTJ24" s="177"/>
      <c r="RTK24" s="178"/>
      <c r="RTL24" s="165"/>
      <c r="RTM24" s="177"/>
      <c r="RTN24" s="177"/>
      <c r="RTO24" s="177"/>
      <c r="RTP24" s="177"/>
      <c r="RTQ24" s="177"/>
      <c r="RTR24" s="177"/>
      <c r="RTS24" s="178"/>
      <c r="RTT24" s="165"/>
      <c r="RTU24" s="177"/>
      <c r="RTV24" s="177"/>
      <c r="RTW24" s="177"/>
      <c r="RTX24" s="177"/>
      <c r="RTY24" s="177"/>
      <c r="RTZ24" s="177"/>
      <c r="RUA24" s="178"/>
      <c r="RUB24" s="165"/>
      <c r="RUC24" s="177"/>
      <c r="RUD24" s="177"/>
      <c r="RUE24" s="177"/>
      <c r="RUF24" s="177"/>
      <c r="RUG24" s="177"/>
      <c r="RUH24" s="177"/>
      <c r="RUI24" s="178"/>
      <c r="RUJ24" s="165"/>
      <c r="RUK24" s="177"/>
      <c r="RUL24" s="177"/>
      <c r="RUM24" s="177"/>
      <c r="RUN24" s="177"/>
      <c r="RUO24" s="177"/>
      <c r="RUP24" s="177"/>
      <c r="RUQ24" s="178"/>
      <c r="RUR24" s="165"/>
      <c r="RUS24" s="177"/>
      <c r="RUT24" s="177"/>
      <c r="RUU24" s="177"/>
      <c r="RUV24" s="177"/>
      <c r="RUW24" s="177"/>
      <c r="RUX24" s="177"/>
      <c r="RUY24" s="178"/>
      <c r="RUZ24" s="165"/>
      <c r="RVA24" s="177"/>
      <c r="RVB24" s="177"/>
      <c r="RVC24" s="177"/>
      <c r="RVD24" s="177"/>
      <c r="RVE24" s="177"/>
      <c r="RVF24" s="177"/>
      <c r="RVG24" s="178"/>
      <c r="RVH24" s="165"/>
      <c r="RVI24" s="177"/>
      <c r="RVJ24" s="177"/>
      <c r="RVK24" s="177"/>
      <c r="RVL24" s="177"/>
      <c r="RVM24" s="177"/>
      <c r="RVN24" s="177"/>
      <c r="RVO24" s="178"/>
      <c r="RVP24" s="165"/>
      <c r="RVQ24" s="177"/>
      <c r="RVR24" s="177"/>
      <c r="RVS24" s="177"/>
      <c r="RVT24" s="177"/>
      <c r="RVU24" s="177"/>
      <c r="RVV24" s="177"/>
      <c r="RVW24" s="178"/>
      <c r="RVX24" s="165"/>
      <c r="RVY24" s="177"/>
      <c r="RVZ24" s="177"/>
      <c r="RWA24" s="177"/>
      <c r="RWB24" s="177"/>
      <c r="RWC24" s="177"/>
      <c r="RWD24" s="177"/>
      <c r="RWE24" s="178"/>
      <c r="RWF24" s="165"/>
      <c r="RWG24" s="177"/>
      <c r="RWH24" s="177"/>
      <c r="RWI24" s="177"/>
      <c r="RWJ24" s="177"/>
      <c r="RWK24" s="177"/>
      <c r="RWL24" s="177"/>
      <c r="RWM24" s="178"/>
      <c r="RWN24" s="165"/>
      <c r="RWO24" s="177"/>
      <c r="RWP24" s="177"/>
      <c r="RWQ24" s="177"/>
      <c r="RWR24" s="177"/>
      <c r="RWS24" s="177"/>
      <c r="RWT24" s="177"/>
      <c r="RWU24" s="178"/>
      <c r="RWV24" s="165"/>
      <c r="RWW24" s="177"/>
      <c r="RWX24" s="177"/>
      <c r="RWY24" s="177"/>
      <c r="RWZ24" s="177"/>
      <c r="RXA24" s="177"/>
      <c r="RXB24" s="177"/>
      <c r="RXC24" s="178"/>
      <c r="RXD24" s="165"/>
      <c r="RXE24" s="177"/>
      <c r="RXF24" s="177"/>
      <c r="RXG24" s="177"/>
      <c r="RXH24" s="177"/>
      <c r="RXI24" s="177"/>
      <c r="RXJ24" s="177"/>
      <c r="RXK24" s="178"/>
      <c r="RXL24" s="165"/>
      <c r="RXM24" s="177"/>
      <c r="RXN24" s="177"/>
      <c r="RXO24" s="177"/>
      <c r="RXP24" s="177"/>
      <c r="RXQ24" s="177"/>
      <c r="RXR24" s="177"/>
      <c r="RXS24" s="178"/>
      <c r="RXT24" s="165"/>
      <c r="RXU24" s="177"/>
      <c r="RXV24" s="177"/>
      <c r="RXW24" s="177"/>
      <c r="RXX24" s="177"/>
      <c r="RXY24" s="177"/>
      <c r="RXZ24" s="177"/>
      <c r="RYA24" s="178"/>
      <c r="RYB24" s="165"/>
      <c r="RYC24" s="177"/>
      <c r="RYD24" s="177"/>
      <c r="RYE24" s="177"/>
      <c r="RYF24" s="177"/>
      <c r="RYG24" s="177"/>
      <c r="RYH24" s="177"/>
      <c r="RYI24" s="178"/>
      <c r="RYJ24" s="165"/>
      <c r="RYK24" s="177"/>
      <c r="RYL24" s="177"/>
      <c r="RYM24" s="177"/>
      <c r="RYN24" s="177"/>
      <c r="RYO24" s="177"/>
      <c r="RYP24" s="177"/>
      <c r="RYQ24" s="178"/>
      <c r="RYR24" s="165"/>
      <c r="RYS24" s="177"/>
      <c r="RYT24" s="177"/>
      <c r="RYU24" s="177"/>
      <c r="RYV24" s="177"/>
      <c r="RYW24" s="177"/>
      <c r="RYX24" s="177"/>
      <c r="RYY24" s="178"/>
      <c r="RYZ24" s="165"/>
      <c r="RZA24" s="177"/>
      <c r="RZB24" s="177"/>
      <c r="RZC24" s="177"/>
      <c r="RZD24" s="177"/>
      <c r="RZE24" s="177"/>
      <c r="RZF24" s="177"/>
      <c r="RZG24" s="178"/>
      <c r="RZH24" s="165"/>
      <c r="RZI24" s="177"/>
      <c r="RZJ24" s="177"/>
      <c r="RZK24" s="177"/>
      <c r="RZL24" s="177"/>
      <c r="RZM24" s="177"/>
      <c r="RZN24" s="177"/>
      <c r="RZO24" s="178"/>
      <c r="RZP24" s="165"/>
      <c r="RZQ24" s="177"/>
      <c r="RZR24" s="177"/>
      <c r="RZS24" s="177"/>
      <c r="RZT24" s="177"/>
      <c r="RZU24" s="177"/>
      <c r="RZV24" s="177"/>
      <c r="RZW24" s="178"/>
      <c r="RZX24" s="165"/>
      <c r="RZY24" s="177"/>
      <c r="RZZ24" s="177"/>
      <c r="SAA24" s="177"/>
      <c r="SAB24" s="177"/>
      <c r="SAC24" s="177"/>
      <c r="SAD24" s="177"/>
      <c r="SAE24" s="178"/>
      <c r="SAF24" s="165"/>
      <c r="SAG24" s="177"/>
      <c r="SAH24" s="177"/>
      <c r="SAI24" s="177"/>
      <c r="SAJ24" s="177"/>
      <c r="SAK24" s="177"/>
      <c r="SAL24" s="177"/>
      <c r="SAM24" s="178"/>
      <c r="SAN24" s="165"/>
      <c r="SAO24" s="177"/>
      <c r="SAP24" s="177"/>
      <c r="SAQ24" s="177"/>
      <c r="SAR24" s="177"/>
      <c r="SAS24" s="177"/>
      <c r="SAT24" s="177"/>
      <c r="SAU24" s="178"/>
      <c r="SAV24" s="165"/>
      <c r="SAW24" s="177"/>
      <c r="SAX24" s="177"/>
      <c r="SAY24" s="177"/>
      <c r="SAZ24" s="177"/>
      <c r="SBA24" s="177"/>
      <c r="SBB24" s="177"/>
      <c r="SBC24" s="178"/>
      <c r="SBD24" s="165"/>
      <c r="SBE24" s="177"/>
      <c r="SBF24" s="177"/>
      <c r="SBG24" s="177"/>
      <c r="SBH24" s="177"/>
      <c r="SBI24" s="177"/>
      <c r="SBJ24" s="177"/>
      <c r="SBK24" s="178"/>
      <c r="SBL24" s="165"/>
      <c r="SBM24" s="177"/>
      <c r="SBN24" s="177"/>
      <c r="SBO24" s="177"/>
      <c r="SBP24" s="177"/>
      <c r="SBQ24" s="177"/>
      <c r="SBR24" s="177"/>
      <c r="SBS24" s="178"/>
      <c r="SBT24" s="165"/>
      <c r="SBU24" s="177"/>
      <c r="SBV24" s="177"/>
      <c r="SBW24" s="177"/>
      <c r="SBX24" s="177"/>
      <c r="SBY24" s="177"/>
      <c r="SBZ24" s="177"/>
      <c r="SCA24" s="178"/>
      <c r="SCB24" s="165"/>
      <c r="SCC24" s="177"/>
      <c r="SCD24" s="177"/>
      <c r="SCE24" s="177"/>
      <c r="SCF24" s="177"/>
      <c r="SCG24" s="177"/>
      <c r="SCH24" s="177"/>
      <c r="SCI24" s="178"/>
      <c r="SCJ24" s="165"/>
      <c r="SCK24" s="177"/>
      <c r="SCL24" s="177"/>
      <c r="SCM24" s="177"/>
      <c r="SCN24" s="177"/>
      <c r="SCO24" s="177"/>
      <c r="SCP24" s="177"/>
      <c r="SCQ24" s="178"/>
      <c r="SCR24" s="165"/>
      <c r="SCS24" s="177"/>
      <c r="SCT24" s="177"/>
      <c r="SCU24" s="177"/>
      <c r="SCV24" s="177"/>
      <c r="SCW24" s="177"/>
      <c r="SCX24" s="177"/>
      <c r="SCY24" s="178"/>
      <c r="SCZ24" s="165"/>
      <c r="SDA24" s="177"/>
      <c r="SDB24" s="177"/>
      <c r="SDC24" s="177"/>
      <c r="SDD24" s="177"/>
      <c r="SDE24" s="177"/>
      <c r="SDF24" s="177"/>
      <c r="SDG24" s="178"/>
      <c r="SDH24" s="165"/>
      <c r="SDI24" s="177"/>
      <c r="SDJ24" s="177"/>
      <c r="SDK24" s="177"/>
      <c r="SDL24" s="177"/>
      <c r="SDM24" s="177"/>
      <c r="SDN24" s="177"/>
      <c r="SDO24" s="178"/>
      <c r="SDP24" s="165"/>
      <c r="SDQ24" s="177"/>
      <c r="SDR24" s="177"/>
      <c r="SDS24" s="177"/>
      <c r="SDT24" s="177"/>
      <c r="SDU24" s="177"/>
      <c r="SDV24" s="177"/>
      <c r="SDW24" s="178"/>
      <c r="SDX24" s="165"/>
      <c r="SDY24" s="177"/>
      <c r="SDZ24" s="177"/>
      <c r="SEA24" s="177"/>
      <c r="SEB24" s="177"/>
      <c r="SEC24" s="177"/>
      <c r="SED24" s="177"/>
      <c r="SEE24" s="178"/>
      <c r="SEF24" s="165"/>
      <c r="SEG24" s="177"/>
      <c r="SEH24" s="177"/>
      <c r="SEI24" s="177"/>
      <c r="SEJ24" s="177"/>
      <c r="SEK24" s="177"/>
      <c r="SEL24" s="177"/>
      <c r="SEM24" s="178"/>
      <c r="SEN24" s="165"/>
      <c r="SEO24" s="177"/>
      <c r="SEP24" s="177"/>
      <c r="SEQ24" s="177"/>
      <c r="SER24" s="177"/>
      <c r="SES24" s="177"/>
      <c r="SET24" s="177"/>
      <c r="SEU24" s="178"/>
      <c r="SEV24" s="165"/>
      <c r="SEW24" s="177"/>
      <c r="SEX24" s="177"/>
      <c r="SEY24" s="177"/>
      <c r="SEZ24" s="177"/>
      <c r="SFA24" s="177"/>
      <c r="SFB24" s="177"/>
      <c r="SFC24" s="178"/>
      <c r="SFD24" s="165"/>
      <c r="SFE24" s="177"/>
      <c r="SFF24" s="177"/>
      <c r="SFG24" s="177"/>
      <c r="SFH24" s="177"/>
      <c r="SFI24" s="177"/>
      <c r="SFJ24" s="177"/>
      <c r="SFK24" s="178"/>
      <c r="SFL24" s="165"/>
      <c r="SFM24" s="177"/>
      <c r="SFN24" s="177"/>
      <c r="SFO24" s="177"/>
      <c r="SFP24" s="177"/>
      <c r="SFQ24" s="177"/>
      <c r="SFR24" s="177"/>
      <c r="SFS24" s="178"/>
      <c r="SFT24" s="165"/>
      <c r="SFU24" s="177"/>
      <c r="SFV24" s="177"/>
      <c r="SFW24" s="177"/>
      <c r="SFX24" s="177"/>
      <c r="SFY24" s="177"/>
      <c r="SFZ24" s="177"/>
      <c r="SGA24" s="178"/>
      <c r="SGB24" s="165"/>
      <c r="SGC24" s="177"/>
      <c r="SGD24" s="177"/>
      <c r="SGE24" s="177"/>
      <c r="SGF24" s="177"/>
      <c r="SGG24" s="177"/>
      <c r="SGH24" s="177"/>
      <c r="SGI24" s="178"/>
      <c r="SGJ24" s="165"/>
      <c r="SGK24" s="177"/>
      <c r="SGL24" s="177"/>
      <c r="SGM24" s="177"/>
      <c r="SGN24" s="177"/>
      <c r="SGO24" s="177"/>
      <c r="SGP24" s="177"/>
      <c r="SGQ24" s="178"/>
      <c r="SGR24" s="165"/>
      <c r="SGS24" s="177"/>
      <c r="SGT24" s="177"/>
      <c r="SGU24" s="177"/>
      <c r="SGV24" s="177"/>
      <c r="SGW24" s="177"/>
      <c r="SGX24" s="177"/>
      <c r="SGY24" s="178"/>
      <c r="SGZ24" s="165"/>
      <c r="SHA24" s="177"/>
      <c r="SHB24" s="177"/>
      <c r="SHC24" s="177"/>
      <c r="SHD24" s="177"/>
      <c r="SHE24" s="177"/>
      <c r="SHF24" s="177"/>
      <c r="SHG24" s="178"/>
      <c r="SHH24" s="165"/>
      <c r="SHI24" s="177"/>
      <c r="SHJ24" s="177"/>
      <c r="SHK24" s="177"/>
      <c r="SHL24" s="177"/>
      <c r="SHM24" s="177"/>
      <c r="SHN24" s="177"/>
      <c r="SHO24" s="178"/>
      <c r="SHP24" s="165"/>
      <c r="SHQ24" s="177"/>
      <c r="SHR24" s="177"/>
      <c r="SHS24" s="177"/>
      <c r="SHT24" s="177"/>
      <c r="SHU24" s="177"/>
      <c r="SHV24" s="177"/>
      <c r="SHW24" s="178"/>
      <c r="SHX24" s="165"/>
      <c r="SHY24" s="177"/>
      <c r="SHZ24" s="177"/>
      <c r="SIA24" s="177"/>
      <c r="SIB24" s="177"/>
      <c r="SIC24" s="177"/>
      <c r="SID24" s="177"/>
      <c r="SIE24" s="178"/>
      <c r="SIF24" s="165"/>
      <c r="SIG24" s="177"/>
      <c r="SIH24" s="177"/>
      <c r="SII24" s="177"/>
      <c r="SIJ24" s="177"/>
      <c r="SIK24" s="177"/>
      <c r="SIL24" s="177"/>
      <c r="SIM24" s="178"/>
      <c r="SIN24" s="165"/>
      <c r="SIO24" s="177"/>
      <c r="SIP24" s="177"/>
      <c r="SIQ24" s="177"/>
      <c r="SIR24" s="177"/>
      <c r="SIS24" s="177"/>
      <c r="SIT24" s="177"/>
      <c r="SIU24" s="178"/>
      <c r="SIV24" s="165"/>
      <c r="SIW24" s="177"/>
      <c r="SIX24" s="177"/>
      <c r="SIY24" s="177"/>
      <c r="SIZ24" s="177"/>
      <c r="SJA24" s="177"/>
      <c r="SJB24" s="177"/>
      <c r="SJC24" s="178"/>
      <c r="SJD24" s="165"/>
      <c r="SJE24" s="177"/>
      <c r="SJF24" s="177"/>
      <c r="SJG24" s="177"/>
      <c r="SJH24" s="177"/>
      <c r="SJI24" s="177"/>
      <c r="SJJ24" s="177"/>
      <c r="SJK24" s="178"/>
      <c r="SJL24" s="165"/>
      <c r="SJM24" s="177"/>
      <c r="SJN24" s="177"/>
      <c r="SJO24" s="177"/>
      <c r="SJP24" s="177"/>
      <c r="SJQ24" s="177"/>
      <c r="SJR24" s="177"/>
      <c r="SJS24" s="178"/>
      <c r="SJT24" s="165"/>
      <c r="SJU24" s="177"/>
      <c r="SJV24" s="177"/>
      <c r="SJW24" s="177"/>
      <c r="SJX24" s="177"/>
      <c r="SJY24" s="177"/>
      <c r="SJZ24" s="177"/>
      <c r="SKA24" s="178"/>
      <c r="SKB24" s="165"/>
      <c r="SKC24" s="177"/>
      <c r="SKD24" s="177"/>
      <c r="SKE24" s="177"/>
      <c r="SKF24" s="177"/>
      <c r="SKG24" s="177"/>
      <c r="SKH24" s="177"/>
      <c r="SKI24" s="178"/>
      <c r="SKJ24" s="165"/>
      <c r="SKK24" s="177"/>
      <c r="SKL24" s="177"/>
      <c r="SKM24" s="177"/>
      <c r="SKN24" s="177"/>
      <c r="SKO24" s="177"/>
      <c r="SKP24" s="177"/>
      <c r="SKQ24" s="178"/>
      <c r="SKR24" s="165"/>
      <c r="SKS24" s="177"/>
      <c r="SKT24" s="177"/>
      <c r="SKU24" s="177"/>
      <c r="SKV24" s="177"/>
      <c r="SKW24" s="177"/>
      <c r="SKX24" s="177"/>
      <c r="SKY24" s="178"/>
      <c r="SKZ24" s="165"/>
      <c r="SLA24" s="177"/>
      <c r="SLB24" s="177"/>
      <c r="SLC24" s="177"/>
      <c r="SLD24" s="177"/>
      <c r="SLE24" s="177"/>
      <c r="SLF24" s="177"/>
      <c r="SLG24" s="178"/>
      <c r="SLH24" s="165"/>
      <c r="SLI24" s="177"/>
      <c r="SLJ24" s="177"/>
      <c r="SLK24" s="177"/>
      <c r="SLL24" s="177"/>
      <c r="SLM24" s="177"/>
      <c r="SLN24" s="177"/>
      <c r="SLO24" s="178"/>
      <c r="SLP24" s="165"/>
      <c r="SLQ24" s="177"/>
      <c r="SLR24" s="177"/>
      <c r="SLS24" s="177"/>
      <c r="SLT24" s="177"/>
      <c r="SLU24" s="177"/>
      <c r="SLV24" s="177"/>
      <c r="SLW24" s="178"/>
      <c r="SLX24" s="165"/>
      <c r="SLY24" s="177"/>
      <c r="SLZ24" s="177"/>
      <c r="SMA24" s="177"/>
      <c r="SMB24" s="177"/>
      <c r="SMC24" s="177"/>
      <c r="SMD24" s="177"/>
      <c r="SME24" s="178"/>
      <c r="SMF24" s="165"/>
      <c r="SMG24" s="177"/>
      <c r="SMH24" s="177"/>
      <c r="SMI24" s="177"/>
      <c r="SMJ24" s="177"/>
      <c r="SMK24" s="177"/>
      <c r="SML24" s="177"/>
      <c r="SMM24" s="178"/>
      <c r="SMN24" s="165"/>
      <c r="SMO24" s="177"/>
      <c r="SMP24" s="177"/>
      <c r="SMQ24" s="177"/>
      <c r="SMR24" s="177"/>
      <c r="SMS24" s="177"/>
      <c r="SMT24" s="177"/>
      <c r="SMU24" s="178"/>
      <c r="SMV24" s="165"/>
      <c r="SMW24" s="177"/>
      <c r="SMX24" s="177"/>
      <c r="SMY24" s="177"/>
      <c r="SMZ24" s="177"/>
      <c r="SNA24" s="177"/>
      <c r="SNB24" s="177"/>
      <c r="SNC24" s="178"/>
      <c r="SND24" s="165"/>
      <c r="SNE24" s="177"/>
      <c r="SNF24" s="177"/>
      <c r="SNG24" s="177"/>
      <c r="SNH24" s="177"/>
      <c r="SNI24" s="177"/>
      <c r="SNJ24" s="177"/>
      <c r="SNK24" s="178"/>
      <c r="SNL24" s="165"/>
      <c r="SNM24" s="177"/>
      <c r="SNN24" s="177"/>
      <c r="SNO24" s="177"/>
      <c r="SNP24" s="177"/>
      <c r="SNQ24" s="177"/>
      <c r="SNR24" s="177"/>
      <c r="SNS24" s="178"/>
      <c r="SNT24" s="165"/>
      <c r="SNU24" s="177"/>
      <c r="SNV24" s="177"/>
      <c r="SNW24" s="177"/>
      <c r="SNX24" s="177"/>
      <c r="SNY24" s="177"/>
      <c r="SNZ24" s="177"/>
      <c r="SOA24" s="178"/>
      <c r="SOB24" s="165"/>
      <c r="SOC24" s="177"/>
      <c r="SOD24" s="177"/>
      <c r="SOE24" s="177"/>
      <c r="SOF24" s="177"/>
      <c r="SOG24" s="177"/>
      <c r="SOH24" s="177"/>
      <c r="SOI24" s="178"/>
      <c r="SOJ24" s="165"/>
      <c r="SOK24" s="177"/>
      <c r="SOL24" s="177"/>
      <c r="SOM24" s="177"/>
      <c r="SON24" s="177"/>
      <c r="SOO24" s="177"/>
      <c r="SOP24" s="177"/>
      <c r="SOQ24" s="178"/>
      <c r="SOR24" s="165"/>
      <c r="SOS24" s="177"/>
      <c r="SOT24" s="177"/>
      <c r="SOU24" s="177"/>
      <c r="SOV24" s="177"/>
      <c r="SOW24" s="177"/>
      <c r="SOX24" s="177"/>
      <c r="SOY24" s="178"/>
      <c r="SOZ24" s="165"/>
      <c r="SPA24" s="177"/>
      <c r="SPB24" s="177"/>
      <c r="SPC24" s="177"/>
      <c r="SPD24" s="177"/>
      <c r="SPE24" s="177"/>
      <c r="SPF24" s="177"/>
      <c r="SPG24" s="178"/>
      <c r="SPH24" s="165"/>
      <c r="SPI24" s="177"/>
      <c r="SPJ24" s="177"/>
      <c r="SPK24" s="177"/>
      <c r="SPL24" s="177"/>
      <c r="SPM24" s="177"/>
      <c r="SPN24" s="177"/>
      <c r="SPO24" s="178"/>
      <c r="SPP24" s="165"/>
      <c r="SPQ24" s="177"/>
      <c r="SPR24" s="177"/>
      <c r="SPS24" s="177"/>
      <c r="SPT24" s="177"/>
      <c r="SPU24" s="177"/>
      <c r="SPV24" s="177"/>
      <c r="SPW24" s="178"/>
      <c r="SPX24" s="165"/>
      <c r="SPY24" s="177"/>
      <c r="SPZ24" s="177"/>
      <c r="SQA24" s="177"/>
      <c r="SQB24" s="177"/>
      <c r="SQC24" s="177"/>
      <c r="SQD24" s="177"/>
      <c r="SQE24" s="178"/>
      <c r="SQF24" s="165"/>
      <c r="SQG24" s="177"/>
      <c r="SQH24" s="177"/>
      <c r="SQI24" s="177"/>
      <c r="SQJ24" s="177"/>
      <c r="SQK24" s="177"/>
      <c r="SQL24" s="177"/>
      <c r="SQM24" s="178"/>
      <c r="SQN24" s="165"/>
      <c r="SQO24" s="177"/>
      <c r="SQP24" s="177"/>
      <c r="SQQ24" s="177"/>
      <c r="SQR24" s="177"/>
      <c r="SQS24" s="177"/>
      <c r="SQT24" s="177"/>
      <c r="SQU24" s="178"/>
      <c r="SQV24" s="165"/>
      <c r="SQW24" s="177"/>
      <c r="SQX24" s="177"/>
      <c r="SQY24" s="177"/>
      <c r="SQZ24" s="177"/>
      <c r="SRA24" s="177"/>
      <c r="SRB24" s="177"/>
      <c r="SRC24" s="178"/>
      <c r="SRD24" s="165"/>
      <c r="SRE24" s="177"/>
      <c r="SRF24" s="177"/>
      <c r="SRG24" s="177"/>
      <c r="SRH24" s="177"/>
      <c r="SRI24" s="177"/>
      <c r="SRJ24" s="177"/>
      <c r="SRK24" s="178"/>
      <c r="SRL24" s="165"/>
      <c r="SRM24" s="177"/>
      <c r="SRN24" s="177"/>
      <c r="SRO24" s="177"/>
      <c r="SRP24" s="177"/>
      <c r="SRQ24" s="177"/>
      <c r="SRR24" s="177"/>
      <c r="SRS24" s="178"/>
      <c r="SRT24" s="165"/>
      <c r="SRU24" s="177"/>
      <c r="SRV24" s="177"/>
      <c r="SRW24" s="177"/>
      <c r="SRX24" s="177"/>
      <c r="SRY24" s="177"/>
      <c r="SRZ24" s="177"/>
      <c r="SSA24" s="178"/>
      <c r="SSB24" s="165"/>
      <c r="SSC24" s="177"/>
      <c r="SSD24" s="177"/>
      <c r="SSE24" s="177"/>
      <c r="SSF24" s="177"/>
      <c r="SSG24" s="177"/>
      <c r="SSH24" s="177"/>
      <c r="SSI24" s="178"/>
      <c r="SSJ24" s="165"/>
      <c r="SSK24" s="177"/>
      <c r="SSL24" s="177"/>
      <c r="SSM24" s="177"/>
      <c r="SSN24" s="177"/>
      <c r="SSO24" s="177"/>
      <c r="SSP24" s="177"/>
      <c r="SSQ24" s="178"/>
      <c r="SSR24" s="165"/>
      <c r="SSS24" s="177"/>
      <c r="SST24" s="177"/>
      <c r="SSU24" s="177"/>
      <c r="SSV24" s="177"/>
      <c r="SSW24" s="177"/>
      <c r="SSX24" s="177"/>
      <c r="SSY24" s="178"/>
      <c r="SSZ24" s="165"/>
      <c r="STA24" s="177"/>
      <c r="STB24" s="177"/>
      <c r="STC24" s="177"/>
      <c r="STD24" s="177"/>
      <c r="STE24" s="177"/>
      <c r="STF24" s="177"/>
      <c r="STG24" s="178"/>
      <c r="STH24" s="165"/>
      <c r="STI24" s="177"/>
      <c r="STJ24" s="177"/>
      <c r="STK24" s="177"/>
      <c r="STL24" s="177"/>
      <c r="STM24" s="177"/>
      <c r="STN24" s="177"/>
      <c r="STO24" s="178"/>
      <c r="STP24" s="165"/>
      <c r="STQ24" s="177"/>
      <c r="STR24" s="177"/>
      <c r="STS24" s="177"/>
      <c r="STT24" s="177"/>
      <c r="STU24" s="177"/>
      <c r="STV24" s="177"/>
      <c r="STW24" s="178"/>
      <c r="STX24" s="165"/>
      <c r="STY24" s="177"/>
      <c r="STZ24" s="177"/>
      <c r="SUA24" s="177"/>
      <c r="SUB24" s="177"/>
      <c r="SUC24" s="177"/>
      <c r="SUD24" s="177"/>
      <c r="SUE24" s="178"/>
      <c r="SUF24" s="165"/>
      <c r="SUG24" s="177"/>
      <c r="SUH24" s="177"/>
      <c r="SUI24" s="177"/>
      <c r="SUJ24" s="177"/>
      <c r="SUK24" s="177"/>
      <c r="SUL24" s="177"/>
      <c r="SUM24" s="178"/>
      <c r="SUN24" s="165"/>
      <c r="SUO24" s="177"/>
      <c r="SUP24" s="177"/>
      <c r="SUQ24" s="177"/>
      <c r="SUR24" s="177"/>
      <c r="SUS24" s="177"/>
      <c r="SUT24" s="177"/>
      <c r="SUU24" s="178"/>
      <c r="SUV24" s="165"/>
      <c r="SUW24" s="177"/>
      <c r="SUX24" s="177"/>
      <c r="SUY24" s="177"/>
      <c r="SUZ24" s="177"/>
      <c r="SVA24" s="177"/>
      <c r="SVB24" s="177"/>
      <c r="SVC24" s="178"/>
      <c r="SVD24" s="165"/>
      <c r="SVE24" s="177"/>
      <c r="SVF24" s="177"/>
      <c r="SVG24" s="177"/>
      <c r="SVH24" s="177"/>
      <c r="SVI24" s="177"/>
      <c r="SVJ24" s="177"/>
      <c r="SVK24" s="178"/>
      <c r="SVL24" s="165"/>
      <c r="SVM24" s="177"/>
      <c r="SVN24" s="177"/>
      <c r="SVO24" s="177"/>
      <c r="SVP24" s="177"/>
      <c r="SVQ24" s="177"/>
      <c r="SVR24" s="177"/>
      <c r="SVS24" s="178"/>
      <c r="SVT24" s="165"/>
      <c r="SVU24" s="177"/>
      <c r="SVV24" s="177"/>
      <c r="SVW24" s="177"/>
      <c r="SVX24" s="177"/>
      <c r="SVY24" s="177"/>
      <c r="SVZ24" s="177"/>
      <c r="SWA24" s="178"/>
      <c r="SWB24" s="165"/>
      <c r="SWC24" s="177"/>
      <c r="SWD24" s="177"/>
      <c r="SWE24" s="177"/>
      <c r="SWF24" s="177"/>
      <c r="SWG24" s="177"/>
      <c r="SWH24" s="177"/>
      <c r="SWI24" s="178"/>
      <c r="SWJ24" s="165"/>
      <c r="SWK24" s="177"/>
      <c r="SWL24" s="177"/>
      <c r="SWM24" s="177"/>
      <c r="SWN24" s="177"/>
      <c r="SWO24" s="177"/>
      <c r="SWP24" s="177"/>
      <c r="SWQ24" s="178"/>
      <c r="SWR24" s="165"/>
      <c r="SWS24" s="177"/>
      <c r="SWT24" s="177"/>
      <c r="SWU24" s="177"/>
      <c r="SWV24" s="177"/>
      <c r="SWW24" s="177"/>
      <c r="SWX24" s="177"/>
      <c r="SWY24" s="178"/>
      <c r="SWZ24" s="165"/>
      <c r="SXA24" s="177"/>
      <c r="SXB24" s="177"/>
      <c r="SXC24" s="177"/>
      <c r="SXD24" s="177"/>
      <c r="SXE24" s="177"/>
      <c r="SXF24" s="177"/>
      <c r="SXG24" s="178"/>
      <c r="SXH24" s="165"/>
      <c r="SXI24" s="177"/>
      <c r="SXJ24" s="177"/>
      <c r="SXK24" s="177"/>
      <c r="SXL24" s="177"/>
      <c r="SXM24" s="177"/>
      <c r="SXN24" s="177"/>
      <c r="SXO24" s="178"/>
      <c r="SXP24" s="165"/>
      <c r="SXQ24" s="177"/>
      <c r="SXR24" s="177"/>
      <c r="SXS24" s="177"/>
      <c r="SXT24" s="177"/>
      <c r="SXU24" s="177"/>
      <c r="SXV24" s="177"/>
      <c r="SXW24" s="178"/>
      <c r="SXX24" s="165"/>
      <c r="SXY24" s="177"/>
      <c r="SXZ24" s="177"/>
      <c r="SYA24" s="177"/>
      <c r="SYB24" s="177"/>
      <c r="SYC24" s="177"/>
      <c r="SYD24" s="177"/>
      <c r="SYE24" s="178"/>
      <c r="SYF24" s="165"/>
      <c r="SYG24" s="177"/>
      <c r="SYH24" s="177"/>
      <c r="SYI24" s="177"/>
      <c r="SYJ24" s="177"/>
      <c r="SYK24" s="177"/>
      <c r="SYL24" s="177"/>
      <c r="SYM24" s="178"/>
      <c r="SYN24" s="165"/>
      <c r="SYO24" s="177"/>
      <c r="SYP24" s="177"/>
      <c r="SYQ24" s="177"/>
      <c r="SYR24" s="177"/>
      <c r="SYS24" s="177"/>
      <c r="SYT24" s="177"/>
      <c r="SYU24" s="178"/>
      <c r="SYV24" s="165"/>
      <c r="SYW24" s="177"/>
      <c r="SYX24" s="177"/>
      <c r="SYY24" s="177"/>
      <c r="SYZ24" s="177"/>
      <c r="SZA24" s="177"/>
      <c r="SZB24" s="177"/>
      <c r="SZC24" s="178"/>
      <c r="SZD24" s="165"/>
      <c r="SZE24" s="177"/>
      <c r="SZF24" s="177"/>
      <c r="SZG24" s="177"/>
      <c r="SZH24" s="177"/>
      <c r="SZI24" s="177"/>
      <c r="SZJ24" s="177"/>
      <c r="SZK24" s="178"/>
      <c r="SZL24" s="165"/>
      <c r="SZM24" s="177"/>
      <c r="SZN24" s="177"/>
      <c r="SZO24" s="177"/>
      <c r="SZP24" s="177"/>
      <c r="SZQ24" s="177"/>
      <c r="SZR24" s="177"/>
      <c r="SZS24" s="178"/>
      <c r="SZT24" s="165"/>
      <c r="SZU24" s="177"/>
      <c r="SZV24" s="177"/>
      <c r="SZW24" s="177"/>
      <c r="SZX24" s="177"/>
      <c r="SZY24" s="177"/>
      <c r="SZZ24" s="177"/>
      <c r="TAA24" s="178"/>
      <c r="TAB24" s="165"/>
      <c r="TAC24" s="177"/>
      <c r="TAD24" s="177"/>
      <c r="TAE24" s="177"/>
      <c r="TAF24" s="177"/>
      <c r="TAG24" s="177"/>
      <c r="TAH24" s="177"/>
      <c r="TAI24" s="178"/>
      <c r="TAJ24" s="165"/>
      <c r="TAK24" s="177"/>
      <c r="TAL24" s="177"/>
      <c r="TAM24" s="177"/>
      <c r="TAN24" s="177"/>
      <c r="TAO24" s="177"/>
      <c r="TAP24" s="177"/>
      <c r="TAQ24" s="178"/>
      <c r="TAR24" s="165"/>
      <c r="TAS24" s="177"/>
      <c r="TAT24" s="177"/>
      <c r="TAU24" s="177"/>
      <c r="TAV24" s="177"/>
      <c r="TAW24" s="177"/>
      <c r="TAX24" s="177"/>
      <c r="TAY24" s="178"/>
      <c r="TAZ24" s="165"/>
      <c r="TBA24" s="177"/>
      <c r="TBB24" s="177"/>
      <c r="TBC24" s="177"/>
      <c r="TBD24" s="177"/>
      <c r="TBE24" s="177"/>
      <c r="TBF24" s="177"/>
      <c r="TBG24" s="178"/>
      <c r="TBH24" s="165"/>
      <c r="TBI24" s="177"/>
      <c r="TBJ24" s="177"/>
      <c r="TBK24" s="177"/>
      <c r="TBL24" s="177"/>
      <c r="TBM24" s="177"/>
      <c r="TBN24" s="177"/>
      <c r="TBO24" s="178"/>
      <c r="TBP24" s="165"/>
      <c r="TBQ24" s="177"/>
      <c r="TBR24" s="177"/>
      <c r="TBS24" s="177"/>
      <c r="TBT24" s="177"/>
      <c r="TBU24" s="177"/>
      <c r="TBV24" s="177"/>
      <c r="TBW24" s="178"/>
      <c r="TBX24" s="165"/>
      <c r="TBY24" s="177"/>
      <c r="TBZ24" s="177"/>
      <c r="TCA24" s="177"/>
      <c r="TCB24" s="177"/>
      <c r="TCC24" s="177"/>
      <c r="TCD24" s="177"/>
      <c r="TCE24" s="178"/>
      <c r="TCF24" s="165"/>
      <c r="TCG24" s="177"/>
      <c r="TCH24" s="177"/>
      <c r="TCI24" s="177"/>
      <c r="TCJ24" s="177"/>
      <c r="TCK24" s="177"/>
      <c r="TCL24" s="177"/>
      <c r="TCM24" s="178"/>
      <c r="TCN24" s="165"/>
      <c r="TCO24" s="177"/>
      <c r="TCP24" s="177"/>
      <c r="TCQ24" s="177"/>
      <c r="TCR24" s="177"/>
      <c r="TCS24" s="177"/>
      <c r="TCT24" s="177"/>
      <c r="TCU24" s="178"/>
      <c r="TCV24" s="165"/>
      <c r="TCW24" s="177"/>
      <c r="TCX24" s="177"/>
      <c r="TCY24" s="177"/>
      <c r="TCZ24" s="177"/>
      <c r="TDA24" s="177"/>
      <c r="TDB24" s="177"/>
      <c r="TDC24" s="178"/>
      <c r="TDD24" s="165"/>
      <c r="TDE24" s="177"/>
      <c r="TDF24" s="177"/>
      <c r="TDG24" s="177"/>
      <c r="TDH24" s="177"/>
      <c r="TDI24" s="177"/>
      <c r="TDJ24" s="177"/>
      <c r="TDK24" s="178"/>
      <c r="TDL24" s="165"/>
      <c r="TDM24" s="177"/>
      <c r="TDN24" s="177"/>
      <c r="TDO24" s="177"/>
      <c r="TDP24" s="177"/>
      <c r="TDQ24" s="177"/>
      <c r="TDR24" s="177"/>
      <c r="TDS24" s="178"/>
      <c r="TDT24" s="165"/>
      <c r="TDU24" s="177"/>
      <c r="TDV24" s="177"/>
      <c r="TDW24" s="177"/>
      <c r="TDX24" s="177"/>
      <c r="TDY24" s="177"/>
      <c r="TDZ24" s="177"/>
      <c r="TEA24" s="178"/>
      <c r="TEB24" s="165"/>
      <c r="TEC24" s="177"/>
      <c r="TED24" s="177"/>
      <c r="TEE24" s="177"/>
      <c r="TEF24" s="177"/>
      <c r="TEG24" s="177"/>
      <c r="TEH24" s="177"/>
      <c r="TEI24" s="178"/>
      <c r="TEJ24" s="165"/>
      <c r="TEK24" s="177"/>
      <c r="TEL24" s="177"/>
      <c r="TEM24" s="177"/>
      <c r="TEN24" s="177"/>
      <c r="TEO24" s="177"/>
      <c r="TEP24" s="177"/>
      <c r="TEQ24" s="178"/>
      <c r="TER24" s="165"/>
      <c r="TES24" s="177"/>
      <c r="TET24" s="177"/>
      <c r="TEU24" s="177"/>
      <c r="TEV24" s="177"/>
      <c r="TEW24" s="177"/>
      <c r="TEX24" s="177"/>
      <c r="TEY24" s="178"/>
      <c r="TEZ24" s="165"/>
      <c r="TFA24" s="177"/>
      <c r="TFB24" s="177"/>
      <c r="TFC24" s="177"/>
      <c r="TFD24" s="177"/>
      <c r="TFE24" s="177"/>
      <c r="TFF24" s="177"/>
      <c r="TFG24" s="178"/>
      <c r="TFH24" s="165"/>
      <c r="TFI24" s="177"/>
      <c r="TFJ24" s="177"/>
      <c r="TFK24" s="177"/>
      <c r="TFL24" s="177"/>
      <c r="TFM24" s="177"/>
      <c r="TFN24" s="177"/>
      <c r="TFO24" s="178"/>
      <c r="TFP24" s="165"/>
      <c r="TFQ24" s="177"/>
      <c r="TFR24" s="177"/>
      <c r="TFS24" s="177"/>
      <c r="TFT24" s="177"/>
      <c r="TFU24" s="177"/>
      <c r="TFV24" s="177"/>
      <c r="TFW24" s="178"/>
      <c r="TFX24" s="165"/>
      <c r="TFY24" s="177"/>
      <c r="TFZ24" s="177"/>
      <c r="TGA24" s="177"/>
      <c r="TGB24" s="177"/>
      <c r="TGC24" s="177"/>
      <c r="TGD24" s="177"/>
      <c r="TGE24" s="178"/>
      <c r="TGF24" s="165"/>
      <c r="TGG24" s="177"/>
      <c r="TGH24" s="177"/>
      <c r="TGI24" s="177"/>
      <c r="TGJ24" s="177"/>
      <c r="TGK24" s="177"/>
      <c r="TGL24" s="177"/>
      <c r="TGM24" s="178"/>
      <c r="TGN24" s="165"/>
      <c r="TGO24" s="177"/>
      <c r="TGP24" s="177"/>
      <c r="TGQ24" s="177"/>
      <c r="TGR24" s="177"/>
      <c r="TGS24" s="177"/>
      <c r="TGT24" s="177"/>
      <c r="TGU24" s="178"/>
      <c r="TGV24" s="165"/>
      <c r="TGW24" s="177"/>
      <c r="TGX24" s="177"/>
      <c r="TGY24" s="177"/>
      <c r="TGZ24" s="177"/>
      <c r="THA24" s="177"/>
      <c r="THB24" s="177"/>
      <c r="THC24" s="178"/>
      <c r="THD24" s="165"/>
      <c r="THE24" s="177"/>
      <c r="THF24" s="177"/>
      <c r="THG24" s="177"/>
      <c r="THH24" s="177"/>
      <c r="THI24" s="177"/>
      <c r="THJ24" s="177"/>
      <c r="THK24" s="178"/>
      <c r="THL24" s="165"/>
      <c r="THM24" s="177"/>
      <c r="THN24" s="177"/>
      <c r="THO24" s="177"/>
      <c r="THP24" s="177"/>
      <c r="THQ24" s="177"/>
      <c r="THR24" s="177"/>
      <c r="THS24" s="178"/>
      <c r="THT24" s="165"/>
      <c r="THU24" s="177"/>
      <c r="THV24" s="177"/>
      <c r="THW24" s="177"/>
      <c r="THX24" s="177"/>
      <c r="THY24" s="177"/>
      <c r="THZ24" s="177"/>
      <c r="TIA24" s="178"/>
      <c r="TIB24" s="165"/>
      <c r="TIC24" s="177"/>
      <c r="TID24" s="177"/>
      <c r="TIE24" s="177"/>
      <c r="TIF24" s="177"/>
      <c r="TIG24" s="177"/>
      <c r="TIH24" s="177"/>
      <c r="TII24" s="178"/>
      <c r="TIJ24" s="165"/>
      <c r="TIK24" s="177"/>
      <c r="TIL24" s="177"/>
      <c r="TIM24" s="177"/>
      <c r="TIN24" s="177"/>
      <c r="TIO24" s="177"/>
      <c r="TIP24" s="177"/>
      <c r="TIQ24" s="178"/>
      <c r="TIR24" s="165"/>
      <c r="TIS24" s="177"/>
      <c r="TIT24" s="177"/>
      <c r="TIU24" s="177"/>
      <c r="TIV24" s="177"/>
      <c r="TIW24" s="177"/>
      <c r="TIX24" s="177"/>
      <c r="TIY24" s="178"/>
      <c r="TIZ24" s="165"/>
      <c r="TJA24" s="177"/>
      <c r="TJB24" s="177"/>
      <c r="TJC24" s="177"/>
      <c r="TJD24" s="177"/>
      <c r="TJE24" s="177"/>
      <c r="TJF24" s="177"/>
      <c r="TJG24" s="178"/>
      <c r="TJH24" s="165"/>
      <c r="TJI24" s="177"/>
      <c r="TJJ24" s="177"/>
      <c r="TJK24" s="177"/>
      <c r="TJL24" s="177"/>
      <c r="TJM24" s="177"/>
      <c r="TJN24" s="177"/>
      <c r="TJO24" s="178"/>
      <c r="TJP24" s="165"/>
      <c r="TJQ24" s="177"/>
      <c r="TJR24" s="177"/>
      <c r="TJS24" s="177"/>
      <c r="TJT24" s="177"/>
      <c r="TJU24" s="177"/>
      <c r="TJV24" s="177"/>
      <c r="TJW24" s="178"/>
      <c r="TJX24" s="165"/>
      <c r="TJY24" s="177"/>
      <c r="TJZ24" s="177"/>
      <c r="TKA24" s="177"/>
      <c r="TKB24" s="177"/>
      <c r="TKC24" s="177"/>
      <c r="TKD24" s="177"/>
      <c r="TKE24" s="178"/>
      <c r="TKF24" s="165"/>
      <c r="TKG24" s="177"/>
      <c r="TKH24" s="177"/>
      <c r="TKI24" s="177"/>
      <c r="TKJ24" s="177"/>
      <c r="TKK24" s="177"/>
      <c r="TKL24" s="177"/>
      <c r="TKM24" s="178"/>
      <c r="TKN24" s="165"/>
      <c r="TKO24" s="177"/>
      <c r="TKP24" s="177"/>
      <c r="TKQ24" s="177"/>
      <c r="TKR24" s="177"/>
      <c r="TKS24" s="177"/>
      <c r="TKT24" s="177"/>
      <c r="TKU24" s="178"/>
      <c r="TKV24" s="165"/>
      <c r="TKW24" s="177"/>
      <c r="TKX24" s="177"/>
      <c r="TKY24" s="177"/>
      <c r="TKZ24" s="177"/>
      <c r="TLA24" s="177"/>
      <c r="TLB24" s="177"/>
      <c r="TLC24" s="178"/>
      <c r="TLD24" s="165"/>
      <c r="TLE24" s="177"/>
      <c r="TLF24" s="177"/>
      <c r="TLG24" s="177"/>
      <c r="TLH24" s="177"/>
      <c r="TLI24" s="177"/>
      <c r="TLJ24" s="177"/>
      <c r="TLK24" s="178"/>
      <c r="TLL24" s="165"/>
      <c r="TLM24" s="177"/>
      <c r="TLN24" s="177"/>
      <c r="TLO24" s="177"/>
      <c r="TLP24" s="177"/>
      <c r="TLQ24" s="177"/>
      <c r="TLR24" s="177"/>
      <c r="TLS24" s="178"/>
      <c r="TLT24" s="165"/>
      <c r="TLU24" s="177"/>
      <c r="TLV24" s="177"/>
      <c r="TLW24" s="177"/>
      <c r="TLX24" s="177"/>
      <c r="TLY24" s="177"/>
      <c r="TLZ24" s="177"/>
      <c r="TMA24" s="178"/>
      <c r="TMB24" s="165"/>
      <c r="TMC24" s="177"/>
      <c r="TMD24" s="177"/>
      <c r="TME24" s="177"/>
      <c r="TMF24" s="177"/>
      <c r="TMG24" s="177"/>
      <c r="TMH24" s="177"/>
      <c r="TMI24" s="178"/>
      <c r="TMJ24" s="165"/>
      <c r="TMK24" s="177"/>
      <c r="TML24" s="177"/>
      <c r="TMM24" s="177"/>
      <c r="TMN24" s="177"/>
      <c r="TMO24" s="177"/>
      <c r="TMP24" s="177"/>
      <c r="TMQ24" s="178"/>
      <c r="TMR24" s="165"/>
      <c r="TMS24" s="177"/>
      <c r="TMT24" s="177"/>
      <c r="TMU24" s="177"/>
      <c r="TMV24" s="177"/>
      <c r="TMW24" s="177"/>
      <c r="TMX24" s="177"/>
      <c r="TMY24" s="178"/>
      <c r="TMZ24" s="165"/>
      <c r="TNA24" s="177"/>
      <c r="TNB24" s="177"/>
      <c r="TNC24" s="177"/>
      <c r="TND24" s="177"/>
      <c r="TNE24" s="177"/>
      <c r="TNF24" s="177"/>
      <c r="TNG24" s="178"/>
      <c r="TNH24" s="165"/>
      <c r="TNI24" s="177"/>
      <c r="TNJ24" s="177"/>
      <c r="TNK24" s="177"/>
      <c r="TNL24" s="177"/>
      <c r="TNM24" s="177"/>
      <c r="TNN24" s="177"/>
      <c r="TNO24" s="178"/>
      <c r="TNP24" s="165"/>
      <c r="TNQ24" s="177"/>
      <c r="TNR24" s="177"/>
      <c r="TNS24" s="177"/>
      <c r="TNT24" s="177"/>
      <c r="TNU24" s="177"/>
      <c r="TNV24" s="177"/>
      <c r="TNW24" s="178"/>
      <c r="TNX24" s="165"/>
      <c r="TNY24" s="177"/>
      <c r="TNZ24" s="177"/>
      <c r="TOA24" s="177"/>
      <c r="TOB24" s="177"/>
      <c r="TOC24" s="177"/>
      <c r="TOD24" s="177"/>
      <c r="TOE24" s="178"/>
      <c r="TOF24" s="165"/>
      <c r="TOG24" s="177"/>
      <c r="TOH24" s="177"/>
      <c r="TOI24" s="177"/>
      <c r="TOJ24" s="177"/>
      <c r="TOK24" s="177"/>
      <c r="TOL24" s="177"/>
      <c r="TOM24" s="178"/>
      <c r="TON24" s="165"/>
      <c r="TOO24" s="177"/>
      <c r="TOP24" s="177"/>
      <c r="TOQ24" s="177"/>
      <c r="TOR24" s="177"/>
      <c r="TOS24" s="177"/>
      <c r="TOT24" s="177"/>
      <c r="TOU24" s="178"/>
      <c r="TOV24" s="165"/>
      <c r="TOW24" s="177"/>
      <c r="TOX24" s="177"/>
      <c r="TOY24" s="177"/>
      <c r="TOZ24" s="177"/>
      <c r="TPA24" s="177"/>
      <c r="TPB24" s="177"/>
      <c r="TPC24" s="178"/>
      <c r="TPD24" s="165"/>
      <c r="TPE24" s="177"/>
      <c r="TPF24" s="177"/>
      <c r="TPG24" s="177"/>
      <c r="TPH24" s="177"/>
      <c r="TPI24" s="177"/>
      <c r="TPJ24" s="177"/>
      <c r="TPK24" s="178"/>
      <c r="TPL24" s="165"/>
      <c r="TPM24" s="177"/>
      <c r="TPN24" s="177"/>
      <c r="TPO24" s="177"/>
      <c r="TPP24" s="177"/>
      <c r="TPQ24" s="177"/>
      <c r="TPR24" s="177"/>
      <c r="TPS24" s="178"/>
      <c r="TPT24" s="165"/>
      <c r="TPU24" s="177"/>
      <c r="TPV24" s="177"/>
      <c r="TPW24" s="177"/>
      <c r="TPX24" s="177"/>
      <c r="TPY24" s="177"/>
      <c r="TPZ24" s="177"/>
      <c r="TQA24" s="178"/>
      <c r="TQB24" s="165"/>
      <c r="TQC24" s="177"/>
      <c r="TQD24" s="177"/>
      <c r="TQE24" s="177"/>
      <c r="TQF24" s="177"/>
      <c r="TQG24" s="177"/>
      <c r="TQH24" s="177"/>
      <c r="TQI24" s="178"/>
      <c r="TQJ24" s="165"/>
      <c r="TQK24" s="177"/>
      <c r="TQL24" s="177"/>
      <c r="TQM24" s="177"/>
      <c r="TQN24" s="177"/>
      <c r="TQO24" s="177"/>
      <c r="TQP24" s="177"/>
      <c r="TQQ24" s="178"/>
      <c r="TQR24" s="165"/>
      <c r="TQS24" s="177"/>
      <c r="TQT24" s="177"/>
      <c r="TQU24" s="177"/>
      <c r="TQV24" s="177"/>
      <c r="TQW24" s="177"/>
      <c r="TQX24" s="177"/>
      <c r="TQY24" s="178"/>
      <c r="TQZ24" s="165"/>
      <c r="TRA24" s="177"/>
      <c r="TRB24" s="177"/>
      <c r="TRC24" s="177"/>
      <c r="TRD24" s="177"/>
      <c r="TRE24" s="177"/>
      <c r="TRF24" s="177"/>
      <c r="TRG24" s="178"/>
      <c r="TRH24" s="165"/>
      <c r="TRI24" s="177"/>
      <c r="TRJ24" s="177"/>
      <c r="TRK24" s="177"/>
      <c r="TRL24" s="177"/>
      <c r="TRM24" s="177"/>
      <c r="TRN24" s="177"/>
      <c r="TRO24" s="178"/>
      <c r="TRP24" s="165"/>
      <c r="TRQ24" s="177"/>
      <c r="TRR24" s="177"/>
      <c r="TRS24" s="177"/>
      <c r="TRT24" s="177"/>
      <c r="TRU24" s="177"/>
      <c r="TRV24" s="177"/>
      <c r="TRW24" s="178"/>
      <c r="TRX24" s="165"/>
      <c r="TRY24" s="177"/>
      <c r="TRZ24" s="177"/>
      <c r="TSA24" s="177"/>
      <c r="TSB24" s="177"/>
      <c r="TSC24" s="177"/>
      <c r="TSD24" s="177"/>
      <c r="TSE24" s="178"/>
      <c r="TSF24" s="165"/>
      <c r="TSG24" s="177"/>
      <c r="TSH24" s="177"/>
      <c r="TSI24" s="177"/>
      <c r="TSJ24" s="177"/>
      <c r="TSK24" s="177"/>
      <c r="TSL24" s="177"/>
      <c r="TSM24" s="178"/>
      <c r="TSN24" s="165"/>
      <c r="TSO24" s="177"/>
      <c r="TSP24" s="177"/>
      <c r="TSQ24" s="177"/>
      <c r="TSR24" s="177"/>
      <c r="TSS24" s="177"/>
      <c r="TST24" s="177"/>
      <c r="TSU24" s="178"/>
      <c r="TSV24" s="165"/>
      <c r="TSW24" s="177"/>
      <c r="TSX24" s="177"/>
      <c r="TSY24" s="177"/>
      <c r="TSZ24" s="177"/>
      <c r="TTA24" s="177"/>
      <c r="TTB24" s="177"/>
      <c r="TTC24" s="178"/>
      <c r="TTD24" s="165"/>
      <c r="TTE24" s="177"/>
      <c r="TTF24" s="177"/>
      <c r="TTG24" s="177"/>
      <c r="TTH24" s="177"/>
      <c r="TTI24" s="177"/>
      <c r="TTJ24" s="177"/>
      <c r="TTK24" s="178"/>
      <c r="TTL24" s="165"/>
      <c r="TTM24" s="177"/>
      <c r="TTN24" s="177"/>
      <c r="TTO24" s="177"/>
      <c r="TTP24" s="177"/>
      <c r="TTQ24" s="177"/>
      <c r="TTR24" s="177"/>
      <c r="TTS24" s="178"/>
      <c r="TTT24" s="165"/>
      <c r="TTU24" s="177"/>
      <c r="TTV24" s="177"/>
      <c r="TTW24" s="177"/>
      <c r="TTX24" s="177"/>
      <c r="TTY24" s="177"/>
      <c r="TTZ24" s="177"/>
      <c r="TUA24" s="178"/>
      <c r="TUB24" s="165"/>
      <c r="TUC24" s="177"/>
      <c r="TUD24" s="177"/>
      <c r="TUE24" s="177"/>
      <c r="TUF24" s="177"/>
      <c r="TUG24" s="177"/>
      <c r="TUH24" s="177"/>
      <c r="TUI24" s="178"/>
      <c r="TUJ24" s="165"/>
      <c r="TUK24" s="177"/>
      <c r="TUL24" s="177"/>
      <c r="TUM24" s="177"/>
      <c r="TUN24" s="177"/>
      <c r="TUO24" s="177"/>
      <c r="TUP24" s="177"/>
      <c r="TUQ24" s="178"/>
      <c r="TUR24" s="165"/>
      <c r="TUS24" s="177"/>
      <c r="TUT24" s="177"/>
      <c r="TUU24" s="177"/>
      <c r="TUV24" s="177"/>
      <c r="TUW24" s="177"/>
      <c r="TUX24" s="177"/>
      <c r="TUY24" s="178"/>
      <c r="TUZ24" s="165"/>
      <c r="TVA24" s="177"/>
      <c r="TVB24" s="177"/>
      <c r="TVC24" s="177"/>
      <c r="TVD24" s="177"/>
      <c r="TVE24" s="177"/>
      <c r="TVF24" s="177"/>
      <c r="TVG24" s="178"/>
      <c r="TVH24" s="165"/>
      <c r="TVI24" s="177"/>
      <c r="TVJ24" s="177"/>
      <c r="TVK24" s="177"/>
      <c r="TVL24" s="177"/>
      <c r="TVM24" s="177"/>
      <c r="TVN24" s="177"/>
      <c r="TVO24" s="178"/>
      <c r="TVP24" s="165"/>
      <c r="TVQ24" s="177"/>
      <c r="TVR24" s="177"/>
      <c r="TVS24" s="177"/>
      <c r="TVT24" s="177"/>
      <c r="TVU24" s="177"/>
      <c r="TVV24" s="177"/>
      <c r="TVW24" s="178"/>
      <c r="TVX24" s="165"/>
      <c r="TVY24" s="177"/>
      <c r="TVZ24" s="177"/>
      <c r="TWA24" s="177"/>
      <c r="TWB24" s="177"/>
      <c r="TWC24" s="177"/>
      <c r="TWD24" s="177"/>
      <c r="TWE24" s="178"/>
      <c r="TWF24" s="165"/>
      <c r="TWG24" s="177"/>
      <c r="TWH24" s="177"/>
      <c r="TWI24" s="177"/>
      <c r="TWJ24" s="177"/>
      <c r="TWK24" s="177"/>
      <c r="TWL24" s="177"/>
      <c r="TWM24" s="178"/>
      <c r="TWN24" s="165"/>
      <c r="TWO24" s="177"/>
      <c r="TWP24" s="177"/>
      <c r="TWQ24" s="177"/>
      <c r="TWR24" s="177"/>
      <c r="TWS24" s="177"/>
      <c r="TWT24" s="177"/>
      <c r="TWU24" s="178"/>
      <c r="TWV24" s="165"/>
      <c r="TWW24" s="177"/>
      <c r="TWX24" s="177"/>
      <c r="TWY24" s="177"/>
      <c r="TWZ24" s="177"/>
      <c r="TXA24" s="177"/>
      <c r="TXB24" s="177"/>
      <c r="TXC24" s="178"/>
      <c r="TXD24" s="165"/>
      <c r="TXE24" s="177"/>
      <c r="TXF24" s="177"/>
      <c r="TXG24" s="177"/>
      <c r="TXH24" s="177"/>
      <c r="TXI24" s="177"/>
      <c r="TXJ24" s="177"/>
      <c r="TXK24" s="178"/>
      <c r="TXL24" s="165"/>
      <c r="TXM24" s="177"/>
      <c r="TXN24" s="177"/>
      <c r="TXO24" s="177"/>
      <c r="TXP24" s="177"/>
      <c r="TXQ24" s="177"/>
      <c r="TXR24" s="177"/>
      <c r="TXS24" s="178"/>
      <c r="TXT24" s="165"/>
      <c r="TXU24" s="177"/>
      <c r="TXV24" s="177"/>
      <c r="TXW24" s="177"/>
      <c r="TXX24" s="177"/>
      <c r="TXY24" s="177"/>
      <c r="TXZ24" s="177"/>
      <c r="TYA24" s="178"/>
      <c r="TYB24" s="165"/>
      <c r="TYC24" s="177"/>
      <c r="TYD24" s="177"/>
      <c r="TYE24" s="177"/>
      <c r="TYF24" s="177"/>
      <c r="TYG24" s="177"/>
      <c r="TYH24" s="177"/>
      <c r="TYI24" s="178"/>
      <c r="TYJ24" s="165"/>
      <c r="TYK24" s="177"/>
      <c r="TYL24" s="177"/>
      <c r="TYM24" s="177"/>
      <c r="TYN24" s="177"/>
      <c r="TYO24" s="177"/>
      <c r="TYP24" s="177"/>
      <c r="TYQ24" s="178"/>
      <c r="TYR24" s="165"/>
      <c r="TYS24" s="177"/>
      <c r="TYT24" s="177"/>
      <c r="TYU24" s="177"/>
      <c r="TYV24" s="177"/>
      <c r="TYW24" s="177"/>
      <c r="TYX24" s="177"/>
      <c r="TYY24" s="178"/>
      <c r="TYZ24" s="165"/>
      <c r="TZA24" s="177"/>
      <c r="TZB24" s="177"/>
      <c r="TZC24" s="177"/>
      <c r="TZD24" s="177"/>
      <c r="TZE24" s="177"/>
      <c r="TZF24" s="177"/>
      <c r="TZG24" s="178"/>
      <c r="TZH24" s="165"/>
      <c r="TZI24" s="177"/>
      <c r="TZJ24" s="177"/>
      <c r="TZK24" s="177"/>
      <c r="TZL24" s="177"/>
      <c r="TZM24" s="177"/>
      <c r="TZN24" s="177"/>
      <c r="TZO24" s="178"/>
      <c r="TZP24" s="165"/>
      <c r="TZQ24" s="177"/>
      <c r="TZR24" s="177"/>
      <c r="TZS24" s="177"/>
      <c r="TZT24" s="177"/>
      <c r="TZU24" s="177"/>
      <c r="TZV24" s="177"/>
      <c r="TZW24" s="178"/>
      <c r="TZX24" s="165"/>
      <c r="TZY24" s="177"/>
      <c r="TZZ24" s="177"/>
      <c r="UAA24" s="177"/>
      <c r="UAB24" s="177"/>
      <c r="UAC24" s="177"/>
      <c r="UAD24" s="177"/>
      <c r="UAE24" s="178"/>
      <c r="UAF24" s="165"/>
      <c r="UAG24" s="177"/>
      <c r="UAH24" s="177"/>
      <c r="UAI24" s="177"/>
      <c r="UAJ24" s="177"/>
      <c r="UAK24" s="177"/>
      <c r="UAL24" s="177"/>
      <c r="UAM24" s="178"/>
      <c r="UAN24" s="165"/>
      <c r="UAO24" s="177"/>
      <c r="UAP24" s="177"/>
      <c r="UAQ24" s="177"/>
      <c r="UAR24" s="177"/>
      <c r="UAS24" s="177"/>
      <c r="UAT24" s="177"/>
      <c r="UAU24" s="178"/>
      <c r="UAV24" s="165"/>
      <c r="UAW24" s="177"/>
      <c r="UAX24" s="177"/>
      <c r="UAY24" s="177"/>
      <c r="UAZ24" s="177"/>
      <c r="UBA24" s="177"/>
      <c r="UBB24" s="177"/>
      <c r="UBC24" s="178"/>
      <c r="UBD24" s="165"/>
      <c r="UBE24" s="177"/>
      <c r="UBF24" s="177"/>
      <c r="UBG24" s="177"/>
      <c r="UBH24" s="177"/>
      <c r="UBI24" s="177"/>
      <c r="UBJ24" s="177"/>
      <c r="UBK24" s="178"/>
      <c r="UBL24" s="165"/>
      <c r="UBM24" s="177"/>
      <c r="UBN24" s="177"/>
      <c r="UBO24" s="177"/>
      <c r="UBP24" s="177"/>
      <c r="UBQ24" s="177"/>
      <c r="UBR24" s="177"/>
      <c r="UBS24" s="178"/>
      <c r="UBT24" s="165"/>
      <c r="UBU24" s="177"/>
      <c r="UBV24" s="177"/>
      <c r="UBW24" s="177"/>
      <c r="UBX24" s="177"/>
      <c r="UBY24" s="177"/>
      <c r="UBZ24" s="177"/>
      <c r="UCA24" s="178"/>
      <c r="UCB24" s="165"/>
      <c r="UCC24" s="177"/>
      <c r="UCD24" s="177"/>
      <c r="UCE24" s="177"/>
      <c r="UCF24" s="177"/>
      <c r="UCG24" s="177"/>
      <c r="UCH24" s="177"/>
      <c r="UCI24" s="178"/>
      <c r="UCJ24" s="165"/>
      <c r="UCK24" s="177"/>
      <c r="UCL24" s="177"/>
      <c r="UCM24" s="177"/>
      <c r="UCN24" s="177"/>
      <c r="UCO24" s="177"/>
      <c r="UCP24" s="177"/>
      <c r="UCQ24" s="178"/>
      <c r="UCR24" s="165"/>
      <c r="UCS24" s="177"/>
      <c r="UCT24" s="177"/>
      <c r="UCU24" s="177"/>
      <c r="UCV24" s="177"/>
      <c r="UCW24" s="177"/>
      <c r="UCX24" s="177"/>
      <c r="UCY24" s="178"/>
      <c r="UCZ24" s="165"/>
      <c r="UDA24" s="177"/>
      <c r="UDB24" s="177"/>
      <c r="UDC24" s="177"/>
      <c r="UDD24" s="177"/>
      <c r="UDE24" s="177"/>
      <c r="UDF24" s="177"/>
      <c r="UDG24" s="178"/>
      <c r="UDH24" s="165"/>
      <c r="UDI24" s="177"/>
      <c r="UDJ24" s="177"/>
      <c r="UDK24" s="177"/>
      <c r="UDL24" s="177"/>
      <c r="UDM24" s="177"/>
      <c r="UDN24" s="177"/>
      <c r="UDO24" s="178"/>
      <c r="UDP24" s="165"/>
      <c r="UDQ24" s="177"/>
      <c r="UDR24" s="177"/>
      <c r="UDS24" s="177"/>
      <c r="UDT24" s="177"/>
      <c r="UDU24" s="177"/>
      <c r="UDV24" s="177"/>
      <c r="UDW24" s="178"/>
      <c r="UDX24" s="165"/>
      <c r="UDY24" s="177"/>
      <c r="UDZ24" s="177"/>
      <c r="UEA24" s="177"/>
      <c r="UEB24" s="177"/>
      <c r="UEC24" s="177"/>
      <c r="UED24" s="177"/>
      <c r="UEE24" s="178"/>
      <c r="UEF24" s="165"/>
      <c r="UEG24" s="177"/>
      <c r="UEH24" s="177"/>
      <c r="UEI24" s="177"/>
      <c r="UEJ24" s="177"/>
      <c r="UEK24" s="177"/>
      <c r="UEL24" s="177"/>
      <c r="UEM24" s="178"/>
      <c r="UEN24" s="165"/>
      <c r="UEO24" s="177"/>
      <c r="UEP24" s="177"/>
      <c r="UEQ24" s="177"/>
      <c r="UER24" s="177"/>
      <c r="UES24" s="177"/>
      <c r="UET24" s="177"/>
      <c r="UEU24" s="178"/>
      <c r="UEV24" s="165"/>
      <c r="UEW24" s="177"/>
      <c r="UEX24" s="177"/>
      <c r="UEY24" s="177"/>
      <c r="UEZ24" s="177"/>
      <c r="UFA24" s="177"/>
      <c r="UFB24" s="177"/>
      <c r="UFC24" s="178"/>
      <c r="UFD24" s="165"/>
      <c r="UFE24" s="177"/>
      <c r="UFF24" s="177"/>
      <c r="UFG24" s="177"/>
      <c r="UFH24" s="177"/>
      <c r="UFI24" s="177"/>
      <c r="UFJ24" s="177"/>
      <c r="UFK24" s="178"/>
      <c r="UFL24" s="165"/>
      <c r="UFM24" s="177"/>
      <c r="UFN24" s="177"/>
      <c r="UFO24" s="177"/>
      <c r="UFP24" s="177"/>
      <c r="UFQ24" s="177"/>
      <c r="UFR24" s="177"/>
      <c r="UFS24" s="178"/>
      <c r="UFT24" s="165"/>
      <c r="UFU24" s="177"/>
      <c r="UFV24" s="177"/>
      <c r="UFW24" s="177"/>
      <c r="UFX24" s="177"/>
      <c r="UFY24" s="177"/>
      <c r="UFZ24" s="177"/>
      <c r="UGA24" s="178"/>
      <c r="UGB24" s="165"/>
      <c r="UGC24" s="177"/>
      <c r="UGD24" s="177"/>
      <c r="UGE24" s="177"/>
      <c r="UGF24" s="177"/>
      <c r="UGG24" s="177"/>
      <c r="UGH24" s="177"/>
      <c r="UGI24" s="178"/>
      <c r="UGJ24" s="165"/>
      <c r="UGK24" s="177"/>
      <c r="UGL24" s="177"/>
      <c r="UGM24" s="177"/>
      <c r="UGN24" s="177"/>
      <c r="UGO24" s="177"/>
      <c r="UGP24" s="177"/>
      <c r="UGQ24" s="178"/>
      <c r="UGR24" s="165"/>
      <c r="UGS24" s="177"/>
      <c r="UGT24" s="177"/>
      <c r="UGU24" s="177"/>
      <c r="UGV24" s="177"/>
      <c r="UGW24" s="177"/>
      <c r="UGX24" s="177"/>
      <c r="UGY24" s="178"/>
      <c r="UGZ24" s="165"/>
      <c r="UHA24" s="177"/>
      <c r="UHB24" s="177"/>
      <c r="UHC24" s="177"/>
      <c r="UHD24" s="177"/>
      <c r="UHE24" s="177"/>
      <c r="UHF24" s="177"/>
      <c r="UHG24" s="178"/>
      <c r="UHH24" s="165"/>
      <c r="UHI24" s="177"/>
      <c r="UHJ24" s="177"/>
      <c r="UHK24" s="177"/>
      <c r="UHL24" s="177"/>
      <c r="UHM24" s="177"/>
      <c r="UHN24" s="177"/>
      <c r="UHO24" s="178"/>
      <c r="UHP24" s="165"/>
      <c r="UHQ24" s="177"/>
      <c r="UHR24" s="177"/>
      <c r="UHS24" s="177"/>
      <c r="UHT24" s="177"/>
      <c r="UHU24" s="177"/>
      <c r="UHV24" s="177"/>
      <c r="UHW24" s="178"/>
      <c r="UHX24" s="165"/>
      <c r="UHY24" s="177"/>
      <c r="UHZ24" s="177"/>
      <c r="UIA24" s="177"/>
      <c r="UIB24" s="177"/>
      <c r="UIC24" s="177"/>
      <c r="UID24" s="177"/>
      <c r="UIE24" s="178"/>
      <c r="UIF24" s="165"/>
      <c r="UIG24" s="177"/>
      <c r="UIH24" s="177"/>
      <c r="UII24" s="177"/>
      <c r="UIJ24" s="177"/>
      <c r="UIK24" s="177"/>
      <c r="UIL24" s="177"/>
      <c r="UIM24" s="178"/>
      <c r="UIN24" s="165"/>
      <c r="UIO24" s="177"/>
      <c r="UIP24" s="177"/>
      <c r="UIQ24" s="177"/>
      <c r="UIR24" s="177"/>
      <c r="UIS24" s="177"/>
      <c r="UIT24" s="177"/>
      <c r="UIU24" s="178"/>
      <c r="UIV24" s="165"/>
      <c r="UIW24" s="177"/>
      <c r="UIX24" s="177"/>
      <c r="UIY24" s="177"/>
      <c r="UIZ24" s="177"/>
      <c r="UJA24" s="177"/>
      <c r="UJB24" s="177"/>
      <c r="UJC24" s="178"/>
      <c r="UJD24" s="165"/>
      <c r="UJE24" s="177"/>
      <c r="UJF24" s="177"/>
      <c r="UJG24" s="177"/>
      <c r="UJH24" s="177"/>
      <c r="UJI24" s="177"/>
      <c r="UJJ24" s="177"/>
      <c r="UJK24" s="178"/>
      <c r="UJL24" s="165"/>
      <c r="UJM24" s="177"/>
      <c r="UJN24" s="177"/>
      <c r="UJO24" s="177"/>
      <c r="UJP24" s="177"/>
      <c r="UJQ24" s="177"/>
      <c r="UJR24" s="177"/>
      <c r="UJS24" s="178"/>
      <c r="UJT24" s="165"/>
      <c r="UJU24" s="177"/>
      <c r="UJV24" s="177"/>
      <c r="UJW24" s="177"/>
      <c r="UJX24" s="177"/>
      <c r="UJY24" s="177"/>
      <c r="UJZ24" s="177"/>
      <c r="UKA24" s="178"/>
      <c r="UKB24" s="165"/>
      <c r="UKC24" s="177"/>
      <c r="UKD24" s="177"/>
      <c r="UKE24" s="177"/>
      <c r="UKF24" s="177"/>
      <c r="UKG24" s="177"/>
      <c r="UKH24" s="177"/>
      <c r="UKI24" s="178"/>
      <c r="UKJ24" s="165"/>
      <c r="UKK24" s="177"/>
      <c r="UKL24" s="177"/>
      <c r="UKM24" s="177"/>
      <c r="UKN24" s="177"/>
      <c r="UKO24" s="177"/>
      <c r="UKP24" s="177"/>
      <c r="UKQ24" s="178"/>
      <c r="UKR24" s="165"/>
      <c r="UKS24" s="177"/>
      <c r="UKT24" s="177"/>
      <c r="UKU24" s="177"/>
      <c r="UKV24" s="177"/>
      <c r="UKW24" s="177"/>
      <c r="UKX24" s="177"/>
      <c r="UKY24" s="178"/>
      <c r="UKZ24" s="165"/>
      <c r="ULA24" s="177"/>
      <c r="ULB24" s="177"/>
      <c r="ULC24" s="177"/>
      <c r="ULD24" s="177"/>
      <c r="ULE24" s="177"/>
      <c r="ULF24" s="177"/>
      <c r="ULG24" s="178"/>
      <c r="ULH24" s="165"/>
      <c r="ULI24" s="177"/>
      <c r="ULJ24" s="177"/>
      <c r="ULK24" s="177"/>
      <c r="ULL24" s="177"/>
      <c r="ULM24" s="177"/>
      <c r="ULN24" s="177"/>
      <c r="ULO24" s="178"/>
      <c r="ULP24" s="165"/>
      <c r="ULQ24" s="177"/>
      <c r="ULR24" s="177"/>
      <c r="ULS24" s="177"/>
      <c r="ULT24" s="177"/>
      <c r="ULU24" s="177"/>
      <c r="ULV24" s="177"/>
      <c r="ULW24" s="178"/>
      <c r="ULX24" s="165"/>
      <c r="ULY24" s="177"/>
      <c r="ULZ24" s="177"/>
      <c r="UMA24" s="177"/>
      <c r="UMB24" s="177"/>
      <c r="UMC24" s="177"/>
      <c r="UMD24" s="177"/>
      <c r="UME24" s="178"/>
      <c r="UMF24" s="165"/>
      <c r="UMG24" s="177"/>
      <c r="UMH24" s="177"/>
      <c r="UMI24" s="177"/>
      <c r="UMJ24" s="177"/>
      <c r="UMK24" s="177"/>
      <c r="UML24" s="177"/>
      <c r="UMM24" s="178"/>
      <c r="UMN24" s="165"/>
      <c r="UMO24" s="177"/>
      <c r="UMP24" s="177"/>
      <c r="UMQ24" s="177"/>
      <c r="UMR24" s="177"/>
      <c r="UMS24" s="177"/>
      <c r="UMT24" s="177"/>
      <c r="UMU24" s="178"/>
      <c r="UMV24" s="165"/>
      <c r="UMW24" s="177"/>
      <c r="UMX24" s="177"/>
      <c r="UMY24" s="177"/>
      <c r="UMZ24" s="177"/>
      <c r="UNA24" s="177"/>
      <c r="UNB24" s="177"/>
      <c r="UNC24" s="178"/>
      <c r="UND24" s="165"/>
      <c r="UNE24" s="177"/>
      <c r="UNF24" s="177"/>
      <c r="UNG24" s="177"/>
      <c r="UNH24" s="177"/>
      <c r="UNI24" s="177"/>
      <c r="UNJ24" s="177"/>
      <c r="UNK24" s="178"/>
      <c r="UNL24" s="165"/>
      <c r="UNM24" s="177"/>
      <c r="UNN24" s="177"/>
      <c r="UNO24" s="177"/>
      <c r="UNP24" s="177"/>
      <c r="UNQ24" s="177"/>
      <c r="UNR24" s="177"/>
      <c r="UNS24" s="178"/>
      <c r="UNT24" s="165"/>
      <c r="UNU24" s="177"/>
      <c r="UNV24" s="177"/>
      <c r="UNW24" s="177"/>
      <c r="UNX24" s="177"/>
      <c r="UNY24" s="177"/>
      <c r="UNZ24" s="177"/>
      <c r="UOA24" s="178"/>
      <c r="UOB24" s="165"/>
      <c r="UOC24" s="177"/>
      <c r="UOD24" s="177"/>
      <c r="UOE24" s="177"/>
      <c r="UOF24" s="177"/>
      <c r="UOG24" s="177"/>
      <c r="UOH24" s="177"/>
      <c r="UOI24" s="178"/>
      <c r="UOJ24" s="165"/>
      <c r="UOK24" s="177"/>
      <c r="UOL24" s="177"/>
      <c r="UOM24" s="177"/>
      <c r="UON24" s="177"/>
      <c r="UOO24" s="177"/>
      <c r="UOP24" s="177"/>
      <c r="UOQ24" s="178"/>
      <c r="UOR24" s="165"/>
      <c r="UOS24" s="177"/>
      <c r="UOT24" s="177"/>
      <c r="UOU24" s="177"/>
      <c r="UOV24" s="177"/>
      <c r="UOW24" s="177"/>
      <c r="UOX24" s="177"/>
      <c r="UOY24" s="178"/>
      <c r="UOZ24" s="165"/>
      <c r="UPA24" s="177"/>
      <c r="UPB24" s="177"/>
      <c r="UPC24" s="177"/>
      <c r="UPD24" s="177"/>
      <c r="UPE24" s="177"/>
      <c r="UPF24" s="177"/>
      <c r="UPG24" s="178"/>
      <c r="UPH24" s="165"/>
      <c r="UPI24" s="177"/>
      <c r="UPJ24" s="177"/>
      <c r="UPK24" s="177"/>
      <c r="UPL24" s="177"/>
      <c r="UPM24" s="177"/>
      <c r="UPN24" s="177"/>
      <c r="UPO24" s="178"/>
      <c r="UPP24" s="165"/>
      <c r="UPQ24" s="177"/>
      <c r="UPR24" s="177"/>
      <c r="UPS24" s="177"/>
      <c r="UPT24" s="177"/>
      <c r="UPU24" s="177"/>
      <c r="UPV24" s="177"/>
      <c r="UPW24" s="178"/>
      <c r="UPX24" s="165"/>
      <c r="UPY24" s="177"/>
      <c r="UPZ24" s="177"/>
      <c r="UQA24" s="177"/>
      <c r="UQB24" s="177"/>
      <c r="UQC24" s="177"/>
      <c r="UQD24" s="177"/>
      <c r="UQE24" s="178"/>
      <c r="UQF24" s="165"/>
      <c r="UQG24" s="177"/>
      <c r="UQH24" s="177"/>
      <c r="UQI24" s="177"/>
      <c r="UQJ24" s="177"/>
      <c r="UQK24" s="177"/>
      <c r="UQL24" s="177"/>
      <c r="UQM24" s="178"/>
      <c r="UQN24" s="165"/>
      <c r="UQO24" s="177"/>
      <c r="UQP24" s="177"/>
      <c r="UQQ24" s="177"/>
      <c r="UQR24" s="177"/>
      <c r="UQS24" s="177"/>
      <c r="UQT24" s="177"/>
      <c r="UQU24" s="178"/>
      <c r="UQV24" s="165"/>
      <c r="UQW24" s="177"/>
      <c r="UQX24" s="177"/>
      <c r="UQY24" s="177"/>
      <c r="UQZ24" s="177"/>
      <c r="URA24" s="177"/>
      <c r="URB24" s="177"/>
      <c r="URC24" s="178"/>
      <c r="URD24" s="165"/>
      <c r="URE24" s="177"/>
      <c r="URF24" s="177"/>
      <c r="URG24" s="177"/>
      <c r="URH24" s="177"/>
      <c r="URI24" s="177"/>
      <c r="URJ24" s="177"/>
      <c r="URK24" s="178"/>
      <c r="URL24" s="165"/>
      <c r="URM24" s="177"/>
      <c r="URN24" s="177"/>
      <c r="URO24" s="177"/>
      <c r="URP24" s="177"/>
      <c r="URQ24" s="177"/>
      <c r="URR24" s="177"/>
      <c r="URS24" s="178"/>
      <c r="URT24" s="165"/>
      <c r="URU24" s="177"/>
      <c r="URV24" s="177"/>
      <c r="URW24" s="177"/>
      <c r="URX24" s="177"/>
      <c r="URY24" s="177"/>
      <c r="URZ24" s="177"/>
      <c r="USA24" s="178"/>
      <c r="USB24" s="165"/>
      <c r="USC24" s="177"/>
      <c r="USD24" s="177"/>
      <c r="USE24" s="177"/>
      <c r="USF24" s="177"/>
      <c r="USG24" s="177"/>
      <c r="USH24" s="177"/>
      <c r="USI24" s="178"/>
      <c r="USJ24" s="165"/>
      <c r="USK24" s="177"/>
      <c r="USL24" s="177"/>
      <c r="USM24" s="177"/>
      <c r="USN24" s="177"/>
      <c r="USO24" s="177"/>
      <c r="USP24" s="177"/>
      <c r="USQ24" s="178"/>
      <c r="USR24" s="165"/>
      <c r="USS24" s="177"/>
      <c r="UST24" s="177"/>
      <c r="USU24" s="177"/>
      <c r="USV24" s="177"/>
      <c r="USW24" s="177"/>
      <c r="USX24" s="177"/>
      <c r="USY24" s="178"/>
      <c r="USZ24" s="165"/>
      <c r="UTA24" s="177"/>
      <c r="UTB24" s="177"/>
      <c r="UTC24" s="177"/>
      <c r="UTD24" s="177"/>
      <c r="UTE24" s="177"/>
      <c r="UTF24" s="177"/>
      <c r="UTG24" s="178"/>
      <c r="UTH24" s="165"/>
      <c r="UTI24" s="177"/>
      <c r="UTJ24" s="177"/>
      <c r="UTK24" s="177"/>
      <c r="UTL24" s="177"/>
      <c r="UTM24" s="177"/>
      <c r="UTN24" s="177"/>
      <c r="UTO24" s="178"/>
      <c r="UTP24" s="165"/>
      <c r="UTQ24" s="177"/>
      <c r="UTR24" s="177"/>
      <c r="UTS24" s="177"/>
      <c r="UTT24" s="177"/>
      <c r="UTU24" s="177"/>
      <c r="UTV24" s="177"/>
      <c r="UTW24" s="178"/>
      <c r="UTX24" s="165"/>
      <c r="UTY24" s="177"/>
      <c r="UTZ24" s="177"/>
      <c r="UUA24" s="177"/>
      <c r="UUB24" s="177"/>
      <c r="UUC24" s="177"/>
      <c r="UUD24" s="177"/>
      <c r="UUE24" s="178"/>
      <c r="UUF24" s="165"/>
      <c r="UUG24" s="177"/>
      <c r="UUH24" s="177"/>
      <c r="UUI24" s="177"/>
      <c r="UUJ24" s="177"/>
      <c r="UUK24" s="177"/>
      <c r="UUL24" s="177"/>
      <c r="UUM24" s="178"/>
      <c r="UUN24" s="165"/>
      <c r="UUO24" s="177"/>
      <c r="UUP24" s="177"/>
      <c r="UUQ24" s="177"/>
      <c r="UUR24" s="177"/>
      <c r="UUS24" s="177"/>
      <c r="UUT24" s="177"/>
      <c r="UUU24" s="178"/>
      <c r="UUV24" s="165"/>
      <c r="UUW24" s="177"/>
      <c r="UUX24" s="177"/>
      <c r="UUY24" s="177"/>
      <c r="UUZ24" s="177"/>
      <c r="UVA24" s="177"/>
      <c r="UVB24" s="177"/>
      <c r="UVC24" s="178"/>
      <c r="UVD24" s="165"/>
      <c r="UVE24" s="177"/>
      <c r="UVF24" s="177"/>
      <c r="UVG24" s="177"/>
      <c r="UVH24" s="177"/>
      <c r="UVI24" s="177"/>
      <c r="UVJ24" s="177"/>
      <c r="UVK24" s="178"/>
      <c r="UVL24" s="165"/>
      <c r="UVM24" s="177"/>
      <c r="UVN24" s="177"/>
      <c r="UVO24" s="177"/>
      <c r="UVP24" s="177"/>
      <c r="UVQ24" s="177"/>
      <c r="UVR24" s="177"/>
      <c r="UVS24" s="178"/>
      <c r="UVT24" s="165"/>
      <c r="UVU24" s="177"/>
      <c r="UVV24" s="177"/>
      <c r="UVW24" s="177"/>
      <c r="UVX24" s="177"/>
      <c r="UVY24" s="177"/>
      <c r="UVZ24" s="177"/>
      <c r="UWA24" s="178"/>
      <c r="UWB24" s="165"/>
      <c r="UWC24" s="177"/>
      <c r="UWD24" s="177"/>
      <c r="UWE24" s="177"/>
      <c r="UWF24" s="177"/>
      <c r="UWG24" s="177"/>
      <c r="UWH24" s="177"/>
      <c r="UWI24" s="178"/>
      <c r="UWJ24" s="165"/>
      <c r="UWK24" s="177"/>
      <c r="UWL24" s="177"/>
      <c r="UWM24" s="177"/>
      <c r="UWN24" s="177"/>
      <c r="UWO24" s="177"/>
      <c r="UWP24" s="177"/>
      <c r="UWQ24" s="178"/>
      <c r="UWR24" s="165"/>
      <c r="UWS24" s="177"/>
      <c r="UWT24" s="177"/>
      <c r="UWU24" s="177"/>
      <c r="UWV24" s="177"/>
      <c r="UWW24" s="177"/>
      <c r="UWX24" s="177"/>
      <c r="UWY24" s="178"/>
      <c r="UWZ24" s="165"/>
      <c r="UXA24" s="177"/>
      <c r="UXB24" s="177"/>
      <c r="UXC24" s="177"/>
      <c r="UXD24" s="177"/>
      <c r="UXE24" s="177"/>
      <c r="UXF24" s="177"/>
      <c r="UXG24" s="178"/>
      <c r="UXH24" s="165"/>
      <c r="UXI24" s="177"/>
      <c r="UXJ24" s="177"/>
      <c r="UXK24" s="177"/>
      <c r="UXL24" s="177"/>
      <c r="UXM24" s="177"/>
      <c r="UXN24" s="177"/>
      <c r="UXO24" s="178"/>
      <c r="UXP24" s="165"/>
      <c r="UXQ24" s="177"/>
      <c r="UXR24" s="177"/>
      <c r="UXS24" s="177"/>
      <c r="UXT24" s="177"/>
      <c r="UXU24" s="177"/>
      <c r="UXV24" s="177"/>
      <c r="UXW24" s="178"/>
      <c r="UXX24" s="165"/>
      <c r="UXY24" s="177"/>
      <c r="UXZ24" s="177"/>
      <c r="UYA24" s="177"/>
      <c r="UYB24" s="177"/>
      <c r="UYC24" s="177"/>
      <c r="UYD24" s="177"/>
      <c r="UYE24" s="178"/>
      <c r="UYF24" s="165"/>
      <c r="UYG24" s="177"/>
      <c r="UYH24" s="177"/>
      <c r="UYI24" s="177"/>
      <c r="UYJ24" s="177"/>
      <c r="UYK24" s="177"/>
      <c r="UYL24" s="177"/>
      <c r="UYM24" s="178"/>
      <c r="UYN24" s="165"/>
      <c r="UYO24" s="177"/>
      <c r="UYP24" s="177"/>
      <c r="UYQ24" s="177"/>
      <c r="UYR24" s="177"/>
      <c r="UYS24" s="177"/>
      <c r="UYT24" s="177"/>
      <c r="UYU24" s="178"/>
      <c r="UYV24" s="165"/>
      <c r="UYW24" s="177"/>
      <c r="UYX24" s="177"/>
      <c r="UYY24" s="177"/>
      <c r="UYZ24" s="177"/>
      <c r="UZA24" s="177"/>
      <c r="UZB24" s="177"/>
      <c r="UZC24" s="178"/>
      <c r="UZD24" s="165"/>
      <c r="UZE24" s="177"/>
      <c r="UZF24" s="177"/>
      <c r="UZG24" s="177"/>
      <c r="UZH24" s="177"/>
      <c r="UZI24" s="177"/>
      <c r="UZJ24" s="177"/>
      <c r="UZK24" s="178"/>
      <c r="UZL24" s="165"/>
      <c r="UZM24" s="177"/>
      <c r="UZN24" s="177"/>
      <c r="UZO24" s="177"/>
      <c r="UZP24" s="177"/>
      <c r="UZQ24" s="177"/>
      <c r="UZR24" s="177"/>
      <c r="UZS24" s="178"/>
      <c r="UZT24" s="165"/>
      <c r="UZU24" s="177"/>
      <c r="UZV24" s="177"/>
      <c r="UZW24" s="177"/>
      <c r="UZX24" s="177"/>
      <c r="UZY24" s="177"/>
      <c r="UZZ24" s="177"/>
      <c r="VAA24" s="178"/>
      <c r="VAB24" s="165"/>
      <c r="VAC24" s="177"/>
      <c r="VAD24" s="177"/>
      <c r="VAE24" s="177"/>
      <c r="VAF24" s="177"/>
      <c r="VAG24" s="177"/>
      <c r="VAH24" s="177"/>
      <c r="VAI24" s="178"/>
      <c r="VAJ24" s="165"/>
      <c r="VAK24" s="177"/>
      <c r="VAL24" s="177"/>
      <c r="VAM24" s="177"/>
      <c r="VAN24" s="177"/>
      <c r="VAO24" s="177"/>
      <c r="VAP24" s="177"/>
      <c r="VAQ24" s="178"/>
      <c r="VAR24" s="165"/>
      <c r="VAS24" s="177"/>
      <c r="VAT24" s="177"/>
      <c r="VAU24" s="177"/>
      <c r="VAV24" s="177"/>
      <c r="VAW24" s="177"/>
      <c r="VAX24" s="177"/>
      <c r="VAY24" s="178"/>
      <c r="VAZ24" s="165"/>
      <c r="VBA24" s="177"/>
      <c r="VBB24" s="177"/>
      <c r="VBC24" s="177"/>
      <c r="VBD24" s="177"/>
      <c r="VBE24" s="177"/>
      <c r="VBF24" s="177"/>
      <c r="VBG24" s="178"/>
      <c r="VBH24" s="165"/>
      <c r="VBI24" s="177"/>
      <c r="VBJ24" s="177"/>
      <c r="VBK24" s="177"/>
      <c r="VBL24" s="177"/>
      <c r="VBM24" s="177"/>
      <c r="VBN24" s="177"/>
      <c r="VBO24" s="178"/>
      <c r="VBP24" s="165"/>
      <c r="VBQ24" s="177"/>
      <c r="VBR24" s="177"/>
      <c r="VBS24" s="177"/>
      <c r="VBT24" s="177"/>
      <c r="VBU24" s="177"/>
      <c r="VBV24" s="177"/>
      <c r="VBW24" s="178"/>
      <c r="VBX24" s="165"/>
      <c r="VBY24" s="177"/>
      <c r="VBZ24" s="177"/>
      <c r="VCA24" s="177"/>
      <c r="VCB24" s="177"/>
      <c r="VCC24" s="177"/>
      <c r="VCD24" s="177"/>
      <c r="VCE24" s="178"/>
      <c r="VCF24" s="165"/>
      <c r="VCG24" s="177"/>
      <c r="VCH24" s="177"/>
      <c r="VCI24" s="177"/>
      <c r="VCJ24" s="177"/>
      <c r="VCK24" s="177"/>
      <c r="VCL24" s="177"/>
      <c r="VCM24" s="178"/>
      <c r="VCN24" s="165"/>
      <c r="VCO24" s="177"/>
      <c r="VCP24" s="177"/>
      <c r="VCQ24" s="177"/>
      <c r="VCR24" s="177"/>
      <c r="VCS24" s="177"/>
      <c r="VCT24" s="177"/>
      <c r="VCU24" s="178"/>
      <c r="VCV24" s="165"/>
      <c r="VCW24" s="177"/>
      <c r="VCX24" s="177"/>
      <c r="VCY24" s="177"/>
      <c r="VCZ24" s="177"/>
      <c r="VDA24" s="177"/>
      <c r="VDB24" s="177"/>
      <c r="VDC24" s="178"/>
      <c r="VDD24" s="165"/>
      <c r="VDE24" s="177"/>
      <c r="VDF24" s="177"/>
      <c r="VDG24" s="177"/>
      <c r="VDH24" s="177"/>
      <c r="VDI24" s="177"/>
      <c r="VDJ24" s="177"/>
      <c r="VDK24" s="178"/>
      <c r="VDL24" s="165"/>
      <c r="VDM24" s="177"/>
      <c r="VDN24" s="177"/>
      <c r="VDO24" s="177"/>
      <c r="VDP24" s="177"/>
      <c r="VDQ24" s="177"/>
      <c r="VDR24" s="177"/>
      <c r="VDS24" s="178"/>
      <c r="VDT24" s="165"/>
      <c r="VDU24" s="177"/>
      <c r="VDV24" s="177"/>
      <c r="VDW24" s="177"/>
      <c r="VDX24" s="177"/>
      <c r="VDY24" s="177"/>
      <c r="VDZ24" s="177"/>
      <c r="VEA24" s="178"/>
      <c r="VEB24" s="165"/>
      <c r="VEC24" s="177"/>
      <c r="VED24" s="177"/>
      <c r="VEE24" s="177"/>
      <c r="VEF24" s="177"/>
      <c r="VEG24" s="177"/>
      <c r="VEH24" s="177"/>
      <c r="VEI24" s="178"/>
      <c r="VEJ24" s="165"/>
      <c r="VEK24" s="177"/>
      <c r="VEL24" s="177"/>
      <c r="VEM24" s="177"/>
      <c r="VEN24" s="177"/>
      <c r="VEO24" s="177"/>
      <c r="VEP24" s="177"/>
      <c r="VEQ24" s="178"/>
      <c r="VER24" s="165"/>
      <c r="VES24" s="177"/>
      <c r="VET24" s="177"/>
      <c r="VEU24" s="177"/>
      <c r="VEV24" s="177"/>
      <c r="VEW24" s="177"/>
      <c r="VEX24" s="177"/>
      <c r="VEY24" s="178"/>
      <c r="VEZ24" s="165"/>
      <c r="VFA24" s="177"/>
      <c r="VFB24" s="177"/>
      <c r="VFC24" s="177"/>
      <c r="VFD24" s="177"/>
      <c r="VFE24" s="177"/>
      <c r="VFF24" s="177"/>
      <c r="VFG24" s="178"/>
      <c r="VFH24" s="165"/>
      <c r="VFI24" s="177"/>
      <c r="VFJ24" s="177"/>
      <c r="VFK24" s="177"/>
      <c r="VFL24" s="177"/>
      <c r="VFM24" s="177"/>
      <c r="VFN24" s="177"/>
      <c r="VFO24" s="178"/>
      <c r="VFP24" s="165"/>
      <c r="VFQ24" s="177"/>
      <c r="VFR24" s="177"/>
      <c r="VFS24" s="177"/>
      <c r="VFT24" s="177"/>
      <c r="VFU24" s="177"/>
      <c r="VFV24" s="177"/>
      <c r="VFW24" s="178"/>
      <c r="VFX24" s="165"/>
      <c r="VFY24" s="177"/>
      <c r="VFZ24" s="177"/>
      <c r="VGA24" s="177"/>
      <c r="VGB24" s="177"/>
      <c r="VGC24" s="177"/>
      <c r="VGD24" s="177"/>
      <c r="VGE24" s="178"/>
      <c r="VGF24" s="165"/>
      <c r="VGG24" s="177"/>
      <c r="VGH24" s="177"/>
      <c r="VGI24" s="177"/>
      <c r="VGJ24" s="177"/>
      <c r="VGK24" s="177"/>
      <c r="VGL24" s="177"/>
      <c r="VGM24" s="178"/>
      <c r="VGN24" s="165"/>
      <c r="VGO24" s="177"/>
      <c r="VGP24" s="177"/>
      <c r="VGQ24" s="177"/>
      <c r="VGR24" s="177"/>
      <c r="VGS24" s="177"/>
      <c r="VGT24" s="177"/>
      <c r="VGU24" s="178"/>
      <c r="VGV24" s="165"/>
      <c r="VGW24" s="177"/>
      <c r="VGX24" s="177"/>
      <c r="VGY24" s="177"/>
      <c r="VGZ24" s="177"/>
      <c r="VHA24" s="177"/>
      <c r="VHB24" s="177"/>
      <c r="VHC24" s="178"/>
      <c r="VHD24" s="165"/>
      <c r="VHE24" s="177"/>
      <c r="VHF24" s="177"/>
      <c r="VHG24" s="177"/>
      <c r="VHH24" s="177"/>
      <c r="VHI24" s="177"/>
      <c r="VHJ24" s="177"/>
      <c r="VHK24" s="178"/>
      <c r="VHL24" s="165"/>
      <c r="VHM24" s="177"/>
      <c r="VHN24" s="177"/>
      <c r="VHO24" s="177"/>
      <c r="VHP24" s="177"/>
      <c r="VHQ24" s="177"/>
      <c r="VHR24" s="177"/>
      <c r="VHS24" s="178"/>
      <c r="VHT24" s="165"/>
      <c r="VHU24" s="177"/>
      <c r="VHV24" s="177"/>
      <c r="VHW24" s="177"/>
      <c r="VHX24" s="177"/>
      <c r="VHY24" s="177"/>
      <c r="VHZ24" s="177"/>
      <c r="VIA24" s="178"/>
      <c r="VIB24" s="165"/>
      <c r="VIC24" s="177"/>
      <c r="VID24" s="177"/>
      <c r="VIE24" s="177"/>
      <c r="VIF24" s="177"/>
      <c r="VIG24" s="177"/>
      <c r="VIH24" s="177"/>
      <c r="VII24" s="178"/>
      <c r="VIJ24" s="165"/>
      <c r="VIK24" s="177"/>
      <c r="VIL24" s="177"/>
      <c r="VIM24" s="177"/>
      <c r="VIN24" s="177"/>
      <c r="VIO24" s="177"/>
      <c r="VIP24" s="177"/>
      <c r="VIQ24" s="178"/>
      <c r="VIR24" s="165"/>
      <c r="VIS24" s="177"/>
      <c r="VIT24" s="177"/>
      <c r="VIU24" s="177"/>
      <c r="VIV24" s="177"/>
      <c r="VIW24" s="177"/>
      <c r="VIX24" s="177"/>
      <c r="VIY24" s="178"/>
      <c r="VIZ24" s="165"/>
      <c r="VJA24" s="177"/>
      <c r="VJB24" s="177"/>
      <c r="VJC24" s="177"/>
      <c r="VJD24" s="177"/>
      <c r="VJE24" s="177"/>
      <c r="VJF24" s="177"/>
      <c r="VJG24" s="178"/>
      <c r="VJH24" s="165"/>
      <c r="VJI24" s="177"/>
      <c r="VJJ24" s="177"/>
      <c r="VJK24" s="177"/>
      <c r="VJL24" s="177"/>
      <c r="VJM24" s="177"/>
      <c r="VJN24" s="177"/>
      <c r="VJO24" s="178"/>
      <c r="VJP24" s="165"/>
      <c r="VJQ24" s="177"/>
      <c r="VJR24" s="177"/>
      <c r="VJS24" s="177"/>
      <c r="VJT24" s="177"/>
      <c r="VJU24" s="177"/>
      <c r="VJV24" s="177"/>
      <c r="VJW24" s="178"/>
      <c r="VJX24" s="165"/>
      <c r="VJY24" s="177"/>
      <c r="VJZ24" s="177"/>
      <c r="VKA24" s="177"/>
      <c r="VKB24" s="177"/>
      <c r="VKC24" s="177"/>
      <c r="VKD24" s="177"/>
      <c r="VKE24" s="178"/>
      <c r="VKF24" s="165"/>
      <c r="VKG24" s="177"/>
      <c r="VKH24" s="177"/>
      <c r="VKI24" s="177"/>
      <c r="VKJ24" s="177"/>
      <c r="VKK24" s="177"/>
      <c r="VKL24" s="177"/>
      <c r="VKM24" s="178"/>
      <c r="VKN24" s="165"/>
      <c r="VKO24" s="177"/>
      <c r="VKP24" s="177"/>
      <c r="VKQ24" s="177"/>
      <c r="VKR24" s="177"/>
      <c r="VKS24" s="177"/>
      <c r="VKT24" s="177"/>
      <c r="VKU24" s="178"/>
      <c r="VKV24" s="165"/>
      <c r="VKW24" s="177"/>
      <c r="VKX24" s="177"/>
      <c r="VKY24" s="177"/>
      <c r="VKZ24" s="177"/>
      <c r="VLA24" s="177"/>
      <c r="VLB24" s="177"/>
      <c r="VLC24" s="178"/>
      <c r="VLD24" s="165"/>
      <c r="VLE24" s="177"/>
      <c r="VLF24" s="177"/>
      <c r="VLG24" s="177"/>
      <c r="VLH24" s="177"/>
      <c r="VLI24" s="177"/>
      <c r="VLJ24" s="177"/>
      <c r="VLK24" s="178"/>
      <c r="VLL24" s="165"/>
      <c r="VLM24" s="177"/>
      <c r="VLN24" s="177"/>
      <c r="VLO24" s="177"/>
      <c r="VLP24" s="177"/>
      <c r="VLQ24" s="177"/>
      <c r="VLR24" s="177"/>
      <c r="VLS24" s="178"/>
      <c r="VLT24" s="165"/>
      <c r="VLU24" s="177"/>
      <c r="VLV24" s="177"/>
      <c r="VLW24" s="177"/>
      <c r="VLX24" s="177"/>
      <c r="VLY24" s="177"/>
      <c r="VLZ24" s="177"/>
      <c r="VMA24" s="178"/>
      <c r="VMB24" s="165"/>
      <c r="VMC24" s="177"/>
      <c r="VMD24" s="177"/>
      <c r="VME24" s="177"/>
      <c r="VMF24" s="177"/>
      <c r="VMG24" s="177"/>
      <c r="VMH24" s="177"/>
      <c r="VMI24" s="178"/>
      <c r="VMJ24" s="165"/>
      <c r="VMK24" s="177"/>
      <c r="VML24" s="177"/>
      <c r="VMM24" s="177"/>
      <c r="VMN24" s="177"/>
      <c r="VMO24" s="177"/>
      <c r="VMP24" s="177"/>
      <c r="VMQ24" s="178"/>
      <c r="VMR24" s="165"/>
      <c r="VMS24" s="177"/>
      <c r="VMT24" s="177"/>
      <c r="VMU24" s="177"/>
      <c r="VMV24" s="177"/>
      <c r="VMW24" s="177"/>
      <c r="VMX24" s="177"/>
      <c r="VMY24" s="178"/>
      <c r="VMZ24" s="165"/>
      <c r="VNA24" s="177"/>
      <c r="VNB24" s="177"/>
      <c r="VNC24" s="177"/>
      <c r="VND24" s="177"/>
      <c r="VNE24" s="177"/>
      <c r="VNF24" s="177"/>
      <c r="VNG24" s="178"/>
      <c r="VNH24" s="165"/>
      <c r="VNI24" s="177"/>
      <c r="VNJ24" s="177"/>
      <c r="VNK24" s="177"/>
      <c r="VNL24" s="177"/>
      <c r="VNM24" s="177"/>
      <c r="VNN24" s="177"/>
      <c r="VNO24" s="178"/>
      <c r="VNP24" s="165"/>
      <c r="VNQ24" s="177"/>
      <c r="VNR24" s="177"/>
      <c r="VNS24" s="177"/>
      <c r="VNT24" s="177"/>
      <c r="VNU24" s="177"/>
      <c r="VNV24" s="177"/>
      <c r="VNW24" s="178"/>
      <c r="VNX24" s="165"/>
      <c r="VNY24" s="177"/>
      <c r="VNZ24" s="177"/>
      <c r="VOA24" s="177"/>
      <c r="VOB24" s="177"/>
      <c r="VOC24" s="177"/>
      <c r="VOD24" s="177"/>
      <c r="VOE24" s="178"/>
      <c r="VOF24" s="165"/>
      <c r="VOG24" s="177"/>
      <c r="VOH24" s="177"/>
      <c r="VOI24" s="177"/>
      <c r="VOJ24" s="177"/>
      <c r="VOK24" s="177"/>
      <c r="VOL24" s="177"/>
      <c r="VOM24" s="178"/>
      <c r="VON24" s="165"/>
      <c r="VOO24" s="177"/>
      <c r="VOP24" s="177"/>
      <c r="VOQ24" s="177"/>
      <c r="VOR24" s="177"/>
      <c r="VOS24" s="177"/>
      <c r="VOT24" s="177"/>
      <c r="VOU24" s="178"/>
      <c r="VOV24" s="165"/>
      <c r="VOW24" s="177"/>
      <c r="VOX24" s="177"/>
      <c r="VOY24" s="177"/>
      <c r="VOZ24" s="177"/>
      <c r="VPA24" s="177"/>
      <c r="VPB24" s="177"/>
      <c r="VPC24" s="178"/>
      <c r="VPD24" s="165"/>
      <c r="VPE24" s="177"/>
      <c r="VPF24" s="177"/>
      <c r="VPG24" s="177"/>
      <c r="VPH24" s="177"/>
      <c r="VPI24" s="177"/>
      <c r="VPJ24" s="177"/>
      <c r="VPK24" s="178"/>
      <c r="VPL24" s="165"/>
      <c r="VPM24" s="177"/>
      <c r="VPN24" s="177"/>
      <c r="VPO24" s="177"/>
      <c r="VPP24" s="177"/>
      <c r="VPQ24" s="177"/>
      <c r="VPR24" s="177"/>
      <c r="VPS24" s="178"/>
      <c r="VPT24" s="165"/>
      <c r="VPU24" s="177"/>
      <c r="VPV24" s="177"/>
      <c r="VPW24" s="177"/>
      <c r="VPX24" s="177"/>
      <c r="VPY24" s="177"/>
      <c r="VPZ24" s="177"/>
      <c r="VQA24" s="178"/>
      <c r="VQB24" s="165"/>
      <c r="VQC24" s="177"/>
      <c r="VQD24" s="177"/>
      <c r="VQE24" s="177"/>
      <c r="VQF24" s="177"/>
      <c r="VQG24" s="177"/>
      <c r="VQH24" s="177"/>
      <c r="VQI24" s="178"/>
      <c r="VQJ24" s="165"/>
      <c r="VQK24" s="177"/>
      <c r="VQL24" s="177"/>
      <c r="VQM24" s="177"/>
      <c r="VQN24" s="177"/>
      <c r="VQO24" s="177"/>
      <c r="VQP24" s="177"/>
      <c r="VQQ24" s="178"/>
      <c r="VQR24" s="165"/>
      <c r="VQS24" s="177"/>
      <c r="VQT24" s="177"/>
      <c r="VQU24" s="177"/>
      <c r="VQV24" s="177"/>
      <c r="VQW24" s="177"/>
      <c r="VQX24" s="177"/>
      <c r="VQY24" s="178"/>
      <c r="VQZ24" s="165"/>
      <c r="VRA24" s="177"/>
      <c r="VRB24" s="177"/>
      <c r="VRC24" s="177"/>
      <c r="VRD24" s="177"/>
      <c r="VRE24" s="177"/>
      <c r="VRF24" s="177"/>
      <c r="VRG24" s="178"/>
      <c r="VRH24" s="165"/>
      <c r="VRI24" s="177"/>
      <c r="VRJ24" s="177"/>
      <c r="VRK24" s="177"/>
      <c r="VRL24" s="177"/>
      <c r="VRM24" s="177"/>
      <c r="VRN24" s="177"/>
      <c r="VRO24" s="178"/>
      <c r="VRP24" s="165"/>
      <c r="VRQ24" s="177"/>
      <c r="VRR24" s="177"/>
      <c r="VRS24" s="177"/>
      <c r="VRT24" s="177"/>
      <c r="VRU24" s="177"/>
      <c r="VRV24" s="177"/>
      <c r="VRW24" s="178"/>
      <c r="VRX24" s="165"/>
      <c r="VRY24" s="177"/>
      <c r="VRZ24" s="177"/>
      <c r="VSA24" s="177"/>
      <c r="VSB24" s="177"/>
      <c r="VSC24" s="177"/>
      <c r="VSD24" s="177"/>
      <c r="VSE24" s="178"/>
      <c r="VSF24" s="165"/>
      <c r="VSG24" s="177"/>
      <c r="VSH24" s="177"/>
      <c r="VSI24" s="177"/>
      <c r="VSJ24" s="177"/>
      <c r="VSK24" s="177"/>
      <c r="VSL24" s="177"/>
      <c r="VSM24" s="178"/>
      <c r="VSN24" s="165"/>
      <c r="VSO24" s="177"/>
      <c r="VSP24" s="177"/>
      <c r="VSQ24" s="177"/>
      <c r="VSR24" s="177"/>
      <c r="VSS24" s="177"/>
      <c r="VST24" s="177"/>
      <c r="VSU24" s="178"/>
      <c r="VSV24" s="165"/>
      <c r="VSW24" s="177"/>
      <c r="VSX24" s="177"/>
      <c r="VSY24" s="177"/>
      <c r="VSZ24" s="177"/>
      <c r="VTA24" s="177"/>
      <c r="VTB24" s="177"/>
      <c r="VTC24" s="178"/>
      <c r="VTD24" s="165"/>
      <c r="VTE24" s="177"/>
      <c r="VTF24" s="177"/>
      <c r="VTG24" s="177"/>
      <c r="VTH24" s="177"/>
      <c r="VTI24" s="177"/>
      <c r="VTJ24" s="177"/>
      <c r="VTK24" s="178"/>
      <c r="VTL24" s="165"/>
      <c r="VTM24" s="177"/>
      <c r="VTN24" s="177"/>
      <c r="VTO24" s="177"/>
      <c r="VTP24" s="177"/>
      <c r="VTQ24" s="177"/>
      <c r="VTR24" s="177"/>
      <c r="VTS24" s="178"/>
      <c r="VTT24" s="165"/>
      <c r="VTU24" s="177"/>
      <c r="VTV24" s="177"/>
      <c r="VTW24" s="177"/>
      <c r="VTX24" s="177"/>
      <c r="VTY24" s="177"/>
      <c r="VTZ24" s="177"/>
      <c r="VUA24" s="178"/>
      <c r="VUB24" s="165"/>
      <c r="VUC24" s="177"/>
      <c r="VUD24" s="177"/>
      <c r="VUE24" s="177"/>
      <c r="VUF24" s="177"/>
      <c r="VUG24" s="177"/>
      <c r="VUH24" s="177"/>
      <c r="VUI24" s="178"/>
      <c r="VUJ24" s="165"/>
      <c r="VUK24" s="177"/>
      <c r="VUL24" s="177"/>
      <c r="VUM24" s="177"/>
      <c r="VUN24" s="177"/>
      <c r="VUO24" s="177"/>
      <c r="VUP24" s="177"/>
      <c r="VUQ24" s="178"/>
      <c r="VUR24" s="165"/>
      <c r="VUS24" s="177"/>
      <c r="VUT24" s="177"/>
      <c r="VUU24" s="177"/>
      <c r="VUV24" s="177"/>
      <c r="VUW24" s="177"/>
      <c r="VUX24" s="177"/>
      <c r="VUY24" s="178"/>
      <c r="VUZ24" s="165"/>
      <c r="VVA24" s="177"/>
      <c r="VVB24" s="177"/>
      <c r="VVC24" s="177"/>
      <c r="VVD24" s="177"/>
      <c r="VVE24" s="177"/>
      <c r="VVF24" s="177"/>
      <c r="VVG24" s="178"/>
      <c r="VVH24" s="165"/>
      <c r="VVI24" s="177"/>
      <c r="VVJ24" s="177"/>
      <c r="VVK24" s="177"/>
      <c r="VVL24" s="177"/>
      <c r="VVM24" s="177"/>
      <c r="VVN24" s="177"/>
      <c r="VVO24" s="178"/>
      <c r="VVP24" s="165"/>
      <c r="VVQ24" s="177"/>
      <c r="VVR24" s="177"/>
      <c r="VVS24" s="177"/>
      <c r="VVT24" s="177"/>
      <c r="VVU24" s="177"/>
      <c r="VVV24" s="177"/>
      <c r="VVW24" s="178"/>
      <c r="VVX24" s="165"/>
      <c r="VVY24" s="177"/>
      <c r="VVZ24" s="177"/>
      <c r="VWA24" s="177"/>
      <c r="VWB24" s="177"/>
      <c r="VWC24" s="177"/>
      <c r="VWD24" s="177"/>
      <c r="VWE24" s="178"/>
      <c r="VWF24" s="165"/>
      <c r="VWG24" s="177"/>
      <c r="VWH24" s="177"/>
      <c r="VWI24" s="177"/>
      <c r="VWJ24" s="177"/>
      <c r="VWK24" s="177"/>
      <c r="VWL24" s="177"/>
      <c r="VWM24" s="178"/>
      <c r="VWN24" s="165"/>
      <c r="VWO24" s="177"/>
      <c r="VWP24" s="177"/>
      <c r="VWQ24" s="177"/>
      <c r="VWR24" s="177"/>
      <c r="VWS24" s="177"/>
      <c r="VWT24" s="177"/>
      <c r="VWU24" s="178"/>
      <c r="VWV24" s="165"/>
      <c r="VWW24" s="177"/>
      <c r="VWX24" s="177"/>
      <c r="VWY24" s="177"/>
      <c r="VWZ24" s="177"/>
      <c r="VXA24" s="177"/>
      <c r="VXB24" s="177"/>
      <c r="VXC24" s="178"/>
      <c r="VXD24" s="165"/>
      <c r="VXE24" s="177"/>
      <c r="VXF24" s="177"/>
      <c r="VXG24" s="177"/>
      <c r="VXH24" s="177"/>
      <c r="VXI24" s="177"/>
      <c r="VXJ24" s="177"/>
      <c r="VXK24" s="178"/>
      <c r="VXL24" s="165"/>
      <c r="VXM24" s="177"/>
      <c r="VXN24" s="177"/>
      <c r="VXO24" s="177"/>
      <c r="VXP24" s="177"/>
      <c r="VXQ24" s="177"/>
      <c r="VXR24" s="177"/>
      <c r="VXS24" s="178"/>
      <c r="VXT24" s="165"/>
      <c r="VXU24" s="177"/>
      <c r="VXV24" s="177"/>
      <c r="VXW24" s="177"/>
      <c r="VXX24" s="177"/>
      <c r="VXY24" s="177"/>
      <c r="VXZ24" s="177"/>
      <c r="VYA24" s="178"/>
      <c r="VYB24" s="165"/>
      <c r="VYC24" s="177"/>
      <c r="VYD24" s="177"/>
      <c r="VYE24" s="177"/>
      <c r="VYF24" s="177"/>
      <c r="VYG24" s="177"/>
      <c r="VYH24" s="177"/>
      <c r="VYI24" s="178"/>
      <c r="VYJ24" s="165"/>
      <c r="VYK24" s="177"/>
      <c r="VYL24" s="177"/>
      <c r="VYM24" s="177"/>
      <c r="VYN24" s="177"/>
      <c r="VYO24" s="177"/>
      <c r="VYP24" s="177"/>
      <c r="VYQ24" s="178"/>
      <c r="VYR24" s="165"/>
      <c r="VYS24" s="177"/>
      <c r="VYT24" s="177"/>
      <c r="VYU24" s="177"/>
      <c r="VYV24" s="177"/>
      <c r="VYW24" s="177"/>
      <c r="VYX24" s="177"/>
      <c r="VYY24" s="178"/>
      <c r="VYZ24" s="165"/>
      <c r="VZA24" s="177"/>
      <c r="VZB24" s="177"/>
      <c r="VZC24" s="177"/>
      <c r="VZD24" s="177"/>
      <c r="VZE24" s="177"/>
      <c r="VZF24" s="177"/>
      <c r="VZG24" s="178"/>
      <c r="VZH24" s="165"/>
      <c r="VZI24" s="177"/>
      <c r="VZJ24" s="177"/>
      <c r="VZK24" s="177"/>
      <c r="VZL24" s="177"/>
      <c r="VZM24" s="177"/>
      <c r="VZN24" s="177"/>
      <c r="VZO24" s="178"/>
      <c r="VZP24" s="165"/>
      <c r="VZQ24" s="177"/>
      <c r="VZR24" s="177"/>
      <c r="VZS24" s="177"/>
      <c r="VZT24" s="177"/>
      <c r="VZU24" s="177"/>
      <c r="VZV24" s="177"/>
      <c r="VZW24" s="178"/>
      <c r="VZX24" s="165"/>
      <c r="VZY24" s="177"/>
      <c r="VZZ24" s="177"/>
      <c r="WAA24" s="177"/>
      <c r="WAB24" s="177"/>
      <c r="WAC24" s="177"/>
      <c r="WAD24" s="177"/>
      <c r="WAE24" s="178"/>
      <c r="WAF24" s="165"/>
      <c r="WAG24" s="177"/>
      <c r="WAH24" s="177"/>
      <c r="WAI24" s="177"/>
      <c r="WAJ24" s="177"/>
      <c r="WAK24" s="177"/>
      <c r="WAL24" s="177"/>
      <c r="WAM24" s="178"/>
      <c r="WAN24" s="165"/>
      <c r="WAO24" s="177"/>
      <c r="WAP24" s="177"/>
      <c r="WAQ24" s="177"/>
      <c r="WAR24" s="177"/>
      <c r="WAS24" s="177"/>
      <c r="WAT24" s="177"/>
      <c r="WAU24" s="178"/>
      <c r="WAV24" s="165"/>
      <c r="WAW24" s="177"/>
      <c r="WAX24" s="177"/>
      <c r="WAY24" s="177"/>
      <c r="WAZ24" s="177"/>
      <c r="WBA24" s="177"/>
      <c r="WBB24" s="177"/>
      <c r="WBC24" s="178"/>
      <c r="WBD24" s="165"/>
      <c r="WBE24" s="177"/>
      <c r="WBF24" s="177"/>
      <c r="WBG24" s="177"/>
      <c r="WBH24" s="177"/>
      <c r="WBI24" s="177"/>
      <c r="WBJ24" s="177"/>
      <c r="WBK24" s="178"/>
      <c r="WBL24" s="165"/>
      <c r="WBM24" s="177"/>
      <c r="WBN24" s="177"/>
      <c r="WBO24" s="177"/>
      <c r="WBP24" s="177"/>
      <c r="WBQ24" s="177"/>
      <c r="WBR24" s="177"/>
      <c r="WBS24" s="178"/>
      <c r="WBT24" s="165"/>
      <c r="WBU24" s="177"/>
      <c r="WBV24" s="177"/>
      <c r="WBW24" s="177"/>
      <c r="WBX24" s="177"/>
      <c r="WBY24" s="177"/>
      <c r="WBZ24" s="177"/>
      <c r="WCA24" s="178"/>
      <c r="WCB24" s="165"/>
      <c r="WCC24" s="177"/>
      <c r="WCD24" s="177"/>
      <c r="WCE24" s="177"/>
      <c r="WCF24" s="177"/>
      <c r="WCG24" s="177"/>
      <c r="WCH24" s="177"/>
      <c r="WCI24" s="178"/>
      <c r="WCJ24" s="165"/>
      <c r="WCK24" s="177"/>
      <c r="WCL24" s="177"/>
      <c r="WCM24" s="177"/>
      <c r="WCN24" s="177"/>
      <c r="WCO24" s="177"/>
      <c r="WCP24" s="177"/>
      <c r="WCQ24" s="178"/>
      <c r="WCR24" s="165"/>
      <c r="WCS24" s="177"/>
      <c r="WCT24" s="177"/>
      <c r="WCU24" s="177"/>
      <c r="WCV24" s="177"/>
      <c r="WCW24" s="177"/>
      <c r="WCX24" s="177"/>
      <c r="WCY24" s="178"/>
      <c r="WCZ24" s="165"/>
      <c r="WDA24" s="177"/>
      <c r="WDB24" s="177"/>
      <c r="WDC24" s="177"/>
      <c r="WDD24" s="177"/>
      <c r="WDE24" s="177"/>
      <c r="WDF24" s="177"/>
      <c r="WDG24" s="178"/>
      <c r="WDH24" s="165"/>
      <c r="WDI24" s="177"/>
      <c r="WDJ24" s="177"/>
      <c r="WDK24" s="177"/>
      <c r="WDL24" s="177"/>
      <c r="WDM24" s="177"/>
      <c r="WDN24" s="177"/>
      <c r="WDO24" s="178"/>
      <c r="WDP24" s="165"/>
      <c r="WDQ24" s="177"/>
      <c r="WDR24" s="177"/>
      <c r="WDS24" s="177"/>
      <c r="WDT24" s="177"/>
      <c r="WDU24" s="177"/>
      <c r="WDV24" s="177"/>
      <c r="WDW24" s="178"/>
      <c r="WDX24" s="165"/>
      <c r="WDY24" s="177"/>
      <c r="WDZ24" s="177"/>
      <c r="WEA24" s="177"/>
      <c r="WEB24" s="177"/>
      <c r="WEC24" s="177"/>
      <c r="WED24" s="177"/>
      <c r="WEE24" s="178"/>
      <c r="WEF24" s="165"/>
      <c r="WEG24" s="177"/>
      <c r="WEH24" s="177"/>
      <c r="WEI24" s="177"/>
      <c r="WEJ24" s="177"/>
      <c r="WEK24" s="177"/>
      <c r="WEL24" s="177"/>
      <c r="WEM24" s="178"/>
      <c r="WEN24" s="165"/>
      <c r="WEO24" s="177"/>
      <c r="WEP24" s="177"/>
      <c r="WEQ24" s="177"/>
      <c r="WER24" s="177"/>
      <c r="WES24" s="177"/>
      <c r="WET24" s="177"/>
      <c r="WEU24" s="178"/>
      <c r="WEV24" s="165"/>
      <c r="WEW24" s="177"/>
      <c r="WEX24" s="177"/>
      <c r="WEY24" s="177"/>
      <c r="WEZ24" s="177"/>
      <c r="WFA24" s="177"/>
      <c r="WFB24" s="177"/>
      <c r="WFC24" s="178"/>
      <c r="WFD24" s="165"/>
      <c r="WFE24" s="177"/>
      <c r="WFF24" s="177"/>
      <c r="WFG24" s="177"/>
      <c r="WFH24" s="177"/>
      <c r="WFI24" s="177"/>
      <c r="WFJ24" s="177"/>
      <c r="WFK24" s="178"/>
      <c r="WFL24" s="165"/>
      <c r="WFM24" s="177"/>
      <c r="WFN24" s="177"/>
      <c r="WFO24" s="177"/>
      <c r="WFP24" s="177"/>
      <c r="WFQ24" s="177"/>
      <c r="WFR24" s="177"/>
      <c r="WFS24" s="178"/>
      <c r="WFT24" s="165"/>
      <c r="WFU24" s="177"/>
      <c r="WFV24" s="177"/>
      <c r="WFW24" s="177"/>
      <c r="WFX24" s="177"/>
      <c r="WFY24" s="177"/>
      <c r="WFZ24" s="177"/>
      <c r="WGA24" s="178"/>
      <c r="WGB24" s="165"/>
      <c r="WGC24" s="177"/>
      <c r="WGD24" s="177"/>
      <c r="WGE24" s="177"/>
      <c r="WGF24" s="177"/>
      <c r="WGG24" s="177"/>
      <c r="WGH24" s="177"/>
      <c r="WGI24" s="178"/>
      <c r="WGJ24" s="165"/>
      <c r="WGK24" s="177"/>
      <c r="WGL24" s="177"/>
      <c r="WGM24" s="177"/>
      <c r="WGN24" s="177"/>
      <c r="WGO24" s="177"/>
      <c r="WGP24" s="177"/>
      <c r="WGQ24" s="178"/>
      <c r="WGR24" s="165"/>
      <c r="WGS24" s="177"/>
      <c r="WGT24" s="177"/>
      <c r="WGU24" s="177"/>
      <c r="WGV24" s="177"/>
      <c r="WGW24" s="177"/>
      <c r="WGX24" s="177"/>
      <c r="WGY24" s="178"/>
      <c r="WGZ24" s="165"/>
      <c r="WHA24" s="177"/>
      <c r="WHB24" s="177"/>
      <c r="WHC24" s="177"/>
      <c r="WHD24" s="177"/>
      <c r="WHE24" s="177"/>
      <c r="WHF24" s="177"/>
      <c r="WHG24" s="178"/>
      <c r="WHH24" s="165"/>
      <c r="WHI24" s="177"/>
      <c r="WHJ24" s="177"/>
      <c r="WHK24" s="177"/>
      <c r="WHL24" s="177"/>
      <c r="WHM24" s="177"/>
      <c r="WHN24" s="177"/>
      <c r="WHO24" s="178"/>
      <c r="WHP24" s="165"/>
      <c r="WHQ24" s="177"/>
      <c r="WHR24" s="177"/>
      <c r="WHS24" s="177"/>
      <c r="WHT24" s="177"/>
      <c r="WHU24" s="177"/>
      <c r="WHV24" s="177"/>
      <c r="WHW24" s="178"/>
      <c r="WHX24" s="165"/>
      <c r="WHY24" s="177"/>
      <c r="WHZ24" s="177"/>
      <c r="WIA24" s="177"/>
      <c r="WIB24" s="177"/>
      <c r="WIC24" s="177"/>
      <c r="WID24" s="177"/>
      <c r="WIE24" s="178"/>
      <c r="WIF24" s="165"/>
      <c r="WIG24" s="177"/>
      <c r="WIH24" s="177"/>
      <c r="WII24" s="177"/>
      <c r="WIJ24" s="177"/>
      <c r="WIK24" s="177"/>
      <c r="WIL24" s="177"/>
      <c r="WIM24" s="178"/>
      <c r="WIN24" s="165"/>
      <c r="WIO24" s="177"/>
      <c r="WIP24" s="177"/>
      <c r="WIQ24" s="177"/>
      <c r="WIR24" s="177"/>
      <c r="WIS24" s="177"/>
      <c r="WIT24" s="177"/>
      <c r="WIU24" s="178"/>
      <c r="WIV24" s="165"/>
      <c r="WIW24" s="177"/>
      <c r="WIX24" s="177"/>
      <c r="WIY24" s="177"/>
      <c r="WIZ24" s="177"/>
      <c r="WJA24" s="177"/>
      <c r="WJB24" s="177"/>
      <c r="WJC24" s="178"/>
      <c r="WJD24" s="165"/>
      <c r="WJE24" s="177"/>
      <c r="WJF24" s="177"/>
      <c r="WJG24" s="177"/>
      <c r="WJH24" s="177"/>
      <c r="WJI24" s="177"/>
      <c r="WJJ24" s="177"/>
      <c r="WJK24" s="178"/>
      <c r="WJL24" s="165"/>
      <c r="WJM24" s="177"/>
      <c r="WJN24" s="177"/>
      <c r="WJO24" s="177"/>
      <c r="WJP24" s="177"/>
      <c r="WJQ24" s="177"/>
      <c r="WJR24" s="177"/>
      <c r="WJS24" s="178"/>
      <c r="WJT24" s="165"/>
      <c r="WJU24" s="177"/>
      <c r="WJV24" s="177"/>
      <c r="WJW24" s="177"/>
      <c r="WJX24" s="177"/>
      <c r="WJY24" s="177"/>
      <c r="WJZ24" s="177"/>
      <c r="WKA24" s="178"/>
      <c r="WKB24" s="165"/>
      <c r="WKC24" s="177"/>
      <c r="WKD24" s="177"/>
      <c r="WKE24" s="177"/>
      <c r="WKF24" s="177"/>
      <c r="WKG24" s="177"/>
      <c r="WKH24" s="177"/>
      <c r="WKI24" s="178"/>
      <c r="WKJ24" s="165"/>
      <c r="WKK24" s="177"/>
      <c r="WKL24" s="177"/>
      <c r="WKM24" s="177"/>
      <c r="WKN24" s="177"/>
      <c r="WKO24" s="177"/>
      <c r="WKP24" s="177"/>
      <c r="WKQ24" s="178"/>
      <c r="WKR24" s="165"/>
      <c r="WKS24" s="177"/>
      <c r="WKT24" s="177"/>
      <c r="WKU24" s="177"/>
      <c r="WKV24" s="177"/>
      <c r="WKW24" s="177"/>
      <c r="WKX24" s="177"/>
      <c r="WKY24" s="178"/>
      <c r="WKZ24" s="165"/>
      <c r="WLA24" s="177"/>
      <c r="WLB24" s="177"/>
      <c r="WLC24" s="177"/>
      <c r="WLD24" s="177"/>
      <c r="WLE24" s="177"/>
      <c r="WLF24" s="177"/>
      <c r="WLG24" s="178"/>
      <c r="WLH24" s="165"/>
      <c r="WLI24" s="177"/>
      <c r="WLJ24" s="177"/>
      <c r="WLK24" s="177"/>
      <c r="WLL24" s="177"/>
      <c r="WLM24" s="177"/>
      <c r="WLN24" s="177"/>
      <c r="WLO24" s="178"/>
      <c r="WLP24" s="165"/>
      <c r="WLQ24" s="177"/>
      <c r="WLR24" s="177"/>
      <c r="WLS24" s="177"/>
      <c r="WLT24" s="177"/>
      <c r="WLU24" s="177"/>
      <c r="WLV24" s="177"/>
      <c r="WLW24" s="178"/>
      <c r="WLX24" s="165"/>
      <c r="WLY24" s="177"/>
      <c r="WLZ24" s="177"/>
      <c r="WMA24" s="177"/>
      <c r="WMB24" s="177"/>
      <c r="WMC24" s="177"/>
      <c r="WMD24" s="177"/>
      <c r="WME24" s="178"/>
      <c r="WMF24" s="165"/>
      <c r="WMG24" s="177"/>
      <c r="WMH24" s="177"/>
      <c r="WMI24" s="177"/>
      <c r="WMJ24" s="177"/>
      <c r="WMK24" s="177"/>
      <c r="WML24" s="177"/>
      <c r="WMM24" s="178"/>
      <c r="WMN24" s="165"/>
      <c r="WMO24" s="177"/>
      <c r="WMP24" s="177"/>
      <c r="WMQ24" s="177"/>
      <c r="WMR24" s="177"/>
      <c r="WMS24" s="177"/>
      <c r="WMT24" s="177"/>
      <c r="WMU24" s="178"/>
      <c r="WMV24" s="165"/>
      <c r="WMW24" s="177"/>
      <c r="WMX24" s="177"/>
      <c r="WMY24" s="177"/>
      <c r="WMZ24" s="177"/>
      <c r="WNA24" s="177"/>
      <c r="WNB24" s="177"/>
      <c r="WNC24" s="178"/>
      <c r="WND24" s="165"/>
      <c r="WNE24" s="177"/>
      <c r="WNF24" s="177"/>
      <c r="WNG24" s="177"/>
      <c r="WNH24" s="177"/>
      <c r="WNI24" s="177"/>
      <c r="WNJ24" s="177"/>
      <c r="WNK24" s="178"/>
      <c r="WNL24" s="165"/>
      <c r="WNM24" s="177"/>
      <c r="WNN24" s="177"/>
      <c r="WNO24" s="177"/>
      <c r="WNP24" s="177"/>
      <c r="WNQ24" s="177"/>
      <c r="WNR24" s="177"/>
      <c r="WNS24" s="178"/>
      <c r="WNT24" s="165"/>
      <c r="WNU24" s="177"/>
      <c r="WNV24" s="177"/>
      <c r="WNW24" s="177"/>
      <c r="WNX24" s="177"/>
      <c r="WNY24" s="177"/>
      <c r="WNZ24" s="177"/>
      <c r="WOA24" s="178"/>
      <c r="WOB24" s="165"/>
      <c r="WOC24" s="177"/>
      <c r="WOD24" s="177"/>
      <c r="WOE24" s="177"/>
      <c r="WOF24" s="177"/>
      <c r="WOG24" s="177"/>
      <c r="WOH24" s="177"/>
      <c r="WOI24" s="178"/>
      <c r="WOJ24" s="165"/>
      <c r="WOK24" s="177"/>
      <c r="WOL24" s="177"/>
      <c r="WOM24" s="177"/>
      <c r="WON24" s="177"/>
      <c r="WOO24" s="177"/>
      <c r="WOP24" s="177"/>
      <c r="WOQ24" s="178"/>
      <c r="WOR24" s="165"/>
      <c r="WOS24" s="177"/>
      <c r="WOT24" s="177"/>
      <c r="WOU24" s="177"/>
      <c r="WOV24" s="177"/>
      <c r="WOW24" s="177"/>
      <c r="WOX24" s="177"/>
      <c r="WOY24" s="178"/>
      <c r="WOZ24" s="165"/>
      <c r="WPA24" s="177"/>
      <c r="WPB24" s="177"/>
      <c r="WPC24" s="177"/>
      <c r="WPD24" s="177"/>
      <c r="WPE24" s="177"/>
      <c r="WPF24" s="177"/>
      <c r="WPG24" s="178"/>
      <c r="WPH24" s="165"/>
      <c r="WPI24" s="177"/>
      <c r="WPJ24" s="177"/>
      <c r="WPK24" s="177"/>
      <c r="WPL24" s="177"/>
      <c r="WPM24" s="177"/>
      <c r="WPN24" s="177"/>
      <c r="WPO24" s="178"/>
      <c r="WPP24" s="165"/>
      <c r="WPQ24" s="177"/>
      <c r="WPR24" s="177"/>
      <c r="WPS24" s="177"/>
      <c r="WPT24" s="177"/>
      <c r="WPU24" s="177"/>
      <c r="WPV24" s="177"/>
      <c r="WPW24" s="178"/>
      <c r="WPX24" s="165"/>
      <c r="WPY24" s="177"/>
      <c r="WPZ24" s="177"/>
      <c r="WQA24" s="177"/>
      <c r="WQB24" s="177"/>
      <c r="WQC24" s="177"/>
      <c r="WQD24" s="177"/>
      <c r="WQE24" s="178"/>
      <c r="WQF24" s="165"/>
      <c r="WQG24" s="177"/>
      <c r="WQH24" s="177"/>
      <c r="WQI24" s="177"/>
      <c r="WQJ24" s="177"/>
      <c r="WQK24" s="177"/>
      <c r="WQL24" s="177"/>
      <c r="WQM24" s="178"/>
      <c r="WQN24" s="165"/>
      <c r="WQO24" s="177"/>
      <c r="WQP24" s="177"/>
      <c r="WQQ24" s="177"/>
      <c r="WQR24" s="177"/>
      <c r="WQS24" s="177"/>
      <c r="WQT24" s="177"/>
      <c r="WQU24" s="178"/>
      <c r="WQV24" s="165"/>
      <c r="WQW24" s="177"/>
      <c r="WQX24" s="177"/>
      <c r="WQY24" s="177"/>
      <c r="WQZ24" s="177"/>
      <c r="WRA24" s="177"/>
      <c r="WRB24" s="177"/>
      <c r="WRC24" s="178"/>
      <c r="WRD24" s="165"/>
      <c r="WRE24" s="177"/>
      <c r="WRF24" s="177"/>
      <c r="WRG24" s="177"/>
      <c r="WRH24" s="177"/>
      <c r="WRI24" s="177"/>
      <c r="WRJ24" s="177"/>
      <c r="WRK24" s="178"/>
      <c r="WRL24" s="165"/>
      <c r="WRM24" s="177"/>
      <c r="WRN24" s="177"/>
      <c r="WRO24" s="177"/>
      <c r="WRP24" s="177"/>
      <c r="WRQ24" s="177"/>
      <c r="WRR24" s="177"/>
      <c r="WRS24" s="178"/>
      <c r="WRT24" s="165"/>
      <c r="WRU24" s="177"/>
      <c r="WRV24" s="177"/>
      <c r="WRW24" s="177"/>
      <c r="WRX24" s="177"/>
      <c r="WRY24" s="177"/>
      <c r="WRZ24" s="177"/>
      <c r="WSA24" s="178"/>
      <c r="WSB24" s="165"/>
      <c r="WSC24" s="177"/>
      <c r="WSD24" s="177"/>
      <c r="WSE24" s="177"/>
      <c r="WSF24" s="177"/>
      <c r="WSG24" s="177"/>
      <c r="WSH24" s="177"/>
      <c r="WSI24" s="178"/>
      <c r="WSJ24" s="165"/>
      <c r="WSK24" s="177"/>
      <c r="WSL24" s="177"/>
      <c r="WSM24" s="177"/>
      <c r="WSN24" s="177"/>
      <c r="WSO24" s="177"/>
      <c r="WSP24" s="177"/>
      <c r="WSQ24" s="178"/>
      <c r="WSR24" s="165"/>
      <c r="WSS24" s="177"/>
      <c r="WST24" s="177"/>
      <c r="WSU24" s="177"/>
      <c r="WSV24" s="177"/>
      <c r="WSW24" s="177"/>
      <c r="WSX24" s="177"/>
      <c r="WSY24" s="178"/>
      <c r="WSZ24" s="165"/>
      <c r="WTA24" s="177"/>
      <c r="WTB24" s="177"/>
      <c r="WTC24" s="177"/>
      <c r="WTD24" s="177"/>
      <c r="WTE24" s="177"/>
      <c r="WTF24" s="177"/>
      <c r="WTG24" s="178"/>
      <c r="WTH24" s="165"/>
      <c r="WTI24" s="177"/>
      <c r="WTJ24" s="177"/>
      <c r="WTK24" s="177"/>
      <c r="WTL24" s="177"/>
      <c r="WTM24" s="177"/>
      <c r="WTN24" s="177"/>
      <c r="WTO24" s="178"/>
      <c r="WTP24" s="165"/>
      <c r="WTQ24" s="177"/>
      <c r="WTR24" s="177"/>
      <c r="WTS24" s="177"/>
      <c r="WTT24" s="177"/>
      <c r="WTU24" s="177"/>
      <c r="WTV24" s="177"/>
      <c r="WTW24" s="178"/>
      <c r="WTX24" s="165"/>
      <c r="WTY24" s="177"/>
      <c r="WTZ24" s="177"/>
      <c r="WUA24" s="177"/>
      <c r="WUB24" s="177"/>
      <c r="WUC24" s="177"/>
      <c r="WUD24" s="177"/>
      <c r="WUE24" s="178"/>
      <c r="WUF24" s="165"/>
      <c r="WUG24" s="177"/>
      <c r="WUH24" s="177"/>
      <c r="WUI24" s="177"/>
      <c r="WUJ24" s="177"/>
      <c r="WUK24" s="177"/>
      <c r="WUL24" s="177"/>
      <c r="WUM24" s="178"/>
      <c r="WUN24" s="165"/>
      <c r="WUO24" s="177"/>
      <c r="WUP24" s="177"/>
      <c r="WUQ24" s="177"/>
      <c r="WUR24" s="177"/>
      <c r="WUS24" s="177"/>
      <c r="WUT24" s="177"/>
      <c r="WUU24" s="178"/>
      <c r="WUV24" s="165"/>
      <c r="WUW24" s="177"/>
      <c r="WUX24" s="177"/>
      <c r="WUY24" s="177"/>
      <c r="WUZ24" s="177"/>
      <c r="WVA24" s="177"/>
      <c r="WVB24" s="177"/>
      <c r="WVC24" s="178"/>
      <c r="WVD24" s="165"/>
      <c r="WVE24" s="177"/>
      <c r="WVF24" s="177"/>
      <c r="WVG24" s="177"/>
      <c r="WVH24" s="177"/>
      <c r="WVI24" s="177"/>
      <c r="WVJ24" s="177"/>
      <c r="WVK24" s="178"/>
      <c r="WVL24" s="165"/>
      <c r="WVM24" s="177"/>
      <c r="WVN24" s="177"/>
      <c r="WVO24" s="177"/>
      <c r="WVP24" s="177"/>
      <c r="WVQ24" s="177"/>
      <c r="WVR24" s="177"/>
      <c r="WVS24" s="178"/>
      <c r="WVT24" s="165"/>
      <c r="WVU24" s="177"/>
      <c r="WVV24" s="177"/>
      <c r="WVW24" s="177"/>
      <c r="WVX24" s="177"/>
      <c r="WVY24" s="177"/>
      <c r="WVZ24" s="177"/>
      <c r="WWA24" s="178"/>
      <c r="WWB24" s="165"/>
      <c r="WWC24" s="177"/>
      <c r="WWD24" s="177"/>
      <c r="WWE24" s="177"/>
      <c r="WWF24" s="177"/>
      <c r="WWG24" s="177"/>
      <c r="WWH24" s="177"/>
      <c r="WWI24" s="178"/>
      <c r="WWJ24" s="165"/>
      <c r="WWK24" s="177"/>
      <c r="WWL24" s="177"/>
      <c r="WWM24" s="177"/>
      <c r="WWN24" s="177"/>
      <c r="WWO24" s="177"/>
      <c r="WWP24" s="177"/>
      <c r="WWQ24" s="178"/>
      <c r="WWR24" s="165"/>
      <c r="WWS24" s="177"/>
      <c r="WWT24" s="177"/>
      <c r="WWU24" s="177"/>
      <c r="WWV24" s="177"/>
      <c r="WWW24" s="177"/>
      <c r="WWX24" s="177"/>
      <c r="WWY24" s="178"/>
      <c r="WWZ24" s="165"/>
      <c r="WXA24" s="177"/>
      <c r="WXB24" s="177"/>
      <c r="WXC24" s="177"/>
      <c r="WXD24" s="177"/>
      <c r="WXE24" s="177"/>
      <c r="WXF24" s="177"/>
      <c r="WXG24" s="178"/>
      <c r="WXH24" s="165"/>
      <c r="WXI24" s="177"/>
      <c r="WXJ24" s="177"/>
      <c r="WXK24" s="177"/>
      <c r="WXL24" s="177"/>
      <c r="WXM24" s="177"/>
      <c r="WXN24" s="177"/>
      <c r="WXO24" s="178"/>
      <c r="WXP24" s="165"/>
      <c r="WXQ24" s="177"/>
      <c r="WXR24" s="177"/>
      <c r="WXS24" s="177"/>
      <c r="WXT24" s="177"/>
      <c r="WXU24" s="177"/>
      <c r="WXV24" s="177"/>
      <c r="WXW24" s="178"/>
      <c r="WXX24" s="165"/>
      <c r="WXY24" s="177"/>
      <c r="WXZ24" s="177"/>
      <c r="WYA24" s="177"/>
      <c r="WYB24" s="177"/>
      <c r="WYC24" s="177"/>
      <c r="WYD24" s="177"/>
      <c r="WYE24" s="178"/>
      <c r="WYF24" s="165"/>
      <c r="WYG24" s="177"/>
      <c r="WYH24" s="177"/>
      <c r="WYI24" s="177"/>
      <c r="WYJ24" s="177"/>
      <c r="WYK24" s="177"/>
      <c r="WYL24" s="177"/>
      <c r="WYM24" s="178"/>
      <c r="WYN24" s="165"/>
      <c r="WYO24" s="177"/>
      <c r="WYP24" s="177"/>
      <c r="WYQ24" s="177"/>
      <c r="WYR24" s="177"/>
      <c r="WYS24" s="177"/>
      <c r="WYT24" s="177"/>
      <c r="WYU24" s="178"/>
      <c r="WYV24" s="165"/>
      <c r="WYW24" s="177"/>
      <c r="WYX24" s="177"/>
      <c r="WYY24" s="177"/>
      <c r="WYZ24" s="177"/>
      <c r="WZA24" s="177"/>
      <c r="WZB24" s="177"/>
      <c r="WZC24" s="178"/>
      <c r="WZD24" s="165"/>
      <c r="WZE24" s="177"/>
      <c r="WZF24" s="177"/>
      <c r="WZG24" s="177"/>
      <c r="WZH24" s="177"/>
      <c r="WZI24" s="177"/>
      <c r="WZJ24" s="177"/>
      <c r="WZK24" s="178"/>
      <c r="WZL24" s="165"/>
      <c r="WZM24" s="177"/>
      <c r="WZN24" s="177"/>
      <c r="WZO24" s="177"/>
      <c r="WZP24" s="177"/>
      <c r="WZQ24" s="177"/>
      <c r="WZR24" s="177"/>
      <c r="WZS24" s="178"/>
      <c r="WZT24" s="165"/>
      <c r="WZU24" s="177"/>
      <c r="WZV24" s="177"/>
      <c r="WZW24" s="177"/>
      <c r="WZX24" s="177"/>
      <c r="WZY24" s="177"/>
      <c r="WZZ24" s="177"/>
      <c r="XAA24" s="178"/>
      <c r="XAB24" s="165"/>
      <c r="XAC24" s="177"/>
      <c r="XAD24" s="177"/>
      <c r="XAE24" s="177"/>
      <c r="XAF24" s="177"/>
      <c r="XAG24" s="177"/>
      <c r="XAH24" s="177"/>
      <c r="XAI24" s="178"/>
      <c r="XAJ24" s="165"/>
      <c r="XAK24" s="177"/>
      <c r="XAL24" s="177"/>
      <c r="XAM24" s="177"/>
      <c r="XAN24" s="177"/>
      <c r="XAO24" s="177"/>
      <c r="XAP24" s="177"/>
      <c r="XAQ24" s="178"/>
      <c r="XAR24" s="165"/>
      <c r="XAS24" s="177"/>
      <c r="XAT24" s="177"/>
      <c r="XAU24" s="177"/>
      <c r="XAV24" s="177"/>
      <c r="XAW24" s="177"/>
      <c r="XAX24" s="177"/>
      <c r="XAY24" s="178"/>
      <c r="XAZ24" s="165"/>
      <c r="XBA24" s="177"/>
      <c r="XBB24" s="177"/>
      <c r="XBC24" s="177"/>
      <c r="XBD24" s="177"/>
      <c r="XBE24" s="177"/>
      <c r="XBF24" s="177"/>
      <c r="XBG24" s="178"/>
      <c r="XBH24" s="165"/>
      <c r="XBI24" s="177"/>
      <c r="XBJ24" s="177"/>
      <c r="XBK24" s="177"/>
      <c r="XBL24" s="177"/>
      <c r="XBM24" s="177"/>
      <c r="XBN24" s="177"/>
      <c r="XBO24" s="178"/>
      <c r="XBP24" s="165"/>
      <c r="XBQ24" s="177"/>
      <c r="XBR24" s="177"/>
      <c r="XBS24" s="177"/>
      <c r="XBT24" s="177"/>
      <c r="XBU24" s="177"/>
      <c r="XBV24" s="177"/>
      <c r="XBW24" s="178"/>
      <c r="XBX24" s="165"/>
      <c r="XBY24" s="177"/>
      <c r="XBZ24" s="177"/>
      <c r="XCA24" s="177"/>
      <c r="XCB24" s="177"/>
      <c r="XCC24" s="177"/>
      <c r="XCD24" s="177"/>
      <c r="XCE24" s="178"/>
      <c r="XCF24" s="165"/>
      <c r="XCG24" s="177"/>
      <c r="XCH24" s="177"/>
      <c r="XCI24" s="177"/>
      <c r="XCJ24" s="177"/>
      <c r="XCK24" s="177"/>
      <c r="XCL24" s="177"/>
      <c r="XCM24" s="178"/>
      <c r="XCN24" s="165"/>
      <c r="XCO24" s="177"/>
      <c r="XCP24" s="177"/>
      <c r="XCQ24" s="177"/>
      <c r="XCR24" s="177"/>
      <c r="XCS24" s="177"/>
      <c r="XCT24" s="177"/>
      <c r="XCU24" s="178"/>
      <c r="XCV24" s="165"/>
      <c r="XCW24" s="177"/>
      <c r="XCX24" s="177"/>
      <c r="XCY24" s="177"/>
      <c r="XCZ24" s="177"/>
      <c r="XDA24" s="177"/>
      <c r="XDB24" s="177"/>
      <c r="XDC24" s="178"/>
      <c r="XDD24" s="165"/>
      <c r="XDE24" s="177"/>
      <c r="XDF24" s="177"/>
      <c r="XDG24" s="177"/>
      <c r="XDH24" s="177"/>
      <c r="XDI24" s="177"/>
      <c r="XDJ24" s="177"/>
      <c r="XDK24" s="178"/>
      <c r="XDL24" s="165"/>
      <c r="XDM24" s="177"/>
      <c r="XDN24" s="177"/>
      <c r="XDO24" s="177"/>
      <c r="XDP24" s="177"/>
      <c r="XDQ24" s="177"/>
      <c r="XDR24" s="177"/>
      <c r="XDS24" s="178"/>
      <c r="XDT24" s="165"/>
      <c r="XDU24" s="177"/>
      <c r="XDV24" s="177"/>
      <c r="XDW24" s="177"/>
      <c r="XDX24" s="177"/>
      <c r="XDY24" s="177"/>
      <c r="XDZ24" s="177"/>
      <c r="XEA24" s="178"/>
      <c r="XEB24" s="165"/>
      <c r="XEC24" s="177"/>
      <c r="XED24" s="177"/>
      <c r="XEE24" s="177"/>
      <c r="XEF24" s="177"/>
      <c r="XEG24" s="177"/>
      <c r="XEH24" s="177"/>
      <c r="XEI24" s="178"/>
      <c r="XEJ24" s="165"/>
      <c r="XEK24" s="177"/>
      <c r="XEL24" s="177"/>
      <c r="XEM24" s="177"/>
      <c r="XEN24" s="177"/>
      <c r="XEO24" s="177"/>
      <c r="XEP24" s="177"/>
      <c r="XEQ24" s="178"/>
      <c r="XER24" s="165"/>
      <c r="XES24" s="177"/>
      <c r="XET24" s="177"/>
      <c r="XEU24" s="177"/>
      <c r="XEV24" s="177"/>
      <c r="XEW24" s="177"/>
      <c r="XEX24" s="177"/>
    </row>
    <row r="25" spans="2:16378" s="149" customFormat="1" ht="15.75" thickTop="1">
      <c r="B25" s="230"/>
      <c r="C25" s="165"/>
      <c r="D25" s="183"/>
      <c r="E25" s="183"/>
      <c r="F25" s="183"/>
      <c r="G25" s="184"/>
      <c r="H25" s="165"/>
      <c r="I25" s="177"/>
      <c r="J25" s="177"/>
      <c r="K25" s="178"/>
      <c r="L25" s="165"/>
      <c r="M25" s="177"/>
      <c r="N25" s="177"/>
      <c r="O25" s="177"/>
      <c r="P25" s="177"/>
      <c r="Q25" s="177"/>
      <c r="R25" s="177"/>
      <c r="S25" s="178"/>
      <c r="T25" s="165"/>
      <c r="U25" s="177"/>
      <c r="V25" s="177"/>
      <c r="W25" s="177"/>
      <c r="X25" s="177"/>
      <c r="Y25" s="177"/>
      <c r="Z25" s="177"/>
      <c r="AA25" s="178"/>
      <c r="AB25" s="165"/>
      <c r="AC25" s="177"/>
      <c r="AD25" s="177"/>
      <c r="AE25" s="177"/>
      <c r="AF25" s="177"/>
      <c r="AG25" s="177"/>
      <c r="AH25" s="177"/>
      <c r="AI25" s="178"/>
      <c r="AJ25" s="165"/>
      <c r="AK25" s="177"/>
      <c r="AL25" s="177"/>
      <c r="AM25" s="177"/>
      <c r="AN25" s="177"/>
      <c r="AO25" s="177"/>
      <c r="AP25" s="177"/>
      <c r="AQ25" s="178"/>
      <c r="AR25" s="165"/>
      <c r="AS25" s="177"/>
      <c r="AT25" s="177"/>
      <c r="AU25" s="177"/>
      <c r="AV25" s="177"/>
      <c r="AW25" s="177"/>
      <c r="AX25" s="177"/>
      <c r="AY25" s="178"/>
      <c r="AZ25" s="165"/>
      <c r="BA25" s="177"/>
      <c r="BB25" s="177"/>
      <c r="BC25" s="177"/>
      <c r="BD25" s="177"/>
      <c r="BE25" s="177"/>
      <c r="BF25" s="177"/>
      <c r="BG25" s="178"/>
      <c r="BH25" s="165"/>
      <c r="BI25" s="177"/>
      <c r="BJ25" s="177"/>
      <c r="BK25" s="177"/>
      <c r="BL25" s="177"/>
      <c r="BM25" s="177"/>
      <c r="BN25" s="177"/>
      <c r="BO25" s="178"/>
      <c r="BP25" s="165"/>
      <c r="BQ25" s="177"/>
      <c r="BR25" s="177"/>
      <c r="BS25" s="177"/>
      <c r="BT25" s="177"/>
      <c r="BU25" s="177"/>
      <c r="BV25" s="177"/>
      <c r="BW25" s="178"/>
      <c r="BX25" s="165"/>
      <c r="BY25" s="177"/>
      <c r="BZ25" s="177"/>
      <c r="CA25" s="177"/>
      <c r="CB25" s="177"/>
      <c r="CC25" s="177"/>
      <c r="CD25" s="177"/>
      <c r="CE25" s="178"/>
      <c r="CF25" s="165"/>
      <c r="CG25" s="177"/>
      <c r="CH25" s="177"/>
      <c r="CI25" s="177"/>
      <c r="CJ25" s="177"/>
      <c r="CK25" s="177"/>
      <c r="CL25" s="177"/>
      <c r="CM25" s="178"/>
      <c r="CN25" s="165"/>
      <c r="CO25" s="177"/>
      <c r="CP25" s="177"/>
      <c r="CQ25" s="177"/>
      <c r="CR25" s="177"/>
      <c r="CS25" s="177"/>
      <c r="CT25" s="177"/>
      <c r="CU25" s="178"/>
      <c r="CV25" s="165"/>
      <c r="CW25" s="177"/>
      <c r="CX25" s="177"/>
      <c r="CY25" s="177"/>
      <c r="CZ25" s="177"/>
      <c r="DA25" s="177"/>
      <c r="DB25" s="177"/>
      <c r="DC25" s="178"/>
      <c r="DD25" s="165"/>
      <c r="DE25" s="177"/>
      <c r="DF25" s="177"/>
      <c r="DG25" s="177"/>
      <c r="DH25" s="177"/>
      <c r="DI25" s="177"/>
      <c r="DJ25" s="177"/>
      <c r="DK25" s="178"/>
      <c r="DL25" s="165"/>
      <c r="DM25" s="177"/>
      <c r="DN25" s="177"/>
      <c r="DO25" s="177"/>
      <c r="DP25" s="177"/>
      <c r="DQ25" s="177"/>
      <c r="DR25" s="177"/>
      <c r="DS25" s="178"/>
      <c r="DT25" s="165"/>
      <c r="DU25" s="177"/>
      <c r="DV25" s="177"/>
      <c r="DW25" s="177"/>
      <c r="DX25" s="177"/>
      <c r="DY25" s="177"/>
      <c r="DZ25" s="177"/>
      <c r="EA25" s="178"/>
      <c r="EB25" s="165"/>
      <c r="EC25" s="177"/>
      <c r="ED25" s="177"/>
      <c r="EE25" s="177"/>
      <c r="EF25" s="177"/>
      <c r="EG25" s="177"/>
      <c r="EH25" s="177"/>
      <c r="EI25" s="178"/>
      <c r="EJ25" s="165"/>
      <c r="EK25" s="177"/>
      <c r="EL25" s="177"/>
      <c r="EM25" s="177"/>
      <c r="EN25" s="177"/>
      <c r="EO25" s="177"/>
      <c r="EP25" s="177"/>
      <c r="EQ25" s="178"/>
      <c r="ER25" s="165"/>
      <c r="ES25" s="177"/>
      <c r="ET25" s="177"/>
      <c r="EU25" s="177"/>
      <c r="EV25" s="177"/>
      <c r="EW25" s="177"/>
      <c r="EX25" s="177"/>
      <c r="EY25" s="178"/>
      <c r="EZ25" s="165"/>
      <c r="FA25" s="177"/>
      <c r="FB25" s="177"/>
      <c r="FC25" s="177"/>
      <c r="FD25" s="177"/>
      <c r="FE25" s="177"/>
      <c r="FF25" s="177"/>
      <c r="FG25" s="178"/>
      <c r="FH25" s="165"/>
      <c r="FI25" s="177"/>
      <c r="FJ25" s="177"/>
      <c r="FK25" s="177"/>
      <c r="FL25" s="177"/>
      <c r="FM25" s="177"/>
      <c r="FN25" s="177"/>
      <c r="FO25" s="178"/>
      <c r="FP25" s="165"/>
      <c r="FQ25" s="177"/>
      <c r="FR25" s="177"/>
      <c r="FS25" s="177"/>
      <c r="FT25" s="177"/>
      <c r="FU25" s="177"/>
      <c r="FV25" s="177"/>
      <c r="FW25" s="178"/>
      <c r="FX25" s="165"/>
      <c r="FY25" s="177"/>
      <c r="FZ25" s="177"/>
      <c r="GA25" s="177"/>
      <c r="GB25" s="177"/>
      <c r="GC25" s="177"/>
      <c r="GD25" s="177"/>
      <c r="GE25" s="178"/>
      <c r="GF25" s="165"/>
      <c r="GG25" s="177"/>
      <c r="GH25" s="177"/>
      <c r="GI25" s="177"/>
      <c r="GJ25" s="177"/>
      <c r="GK25" s="177"/>
      <c r="GL25" s="177"/>
      <c r="GM25" s="178"/>
      <c r="GN25" s="165"/>
      <c r="GO25" s="177"/>
      <c r="GP25" s="177"/>
      <c r="GQ25" s="177"/>
      <c r="GR25" s="177"/>
      <c r="GS25" s="177"/>
      <c r="GT25" s="177"/>
      <c r="GU25" s="178"/>
      <c r="GV25" s="165"/>
      <c r="GW25" s="177"/>
      <c r="GX25" s="177"/>
      <c r="GY25" s="177"/>
      <c r="GZ25" s="177"/>
      <c r="HA25" s="177"/>
      <c r="HB25" s="177"/>
      <c r="HC25" s="178"/>
      <c r="HD25" s="165"/>
      <c r="HE25" s="177"/>
      <c r="HF25" s="177"/>
      <c r="HG25" s="177"/>
      <c r="HH25" s="177"/>
      <c r="HI25" s="177"/>
      <c r="HJ25" s="177"/>
      <c r="HK25" s="178"/>
      <c r="HL25" s="165"/>
      <c r="HM25" s="177"/>
      <c r="HN25" s="177"/>
      <c r="HO25" s="177"/>
      <c r="HP25" s="177"/>
      <c r="HQ25" s="177"/>
      <c r="HR25" s="177"/>
      <c r="HS25" s="178"/>
      <c r="HT25" s="165"/>
      <c r="HU25" s="177"/>
      <c r="HV25" s="177"/>
      <c r="HW25" s="177"/>
      <c r="HX25" s="177"/>
      <c r="HY25" s="177"/>
      <c r="HZ25" s="177"/>
      <c r="IA25" s="178"/>
      <c r="IB25" s="165"/>
      <c r="IC25" s="177"/>
      <c r="ID25" s="177"/>
      <c r="IE25" s="177"/>
      <c r="IF25" s="177"/>
      <c r="IG25" s="177"/>
      <c r="IH25" s="177"/>
      <c r="II25" s="178"/>
      <c r="IJ25" s="165"/>
      <c r="IK25" s="177"/>
      <c r="IL25" s="177"/>
      <c r="IM25" s="177"/>
      <c r="IN25" s="177"/>
      <c r="IO25" s="177"/>
      <c r="IP25" s="177"/>
      <c r="IQ25" s="178"/>
      <c r="IR25" s="165"/>
      <c r="IS25" s="177"/>
      <c r="IT25" s="177"/>
      <c r="IU25" s="177"/>
      <c r="IV25" s="177"/>
      <c r="IW25" s="177"/>
      <c r="IX25" s="177"/>
      <c r="IY25" s="178"/>
      <c r="IZ25" s="165"/>
      <c r="JA25" s="177"/>
      <c r="JB25" s="177"/>
      <c r="JC25" s="177"/>
      <c r="JD25" s="177"/>
      <c r="JE25" s="177"/>
      <c r="JF25" s="177"/>
      <c r="JG25" s="178"/>
      <c r="JH25" s="165"/>
      <c r="JI25" s="177"/>
      <c r="JJ25" s="177"/>
      <c r="JK25" s="177"/>
      <c r="JL25" s="177"/>
      <c r="JM25" s="177"/>
      <c r="JN25" s="177"/>
      <c r="JO25" s="178"/>
      <c r="JP25" s="165"/>
      <c r="JQ25" s="177"/>
      <c r="JR25" s="177"/>
      <c r="JS25" s="177"/>
      <c r="JT25" s="177"/>
      <c r="JU25" s="177"/>
      <c r="JV25" s="177"/>
      <c r="JW25" s="178"/>
      <c r="JX25" s="165"/>
      <c r="JY25" s="177"/>
      <c r="JZ25" s="177"/>
      <c r="KA25" s="177"/>
      <c r="KB25" s="177"/>
      <c r="KC25" s="177"/>
      <c r="KD25" s="177"/>
      <c r="KE25" s="178"/>
      <c r="KF25" s="165"/>
      <c r="KG25" s="177"/>
      <c r="KH25" s="177"/>
      <c r="KI25" s="177"/>
      <c r="KJ25" s="177"/>
      <c r="KK25" s="177"/>
      <c r="KL25" s="177"/>
      <c r="KM25" s="178"/>
      <c r="KN25" s="165"/>
      <c r="KO25" s="177"/>
      <c r="KP25" s="177"/>
      <c r="KQ25" s="177"/>
      <c r="KR25" s="177"/>
      <c r="KS25" s="177"/>
      <c r="KT25" s="177"/>
      <c r="KU25" s="178"/>
      <c r="KV25" s="165"/>
      <c r="KW25" s="177"/>
      <c r="KX25" s="177"/>
      <c r="KY25" s="177"/>
      <c r="KZ25" s="177"/>
      <c r="LA25" s="177"/>
      <c r="LB25" s="177"/>
      <c r="LC25" s="178"/>
      <c r="LD25" s="165"/>
      <c r="LE25" s="177"/>
      <c r="LF25" s="177"/>
      <c r="LG25" s="177"/>
      <c r="LH25" s="177"/>
      <c r="LI25" s="177"/>
      <c r="LJ25" s="177"/>
      <c r="LK25" s="178"/>
      <c r="LL25" s="165"/>
      <c r="LM25" s="177"/>
      <c r="LN25" s="177"/>
      <c r="LO25" s="177"/>
      <c r="LP25" s="177"/>
      <c r="LQ25" s="177"/>
      <c r="LR25" s="177"/>
      <c r="LS25" s="178"/>
      <c r="LT25" s="165"/>
      <c r="LU25" s="177"/>
      <c r="LV25" s="177"/>
      <c r="LW25" s="177"/>
      <c r="LX25" s="177"/>
      <c r="LY25" s="177"/>
      <c r="LZ25" s="177"/>
      <c r="MA25" s="178"/>
      <c r="MB25" s="165"/>
      <c r="MC25" s="177"/>
      <c r="MD25" s="177"/>
      <c r="ME25" s="177"/>
      <c r="MF25" s="177"/>
      <c r="MG25" s="177"/>
      <c r="MH25" s="177"/>
      <c r="MI25" s="178"/>
      <c r="MJ25" s="165"/>
      <c r="MK25" s="177"/>
      <c r="ML25" s="177"/>
      <c r="MM25" s="177"/>
      <c r="MN25" s="177"/>
      <c r="MO25" s="177"/>
      <c r="MP25" s="177"/>
      <c r="MQ25" s="178"/>
      <c r="MR25" s="165"/>
      <c r="MS25" s="177"/>
      <c r="MT25" s="177"/>
      <c r="MU25" s="177"/>
      <c r="MV25" s="177"/>
      <c r="MW25" s="177"/>
      <c r="MX25" s="177"/>
      <c r="MY25" s="178"/>
      <c r="MZ25" s="165"/>
      <c r="NA25" s="177"/>
      <c r="NB25" s="177"/>
      <c r="NC25" s="177"/>
      <c r="ND25" s="177"/>
      <c r="NE25" s="177"/>
      <c r="NF25" s="177"/>
      <c r="NG25" s="178"/>
      <c r="NH25" s="165"/>
      <c r="NI25" s="177"/>
      <c r="NJ25" s="177"/>
      <c r="NK25" s="177"/>
      <c r="NL25" s="177"/>
      <c r="NM25" s="177"/>
      <c r="NN25" s="177"/>
      <c r="NO25" s="178"/>
      <c r="NP25" s="165"/>
      <c r="NQ25" s="177"/>
      <c r="NR25" s="177"/>
      <c r="NS25" s="177"/>
      <c r="NT25" s="177"/>
      <c r="NU25" s="177"/>
      <c r="NV25" s="177"/>
      <c r="NW25" s="178"/>
      <c r="NX25" s="165"/>
      <c r="NY25" s="177"/>
      <c r="NZ25" s="177"/>
      <c r="OA25" s="177"/>
      <c r="OB25" s="177"/>
      <c r="OC25" s="177"/>
      <c r="OD25" s="177"/>
      <c r="OE25" s="178"/>
      <c r="OF25" s="165"/>
      <c r="OG25" s="177"/>
      <c r="OH25" s="177"/>
      <c r="OI25" s="177"/>
      <c r="OJ25" s="177"/>
      <c r="OK25" s="177"/>
      <c r="OL25" s="177"/>
      <c r="OM25" s="178"/>
      <c r="ON25" s="165"/>
      <c r="OO25" s="177"/>
      <c r="OP25" s="177"/>
      <c r="OQ25" s="177"/>
      <c r="OR25" s="177"/>
      <c r="OS25" s="177"/>
      <c r="OT25" s="177"/>
      <c r="OU25" s="178"/>
      <c r="OV25" s="165"/>
      <c r="OW25" s="177"/>
      <c r="OX25" s="177"/>
      <c r="OY25" s="177"/>
      <c r="OZ25" s="177"/>
      <c r="PA25" s="177"/>
      <c r="PB25" s="177"/>
      <c r="PC25" s="178"/>
      <c r="PD25" s="165"/>
      <c r="PE25" s="177"/>
      <c r="PF25" s="177"/>
      <c r="PG25" s="177"/>
      <c r="PH25" s="177"/>
      <c r="PI25" s="177"/>
      <c r="PJ25" s="177"/>
      <c r="PK25" s="178"/>
      <c r="PL25" s="165"/>
      <c r="PM25" s="177"/>
      <c r="PN25" s="177"/>
      <c r="PO25" s="177"/>
      <c r="PP25" s="177"/>
      <c r="PQ25" s="177"/>
      <c r="PR25" s="177"/>
      <c r="PS25" s="178"/>
      <c r="PT25" s="165"/>
      <c r="PU25" s="177"/>
      <c r="PV25" s="177"/>
      <c r="PW25" s="177"/>
      <c r="PX25" s="177"/>
      <c r="PY25" s="177"/>
      <c r="PZ25" s="177"/>
      <c r="QA25" s="178"/>
      <c r="QB25" s="165"/>
      <c r="QC25" s="177"/>
      <c r="QD25" s="177"/>
      <c r="QE25" s="177"/>
      <c r="QF25" s="177"/>
      <c r="QG25" s="177"/>
      <c r="QH25" s="177"/>
      <c r="QI25" s="178"/>
      <c r="QJ25" s="165"/>
      <c r="QK25" s="177"/>
      <c r="QL25" s="177"/>
      <c r="QM25" s="177"/>
      <c r="QN25" s="177"/>
      <c r="QO25" s="177"/>
      <c r="QP25" s="177"/>
      <c r="QQ25" s="178"/>
      <c r="QR25" s="165"/>
      <c r="QS25" s="177"/>
      <c r="QT25" s="177"/>
      <c r="QU25" s="177"/>
      <c r="QV25" s="177"/>
      <c r="QW25" s="177"/>
      <c r="QX25" s="177"/>
      <c r="QY25" s="178"/>
      <c r="QZ25" s="165"/>
      <c r="RA25" s="177"/>
      <c r="RB25" s="177"/>
      <c r="RC25" s="177"/>
      <c r="RD25" s="177"/>
      <c r="RE25" s="177"/>
      <c r="RF25" s="177"/>
      <c r="RG25" s="178"/>
      <c r="RH25" s="165"/>
      <c r="RI25" s="177"/>
      <c r="RJ25" s="177"/>
      <c r="RK25" s="177"/>
      <c r="RL25" s="177"/>
      <c r="RM25" s="177"/>
      <c r="RN25" s="177"/>
      <c r="RO25" s="178"/>
      <c r="RP25" s="165"/>
      <c r="RQ25" s="177"/>
      <c r="RR25" s="177"/>
      <c r="RS25" s="177"/>
      <c r="RT25" s="177"/>
      <c r="RU25" s="177"/>
      <c r="RV25" s="177"/>
      <c r="RW25" s="178"/>
      <c r="RX25" s="165"/>
      <c r="RY25" s="177"/>
      <c r="RZ25" s="177"/>
      <c r="SA25" s="177"/>
      <c r="SB25" s="177"/>
      <c r="SC25" s="177"/>
      <c r="SD25" s="177"/>
      <c r="SE25" s="178"/>
      <c r="SF25" s="165"/>
      <c r="SG25" s="177"/>
      <c r="SH25" s="177"/>
      <c r="SI25" s="177"/>
      <c r="SJ25" s="177"/>
      <c r="SK25" s="177"/>
      <c r="SL25" s="177"/>
      <c r="SM25" s="178"/>
      <c r="SN25" s="165"/>
      <c r="SO25" s="177"/>
      <c r="SP25" s="177"/>
      <c r="SQ25" s="177"/>
      <c r="SR25" s="177"/>
      <c r="SS25" s="177"/>
      <c r="ST25" s="177"/>
      <c r="SU25" s="178"/>
      <c r="SV25" s="165"/>
      <c r="SW25" s="177"/>
      <c r="SX25" s="177"/>
      <c r="SY25" s="177"/>
      <c r="SZ25" s="177"/>
      <c r="TA25" s="177"/>
      <c r="TB25" s="177"/>
      <c r="TC25" s="178"/>
      <c r="TD25" s="165"/>
      <c r="TE25" s="177"/>
      <c r="TF25" s="177"/>
      <c r="TG25" s="177"/>
      <c r="TH25" s="177"/>
      <c r="TI25" s="177"/>
      <c r="TJ25" s="177"/>
      <c r="TK25" s="178"/>
      <c r="TL25" s="165"/>
      <c r="TM25" s="177"/>
      <c r="TN25" s="177"/>
      <c r="TO25" s="177"/>
      <c r="TP25" s="177"/>
      <c r="TQ25" s="177"/>
      <c r="TR25" s="177"/>
      <c r="TS25" s="178"/>
      <c r="TT25" s="165"/>
      <c r="TU25" s="177"/>
      <c r="TV25" s="177"/>
      <c r="TW25" s="177"/>
      <c r="TX25" s="177"/>
      <c r="TY25" s="177"/>
      <c r="TZ25" s="177"/>
      <c r="UA25" s="178"/>
      <c r="UB25" s="165"/>
      <c r="UC25" s="177"/>
      <c r="UD25" s="177"/>
      <c r="UE25" s="177"/>
      <c r="UF25" s="177"/>
      <c r="UG25" s="177"/>
      <c r="UH25" s="177"/>
      <c r="UI25" s="178"/>
      <c r="UJ25" s="165"/>
      <c r="UK25" s="177"/>
      <c r="UL25" s="177"/>
      <c r="UM25" s="177"/>
      <c r="UN25" s="177"/>
      <c r="UO25" s="177"/>
      <c r="UP25" s="177"/>
      <c r="UQ25" s="178"/>
      <c r="UR25" s="165"/>
      <c r="US25" s="177"/>
      <c r="UT25" s="177"/>
      <c r="UU25" s="177"/>
      <c r="UV25" s="177"/>
      <c r="UW25" s="177"/>
      <c r="UX25" s="177"/>
      <c r="UY25" s="178"/>
      <c r="UZ25" s="165"/>
      <c r="VA25" s="177"/>
      <c r="VB25" s="177"/>
      <c r="VC25" s="177"/>
      <c r="VD25" s="177"/>
      <c r="VE25" s="177"/>
      <c r="VF25" s="177"/>
      <c r="VG25" s="178"/>
      <c r="VH25" s="165"/>
      <c r="VI25" s="177"/>
      <c r="VJ25" s="177"/>
      <c r="VK25" s="177"/>
      <c r="VL25" s="177"/>
      <c r="VM25" s="177"/>
      <c r="VN25" s="177"/>
      <c r="VO25" s="178"/>
      <c r="VP25" s="165"/>
      <c r="VQ25" s="177"/>
      <c r="VR25" s="177"/>
      <c r="VS25" s="177"/>
      <c r="VT25" s="177"/>
      <c r="VU25" s="177"/>
      <c r="VV25" s="177"/>
      <c r="VW25" s="178"/>
      <c r="VX25" s="165"/>
      <c r="VY25" s="177"/>
      <c r="VZ25" s="177"/>
      <c r="WA25" s="177"/>
      <c r="WB25" s="177"/>
      <c r="WC25" s="177"/>
      <c r="WD25" s="177"/>
      <c r="WE25" s="178"/>
      <c r="WF25" s="165"/>
      <c r="WG25" s="177"/>
      <c r="WH25" s="177"/>
      <c r="WI25" s="177"/>
      <c r="WJ25" s="177"/>
      <c r="WK25" s="177"/>
      <c r="WL25" s="177"/>
      <c r="WM25" s="178"/>
      <c r="WN25" s="165"/>
      <c r="WO25" s="177"/>
      <c r="WP25" s="177"/>
      <c r="WQ25" s="177"/>
      <c r="WR25" s="177"/>
      <c r="WS25" s="177"/>
      <c r="WT25" s="177"/>
      <c r="WU25" s="178"/>
      <c r="WV25" s="165"/>
      <c r="WW25" s="177"/>
      <c r="WX25" s="177"/>
      <c r="WY25" s="177"/>
      <c r="WZ25" s="177"/>
      <c r="XA25" s="177"/>
      <c r="XB25" s="177"/>
      <c r="XC25" s="178"/>
      <c r="XD25" s="165"/>
      <c r="XE25" s="177"/>
      <c r="XF25" s="177"/>
      <c r="XG25" s="177"/>
      <c r="XH25" s="177"/>
      <c r="XI25" s="177"/>
      <c r="XJ25" s="177"/>
      <c r="XK25" s="178"/>
      <c r="XL25" s="165"/>
      <c r="XM25" s="177"/>
      <c r="XN25" s="177"/>
      <c r="XO25" s="177"/>
      <c r="XP25" s="177"/>
      <c r="XQ25" s="177"/>
      <c r="XR25" s="177"/>
      <c r="XS25" s="178"/>
      <c r="XT25" s="165"/>
      <c r="XU25" s="177"/>
      <c r="XV25" s="177"/>
      <c r="XW25" s="177"/>
      <c r="XX25" s="177"/>
      <c r="XY25" s="177"/>
      <c r="XZ25" s="177"/>
      <c r="YA25" s="178"/>
      <c r="YB25" s="165"/>
      <c r="YC25" s="177"/>
      <c r="YD25" s="177"/>
      <c r="YE25" s="177"/>
      <c r="YF25" s="177"/>
      <c r="YG25" s="177"/>
      <c r="YH25" s="177"/>
      <c r="YI25" s="178"/>
      <c r="YJ25" s="165"/>
      <c r="YK25" s="177"/>
      <c r="YL25" s="177"/>
      <c r="YM25" s="177"/>
      <c r="YN25" s="177"/>
      <c r="YO25" s="177"/>
      <c r="YP25" s="177"/>
      <c r="YQ25" s="178"/>
      <c r="YR25" s="165"/>
      <c r="YS25" s="177"/>
      <c r="YT25" s="177"/>
      <c r="YU25" s="177"/>
      <c r="YV25" s="177"/>
      <c r="YW25" s="177"/>
      <c r="YX25" s="177"/>
      <c r="YY25" s="178"/>
      <c r="YZ25" s="165"/>
      <c r="ZA25" s="177"/>
      <c r="ZB25" s="177"/>
      <c r="ZC25" s="177"/>
      <c r="ZD25" s="177"/>
      <c r="ZE25" s="177"/>
      <c r="ZF25" s="177"/>
      <c r="ZG25" s="178"/>
      <c r="ZH25" s="165"/>
      <c r="ZI25" s="177"/>
      <c r="ZJ25" s="177"/>
      <c r="ZK25" s="177"/>
      <c r="ZL25" s="177"/>
      <c r="ZM25" s="177"/>
      <c r="ZN25" s="177"/>
      <c r="ZO25" s="178"/>
      <c r="ZP25" s="165"/>
      <c r="ZQ25" s="177"/>
      <c r="ZR25" s="177"/>
      <c r="ZS25" s="177"/>
      <c r="ZT25" s="177"/>
      <c r="ZU25" s="177"/>
      <c r="ZV25" s="177"/>
      <c r="ZW25" s="178"/>
      <c r="ZX25" s="165"/>
      <c r="ZY25" s="177"/>
      <c r="ZZ25" s="177"/>
      <c r="AAA25" s="177"/>
      <c r="AAB25" s="177"/>
      <c r="AAC25" s="177"/>
      <c r="AAD25" s="177"/>
      <c r="AAE25" s="178"/>
      <c r="AAF25" s="165"/>
      <c r="AAG25" s="177"/>
      <c r="AAH25" s="177"/>
      <c r="AAI25" s="177"/>
      <c r="AAJ25" s="177"/>
      <c r="AAK25" s="177"/>
      <c r="AAL25" s="177"/>
      <c r="AAM25" s="178"/>
      <c r="AAN25" s="165"/>
      <c r="AAO25" s="177"/>
      <c r="AAP25" s="177"/>
      <c r="AAQ25" s="177"/>
      <c r="AAR25" s="177"/>
      <c r="AAS25" s="177"/>
      <c r="AAT25" s="177"/>
      <c r="AAU25" s="178"/>
      <c r="AAV25" s="165"/>
      <c r="AAW25" s="177"/>
      <c r="AAX25" s="177"/>
      <c r="AAY25" s="177"/>
      <c r="AAZ25" s="177"/>
      <c r="ABA25" s="177"/>
      <c r="ABB25" s="177"/>
      <c r="ABC25" s="178"/>
      <c r="ABD25" s="165"/>
      <c r="ABE25" s="177"/>
      <c r="ABF25" s="177"/>
      <c r="ABG25" s="177"/>
      <c r="ABH25" s="177"/>
      <c r="ABI25" s="177"/>
      <c r="ABJ25" s="177"/>
      <c r="ABK25" s="178"/>
      <c r="ABL25" s="165"/>
      <c r="ABM25" s="177"/>
      <c r="ABN25" s="177"/>
      <c r="ABO25" s="177"/>
      <c r="ABP25" s="177"/>
      <c r="ABQ25" s="177"/>
      <c r="ABR25" s="177"/>
      <c r="ABS25" s="178"/>
      <c r="ABT25" s="165"/>
      <c r="ABU25" s="177"/>
      <c r="ABV25" s="177"/>
      <c r="ABW25" s="177"/>
      <c r="ABX25" s="177"/>
      <c r="ABY25" s="177"/>
      <c r="ABZ25" s="177"/>
      <c r="ACA25" s="178"/>
      <c r="ACB25" s="165"/>
      <c r="ACC25" s="177"/>
      <c r="ACD25" s="177"/>
      <c r="ACE25" s="177"/>
      <c r="ACF25" s="177"/>
      <c r="ACG25" s="177"/>
      <c r="ACH25" s="177"/>
      <c r="ACI25" s="178"/>
      <c r="ACJ25" s="165"/>
      <c r="ACK25" s="177"/>
      <c r="ACL25" s="177"/>
      <c r="ACM25" s="177"/>
      <c r="ACN25" s="177"/>
      <c r="ACO25" s="177"/>
      <c r="ACP25" s="177"/>
      <c r="ACQ25" s="178"/>
      <c r="ACR25" s="165"/>
      <c r="ACS25" s="177"/>
      <c r="ACT25" s="177"/>
      <c r="ACU25" s="177"/>
      <c r="ACV25" s="177"/>
      <c r="ACW25" s="177"/>
      <c r="ACX25" s="177"/>
      <c r="ACY25" s="178"/>
      <c r="ACZ25" s="165"/>
      <c r="ADA25" s="177"/>
      <c r="ADB25" s="177"/>
      <c r="ADC25" s="177"/>
      <c r="ADD25" s="177"/>
      <c r="ADE25" s="177"/>
      <c r="ADF25" s="177"/>
      <c r="ADG25" s="178"/>
      <c r="ADH25" s="165"/>
      <c r="ADI25" s="177"/>
      <c r="ADJ25" s="177"/>
      <c r="ADK25" s="177"/>
      <c r="ADL25" s="177"/>
      <c r="ADM25" s="177"/>
      <c r="ADN25" s="177"/>
      <c r="ADO25" s="178"/>
      <c r="ADP25" s="165"/>
      <c r="ADQ25" s="177"/>
      <c r="ADR25" s="177"/>
      <c r="ADS25" s="177"/>
      <c r="ADT25" s="177"/>
      <c r="ADU25" s="177"/>
      <c r="ADV25" s="177"/>
      <c r="ADW25" s="178"/>
      <c r="ADX25" s="165"/>
      <c r="ADY25" s="177"/>
      <c r="ADZ25" s="177"/>
      <c r="AEA25" s="177"/>
      <c r="AEB25" s="177"/>
      <c r="AEC25" s="177"/>
      <c r="AED25" s="177"/>
      <c r="AEE25" s="178"/>
      <c r="AEF25" s="165"/>
      <c r="AEG25" s="177"/>
      <c r="AEH25" s="177"/>
      <c r="AEI25" s="177"/>
      <c r="AEJ25" s="177"/>
      <c r="AEK25" s="177"/>
      <c r="AEL25" s="177"/>
      <c r="AEM25" s="178"/>
      <c r="AEN25" s="165"/>
      <c r="AEO25" s="177"/>
      <c r="AEP25" s="177"/>
      <c r="AEQ25" s="177"/>
      <c r="AER25" s="177"/>
      <c r="AES25" s="177"/>
      <c r="AET25" s="177"/>
      <c r="AEU25" s="178"/>
      <c r="AEV25" s="165"/>
      <c r="AEW25" s="177"/>
      <c r="AEX25" s="177"/>
      <c r="AEY25" s="177"/>
      <c r="AEZ25" s="177"/>
      <c r="AFA25" s="177"/>
      <c r="AFB25" s="177"/>
      <c r="AFC25" s="178"/>
      <c r="AFD25" s="165"/>
      <c r="AFE25" s="177"/>
      <c r="AFF25" s="177"/>
      <c r="AFG25" s="177"/>
      <c r="AFH25" s="177"/>
      <c r="AFI25" s="177"/>
      <c r="AFJ25" s="177"/>
      <c r="AFK25" s="178"/>
      <c r="AFL25" s="165"/>
      <c r="AFM25" s="177"/>
      <c r="AFN25" s="177"/>
      <c r="AFO25" s="177"/>
      <c r="AFP25" s="177"/>
      <c r="AFQ25" s="177"/>
      <c r="AFR25" s="177"/>
      <c r="AFS25" s="178"/>
      <c r="AFT25" s="165"/>
      <c r="AFU25" s="177"/>
      <c r="AFV25" s="177"/>
      <c r="AFW25" s="177"/>
      <c r="AFX25" s="177"/>
      <c r="AFY25" s="177"/>
      <c r="AFZ25" s="177"/>
      <c r="AGA25" s="178"/>
      <c r="AGB25" s="165"/>
      <c r="AGC25" s="177"/>
      <c r="AGD25" s="177"/>
      <c r="AGE25" s="177"/>
      <c r="AGF25" s="177"/>
      <c r="AGG25" s="177"/>
      <c r="AGH25" s="177"/>
      <c r="AGI25" s="178"/>
      <c r="AGJ25" s="165"/>
      <c r="AGK25" s="177"/>
      <c r="AGL25" s="177"/>
      <c r="AGM25" s="177"/>
      <c r="AGN25" s="177"/>
      <c r="AGO25" s="177"/>
      <c r="AGP25" s="177"/>
      <c r="AGQ25" s="178"/>
      <c r="AGR25" s="165"/>
      <c r="AGS25" s="177"/>
      <c r="AGT25" s="177"/>
      <c r="AGU25" s="177"/>
      <c r="AGV25" s="177"/>
      <c r="AGW25" s="177"/>
      <c r="AGX25" s="177"/>
      <c r="AGY25" s="178"/>
      <c r="AGZ25" s="165"/>
      <c r="AHA25" s="177"/>
      <c r="AHB25" s="177"/>
      <c r="AHC25" s="177"/>
      <c r="AHD25" s="177"/>
      <c r="AHE25" s="177"/>
      <c r="AHF25" s="177"/>
      <c r="AHG25" s="178"/>
      <c r="AHH25" s="165"/>
      <c r="AHI25" s="177"/>
      <c r="AHJ25" s="177"/>
      <c r="AHK25" s="177"/>
      <c r="AHL25" s="177"/>
      <c r="AHM25" s="177"/>
      <c r="AHN25" s="177"/>
      <c r="AHO25" s="178"/>
      <c r="AHP25" s="165"/>
      <c r="AHQ25" s="177"/>
      <c r="AHR25" s="177"/>
      <c r="AHS25" s="177"/>
      <c r="AHT25" s="177"/>
      <c r="AHU25" s="177"/>
      <c r="AHV25" s="177"/>
      <c r="AHW25" s="178"/>
      <c r="AHX25" s="165"/>
      <c r="AHY25" s="177"/>
      <c r="AHZ25" s="177"/>
      <c r="AIA25" s="177"/>
      <c r="AIB25" s="177"/>
      <c r="AIC25" s="177"/>
      <c r="AID25" s="177"/>
      <c r="AIE25" s="178"/>
      <c r="AIF25" s="165"/>
      <c r="AIG25" s="177"/>
      <c r="AIH25" s="177"/>
      <c r="AII25" s="177"/>
      <c r="AIJ25" s="177"/>
      <c r="AIK25" s="177"/>
      <c r="AIL25" s="177"/>
      <c r="AIM25" s="178"/>
      <c r="AIN25" s="165"/>
      <c r="AIO25" s="177"/>
      <c r="AIP25" s="177"/>
      <c r="AIQ25" s="177"/>
      <c r="AIR25" s="177"/>
      <c r="AIS25" s="177"/>
      <c r="AIT25" s="177"/>
      <c r="AIU25" s="178"/>
      <c r="AIV25" s="165"/>
      <c r="AIW25" s="177"/>
      <c r="AIX25" s="177"/>
      <c r="AIY25" s="177"/>
      <c r="AIZ25" s="177"/>
      <c r="AJA25" s="177"/>
      <c r="AJB25" s="177"/>
      <c r="AJC25" s="178"/>
      <c r="AJD25" s="165"/>
      <c r="AJE25" s="177"/>
      <c r="AJF25" s="177"/>
      <c r="AJG25" s="177"/>
      <c r="AJH25" s="177"/>
      <c r="AJI25" s="177"/>
      <c r="AJJ25" s="177"/>
      <c r="AJK25" s="178"/>
      <c r="AJL25" s="165"/>
      <c r="AJM25" s="177"/>
      <c r="AJN25" s="177"/>
      <c r="AJO25" s="177"/>
      <c r="AJP25" s="177"/>
      <c r="AJQ25" s="177"/>
      <c r="AJR25" s="177"/>
      <c r="AJS25" s="178"/>
      <c r="AJT25" s="165"/>
      <c r="AJU25" s="177"/>
      <c r="AJV25" s="177"/>
      <c r="AJW25" s="177"/>
      <c r="AJX25" s="177"/>
      <c r="AJY25" s="177"/>
      <c r="AJZ25" s="177"/>
      <c r="AKA25" s="178"/>
      <c r="AKB25" s="165"/>
      <c r="AKC25" s="177"/>
      <c r="AKD25" s="177"/>
      <c r="AKE25" s="177"/>
      <c r="AKF25" s="177"/>
      <c r="AKG25" s="177"/>
      <c r="AKH25" s="177"/>
      <c r="AKI25" s="178"/>
      <c r="AKJ25" s="165"/>
      <c r="AKK25" s="177"/>
      <c r="AKL25" s="177"/>
      <c r="AKM25" s="177"/>
      <c r="AKN25" s="177"/>
      <c r="AKO25" s="177"/>
      <c r="AKP25" s="177"/>
      <c r="AKQ25" s="178"/>
      <c r="AKR25" s="165"/>
      <c r="AKS25" s="177"/>
      <c r="AKT25" s="177"/>
      <c r="AKU25" s="177"/>
      <c r="AKV25" s="177"/>
      <c r="AKW25" s="177"/>
      <c r="AKX25" s="177"/>
      <c r="AKY25" s="178"/>
      <c r="AKZ25" s="165"/>
      <c r="ALA25" s="177"/>
      <c r="ALB25" s="177"/>
      <c r="ALC25" s="177"/>
      <c r="ALD25" s="177"/>
      <c r="ALE25" s="177"/>
      <c r="ALF25" s="177"/>
      <c r="ALG25" s="178"/>
      <c r="ALH25" s="165"/>
      <c r="ALI25" s="177"/>
      <c r="ALJ25" s="177"/>
      <c r="ALK25" s="177"/>
      <c r="ALL25" s="177"/>
      <c r="ALM25" s="177"/>
      <c r="ALN25" s="177"/>
      <c r="ALO25" s="178"/>
      <c r="ALP25" s="165"/>
      <c r="ALQ25" s="177"/>
      <c r="ALR25" s="177"/>
      <c r="ALS25" s="177"/>
      <c r="ALT25" s="177"/>
      <c r="ALU25" s="177"/>
      <c r="ALV25" s="177"/>
      <c r="ALW25" s="178"/>
      <c r="ALX25" s="165"/>
      <c r="ALY25" s="177"/>
      <c r="ALZ25" s="177"/>
      <c r="AMA25" s="177"/>
      <c r="AMB25" s="177"/>
      <c r="AMC25" s="177"/>
      <c r="AMD25" s="177"/>
      <c r="AME25" s="178"/>
      <c r="AMF25" s="165"/>
      <c r="AMG25" s="177"/>
      <c r="AMH25" s="177"/>
      <c r="AMI25" s="177"/>
      <c r="AMJ25" s="177"/>
      <c r="AMK25" s="177"/>
      <c r="AML25" s="177"/>
      <c r="AMM25" s="178"/>
      <c r="AMN25" s="165"/>
      <c r="AMO25" s="177"/>
      <c r="AMP25" s="177"/>
      <c r="AMQ25" s="177"/>
      <c r="AMR25" s="177"/>
      <c r="AMS25" s="177"/>
      <c r="AMT25" s="177"/>
      <c r="AMU25" s="178"/>
      <c r="AMV25" s="165"/>
      <c r="AMW25" s="177"/>
      <c r="AMX25" s="177"/>
      <c r="AMY25" s="177"/>
      <c r="AMZ25" s="177"/>
      <c r="ANA25" s="177"/>
      <c r="ANB25" s="177"/>
      <c r="ANC25" s="178"/>
      <c r="AND25" s="165"/>
      <c r="ANE25" s="177"/>
      <c r="ANF25" s="177"/>
      <c r="ANG25" s="177"/>
      <c r="ANH25" s="177"/>
      <c r="ANI25" s="177"/>
      <c r="ANJ25" s="177"/>
      <c r="ANK25" s="178"/>
      <c r="ANL25" s="165"/>
      <c r="ANM25" s="177"/>
      <c r="ANN25" s="177"/>
      <c r="ANO25" s="177"/>
      <c r="ANP25" s="177"/>
      <c r="ANQ25" s="177"/>
      <c r="ANR25" s="177"/>
      <c r="ANS25" s="178"/>
      <c r="ANT25" s="165"/>
      <c r="ANU25" s="177"/>
      <c r="ANV25" s="177"/>
      <c r="ANW25" s="177"/>
      <c r="ANX25" s="177"/>
      <c r="ANY25" s="177"/>
      <c r="ANZ25" s="177"/>
      <c r="AOA25" s="178"/>
      <c r="AOB25" s="165"/>
      <c r="AOC25" s="177"/>
      <c r="AOD25" s="177"/>
      <c r="AOE25" s="177"/>
      <c r="AOF25" s="177"/>
      <c r="AOG25" s="177"/>
      <c r="AOH25" s="177"/>
      <c r="AOI25" s="178"/>
      <c r="AOJ25" s="165"/>
      <c r="AOK25" s="177"/>
      <c r="AOL25" s="177"/>
      <c r="AOM25" s="177"/>
      <c r="AON25" s="177"/>
      <c r="AOO25" s="177"/>
      <c r="AOP25" s="177"/>
      <c r="AOQ25" s="178"/>
      <c r="AOR25" s="165"/>
      <c r="AOS25" s="177"/>
      <c r="AOT25" s="177"/>
      <c r="AOU25" s="177"/>
      <c r="AOV25" s="177"/>
      <c r="AOW25" s="177"/>
      <c r="AOX25" s="177"/>
      <c r="AOY25" s="178"/>
      <c r="AOZ25" s="165"/>
      <c r="APA25" s="177"/>
      <c r="APB25" s="177"/>
      <c r="APC25" s="177"/>
      <c r="APD25" s="177"/>
      <c r="APE25" s="177"/>
      <c r="APF25" s="177"/>
      <c r="APG25" s="178"/>
      <c r="APH25" s="165"/>
      <c r="API25" s="177"/>
      <c r="APJ25" s="177"/>
      <c r="APK25" s="177"/>
      <c r="APL25" s="177"/>
      <c r="APM25" s="177"/>
      <c r="APN25" s="177"/>
      <c r="APO25" s="178"/>
      <c r="APP25" s="165"/>
      <c r="APQ25" s="177"/>
      <c r="APR25" s="177"/>
      <c r="APS25" s="177"/>
      <c r="APT25" s="177"/>
      <c r="APU25" s="177"/>
      <c r="APV25" s="177"/>
      <c r="APW25" s="178"/>
      <c r="APX25" s="165"/>
      <c r="APY25" s="177"/>
      <c r="APZ25" s="177"/>
      <c r="AQA25" s="177"/>
      <c r="AQB25" s="177"/>
      <c r="AQC25" s="177"/>
      <c r="AQD25" s="177"/>
      <c r="AQE25" s="178"/>
      <c r="AQF25" s="165"/>
      <c r="AQG25" s="177"/>
      <c r="AQH25" s="177"/>
      <c r="AQI25" s="177"/>
      <c r="AQJ25" s="177"/>
      <c r="AQK25" s="177"/>
      <c r="AQL25" s="177"/>
      <c r="AQM25" s="178"/>
      <c r="AQN25" s="165"/>
      <c r="AQO25" s="177"/>
      <c r="AQP25" s="177"/>
      <c r="AQQ25" s="177"/>
      <c r="AQR25" s="177"/>
      <c r="AQS25" s="177"/>
      <c r="AQT25" s="177"/>
      <c r="AQU25" s="178"/>
      <c r="AQV25" s="165"/>
      <c r="AQW25" s="177"/>
      <c r="AQX25" s="177"/>
      <c r="AQY25" s="177"/>
      <c r="AQZ25" s="177"/>
      <c r="ARA25" s="177"/>
      <c r="ARB25" s="177"/>
      <c r="ARC25" s="178"/>
      <c r="ARD25" s="165"/>
      <c r="ARE25" s="177"/>
      <c r="ARF25" s="177"/>
      <c r="ARG25" s="177"/>
      <c r="ARH25" s="177"/>
      <c r="ARI25" s="177"/>
      <c r="ARJ25" s="177"/>
      <c r="ARK25" s="178"/>
      <c r="ARL25" s="165"/>
      <c r="ARM25" s="177"/>
      <c r="ARN25" s="177"/>
      <c r="ARO25" s="177"/>
      <c r="ARP25" s="177"/>
      <c r="ARQ25" s="177"/>
      <c r="ARR25" s="177"/>
      <c r="ARS25" s="178"/>
      <c r="ART25" s="165"/>
      <c r="ARU25" s="177"/>
      <c r="ARV25" s="177"/>
      <c r="ARW25" s="177"/>
      <c r="ARX25" s="177"/>
      <c r="ARY25" s="177"/>
      <c r="ARZ25" s="177"/>
      <c r="ASA25" s="178"/>
      <c r="ASB25" s="165"/>
      <c r="ASC25" s="177"/>
      <c r="ASD25" s="177"/>
      <c r="ASE25" s="177"/>
      <c r="ASF25" s="177"/>
      <c r="ASG25" s="177"/>
      <c r="ASH25" s="177"/>
      <c r="ASI25" s="178"/>
      <c r="ASJ25" s="165"/>
      <c r="ASK25" s="177"/>
      <c r="ASL25" s="177"/>
      <c r="ASM25" s="177"/>
      <c r="ASN25" s="177"/>
      <c r="ASO25" s="177"/>
      <c r="ASP25" s="177"/>
      <c r="ASQ25" s="178"/>
      <c r="ASR25" s="165"/>
      <c r="ASS25" s="177"/>
      <c r="AST25" s="177"/>
      <c r="ASU25" s="177"/>
      <c r="ASV25" s="177"/>
      <c r="ASW25" s="177"/>
      <c r="ASX25" s="177"/>
      <c r="ASY25" s="178"/>
      <c r="ASZ25" s="165"/>
      <c r="ATA25" s="177"/>
      <c r="ATB25" s="177"/>
      <c r="ATC25" s="177"/>
      <c r="ATD25" s="177"/>
      <c r="ATE25" s="177"/>
      <c r="ATF25" s="177"/>
      <c r="ATG25" s="178"/>
      <c r="ATH25" s="165"/>
      <c r="ATI25" s="177"/>
      <c r="ATJ25" s="177"/>
      <c r="ATK25" s="177"/>
      <c r="ATL25" s="177"/>
      <c r="ATM25" s="177"/>
      <c r="ATN25" s="177"/>
      <c r="ATO25" s="178"/>
      <c r="ATP25" s="165"/>
      <c r="ATQ25" s="177"/>
      <c r="ATR25" s="177"/>
      <c r="ATS25" s="177"/>
      <c r="ATT25" s="177"/>
      <c r="ATU25" s="177"/>
      <c r="ATV25" s="177"/>
      <c r="ATW25" s="178"/>
      <c r="ATX25" s="165"/>
      <c r="ATY25" s="177"/>
      <c r="ATZ25" s="177"/>
      <c r="AUA25" s="177"/>
      <c r="AUB25" s="177"/>
      <c r="AUC25" s="177"/>
      <c r="AUD25" s="177"/>
      <c r="AUE25" s="178"/>
      <c r="AUF25" s="165"/>
      <c r="AUG25" s="177"/>
      <c r="AUH25" s="177"/>
      <c r="AUI25" s="177"/>
      <c r="AUJ25" s="177"/>
      <c r="AUK25" s="177"/>
      <c r="AUL25" s="177"/>
      <c r="AUM25" s="178"/>
      <c r="AUN25" s="165"/>
      <c r="AUO25" s="177"/>
      <c r="AUP25" s="177"/>
      <c r="AUQ25" s="177"/>
      <c r="AUR25" s="177"/>
      <c r="AUS25" s="177"/>
      <c r="AUT25" s="177"/>
      <c r="AUU25" s="178"/>
      <c r="AUV25" s="165"/>
      <c r="AUW25" s="177"/>
      <c r="AUX25" s="177"/>
      <c r="AUY25" s="177"/>
      <c r="AUZ25" s="177"/>
      <c r="AVA25" s="177"/>
      <c r="AVB25" s="177"/>
      <c r="AVC25" s="178"/>
      <c r="AVD25" s="165"/>
      <c r="AVE25" s="177"/>
      <c r="AVF25" s="177"/>
      <c r="AVG25" s="177"/>
      <c r="AVH25" s="177"/>
      <c r="AVI25" s="177"/>
      <c r="AVJ25" s="177"/>
      <c r="AVK25" s="178"/>
      <c r="AVL25" s="165"/>
      <c r="AVM25" s="177"/>
      <c r="AVN25" s="177"/>
      <c r="AVO25" s="177"/>
      <c r="AVP25" s="177"/>
      <c r="AVQ25" s="177"/>
      <c r="AVR25" s="177"/>
      <c r="AVS25" s="178"/>
      <c r="AVT25" s="165"/>
      <c r="AVU25" s="177"/>
      <c r="AVV25" s="177"/>
      <c r="AVW25" s="177"/>
      <c r="AVX25" s="177"/>
      <c r="AVY25" s="177"/>
      <c r="AVZ25" s="177"/>
      <c r="AWA25" s="178"/>
      <c r="AWB25" s="165"/>
      <c r="AWC25" s="177"/>
      <c r="AWD25" s="177"/>
      <c r="AWE25" s="177"/>
      <c r="AWF25" s="177"/>
      <c r="AWG25" s="177"/>
      <c r="AWH25" s="177"/>
      <c r="AWI25" s="178"/>
      <c r="AWJ25" s="165"/>
      <c r="AWK25" s="177"/>
      <c r="AWL25" s="177"/>
      <c r="AWM25" s="177"/>
      <c r="AWN25" s="177"/>
      <c r="AWO25" s="177"/>
      <c r="AWP25" s="177"/>
      <c r="AWQ25" s="178"/>
      <c r="AWR25" s="165"/>
      <c r="AWS25" s="177"/>
      <c r="AWT25" s="177"/>
      <c r="AWU25" s="177"/>
      <c r="AWV25" s="177"/>
      <c r="AWW25" s="177"/>
      <c r="AWX25" s="177"/>
      <c r="AWY25" s="178"/>
      <c r="AWZ25" s="165"/>
      <c r="AXA25" s="177"/>
      <c r="AXB25" s="177"/>
      <c r="AXC25" s="177"/>
      <c r="AXD25" s="177"/>
      <c r="AXE25" s="177"/>
      <c r="AXF25" s="177"/>
      <c r="AXG25" s="178"/>
      <c r="AXH25" s="165"/>
      <c r="AXI25" s="177"/>
      <c r="AXJ25" s="177"/>
      <c r="AXK25" s="177"/>
      <c r="AXL25" s="177"/>
      <c r="AXM25" s="177"/>
      <c r="AXN25" s="177"/>
      <c r="AXO25" s="178"/>
      <c r="AXP25" s="165"/>
      <c r="AXQ25" s="177"/>
      <c r="AXR25" s="177"/>
      <c r="AXS25" s="177"/>
      <c r="AXT25" s="177"/>
      <c r="AXU25" s="177"/>
      <c r="AXV25" s="177"/>
      <c r="AXW25" s="178"/>
      <c r="AXX25" s="165"/>
      <c r="AXY25" s="177"/>
      <c r="AXZ25" s="177"/>
      <c r="AYA25" s="177"/>
      <c r="AYB25" s="177"/>
      <c r="AYC25" s="177"/>
      <c r="AYD25" s="177"/>
      <c r="AYE25" s="178"/>
      <c r="AYF25" s="165"/>
      <c r="AYG25" s="177"/>
      <c r="AYH25" s="177"/>
      <c r="AYI25" s="177"/>
      <c r="AYJ25" s="177"/>
      <c r="AYK25" s="177"/>
      <c r="AYL25" s="177"/>
      <c r="AYM25" s="178"/>
      <c r="AYN25" s="165"/>
      <c r="AYO25" s="177"/>
      <c r="AYP25" s="177"/>
      <c r="AYQ25" s="177"/>
      <c r="AYR25" s="177"/>
      <c r="AYS25" s="177"/>
      <c r="AYT25" s="177"/>
      <c r="AYU25" s="178"/>
      <c r="AYV25" s="165"/>
      <c r="AYW25" s="177"/>
      <c r="AYX25" s="177"/>
      <c r="AYY25" s="177"/>
      <c r="AYZ25" s="177"/>
      <c r="AZA25" s="177"/>
      <c r="AZB25" s="177"/>
      <c r="AZC25" s="178"/>
      <c r="AZD25" s="165"/>
      <c r="AZE25" s="177"/>
      <c r="AZF25" s="177"/>
      <c r="AZG25" s="177"/>
      <c r="AZH25" s="177"/>
      <c r="AZI25" s="177"/>
      <c r="AZJ25" s="177"/>
      <c r="AZK25" s="178"/>
      <c r="AZL25" s="165"/>
      <c r="AZM25" s="177"/>
      <c r="AZN25" s="177"/>
      <c r="AZO25" s="177"/>
      <c r="AZP25" s="177"/>
      <c r="AZQ25" s="177"/>
      <c r="AZR25" s="177"/>
      <c r="AZS25" s="178"/>
      <c r="AZT25" s="165"/>
      <c r="AZU25" s="177"/>
      <c r="AZV25" s="177"/>
      <c r="AZW25" s="177"/>
      <c r="AZX25" s="177"/>
      <c r="AZY25" s="177"/>
      <c r="AZZ25" s="177"/>
      <c r="BAA25" s="178"/>
      <c r="BAB25" s="165"/>
      <c r="BAC25" s="177"/>
      <c r="BAD25" s="177"/>
      <c r="BAE25" s="177"/>
      <c r="BAF25" s="177"/>
      <c r="BAG25" s="177"/>
      <c r="BAH25" s="177"/>
      <c r="BAI25" s="178"/>
      <c r="BAJ25" s="165"/>
      <c r="BAK25" s="177"/>
      <c r="BAL25" s="177"/>
      <c r="BAM25" s="177"/>
      <c r="BAN25" s="177"/>
      <c r="BAO25" s="177"/>
      <c r="BAP25" s="177"/>
      <c r="BAQ25" s="178"/>
      <c r="BAR25" s="165"/>
      <c r="BAS25" s="177"/>
      <c r="BAT25" s="177"/>
      <c r="BAU25" s="177"/>
      <c r="BAV25" s="177"/>
      <c r="BAW25" s="177"/>
      <c r="BAX25" s="177"/>
      <c r="BAY25" s="178"/>
      <c r="BAZ25" s="165"/>
      <c r="BBA25" s="177"/>
      <c r="BBB25" s="177"/>
      <c r="BBC25" s="177"/>
      <c r="BBD25" s="177"/>
      <c r="BBE25" s="177"/>
      <c r="BBF25" s="177"/>
      <c r="BBG25" s="178"/>
      <c r="BBH25" s="165"/>
      <c r="BBI25" s="177"/>
      <c r="BBJ25" s="177"/>
      <c r="BBK25" s="177"/>
      <c r="BBL25" s="177"/>
      <c r="BBM25" s="177"/>
      <c r="BBN25" s="177"/>
      <c r="BBO25" s="178"/>
      <c r="BBP25" s="165"/>
      <c r="BBQ25" s="177"/>
      <c r="BBR25" s="177"/>
      <c r="BBS25" s="177"/>
      <c r="BBT25" s="177"/>
      <c r="BBU25" s="177"/>
      <c r="BBV25" s="177"/>
      <c r="BBW25" s="178"/>
      <c r="BBX25" s="165"/>
      <c r="BBY25" s="177"/>
      <c r="BBZ25" s="177"/>
      <c r="BCA25" s="177"/>
      <c r="BCB25" s="177"/>
      <c r="BCC25" s="177"/>
      <c r="BCD25" s="177"/>
      <c r="BCE25" s="178"/>
      <c r="BCF25" s="165"/>
      <c r="BCG25" s="177"/>
      <c r="BCH25" s="177"/>
      <c r="BCI25" s="177"/>
      <c r="BCJ25" s="177"/>
      <c r="BCK25" s="177"/>
      <c r="BCL25" s="177"/>
      <c r="BCM25" s="178"/>
      <c r="BCN25" s="165"/>
      <c r="BCO25" s="177"/>
      <c r="BCP25" s="177"/>
      <c r="BCQ25" s="177"/>
      <c r="BCR25" s="177"/>
      <c r="BCS25" s="177"/>
      <c r="BCT25" s="177"/>
      <c r="BCU25" s="178"/>
      <c r="BCV25" s="165"/>
      <c r="BCW25" s="177"/>
      <c r="BCX25" s="177"/>
      <c r="BCY25" s="177"/>
      <c r="BCZ25" s="177"/>
      <c r="BDA25" s="177"/>
      <c r="BDB25" s="177"/>
      <c r="BDC25" s="178"/>
      <c r="BDD25" s="165"/>
      <c r="BDE25" s="177"/>
      <c r="BDF25" s="177"/>
      <c r="BDG25" s="177"/>
      <c r="BDH25" s="177"/>
      <c r="BDI25" s="177"/>
      <c r="BDJ25" s="177"/>
      <c r="BDK25" s="178"/>
      <c r="BDL25" s="165"/>
      <c r="BDM25" s="177"/>
      <c r="BDN25" s="177"/>
      <c r="BDO25" s="177"/>
      <c r="BDP25" s="177"/>
      <c r="BDQ25" s="177"/>
      <c r="BDR25" s="177"/>
      <c r="BDS25" s="178"/>
      <c r="BDT25" s="165"/>
      <c r="BDU25" s="177"/>
      <c r="BDV25" s="177"/>
      <c r="BDW25" s="177"/>
      <c r="BDX25" s="177"/>
      <c r="BDY25" s="177"/>
      <c r="BDZ25" s="177"/>
      <c r="BEA25" s="178"/>
      <c r="BEB25" s="165"/>
      <c r="BEC25" s="177"/>
      <c r="BED25" s="177"/>
      <c r="BEE25" s="177"/>
      <c r="BEF25" s="177"/>
      <c r="BEG25" s="177"/>
      <c r="BEH25" s="177"/>
      <c r="BEI25" s="178"/>
      <c r="BEJ25" s="165"/>
      <c r="BEK25" s="177"/>
      <c r="BEL25" s="177"/>
      <c r="BEM25" s="177"/>
      <c r="BEN25" s="177"/>
      <c r="BEO25" s="177"/>
      <c r="BEP25" s="177"/>
      <c r="BEQ25" s="178"/>
      <c r="BER25" s="165"/>
      <c r="BES25" s="177"/>
      <c r="BET25" s="177"/>
      <c r="BEU25" s="177"/>
      <c r="BEV25" s="177"/>
      <c r="BEW25" s="177"/>
      <c r="BEX25" s="177"/>
      <c r="BEY25" s="178"/>
      <c r="BEZ25" s="165"/>
      <c r="BFA25" s="177"/>
      <c r="BFB25" s="177"/>
      <c r="BFC25" s="177"/>
      <c r="BFD25" s="177"/>
      <c r="BFE25" s="177"/>
      <c r="BFF25" s="177"/>
      <c r="BFG25" s="178"/>
      <c r="BFH25" s="165"/>
      <c r="BFI25" s="177"/>
      <c r="BFJ25" s="177"/>
      <c r="BFK25" s="177"/>
      <c r="BFL25" s="177"/>
      <c r="BFM25" s="177"/>
      <c r="BFN25" s="177"/>
      <c r="BFO25" s="178"/>
      <c r="BFP25" s="165"/>
      <c r="BFQ25" s="177"/>
      <c r="BFR25" s="177"/>
      <c r="BFS25" s="177"/>
      <c r="BFT25" s="177"/>
      <c r="BFU25" s="177"/>
      <c r="BFV25" s="177"/>
      <c r="BFW25" s="178"/>
      <c r="BFX25" s="165"/>
      <c r="BFY25" s="177"/>
      <c r="BFZ25" s="177"/>
      <c r="BGA25" s="177"/>
      <c r="BGB25" s="177"/>
      <c r="BGC25" s="177"/>
      <c r="BGD25" s="177"/>
      <c r="BGE25" s="178"/>
      <c r="BGF25" s="165"/>
      <c r="BGG25" s="177"/>
      <c r="BGH25" s="177"/>
      <c r="BGI25" s="177"/>
      <c r="BGJ25" s="177"/>
      <c r="BGK25" s="177"/>
      <c r="BGL25" s="177"/>
      <c r="BGM25" s="178"/>
      <c r="BGN25" s="165"/>
      <c r="BGO25" s="177"/>
      <c r="BGP25" s="177"/>
      <c r="BGQ25" s="177"/>
      <c r="BGR25" s="177"/>
      <c r="BGS25" s="177"/>
      <c r="BGT25" s="177"/>
      <c r="BGU25" s="178"/>
      <c r="BGV25" s="165"/>
      <c r="BGW25" s="177"/>
      <c r="BGX25" s="177"/>
      <c r="BGY25" s="177"/>
      <c r="BGZ25" s="177"/>
      <c r="BHA25" s="177"/>
      <c r="BHB25" s="177"/>
      <c r="BHC25" s="178"/>
      <c r="BHD25" s="165"/>
      <c r="BHE25" s="177"/>
      <c r="BHF25" s="177"/>
      <c r="BHG25" s="177"/>
      <c r="BHH25" s="177"/>
      <c r="BHI25" s="177"/>
      <c r="BHJ25" s="177"/>
      <c r="BHK25" s="178"/>
      <c r="BHL25" s="165"/>
      <c r="BHM25" s="177"/>
      <c r="BHN25" s="177"/>
      <c r="BHO25" s="177"/>
      <c r="BHP25" s="177"/>
      <c r="BHQ25" s="177"/>
      <c r="BHR25" s="177"/>
      <c r="BHS25" s="178"/>
      <c r="BHT25" s="165"/>
      <c r="BHU25" s="177"/>
      <c r="BHV25" s="177"/>
      <c r="BHW25" s="177"/>
      <c r="BHX25" s="177"/>
      <c r="BHY25" s="177"/>
      <c r="BHZ25" s="177"/>
      <c r="BIA25" s="178"/>
      <c r="BIB25" s="165"/>
      <c r="BIC25" s="177"/>
      <c r="BID25" s="177"/>
      <c r="BIE25" s="177"/>
      <c r="BIF25" s="177"/>
      <c r="BIG25" s="177"/>
      <c r="BIH25" s="177"/>
      <c r="BII25" s="178"/>
      <c r="BIJ25" s="165"/>
      <c r="BIK25" s="177"/>
      <c r="BIL25" s="177"/>
      <c r="BIM25" s="177"/>
      <c r="BIN25" s="177"/>
      <c r="BIO25" s="177"/>
      <c r="BIP25" s="177"/>
      <c r="BIQ25" s="178"/>
      <c r="BIR25" s="165"/>
      <c r="BIS25" s="177"/>
      <c r="BIT25" s="177"/>
      <c r="BIU25" s="177"/>
      <c r="BIV25" s="177"/>
      <c r="BIW25" s="177"/>
      <c r="BIX25" s="177"/>
      <c r="BIY25" s="178"/>
      <c r="BIZ25" s="165"/>
      <c r="BJA25" s="177"/>
      <c r="BJB25" s="177"/>
      <c r="BJC25" s="177"/>
      <c r="BJD25" s="177"/>
      <c r="BJE25" s="177"/>
      <c r="BJF25" s="177"/>
      <c r="BJG25" s="178"/>
      <c r="BJH25" s="165"/>
      <c r="BJI25" s="177"/>
      <c r="BJJ25" s="177"/>
      <c r="BJK25" s="177"/>
      <c r="BJL25" s="177"/>
      <c r="BJM25" s="177"/>
      <c r="BJN25" s="177"/>
      <c r="BJO25" s="178"/>
      <c r="BJP25" s="165"/>
      <c r="BJQ25" s="177"/>
      <c r="BJR25" s="177"/>
      <c r="BJS25" s="177"/>
      <c r="BJT25" s="177"/>
      <c r="BJU25" s="177"/>
      <c r="BJV25" s="177"/>
      <c r="BJW25" s="178"/>
      <c r="BJX25" s="165"/>
      <c r="BJY25" s="177"/>
      <c r="BJZ25" s="177"/>
      <c r="BKA25" s="177"/>
      <c r="BKB25" s="177"/>
      <c r="BKC25" s="177"/>
      <c r="BKD25" s="177"/>
      <c r="BKE25" s="178"/>
      <c r="BKF25" s="165"/>
      <c r="BKG25" s="177"/>
      <c r="BKH25" s="177"/>
      <c r="BKI25" s="177"/>
      <c r="BKJ25" s="177"/>
      <c r="BKK25" s="177"/>
      <c r="BKL25" s="177"/>
      <c r="BKM25" s="178"/>
      <c r="BKN25" s="165"/>
      <c r="BKO25" s="177"/>
      <c r="BKP25" s="177"/>
      <c r="BKQ25" s="177"/>
      <c r="BKR25" s="177"/>
      <c r="BKS25" s="177"/>
      <c r="BKT25" s="177"/>
      <c r="BKU25" s="178"/>
      <c r="BKV25" s="165"/>
      <c r="BKW25" s="177"/>
      <c r="BKX25" s="177"/>
      <c r="BKY25" s="177"/>
      <c r="BKZ25" s="177"/>
      <c r="BLA25" s="177"/>
      <c r="BLB25" s="177"/>
      <c r="BLC25" s="178"/>
      <c r="BLD25" s="165"/>
      <c r="BLE25" s="177"/>
      <c r="BLF25" s="177"/>
      <c r="BLG25" s="177"/>
      <c r="BLH25" s="177"/>
      <c r="BLI25" s="177"/>
      <c r="BLJ25" s="177"/>
      <c r="BLK25" s="178"/>
      <c r="BLL25" s="165"/>
      <c r="BLM25" s="177"/>
      <c r="BLN25" s="177"/>
      <c r="BLO25" s="177"/>
      <c r="BLP25" s="177"/>
      <c r="BLQ25" s="177"/>
      <c r="BLR25" s="177"/>
      <c r="BLS25" s="178"/>
      <c r="BLT25" s="165"/>
      <c r="BLU25" s="177"/>
      <c r="BLV25" s="177"/>
      <c r="BLW25" s="177"/>
      <c r="BLX25" s="177"/>
      <c r="BLY25" s="177"/>
      <c r="BLZ25" s="177"/>
      <c r="BMA25" s="178"/>
      <c r="BMB25" s="165"/>
      <c r="BMC25" s="177"/>
      <c r="BMD25" s="177"/>
      <c r="BME25" s="177"/>
      <c r="BMF25" s="177"/>
      <c r="BMG25" s="177"/>
      <c r="BMH25" s="177"/>
      <c r="BMI25" s="178"/>
      <c r="BMJ25" s="165"/>
      <c r="BMK25" s="177"/>
      <c r="BML25" s="177"/>
      <c r="BMM25" s="177"/>
      <c r="BMN25" s="177"/>
      <c r="BMO25" s="177"/>
      <c r="BMP25" s="177"/>
      <c r="BMQ25" s="178"/>
      <c r="BMR25" s="165"/>
      <c r="BMS25" s="177"/>
      <c r="BMT25" s="177"/>
      <c r="BMU25" s="177"/>
      <c r="BMV25" s="177"/>
      <c r="BMW25" s="177"/>
      <c r="BMX25" s="177"/>
      <c r="BMY25" s="178"/>
      <c r="BMZ25" s="165"/>
      <c r="BNA25" s="177"/>
      <c r="BNB25" s="177"/>
      <c r="BNC25" s="177"/>
      <c r="BND25" s="177"/>
      <c r="BNE25" s="177"/>
      <c r="BNF25" s="177"/>
      <c r="BNG25" s="178"/>
      <c r="BNH25" s="165"/>
      <c r="BNI25" s="177"/>
      <c r="BNJ25" s="177"/>
      <c r="BNK25" s="177"/>
      <c r="BNL25" s="177"/>
      <c r="BNM25" s="177"/>
      <c r="BNN25" s="177"/>
      <c r="BNO25" s="178"/>
      <c r="BNP25" s="165"/>
      <c r="BNQ25" s="177"/>
      <c r="BNR25" s="177"/>
      <c r="BNS25" s="177"/>
      <c r="BNT25" s="177"/>
      <c r="BNU25" s="177"/>
      <c r="BNV25" s="177"/>
      <c r="BNW25" s="178"/>
      <c r="BNX25" s="165"/>
      <c r="BNY25" s="177"/>
      <c r="BNZ25" s="177"/>
      <c r="BOA25" s="177"/>
      <c r="BOB25" s="177"/>
      <c r="BOC25" s="177"/>
      <c r="BOD25" s="177"/>
      <c r="BOE25" s="178"/>
      <c r="BOF25" s="165"/>
      <c r="BOG25" s="177"/>
      <c r="BOH25" s="177"/>
      <c r="BOI25" s="177"/>
      <c r="BOJ25" s="177"/>
      <c r="BOK25" s="177"/>
      <c r="BOL25" s="177"/>
      <c r="BOM25" s="178"/>
      <c r="BON25" s="165"/>
      <c r="BOO25" s="177"/>
      <c r="BOP25" s="177"/>
      <c r="BOQ25" s="177"/>
      <c r="BOR25" s="177"/>
      <c r="BOS25" s="177"/>
      <c r="BOT25" s="177"/>
      <c r="BOU25" s="178"/>
      <c r="BOV25" s="165"/>
      <c r="BOW25" s="177"/>
      <c r="BOX25" s="177"/>
      <c r="BOY25" s="177"/>
      <c r="BOZ25" s="177"/>
      <c r="BPA25" s="177"/>
      <c r="BPB25" s="177"/>
      <c r="BPC25" s="178"/>
      <c r="BPD25" s="165"/>
      <c r="BPE25" s="177"/>
      <c r="BPF25" s="177"/>
      <c r="BPG25" s="177"/>
      <c r="BPH25" s="177"/>
      <c r="BPI25" s="177"/>
      <c r="BPJ25" s="177"/>
      <c r="BPK25" s="178"/>
      <c r="BPL25" s="165"/>
      <c r="BPM25" s="177"/>
      <c r="BPN25" s="177"/>
      <c r="BPO25" s="177"/>
      <c r="BPP25" s="177"/>
      <c r="BPQ25" s="177"/>
      <c r="BPR25" s="177"/>
      <c r="BPS25" s="178"/>
      <c r="BPT25" s="165"/>
      <c r="BPU25" s="177"/>
      <c r="BPV25" s="177"/>
      <c r="BPW25" s="177"/>
      <c r="BPX25" s="177"/>
      <c r="BPY25" s="177"/>
      <c r="BPZ25" s="177"/>
      <c r="BQA25" s="178"/>
      <c r="BQB25" s="165"/>
      <c r="BQC25" s="177"/>
      <c r="BQD25" s="177"/>
      <c r="BQE25" s="177"/>
      <c r="BQF25" s="177"/>
      <c r="BQG25" s="177"/>
      <c r="BQH25" s="177"/>
      <c r="BQI25" s="178"/>
      <c r="BQJ25" s="165"/>
      <c r="BQK25" s="177"/>
      <c r="BQL25" s="177"/>
      <c r="BQM25" s="177"/>
      <c r="BQN25" s="177"/>
      <c r="BQO25" s="177"/>
      <c r="BQP25" s="177"/>
      <c r="BQQ25" s="178"/>
      <c r="BQR25" s="165"/>
      <c r="BQS25" s="177"/>
      <c r="BQT25" s="177"/>
      <c r="BQU25" s="177"/>
      <c r="BQV25" s="177"/>
      <c r="BQW25" s="177"/>
      <c r="BQX25" s="177"/>
      <c r="BQY25" s="178"/>
      <c r="BQZ25" s="165"/>
      <c r="BRA25" s="177"/>
      <c r="BRB25" s="177"/>
      <c r="BRC25" s="177"/>
      <c r="BRD25" s="177"/>
      <c r="BRE25" s="177"/>
      <c r="BRF25" s="177"/>
      <c r="BRG25" s="178"/>
      <c r="BRH25" s="165"/>
      <c r="BRI25" s="177"/>
      <c r="BRJ25" s="177"/>
      <c r="BRK25" s="177"/>
      <c r="BRL25" s="177"/>
      <c r="BRM25" s="177"/>
      <c r="BRN25" s="177"/>
      <c r="BRO25" s="178"/>
      <c r="BRP25" s="165"/>
      <c r="BRQ25" s="177"/>
      <c r="BRR25" s="177"/>
      <c r="BRS25" s="177"/>
      <c r="BRT25" s="177"/>
      <c r="BRU25" s="177"/>
      <c r="BRV25" s="177"/>
      <c r="BRW25" s="178"/>
      <c r="BRX25" s="165"/>
      <c r="BRY25" s="177"/>
      <c r="BRZ25" s="177"/>
      <c r="BSA25" s="177"/>
      <c r="BSB25" s="177"/>
      <c r="BSC25" s="177"/>
      <c r="BSD25" s="177"/>
      <c r="BSE25" s="178"/>
      <c r="BSF25" s="165"/>
      <c r="BSG25" s="177"/>
      <c r="BSH25" s="177"/>
      <c r="BSI25" s="177"/>
      <c r="BSJ25" s="177"/>
      <c r="BSK25" s="177"/>
      <c r="BSL25" s="177"/>
      <c r="BSM25" s="178"/>
      <c r="BSN25" s="165"/>
      <c r="BSO25" s="177"/>
      <c r="BSP25" s="177"/>
      <c r="BSQ25" s="177"/>
      <c r="BSR25" s="177"/>
      <c r="BSS25" s="177"/>
      <c r="BST25" s="177"/>
      <c r="BSU25" s="178"/>
      <c r="BSV25" s="165"/>
      <c r="BSW25" s="177"/>
      <c r="BSX25" s="177"/>
      <c r="BSY25" s="177"/>
      <c r="BSZ25" s="177"/>
      <c r="BTA25" s="177"/>
      <c r="BTB25" s="177"/>
      <c r="BTC25" s="178"/>
      <c r="BTD25" s="165"/>
      <c r="BTE25" s="177"/>
      <c r="BTF25" s="177"/>
      <c r="BTG25" s="177"/>
      <c r="BTH25" s="177"/>
      <c r="BTI25" s="177"/>
      <c r="BTJ25" s="177"/>
      <c r="BTK25" s="178"/>
      <c r="BTL25" s="165"/>
      <c r="BTM25" s="177"/>
      <c r="BTN25" s="177"/>
      <c r="BTO25" s="177"/>
      <c r="BTP25" s="177"/>
      <c r="BTQ25" s="177"/>
      <c r="BTR25" s="177"/>
      <c r="BTS25" s="178"/>
      <c r="BTT25" s="165"/>
      <c r="BTU25" s="177"/>
      <c r="BTV25" s="177"/>
      <c r="BTW25" s="177"/>
      <c r="BTX25" s="177"/>
      <c r="BTY25" s="177"/>
      <c r="BTZ25" s="177"/>
      <c r="BUA25" s="178"/>
      <c r="BUB25" s="165"/>
      <c r="BUC25" s="177"/>
      <c r="BUD25" s="177"/>
      <c r="BUE25" s="177"/>
      <c r="BUF25" s="177"/>
      <c r="BUG25" s="177"/>
      <c r="BUH25" s="177"/>
      <c r="BUI25" s="178"/>
      <c r="BUJ25" s="165"/>
      <c r="BUK25" s="177"/>
      <c r="BUL25" s="177"/>
      <c r="BUM25" s="177"/>
      <c r="BUN25" s="177"/>
      <c r="BUO25" s="177"/>
      <c r="BUP25" s="177"/>
      <c r="BUQ25" s="178"/>
      <c r="BUR25" s="165"/>
      <c r="BUS25" s="177"/>
      <c r="BUT25" s="177"/>
      <c r="BUU25" s="177"/>
      <c r="BUV25" s="177"/>
      <c r="BUW25" s="177"/>
      <c r="BUX25" s="177"/>
      <c r="BUY25" s="178"/>
      <c r="BUZ25" s="165"/>
      <c r="BVA25" s="177"/>
      <c r="BVB25" s="177"/>
      <c r="BVC25" s="177"/>
      <c r="BVD25" s="177"/>
      <c r="BVE25" s="177"/>
      <c r="BVF25" s="177"/>
      <c r="BVG25" s="178"/>
      <c r="BVH25" s="165"/>
      <c r="BVI25" s="177"/>
      <c r="BVJ25" s="177"/>
      <c r="BVK25" s="177"/>
      <c r="BVL25" s="177"/>
      <c r="BVM25" s="177"/>
      <c r="BVN25" s="177"/>
      <c r="BVO25" s="178"/>
      <c r="BVP25" s="165"/>
      <c r="BVQ25" s="177"/>
      <c r="BVR25" s="177"/>
      <c r="BVS25" s="177"/>
      <c r="BVT25" s="177"/>
      <c r="BVU25" s="177"/>
      <c r="BVV25" s="177"/>
      <c r="BVW25" s="178"/>
      <c r="BVX25" s="165"/>
      <c r="BVY25" s="177"/>
      <c r="BVZ25" s="177"/>
      <c r="BWA25" s="177"/>
      <c r="BWB25" s="177"/>
      <c r="BWC25" s="177"/>
      <c r="BWD25" s="177"/>
      <c r="BWE25" s="178"/>
      <c r="BWF25" s="165"/>
      <c r="BWG25" s="177"/>
      <c r="BWH25" s="177"/>
      <c r="BWI25" s="177"/>
      <c r="BWJ25" s="177"/>
      <c r="BWK25" s="177"/>
      <c r="BWL25" s="177"/>
      <c r="BWM25" s="178"/>
      <c r="BWN25" s="165"/>
      <c r="BWO25" s="177"/>
      <c r="BWP25" s="177"/>
      <c r="BWQ25" s="177"/>
      <c r="BWR25" s="177"/>
      <c r="BWS25" s="177"/>
      <c r="BWT25" s="177"/>
      <c r="BWU25" s="178"/>
      <c r="BWV25" s="165"/>
      <c r="BWW25" s="177"/>
      <c r="BWX25" s="177"/>
      <c r="BWY25" s="177"/>
      <c r="BWZ25" s="177"/>
      <c r="BXA25" s="177"/>
      <c r="BXB25" s="177"/>
      <c r="BXC25" s="178"/>
      <c r="BXD25" s="165"/>
      <c r="BXE25" s="177"/>
      <c r="BXF25" s="177"/>
      <c r="BXG25" s="177"/>
      <c r="BXH25" s="177"/>
      <c r="BXI25" s="177"/>
      <c r="BXJ25" s="177"/>
      <c r="BXK25" s="178"/>
      <c r="BXL25" s="165"/>
      <c r="BXM25" s="177"/>
      <c r="BXN25" s="177"/>
      <c r="BXO25" s="177"/>
      <c r="BXP25" s="177"/>
      <c r="BXQ25" s="177"/>
      <c r="BXR25" s="177"/>
      <c r="BXS25" s="178"/>
      <c r="BXT25" s="165"/>
      <c r="BXU25" s="177"/>
      <c r="BXV25" s="177"/>
      <c r="BXW25" s="177"/>
      <c r="BXX25" s="177"/>
      <c r="BXY25" s="177"/>
      <c r="BXZ25" s="177"/>
      <c r="BYA25" s="178"/>
      <c r="BYB25" s="165"/>
      <c r="BYC25" s="177"/>
      <c r="BYD25" s="177"/>
      <c r="BYE25" s="177"/>
      <c r="BYF25" s="177"/>
      <c r="BYG25" s="177"/>
      <c r="BYH25" s="177"/>
      <c r="BYI25" s="178"/>
      <c r="BYJ25" s="165"/>
      <c r="BYK25" s="177"/>
      <c r="BYL25" s="177"/>
      <c r="BYM25" s="177"/>
      <c r="BYN25" s="177"/>
      <c r="BYO25" s="177"/>
      <c r="BYP25" s="177"/>
      <c r="BYQ25" s="178"/>
      <c r="BYR25" s="165"/>
      <c r="BYS25" s="177"/>
      <c r="BYT25" s="177"/>
      <c r="BYU25" s="177"/>
      <c r="BYV25" s="177"/>
      <c r="BYW25" s="177"/>
      <c r="BYX25" s="177"/>
      <c r="BYY25" s="178"/>
      <c r="BYZ25" s="165"/>
      <c r="BZA25" s="177"/>
      <c r="BZB25" s="177"/>
      <c r="BZC25" s="177"/>
      <c r="BZD25" s="177"/>
      <c r="BZE25" s="177"/>
      <c r="BZF25" s="177"/>
      <c r="BZG25" s="178"/>
      <c r="BZH25" s="165"/>
      <c r="BZI25" s="177"/>
      <c r="BZJ25" s="177"/>
      <c r="BZK25" s="177"/>
      <c r="BZL25" s="177"/>
      <c r="BZM25" s="177"/>
      <c r="BZN25" s="177"/>
      <c r="BZO25" s="178"/>
      <c r="BZP25" s="165"/>
      <c r="BZQ25" s="177"/>
      <c r="BZR25" s="177"/>
      <c r="BZS25" s="177"/>
      <c r="BZT25" s="177"/>
      <c r="BZU25" s="177"/>
      <c r="BZV25" s="177"/>
      <c r="BZW25" s="178"/>
      <c r="BZX25" s="165"/>
      <c r="BZY25" s="177"/>
      <c r="BZZ25" s="177"/>
      <c r="CAA25" s="177"/>
      <c r="CAB25" s="177"/>
      <c r="CAC25" s="177"/>
      <c r="CAD25" s="177"/>
      <c r="CAE25" s="178"/>
      <c r="CAF25" s="165"/>
      <c r="CAG25" s="177"/>
      <c r="CAH25" s="177"/>
      <c r="CAI25" s="177"/>
      <c r="CAJ25" s="177"/>
      <c r="CAK25" s="177"/>
      <c r="CAL25" s="177"/>
      <c r="CAM25" s="178"/>
      <c r="CAN25" s="165"/>
      <c r="CAO25" s="177"/>
      <c r="CAP25" s="177"/>
      <c r="CAQ25" s="177"/>
      <c r="CAR25" s="177"/>
      <c r="CAS25" s="177"/>
      <c r="CAT25" s="177"/>
      <c r="CAU25" s="178"/>
      <c r="CAV25" s="165"/>
      <c r="CAW25" s="177"/>
      <c r="CAX25" s="177"/>
      <c r="CAY25" s="177"/>
      <c r="CAZ25" s="177"/>
      <c r="CBA25" s="177"/>
      <c r="CBB25" s="177"/>
      <c r="CBC25" s="178"/>
      <c r="CBD25" s="165"/>
      <c r="CBE25" s="177"/>
      <c r="CBF25" s="177"/>
      <c r="CBG25" s="177"/>
      <c r="CBH25" s="177"/>
      <c r="CBI25" s="177"/>
      <c r="CBJ25" s="177"/>
      <c r="CBK25" s="178"/>
      <c r="CBL25" s="165"/>
      <c r="CBM25" s="177"/>
      <c r="CBN25" s="177"/>
      <c r="CBO25" s="177"/>
      <c r="CBP25" s="177"/>
      <c r="CBQ25" s="177"/>
      <c r="CBR25" s="177"/>
      <c r="CBS25" s="178"/>
      <c r="CBT25" s="165"/>
      <c r="CBU25" s="177"/>
      <c r="CBV25" s="177"/>
      <c r="CBW25" s="177"/>
      <c r="CBX25" s="177"/>
      <c r="CBY25" s="177"/>
      <c r="CBZ25" s="177"/>
      <c r="CCA25" s="178"/>
      <c r="CCB25" s="165"/>
      <c r="CCC25" s="177"/>
      <c r="CCD25" s="177"/>
      <c r="CCE25" s="177"/>
      <c r="CCF25" s="177"/>
      <c r="CCG25" s="177"/>
      <c r="CCH25" s="177"/>
      <c r="CCI25" s="178"/>
      <c r="CCJ25" s="165"/>
      <c r="CCK25" s="177"/>
      <c r="CCL25" s="177"/>
      <c r="CCM25" s="177"/>
      <c r="CCN25" s="177"/>
      <c r="CCO25" s="177"/>
      <c r="CCP25" s="177"/>
      <c r="CCQ25" s="178"/>
      <c r="CCR25" s="165"/>
      <c r="CCS25" s="177"/>
      <c r="CCT25" s="177"/>
      <c r="CCU25" s="177"/>
      <c r="CCV25" s="177"/>
      <c r="CCW25" s="177"/>
      <c r="CCX25" s="177"/>
      <c r="CCY25" s="178"/>
      <c r="CCZ25" s="165"/>
      <c r="CDA25" s="177"/>
      <c r="CDB25" s="177"/>
      <c r="CDC25" s="177"/>
      <c r="CDD25" s="177"/>
      <c r="CDE25" s="177"/>
      <c r="CDF25" s="177"/>
      <c r="CDG25" s="178"/>
      <c r="CDH25" s="165"/>
      <c r="CDI25" s="177"/>
      <c r="CDJ25" s="177"/>
      <c r="CDK25" s="177"/>
      <c r="CDL25" s="177"/>
      <c r="CDM25" s="177"/>
      <c r="CDN25" s="177"/>
      <c r="CDO25" s="178"/>
      <c r="CDP25" s="165"/>
      <c r="CDQ25" s="177"/>
      <c r="CDR25" s="177"/>
      <c r="CDS25" s="177"/>
      <c r="CDT25" s="177"/>
      <c r="CDU25" s="177"/>
      <c r="CDV25" s="177"/>
      <c r="CDW25" s="178"/>
      <c r="CDX25" s="165"/>
      <c r="CDY25" s="177"/>
      <c r="CDZ25" s="177"/>
      <c r="CEA25" s="177"/>
      <c r="CEB25" s="177"/>
      <c r="CEC25" s="177"/>
      <c r="CED25" s="177"/>
      <c r="CEE25" s="178"/>
      <c r="CEF25" s="165"/>
      <c r="CEG25" s="177"/>
      <c r="CEH25" s="177"/>
      <c r="CEI25" s="177"/>
      <c r="CEJ25" s="177"/>
      <c r="CEK25" s="177"/>
      <c r="CEL25" s="177"/>
      <c r="CEM25" s="178"/>
      <c r="CEN25" s="165"/>
      <c r="CEO25" s="177"/>
      <c r="CEP25" s="177"/>
      <c r="CEQ25" s="177"/>
      <c r="CER25" s="177"/>
      <c r="CES25" s="177"/>
      <c r="CET25" s="177"/>
      <c r="CEU25" s="178"/>
      <c r="CEV25" s="165"/>
      <c r="CEW25" s="177"/>
      <c r="CEX25" s="177"/>
      <c r="CEY25" s="177"/>
      <c r="CEZ25" s="177"/>
      <c r="CFA25" s="177"/>
      <c r="CFB25" s="177"/>
      <c r="CFC25" s="178"/>
      <c r="CFD25" s="165"/>
      <c r="CFE25" s="177"/>
      <c r="CFF25" s="177"/>
      <c r="CFG25" s="177"/>
      <c r="CFH25" s="177"/>
      <c r="CFI25" s="177"/>
      <c r="CFJ25" s="177"/>
      <c r="CFK25" s="178"/>
      <c r="CFL25" s="165"/>
      <c r="CFM25" s="177"/>
      <c r="CFN25" s="177"/>
      <c r="CFO25" s="177"/>
      <c r="CFP25" s="177"/>
      <c r="CFQ25" s="177"/>
      <c r="CFR25" s="177"/>
      <c r="CFS25" s="178"/>
      <c r="CFT25" s="165"/>
      <c r="CFU25" s="177"/>
      <c r="CFV25" s="177"/>
      <c r="CFW25" s="177"/>
      <c r="CFX25" s="177"/>
      <c r="CFY25" s="177"/>
      <c r="CFZ25" s="177"/>
      <c r="CGA25" s="178"/>
      <c r="CGB25" s="165"/>
      <c r="CGC25" s="177"/>
      <c r="CGD25" s="177"/>
      <c r="CGE25" s="177"/>
      <c r="CGF25" s="177"/>
      <c r="CGG25" s="177"/>
      <c r="CGH25" s="177"/>
      <c r="CGI25" s="178"/>
      <c r="CGJ25" s="165"/>
      <c r="CGK25" s="177"/>
      <c r="CGL25" s="177"/>
      <c r="CGM25" s="177"/>
      <c r="CGN25" s="177"/>
      <c r="CGO25" s="177"/>
      <c r="CGP25" s="177"/>
      <c r="CGQ25" s="178"/>
      <c r="CGR25" s="165"/>
      <c r="CGS25" s="177"/>
      <c r="CGT25" s="177"/>
      <c r="CGU25" s="177"/>
      <c r="CGV25" s="177"/>
      <c r="CGW25" s="177"/>
      <c r="CGX25" s="177"/>
      <c r="CGY25" s="178"/>
      <c r="CGZ25" s="165"/>
      <c r="CHA25" s="177"/>
      <c r="CHB25" s="177"/>
      <c r="CHC25" s="177"/>
      <c r="CHD25" s="177"/>
      <c r="CHE25" s="177"/>
      <c r="CHF25" s="177"/>
      <c r="CHG25" s="178"/>
      <c r="CHH25" s="165"/>
      <c r="CHI25" s="177"/>
      <c r="CHJ25" s="177"/>
      <c r="CHK25" s="177"/>
      <c r="CHL25" s="177"/>
      <c r="CHM25" s="177"/>
      <c r="CHN25" s="177"/>
      <c r="CHO25" s="178"/>
      <c r="CHP25" s="165"/>
      <c r="CHQ25" s="177"/>
      <c r="CHR25" s="177"/>
      <c r="CHS25" s="177"/>
      <c r="CHT25" s="177"/>
      <c r="CHU25" s="177"/>
      <c r="CHV25" s="177"/>
      <c r="CHW25" s="178"/>
      <c r="CHX25" s="165"/>
      <c r="CHY25" s="177"/>
      <c r="CHZ25" s="177"/>
      <c r="CIA25" s="177"/>
      <c r="CIB25" s="177"/>
      <c r="CIC25" s="177"/>
      <c r="CID25" s="177"/>
      <c r="CIE25" s="178"/>
      <c r="CIF25" s="165"/>
      <c r="CIG25" s="177"/>
      <c r="CIH25" s="177"/>
      <c r="CII25" s="177"/>
      <c r="CIJ25" s="177"/>
      <c r="CIK25" s="177"/>
      <c r="CIL25" s="177"/>
      <c r="CIM25" s="178"/>
      <c r="CIN25" s="165"/>
      <c r="CIO25" s="177"/>
      <c r="CIP25" s="177"/>
      <c r="CIQ25" s="177"/>
      <c r="CIR25" s="177"/>
      <c r="CIS25" s="177"/>
      <c r="CIT25" s="177"/>
      <c r="CIU25" s="178"/>
      <c r="CIV25" s="165"/>
      <c r="CIW25" s="177"/>
      <c r="CIX25" s="177"/>
      <c r="CIY25" s="177"/>
      <c r="CIZ25" s="177"/>
      <c r="CJA25" s="177"/>
      <c r="CJB25" s="177"/>
      <c r="CJC25" s="178"/>
      <c r="CJD25" s="165"/>
      <c r="CJE25" s="177"/>
      <c r="CJF25" s="177"/>
      <c r="CJG25" s="177"/>
      <c r="CJH25" s="177"/>
      <c r="CJI25" s="177"/>
      <c r="CJJ25" s="177"/>
      <c r="CJK25" s="178"/>
      <c r="CJL25" s="165"/>
      <c r="CJM25" s="177"/>
      <c r="CJN25" s="177"/>
      <c r="CJO25" s="177"/>
      <c r="CJP25" s="177"/>
      <c r="CJQ25" s="177"/>
      <c r="CJR25" s="177"/>
      <c r="CJS25" s="178"/>
      <c r="CJT25" s="165"/>
      <c r="CJU25" s="177"/>
      <c r="CJV25" s="177"/>
      <c r="CJW25" s="177"/>
      <c r="CJX25" s="177"/>
      <c r="CJY25" s="177"/>
      <c r="CJZ25" s="177"/>
      <c r="CKA25" s="178"/>
      <c r="CKB25" s="165"/>
      <c r="CKC25" s="177"/>
      <c r="CKD25" s="177"/>
      <c r="CKE25" s="177"/>
      <c r="CKF25" s="177"/>
      <c r="CKG25" s="177"/>
      <c r="CKH25" s="177"/>
      <c r="CKI25" s="178"/>
      <c r="CKJ25" s="165"/>
      <c r="CKK25" s="177"/>
      <c r="CKL25" s="177"/>
      <c r="CKM25" s="177"/>
      <c r="CKN25" s="177"/>
      <c r="CKO25" s="177"/>
      <c r="CKP25" s="177"/>
      <c r="CKQ25" s="178"/>
      <c r="CKR25" s="165"/>
      <c r="CKS25" s="177"/>
      <c r="CKT25" s="177"/>
      <c r="CKU25" s="177"/>
      <c r="CKV25" s="177"/>
      <c r="CKW25" s="177"/>
      <c r="CKX25" s="177"/>
      <c r="CKY25" s="178"/>
      <c r="CKZ25" s="165"/>
      <c r="CLA25" s="177"/>
      <c r="CLB25" s="177"/>
      <c r="CLC25" s="177"/>
      <c r="CLD25" s="177"/>
      <c r="CLE25" s="177"/>
      <c r="CLF25" s="177"/>
      <c r="CLG25" s="178"/>
      <c r="CLH25" s="165"/>
      <c r="CLI25" s="177"/>
      <c r="CLJ25" s="177"/>
      <c r="CLK25" s="177"/>
      <c r="CLL25" s="177"/>
      <c r="CLM25" s="177"/>
      <c r="CLN25" s="177"/>
      <c r="CLO25" s="178"/>
      <c r="CLP25" s="165"/>
      <c r="CLQ25" s="177"/>
      <c r="CLR25" s="177"/>
      <c r="CLS25" s="177"/>
      <c r="CLT25" s="177"/>
      <c r="CLU25" s="177"/>
      <c r="CLV25" s="177"/>
      <c r="CLW25" s="178"/>
      <c r="CLX25" s="165"/>
      <c r="CLY25" s="177"/>
      <c r="CLZ25" s="177"/>
      <c r="CMA25" s="177"/>
      <c r="CMB25" s="177"/>
      <c r="CMC25" s="177"/>
      <c r="CMD25" s="177"/>
      <c r="CME25" s="178"/>
      <c r="CMF25" s="165"/>
      <c r="CMG25" s="177"/>
      <c r="CMH25" s="177"/>
      <c r="CMI25" s="177"/>
      <c r="CMJ25" s="177"/>
      <c r="CMK25" s="177"/>
      <c r="CML25" s="177"/>
      <c r="CMM25" s="178"/>
      <c r="CMN25" s="165"/>
      <c r="CMO25" s="177"/>
      <c r="CMP25" s="177"/>
      <c r="CMQ25" s="177"/>
      <c r="CMR25" s="177"/>
      <c r="CMS25" s="177"/>
      <c r="CMT25" s="177"/>
      <c r="CMU25" s="178"/>
      <c r="CMV25" s="165"/>
      <c r="CMW25" s="177"/>
      <c r="CMX25" s="177"/>
      <c r="CMY25" s="177"/>
      <c r="CMZ25" s="177"/>
      <c r="CNA25" s="177"/>
      <c r="CNB25" s="177"/>
      <c r="CNC25" s="178"/>
      <c r="CND25" s="165"/>
      <c r="CNE25" s="177"/>
      <c r="CNF25" s="177"/>
      <c r="CNG25" s="177"/>
      <c r="CNH25" s="177"/>
      <c r="CNI25" s="177"/>
      <c r="CNJ25" s="177"/>
      <c r="CNK25" s="178"/>
      <c r="CNL25" s="165"/>
      <c r="CNM25" s="177"/>
      <c r="CNN25" s="177"/>
      <c r="CNO25" s="177"/>
      <c r="CNP25" s="177"/>
      <c r="CNQ25" s="177"/>
      <c r="CNR25" s="177"/>
      <c r="CNS25" s="178"/>
      <c r="CNT25" s="165"/>
      <c r="CNU25" s="177"/>
      <c r="CNV25" s="177"/>
      <c r="CNW25" s="177"/>
      <c r="CNX25" s="177"/>
      <c r="CNY25" s="177"/>
      <c r="CNZ25" s="177"/>
      <c r="COA25" s="178"/>
      <c r="COB25" s="165"/>
      <c r="COC25" s="177"/>
      <c r="COD25" s="177"/>
      <c r="COE25" s="177"/>
      <c r="COF25" s="177"/>
      <c r="COG25" s="177"/>
      <c r="COH25" s="177"/>
      <c r="COI25" s="178"/>
      <c r="COJ25" s="165"/>
      <c r="COK25" s="177"/>
      <c r="COL25" s="177"/>
      <c r="COM25" s="177"/>
      <c r="CON25" s="177"/>
      <c r="COO25" s="177"/>
      <c r="COP25" s="177"/>
      <c r="COQ25" s="178"/>
      <c r="COR25" s="165"/>
      <c r="COS25" s="177"/>
      <c r="COT25" s="177"/>
      <c r="COU25" s="177"/>
      <c r="COV25" s="177"/>
      <c r="COW25" s="177"/>
      <c r="COX25" s="177"/>
      <c r="COY25" s="178"/>
      <c r="COZ25" s="165"/>
      <c r="CPA25" s="177"/>
      <c r="CPB25" s="177"/>
      <c r="CPC25" s="177"/>
      <c r="CPD25" s="177"/>
      <c r="CPE25" s="177"/>
      <c r="CPF25" s="177"/>
      <c r="CPG25" s="178"/>
      <c r="CPH25" s="165"/>
      <c r="CPI25" s="177"/>
      <c r="CPJ25" s="177"/>
      <c r="CPK25" s="177"/>
      <c r="CPL25" s="177"/>
      <c r="CPM25" s="177"/>
      <c r="CPN25" s="177"/>
      <c r="CPO25" s="178"/>
      <c r="CPP25" s="165"/>
      <c r="CPQ25" s="177"/>
      <c r="CPR25" s="177"/>
      <c r="CPS25" s="177"/>
      <c r="CPT25" s="177"/>
      <c r="CPU25" s="177"/>
      <c r="CPV25" s="177"/>
      <c r="CPW25" s="178"/>
      <c r="CPX25" s="165"/>
      <c r="CPY25" s="177"/>
      <c r="CPZ25" s="177"/>
      <c r="CQA25" s="177"/>
      <c r="CQB25" s="177"/>
      <c r="CQC25" s="177"/>
      <c r="CQD25" s="177"/>
      <c r="CQE25" s="178"/>
      <c r="CQF25" s="165"/>
      <c r="CQG25" s="177"/>
      <c r="CQH25" s="177"/>
      <c r="CQI25" s="177"/>
      <c r="CQJ25" s="177"/>
      <c r="CQK25" s="177"/>
      <c r="CQL25" s="177"/>
      <c r="CQM25" s="178"/>
      <c r="CQN25" s="165"/>
      <c r="CQO25" s="177"/>
      <c r="CQP25" s="177"/>
      <c r="CQQ25" s="177"/>
      <c r="CQR25" s="177"/>
      <c r="CQS25" s="177"/>
      <c r="CQT25" s="177"/>
      <c r="CQU25" s="178"/>
      <c r="CQV25" s="165"/>
      <c r="CQW25" s="177"/>
      <c r="CQX25" s="177"/>
      <c r="CQY25" s="177"/>
      <c r="CQZ25" s="177"/>
      <c r="CRA25" s="177"/>
      <c r="CRB25" s="177"/>
      <c r="CRC25" s="178"/>
      <c r="CRD25" s="165"/>
      <c r="CRE25" s="177"/>
      <c r="CRF25" s="177"/>
      <c r="CRG25" s="177"/>
      <c r="CRH25" s="177"/>
      <c r="CRI25" s="177"/>
      <c r="CRJ25" s="177"/>
      <c r="CRK25" s="178"/>
      <c r="CRL25" s="165"/>
      <c r="CRM25" s="177"/>
      <c r="CRN25" s="177"/>
      <c r="CRO25" s="177"/>
      <c r="CRP25" s="177"/>
      <c r="CRQ25" s="177"/>
      <c r="CRR25" s="177"/>
      <c r="CRS25" s="178"/>
      <c r="CRT25" s="165"/>
      <c r="CRU25" s="177"/>
      <c r="CRV25" s="177"/>
      <c r="CRW25" s="177"/>
      <c r="CRX25" s="177"/>
      <c r="CRY25" s="177"/>
      <c r="CRZ25" s="177"/>
      <c r="CSA25" s="178"/>
      <c r="CSB25" s="165"/>
      <c r="CSC25" s="177"/>
      <c r="CSD25" s="177"/>
      <c r="CSE25" s="177"/>
      <c r="CSF25" s="177"/>
      <c r="CSG25" s="177"/>
      <c r="CSH25" s="177"/>
      <c r="CSI25" s="178"/>
      <c r="CSJ25" s="165"/>
      <c r="CSK25" s="177"/>
      <c r="CSL25" s="177"/>
      <c r="CSM25" s="177"/>
      <c r="CSN25" s="177"/>
      <c r="CSO25" s="177"/>
      <c r="CSP25" s="177"/>
      <c r="CSQ25" s="178"/>
      <c r="CSR25" s="165"/>
      <c r="CSS25" s="177"/>
      <c r="CST25" s="177"/>
      <c r="CSU25" s="177"/>
      <c r="CSV25" s="177"/>
      <c r="CSW25" s="177"/>
      <c r="CSX25" s="177"/>
      <c r="CSY25" s="178"/>
      <c r="CSZ25" s="165"/>
      <c r="CTA25" s="177"/>
      <c r="CTB25" s="177"/>
      <c r="CTC25" s="177"/>
      <c r="CTD25" s="177"/>
      <c r="CTE25" s="177"/>
      <c r="CTF25" s="177"/>
      <c r="CTG25" s="178"/>
      <c r="CTH25" s="165"/>
      <c r="CTI25" s="177"/>
      <c r="CTJ25" s="177"/>
      <c r="CTK25" s="177"/>
      <c r="CTL25" s="177"/>
      <c r="CTM25" s="177"/>
      <c r="CTN25" s="177"/>
      <c r="CTO25" s="178"/>
      <c r="CTP25" s="165"/>
      <c r="CTQ25" s="177"/>
      <c r="CTR25" s="177"/>
      <c r="CTS25" s="177"/>
      <c r="CTT25" s="177"/>
      <c r="CTU25" s="177"/>
      <c r="CTV25" s="177"/>
      <c r="CTW25" s="178"/>
      <c r="CTX25" s="165"/>
      <c r="CTY25" s="177"/>
      <c r="CTZ25" s="177"/>
      <c r="CUA25" s="177"/>
      <c r="CUB25" s="177"/>
      <c r="CUC25" s="177"/>
      <c r="CUD25" s="177"/>
      <c r="CUE25" s="178"/>
      <c r="CUF25" s="165"/>
      <c r="CUG25" s="177"/>
      <c r="CUH25" s="177"/>
      <c r="CUI25" s="177"/>
      <c r="CUJ25" s="177"/>
      <c r="CUK25" s="177"/>
      <c r="CUL25" s="177"/>
      <c r="CUM25" s="178"/>
      <c r="CUN25" s="165"/>
      <c r="CUO25" s="177"/>
      <c r="CUP25" s="177"/>
      <c r="CUQ25" s="177"/>
      <c r="CUR25" s="177"/>
      <c r="CUS25" s="177"/>
      <c r="CUT25" s="177"/>
      <c r="CUU25" s="178"/>
      <c r="CUV25" s="165"/>
      <c r="CUW25" s="177"/>
      <c r="CUX25" s="177"/>
      <c r="CUY25" s="177"/>
      <c r="CUZ25" s="177"/>
      <c r="CVA25" s="177"/>
      <c r="CVB25" s="177"/>
      <c r="CVC25" s="178"/>
      <c r="CVD25" s="165"/>
      <c r="CVE25" s="177"/>
      <c r="CVF25" s="177"/>
      <c r="CVG25" s="177"/>
      <c r="CVH25" s="177"/>
      <c r="CVI25" s="177"/>
      <c r="CVJ25" s="177"/>
      <c r="CVK25" s="178"/>
      <c r="CVL25" s="165"/>
      <c r="CVM25" s="177"/>
      <c r="CVN25" s="177"/>
      <c r="CVO25" s="177"/>
      <c r="CVP25" s="177"/>
      <c r="CVQ25" s="177"/>
      <c r="CVR25" s="177"/>
      <c r="CVS25" s="178"/>
      <c r="CVT25" s="165"/>
      <c r="CVU25" s="177"/>
      <c r="CVV25" s="177"/>
      <c r="CVW25" s="177"/>
      <c r="CVX25" s="177"/>
      <c r="CVY25" s="177"/>
      <c r="CVZ25" s="177"/>
      <c r="CWA25" s="178"/>
      <c r="CWB25" s="165"/>
      <c r="CWC25" s="177"/>
      <c r="CWD25" s="177"/>
      <c r="CWE25" s="177"/>
      <c r="CWF25" s="177"/>
      <c r="CWG25" s="177"/>
      <c r="CWH25" s="177"/>
      <c r="CWI25" s="178"/>
      <c r="CWJ25" s="165"/>
      <c r="CWK25" s="177"/>
      <c r="CWL25" s="177"/>
      <c r="CWM25" s="177"/>
      <c r="CWN25" s="177"/>
      <c r="CWO25" s="177"/>
      <c r="CWP25" s="177"/>
      <c r="CWQ25" s="178"/>
      <c r="CWR25" s="165"/>
      <c r="CWS25" s="177"/>
      <c r="CWT25" s="177"/>
      <c r="CWU25" s="177"/>
      <c r="CWV25" s="177"/>
      <c r="CWW25" s="177"/>
      <c r="CWX25" s="177"/>
      <c r="CWY25" s="178"/>
      <c r="CWZ25" s="165"/>
      <c r="CXA25" s="177"/>
      <c r="CXB25" s="177"/>
      <c r="CXC25" s="177"/>
      <c r="CXD25" s="177"/>
      <c r="CXE25" s="177"/>
      <c r="CXF25" s="177"/>
      <c r="CXG25" s="178"/>
      <c r="CXH25" s="165"/>
      <c r="CXI25" s="177"/>
      <c r="CXJ25" s="177"/>
      <c r="CXK25" s="177"/>
      <c r="CXL25" s="177"/>
      <c r="CXM25" s="177"/>
      <c r="CXN25" s="177"/>
      <c r="CXO25" s="178"/>
      <c r="CXP25" s="165"/>
      <c r="CXQ25" s="177"/>
      <c r="CXR25" s="177"/>
      <c r="CXS25" s="177"/>
      <c r="CXT25" s="177"/>
      <c r="CXU25" s="177"/>
      <c r="CXV25" s="177"/>
      <c r="CXW25" s="178"/>
      <c r="CXX25" s="165"/>
      <c r="CXY25" s="177"/>
      <c r="CXZ25" s="177"/>
      <c r="CYA25" s="177"/>
      <c r="CYB25" s="177"/>
      <c r="CYC25" s="177"/>
      <c r="CYD25" s="177"/>
      <c r="CYE25" s="178"/>
      <c r="CYF25" s="165"/>
      <c r="CYG25" s="177"/>
      <c r="CYH25" s="177"/>
      <c r="CYI25" s="177"/>
      <c r="CYJ25" s="177"/>
      <c r="CYK25" s="177"/>
      <c r="CYL25" s="177"/>
      <c r="CYM25" s="178"/>
      <c r="CYN25" s="165"/>
      <c r="CYO25" s="177"/>
      <c r="CYP25" s="177"/>
      <c r="CYQ25" s="177"/>
      <c r="CYR25" s="177"/>
      <c r="CYS25" s="177"/>
      <c r="CYT25" s="177"/>
      <c r="CYU25" s="178"/>
      <c r="CYV25" s="165"/>
      <c r="CYW25" s="177"/>
      <c r="CYX25" s="177"/>
      <c r="CYY25" s="177"/>
      <c r="CYZ25" s="177"/>
      <c r="CZA25" s="177"/>
      <c r="CZB25" s="177"/>
      <c r="CZC25" s="178"/>
      <c r="CZD25" s="165"/>
      <c r="CZE25" s="177"/>
      <c r="CZF25" s="177"/>
      <c r="CZG25" s="177"/>
      <c r="CZH25" s="177"/>
      <c r="CZI25" s="177"/>
      <c r="CZJ25" s="177"/>
      <c r="CZK25" s="178"/>
      <c r="CZL25" s="165"/>
      <c r="CZM25" s="177"/>
      <c r="CZN25" s="177"/>
      <c r="CZO25" s="177"/>
      <c r="CZP25" s="177"/>
      <c r="CZQ25" s="177"/>
      <c r="CZR25" s="177"/>
      <c r="CZS25" s="178"/>
      <c r="CZT25" s="165"/>
      <c r="CZU25" s="177"/>
      <c r="CZV25" s="177"/>
      <c r="CZW25" s="177"/>
      <c r="CZX25" s="177"/>
      <c r="CZY25" s="177"/>
      <c r="CZZ25" s="177"/>
      <c r="DAA25" s="178"/>
      <c r="DAB25" s="165"/>
      <c r="DAC25" s="177"/>
      <c r="DAD25" s="177"/>
      <c r="DAE25" s="177"/>
      <c r="DAF25" s="177"/>
      <c r="DAG25" s="177"/>
      <c r="DAH25" s="177"/>
      <c r="DAI25" s="178"/>
      <c r="DAJ25" s="165"/>
      <c r="DAK25" s="177"/>
      <c r="DAL25" s="177"/>
      <c r="DAM25" s="177"/>
      <c r="DAN25" s="177"/>
      <c r="DAO25" s="177"/>
      <c r="DAP25" s="177"/>
      <c r="DAQ25" s="178"/>
      <c r="DAR25" s="165"/>
      <c r="DAS25" s="177"/>
      <c r="DAT25" s="177"/>
      <c r="DAU25" s="177"/>
      <c r="DAV25" s="177"/>
      <c r="DAW25" s="177"/>
      <c r="DAX25" s="177"/>
      <c r="DAY25" s="178"/>
      <c r="DAZ25" s="165"/>
      <c r="DBA25" s="177"/>
      <c r="DBB25" s="177"/>
      <c r="DBC25" s="177"/>
      <c r="DBD25" s="177"/>
      <c r="DBE25" s="177"/>
      <c r="DBF25" s="177"/>
      <c r="DBG25" s="178"/>
      <c r="DBH25" s="165"/>
      <c r="DBI25" s="177"/>
      <c r="DBJ25" s="177"/>
      <c r="DBK25" s="177"/>
      <c r="DBL25" s="177"/>
      <c r="DBM25" s="177"/>
      <c r="DBN25" s="177"/>
      <c r="DBO25" s="178"/>
      <c r="DBP25" s="165"/>
      <c r="DBQ25" s="177"/>
      <c r="DBR25" s="177"/>
      <c r="DBS25" s="177"/>
      <c r="DBT25" s="177"/>
      <c r="DBU25" s="177"/>
      <c r="DBV25" s="177"/>
      <c r="DBW25" s="178"/>
      <c r="DBX25" s="165"/>
      <c r="DBY25" s="177"/>
      <c r="DBZ25" s="177"/>
      <c r="DCA25" s="177"/>
      <c r="DCB25" s="177"/>
      <c r="DCC25" s="177"/>
      <c r="DCD25" s="177"/>
      <c r="DCE25" s="178"/>
      <c r="DCF25" s="165"/>
      <c r="DCG25" s="177"/>
      <c r="DCH25" s="177"/>
      <c r="DCI25" s="177"/>
      <c r="DCJ25" s="177"/>
      <c r="DCK25" s="177"/>
      <c r="DCL25" s="177"/>
      <c r="DCM25" s="178"/>
      <c r="DCN25" s="165"/>
      <c r="DCO25" s="177"/>
      <c r="DCP25" s="177"/>
      <c r="DCQ25" s="177"/>
      <c r="DCR25" s="177"/>
      <c r="DCS25" s="177"/>
      <c r="DCT25" s="177"/>
      <c r="DCU25" s="178"/>
      <c r="DCV25" s="165"/>
      <c r="DCW25" s="177"/>
      <c r="DCX25" s="177"/>
      <c r="DCY25" s="177"/>
      <c r="DCZ25" s="177"/>
      <c r="DDA25" s="177"/>
      <c r="DDB25" s="177"/>
      <c r="DDC25" s="178"/>
      <c r="DDD25" s="165"/>
      <c r="DDE25" s="177"/>
      <c r="DDF25" s="177"/>
      <c r="DDG25" s="177"/>
      <c r="DDH25" s="177"/>
      <c r="DDI25" s="177"/>
      <c r="DDJ25" s="177"/>
      <c r="DDK25" s="178"/>
      <c r="DDL25" s="165"/>
      <c r="DDM25" s="177"/>
      <c r="DDN25" s="177"/>
      <c r="DDO25" s="177"/>
      <c r="DDP25" s="177"/>
      <c r="DDQ25" s="177"/>
      <c r="DDR25" s="177"/>
      <c r="DDS25" s="178"/>
      <c r="DDT25" s="165"/>
      <c r="DDU25" s="177"/>
      <c r="DDV25" s="177"/>
      <c r="DDW25" s="177"/>
      <c r="DDX25" s="177"/>
      <c r="DDY25" s="177"/>
      <c r="DDZ25" s="177"/>
      <c r="DEA25" s="178"/>
      <c r="DEB25" s="165"/>
      <c r="DEC25" s="177"/>
      <c r="DED25" s="177"/>
      <c r="DEE25" s="177"/>
      <c r="DEF25" s="177"/>
      <c r="DEG25" s="177"/>
      <c r="DEH25" s="177"/>
      <c r="DEI25" s="178"/>
      <c r="DEJ25" s="165"/>
      <c r="DEK25" s="177"/>
      <c r="DEL25" s="177"/>
      <c r="DEM25" s="177"/>
      <c r="DEN25" s="177"/>
      <c r="DEO25" s="177"/>
      <c r="DEP25" s="177"/>
      <c r="DEQ25" s="178"/>
      <c r="DER25" s="165"/>
      <c r="DES25" s="177"/>
      <c r="DET25" s="177"/>
      <c r="DEU25" s="177"/>
      <c r="DEV25" s="177"/>
      <c r="DEW25" s="177"/>
      <c r="DEX25" s="177"/>
      <c r="DEY25" s="178"/>
      <c r="DEZ25" s="165"/>
      <c r="DFA25" s="177"/>
      <c r="DFB25" s="177"/>
      <c r="DFC25" s="177"/>
      <c r="DFD25" s="177"/>
      <c r="DFE25" s="177"/>
      <c r="DFF25" s="177"/>
      <c r="DFG25" s="178"/>
      <c r="DFH25" s="165"/>
      <c r="DFI25" s="177"/>
      <c r="DFJ25" s="177"/>
      <c r="DFK25" s="177"/>
      <c r="DFL25" s="177"/>
      <c r="DFM25" s="177"/>
      <c r="DFN25" s="177"/>
      <c r="DFO25" s="178"/>
      <c r="DFP25" s="165"/>
      <c r="DFQ25" s="177"/>
      <c r="DFR25" s="177"/>
      <c r="DFS25" s="177"/>
      <c r="DFT25" s="177"/>
      <c r="DFU25" s="177"/>
      <c r="DFV25" s="177"/>
      <c r="DFW25" s="178"/>
      <c r="DFX25" s="165"/>
      <c r="DFY25" s="177"/>
      <c r="DFZ25" s="177"/>
      <c r="DGA25" s="177"/>
      <c r="DGB25" s="177"/>
      <c r="DGC25" s="177"/>
      <c r="DGD25" s="177"/>
      <c r="DGE25" s="178"/>
      <c r="DGF25" s="165"/>
      <c r="DGG25" s="177"/>
      <c r="DGH25" s="177"/>
      <c r="DGI25" s="177"/>
      <c r="DGJ25" s="177"/>
      <c r="DGK25" s="177"/>
      <c r="DGL25" s="177"/>
      <c r="DGM25" s="178"/>
      <c r="DGN25" s="165"/>
      <c r="DGO25" s="177"/>
      <c r="DGP25" s="177"/>
      <c r="DGQ25" s="177"/>
      <c r="DGR25" s="177"/>
      <c r="DGS25" s="177"/>
      <c r="DGT25" s="177"/>
      <c r="DGU25" s="178"/>
      <c r="DGV25" s="165"/>
      <c r="DGW25" s="177"/>
      <c r="DGX25" s="177"/>
      <c r="DGY25" s="177"/>
      <c r="DGZ25" s="177"/>
      <c r="DHA25" s="177"/>
      <c r="DHB25" s="177"/>
      <c r="DHC25" s="178"/>
      <c r="DHD25" s="165"/>
      <c r="DHE25" s="177"/>
      <c r="DHF25" s="177"/>
      <c r="DHG25" s="177"/>
      <c r="DHH25" s="177"/>
      <c r="DHI25" s="177"/>
      <c r="DHJ25" s="177"/>
      <c r="DHK25" s="178"/>
      <c r="DHL25" s="165"/>
      <c r="DHM25" s="177"/>
      <c r="DHN25" s="177"/>
      <c r="DHO25" s="177"/>
      <c r="DHP25" s="177"/>
      <c r="DHQ25" s="177"/>
      <c r="DHR25" s="177"/>
      <c r="DHS25" s="178"/>
      <c r="DHT25" s="165"/>
      <c r="DHU25" s="177"/>
      <c r="DHV25" s="177"/>
      <c r="DHW25" s="177"/>
      <c r="DHX25" s="177"/>
      <c r="DHY25" s="177"/>
      <c r="DHZ25" s="177"/>
      <c r="DIA25" s="178"/>
      <c r="DIB25" s="165"/>
      <c r="DIC25" s="177"/>
      <c r="DID25" s="177"/>
      <c r="DIE25" s="177"/>
      <c r="DIF25" s="177"/>
      <c r="DIG25" s="177"/>
      <c r="DIH25" s="177"/>
      <c r="DII25" s="178"/>
      <c r="DIJ25" s="165"/>
      <c r="DIK25" s="177"/>
      <c r="DIL25" s="177"/>
      <c r="DIM25" s="177"/>
      <c r="DIN25" s="177"/>
      <c r="DIO25" s="177"/>
      <c r="DIP25" s="177"/>
      <c r="DIQ25" s="178"/>
      <c r="DIR25" s="165"/>
      <c r="DIS25" s="177"/>
      <c r="DIT25" s="177"/>
      <c r="DIU25" s="177"/>
      <c r="DIV25" s="177"/>
      <c r="DIW25" s="177"/>
      <c r="DIX25" s="177"/>
      <c r="DIY25" s="178"/>
      <c r="DIZ25" s="165"/>
      <c r="DJA25" s="177"/>
      <c r="DJB25" s="177"/>
      <c r="DJC25" s="177"/>
      <c r="DJD25" s="177"/>
      <c r="DJE25" s="177"/>
      <c r="DJF25" s="177"/>
      <c r="DJG25" s="178"/>
      <c r="DJH25" s="165"/>
      <c r="DJI25" s="177"/>
      <c r="DJJ25" s="177"/>
      <c r="DJK25" s="177"/>
      <c r="DJL25" s="177"/>
      <c r="DJM25" s="177"/>
      <c r="DJN25" s="177"/>
      <c r="DJO25" s="178"/>
      <c r="DJP25" s="165"/>
      <c r="DJQ25" s="177"/>
      <c r="DJR25" s="177"/>
      <c r="DJS25" s="177"/>
      <c r="DJT25" s="177"/>
      <c r="DJU25" s="177"/>
      <c r="DJV25" s="177"/>
      <c r="DJW25" s="178"/>
      <c r="DJX25" s="165"/>
      <c r="DJY25" s="177"/>
      <c r="DJZ25" s="177"/>
      <c r="DKA25" s="177"/>
      <c r="DKB25" s="177"/>
      <c r="DKC25" s="177"/>
      <c r="DKD25" s="177"/>
      <c r="DKE25" s="178"/>
      <c r="DKF25" s="165"/>
      <c r="DKG25" s="177"/>
      <c r="DKH25" s="177"/>
      <c r="DKI25" s="177"/>
      <c r="DKJ25" s="177"/>
      <c r="DKK25" s="177"/>
      <c r="DKL25" s="177"/>
      <c r="DKM25" s="178"/>
      <c r="DKN25" s="165"/>
      <c r="DKO25" s="177"/>
      <c r="DKP25" s="177"/>
      <c r="DKQ25" s="177"/>
      <c r="DKR25" s="177"/>
      <c r="DKS25" s="177"/>
      <c r="DKT25" s="177"/>
      <c r="DKU25" s="178"/>
      <c r="DKV25" s="165"/>
      <c r="DKW25" s="177"/>
      <c r="DKX25" s="177"/>
      <c r="DKY25" s="177"/>
      <c r="DKZ25" s="177"/>
      <c r="DLA25" s="177"/>
      <c r="DLB25" s="177"/>
      <c r="DLC25" s="178"/>
      <c r="DLD25" s="165"/>
      <c r="DLE25" s="177"/>
      <c r="DLF25" s="177"/>
      <c r="DLG25" s="177"/>
      <c r="DLH25" s="177"/>
      <c r="DLI25" s="177"/>
      <c r="DLJ25" s="177"/>
      <c r="DLK25" s="178"/>
      <c r="DLL25" s="165"/>
      <c r="DLM25" s="177"/>
      <c r="DLN25" s="177"/>
      <c r="DLO25" s="177"/>
      <c r="DLP25" s="177"/>
      <c r="DLQ25" s="177"/>
      <c r="DLR25" s="177"/>
      <c r="DLS25" s="178"/>
      <c r="DLT25" s="165"/>
      <c r="DLU25" s="177"/>
      <c r="DLV25" s="177"/>
      <c r="DLW25" s="177"/>
      <c r="DLX25" s="177"/>
      <c r="DLY25" s="177"/>
      <c r="DLZ25" s="177"/>
      <c r="DMA25" s="178"/>
      <c r="DMB25" s="165"/>
      <c r="DMC25" s="177"/>
      <c r="DMD25" s="177"/>
      <c r="DME25" s="177"/>
      <c r="DMF25" s="177"/>
      <c r="DMG25" s="177"/>
      <c r="DMH25" s="177"/>
      <c r="DMI25" s="178"/>
      <c r="DMJ25" s="165"/>
      <c r="DMK25" s="177"/>
      <c r="DML25" s="177"/>
      <c r="DMM25" s="177"/>
      <c r="DMN25" s="177"/>
      <c r="DMO25" s="177"/>
      <c r="DMP25" s="177"/>
      <c r="DMQ25" s="178"/>
      <c r="DMR25" s="165"/>
      <c r="DMS25" s="177"/>
      <c r="DMT25" s="177"/>
      <c r="DMU25" s="177"/>
      <c r="DMV25" s="177"/>
      <c r="DMW25" s="177"/>
      <c r="DMX25" s="177"/>
      <c r="DMY25" s="178"/>
      <c r="DMZ25" s="165"/>
      <c r="DNA25" s="177"/>
      <c r="DNB25" s="177"/>
      <c r="DNC25" s="177"/>
      <c r="DND25" s="177"/>
      <c r="DNE25" s="177"/>
      <c r="DNF25" s="177"/>
      <c r="DNG25" s="178"/>
      <c r="DNH25" s="165"/>
      <c r="DNI25" s="177"/>
      <c r="DNJ25" s="177"/>
      <c r="DNK25" s="177"/>
      <c r="DNL25" s="177"/>
      <c r="DNM25" s="177"/>
      <c r="DNN25" s="177"/>
      <c r="DNO25" s="178"/>
      <c r="DNP25" s="165"/>
      <c r="DNQ25" s="177"/>
      <c r="DNR25" s="177"/>
      <c r="DNS25" s="177"/>
      <c r="DNT25" s="177"/>
      <c r="DNU25" s="177"/>
      <c r="DNV25" s="177"/>
      <c r="DNW25" s="178"/>
      <c r="DNX25" s="165"/>
      <c r="DNY25" s="177"/>
      <c r="DNZ25" s="177"/>
      <c r="DOA25" s="177"/>
      <c r="DOB25" s="177"/>
      <c r="DOC25" s="177"/>
      <c r="DOD25" s="177"/>
      <c r="DOE25" s="178"/>
      <c r="DOF25" s="165"/>
      <c r="DOG25" s="177"/>
      <c r="DOH25" s="177"/>
      <c r="DOI25" s="177"/>
      <c r="DOJ25" s="177"/>
      <c r="DOK25" s="177"/>
      <c r="DOL25" s="177"/>
      <c r="DOM25" s="178"/>
      <c r="DON25" s="165"/>
      <c r="DOO25" s="177"/>
      <c r="DOP25" s="177"/>
      <c r="DOQ25" s="177"/>
      <c r="DOR25" s="177"/>
      <c r="DOS25" s="177"/>
      <c r="DOT25" s="177"/>
      <c r="DOU25" s="178"/>
      <c r="DOV25" s="165"/>
      <c r="DOW25" s="177"/>
      <c r="DOX25" s="177"/>
      <c r="DOY25" s="177"/>
      <c r="DOZ25" s="177"/>
      <c r="DPA25" s="177"/>
      <c r="DPB25" s="177"/>
      <c r="DPC25" s="178"/>
      <c r="DPD25" s="165"/>
      <c r="DPE25" s="177"/>
      <c r="DPF25" s="177"/>
      <c r="DPG25" s="177"/>
      <c r="DPH25" s="177"/>
      <c r="DPI25" s="177"/>
      <c r="DPJ25" s="177"/>
      <c r="DPK25" s="178"/>
      <c r="DPL25" s="165"/>
      <c r="DPM25" s="177"/>
      <c r="DPN25" s="177"/>
      <c r="DPO25" s="177"/>
      <c r="DPP25" s="177"/>
      <c r="DPQ25" s="177"/>
      <c r="DPR25" s="177"/>
      <c r="DPS25" s="178"/>
      <c r="DPT25" s="165"/>
      <c r="DPU25" s="177"/>
      <c r="DPV25" s="177"/>
      <c r="DPW25" s="177"/>
      <c r="DPX25" s="177"/>
      <c r="DPY25" s="177"/>
      <c r="DPZ25" s="177"/>
      <c r="DQA25" s="178"/>
      <c r="DQB25" s="165"/>
      <c r="DQC25" s="177"/>
      <c r="DQD25" s="177"/>
      <c r="DQE25" s="177"/>
      <c r="DQF25" s="177"/>
      <c r="DQG25" s="177"/>
      <c r="DQH25" s="177"/>
      <c r="DQI25" s="178"/>
      <c r="DQJ25" s="165"/>
      <c r="DQK25" s="177"/>
      <c r="DQL25" s="177"/>
      <c r="DQM25" s="177"/>
      <c r="DQN25" s="177"/>
      <c r="DQO25" s="177"/>
      <c r="DQP25" s="177"/>
      <c r="DQQ25" s="178"/>
      <c r="DQR25" s="165"/>
      <c r="DQS25" s="177"/>
      <c r="DQT25" s="177"/>
      <c r="DQU25" s="177"/>
      <c r="DQV25" s="177"/>
      <c r="DQW25" s="177"/>
      <c r="DQX25" s="177"/>
      <c r="DQY25" s="178"/>
      <c r="DQZ25" s="165"/>
      <c r="DRA25" s="177"/>
      <c r="DRB25" s="177"/>
      <c r="DRC25" s="177"/>
      <c r="DRD25" s="177"/>
      <c r="DRE25" s="177"/>
      <c r="DRF25" s="177"/>
      <c r="DRG25" s="178"/>
      <c r="DRH25" s="165"/>
      <c r="DRI25" s="177"/>
      <c r="DRJ25" s="177"/>
      <c r="DRK25" s="177"/>
      <c r="DRL25" s="177"/>
      <c r="DRM25" s="177"/>
      <c r="DRN25" s="177"/>
      <c r="DRO25" s="178"/>
      <c r="DRP25" s="165"/>
      <c r="DRQ25" s="177"/>
      <c r="DRR25" s="177"/>
      <c r="DRS25" s="177"/>
      <c r="DRT25" s="177"/>
      <c r="DRU25" s="177"/>
      <c r="DRV25" s="177"/>
      <c r="DRW25" s="178"/>
      <c r="DRX25" s="165"/>
      <c r="DRY25" s="177"/>
      <c r="DRZ25" s="177"/>
      <c r="DSA25" s="177"/>
      <c r="DSB25" s="177"/>
      <c r="DSC25" s="177"/>
      <c r="DSD25" s="177"/>
      <c r="DSE25" s="178"/>
      <c r="DSF25" s="165"/>
      <c r="DSG25" s="177"/>
      <c r="DSH25" s="177"/>
      <c r="DSI25" s="177"/>
      <c r="DSJ25" s="177"/>
      <c r="DSK25" s="177"/>
      <c r="DSL25" s="177"/>
      <c r="DSM25" s="178"/>
      <c r="DSN25" s="165"/>
      <c r="DSO25" s="177"/>
      <c r="DSP25" s="177"/>
      <c r="DSQ25" s="177"/>
      <c r="DSR25" s="177"/>
      <c r="DSS25" s="177"/>
      <c r="DST25" s="177"/>
      <c r="DSU25" s="178"/>
      <c r="DSV25" s="165"/>
      <c r="DSW25" s="177"/>
      <c r="DSX25" s="177"/>
      <c r="DSY25" s="177"/>
      <c r="DSZ25" s="177"/>
      <c r="DTA25" s="177"/>
      <c r="DTB25" s="177"/>
      <c r="DTC25" s="178"/>
      <c r="DTD25" s="165"/>
      <c r="DTE25" s="177"/>
      <c r="DTF25" s="177"/>
      <c r="DTG25" s="177"/>
      <c r="DTH25" s="177"/>
      <c r="DTI25" s="177"/>
      <c r="DTJ25" s="177"/>
      <c r="DTK25" s="178"/>
      <c r="DTL25" s="165"/>
      <c r="DTM25" s="177"/>
      <c r="DTN25" s="177"/>
      <c r="DTO25" s="177"/>
      <c r="DTP25" s="177"/>
      <c r="DTQ25" s="177"/>
      <c r="DTR25" s="177"/>
      <c r="DTS25" s="178"/>
      <c r="DTT25" s="165"/>
      <c r="DTU25" s="177"/>
      <c r="DTV25" s="177"/>
      <c r="DTW25" s="177"/>
      <c r="DTX25" s="177"/>
      <c r="DTY25" s="177"/>
      <c r="DTZ25" s="177"/>
      <c r="DUA25" s="178"/>
      <c r="DUB25" s="165"/>
      <c r="DUC25" s="177"/>
      <c r="DUD25" s="177"/>
      <c r="DUE25" s="177"/>
      <c r="DUF25" s="177"/>
      <c r="DUG25" s="177"/>
      <c r="DUH25" s="177"/>
      <c r="DUI25" s="178"/>
      <c r="DUJ25" s="165"/>
      <c r="DUK25" s="177"/>
      <c r="DUL25" s="177"/>
      <c r="DUM25" s="177"/>
      <c r="DUN25" s="177"/>
      <c r="DUO25" s="177"/>
      <c r="DUP25" s="177"/>
      <c r="DUQ25" s="178"/>
      <c r="DUR25" s="165"/>
      <c r="DUS25" s="177"/>
      <c r="DUT25" s="177"/>
      <c r="DUU25" s="177"/>
      <c r="DUV25" s="177"/>
      <c r="DUW25" s="177"/>
      <c r="DUX25" s="177"/>
      <c r="DUY25" s="178"/>
      <c r="DUZ25" s="165"/>
      <c r="DVA25" s="177"/>
      <c r="DVB25" s="177"/>
      <c r="DVC25" s="177"/>
      <c r="DVD25" s="177"/>
      <c r="DVE25" s="177"/>
      <c r="DVF25" s="177"/>
      <c r="DVG25" s="178"/>
      <c r="DVH25" s="165"/>
      <c r="DVI25" s="177"/>
      <c r="DVJ25" s="177"/>
      <c r="DVK25" s="177"/>
      <c r="DVL25" s="177"/>
      <c r="DVM25" s="177"/>
      <c r="DVN25" s="177"/>
      <c r="DVO25" s="178"/>
      <c r="DVP25" s="165"/>
      <c r="DVQ25" s="177"/>
      <c r="DVR25" s="177"/>
      <c r="DVS25" s="177"/>
      <c r="DVT25" s="177"/>
      <c r="DVU25" s="177"/>
      <c r="DVV25" s="177"/>
      <c r="DVW25" s="178"/>
      <c r="DVX25" s="165"/>
      <c r="DVY25" s="177"/>
      <c r="DVZ25" s="177"/>
      <c r="DWA25" s="177"/>
      <c r="DWB25" s="177"/>
      <c r="DWC25" s="177"/>
      <c r="DWD25" s="177"/>
      <c r="DWE25" s="178"/>
      <c r="DWF25" s="165"/>
      <c r="DWG25" s="177"/>
      <c r="DWH25" s="177"/>
      <c r="DWI25" s="177"/>
      <c r="DWJ25" s="177"/>
      <c r="DWK25" s="177"/>
      <c r="DWL25" s="177"/>
      <c r="DWM25" s="178"/>
      <c r="DWN25" s="165"/>
      <c r="DWO25" s="177"/>
      <c r="DWP25" s="177"/>
      <c r="DWQ25" s="177"/>
      <c r="DWR25" s="177"/>
      <c r="DWS25" s="177"/>
      <c r="DWT25" s="177"/>
      <c r="DWU25" s="178"/>
      <c r="DWV25" s="165"/>
      <c r="DWW25" s="177"/>
      <c r="DWX25" s="177"/>
      <c r="DWY25" s="177"/>
      <c r="DWZ25" s="177"/>
      <c r="DXA25" s="177"/>
      <c r="DXB25" s="177"/>
      <c r="DXC25" s="178"/>
      <c r="DXD25" s="165"/>
      <c r="DXE25" s="177"/>
      <c r="DXF25" s="177"/>
      <c r="DXG25" s="177"/>
      <c r="DXH25" s="177"/>
      <c r="DXI25" s="177"/>
      <c r="DXJ25" s="177"/>
      <c r="DXK25" s="178"/>
      <c r="DXL25" s="165"/>
      <c r="DXM25" s="177"/>
      <c r="DXN25" s="177"/>
      <c r="DXO25" s="177"/>
      <c r="DXP25" s="177"/>
      <c r="DXQ25" s="177"/>
      <c r="DXR25" s="177"/>
      <c r="DXS25" s="178"/>
      <c r="DXT25" s="165"/>
      <c r="DXU25" s="177"/>
      <c r="DXV25" s="177"/>
      <c r="DXW25" s="177"/>
      <c r="DXX25" s="177"/>
      <c r="DXY25" s="177"/>
      <c r="DXZ25" s="177"/>
      <c r="DYA25" s="178"/>
      <c r="DYB25" s="165"/>
      <c r="DYC25" s="177"/>
      <c r="DYD25" s="177"/>
      <c r="DYE25" s="177"/>
      <c r="DYF25" s="177"/>
      <c r="DYG25" s="177"/>
      <c r="DYH25" s="177"/>
      <c r="DYI25" s="178"/>
      <c r="DYJ25" s="165"/>
      <c r="DYK25" s="177"/>
      <c r="DYL25" s="177"/>
      <c r="DYM25" s="177"/>
      <c r="DYN25" s="177"/>
      <c r="DYO25" s="177"/>
      <c r="DYP25" s="177"/>
      <c r="DYQ25" s="178"/>
      <c r="DYR25" s="165"/>
      <c r="DYS25" s="177"/>
      <c r="DYT25" s="177"/>
      <c r="DYU25" s="177"/>
      <c r="DYV25" s="177"/>
      <c r="DYW25" s="177"/>
      <c r="DYX25" s="177"/>
      <c r="DYY25" s="178"/>
      <c r="DYZ25" s="165"/>
      <c r="DZA25" s="177"/>
      <c r="DZB25" s="177"/>
      <c r="DZC25" s="177"/>
      <c r="DZD25" s="177"/>
      <c r="DZE25" s="177"/>
      <c r="DZF25" s="177"/>
      <c r="DZG25" s="178"/>
      <c r="DZH25" s="165"/>
      <c r="DZI25" s="177"/>
      <c r="DZJ25" s="177"/>
      <c r="DZK25" s="177"/>
      <c r="DZL25" s="177"/>
      <c r="DZM25" s="177"/>
      <c r="DZN25" s="177"/>
      <c r="DZO25" s="178"/>
      <c r="DZP25" s="165"/>
      <c r="DZQ25" s="177"/>
      <c r="DZR25" s="177"/>
      <c r="DZS25" s="177"/>
      <c r="DZT25" s="177"/>
      <c r="DZU25" s="177"/>
      <c r="DZV25" s="177"/>
      <c r="DZW25" s="178"/>
      <c r="DZX25" s="165"/>
      <c r="DZY25" s="177"/>
      <c r="DZZ25" s="177"/>
      <c r="EAA25" s="177"/>
      <c r="EAB25" s="177"/>
      <c r="EAC25" s="177"/>
      <c r="EAD25" s="177"/>
      <c r="EAE25" s="178"/>
      <c r="EAF25" s="165"/>
      <c r="EAG25" s="177"/>
      <c r="EAH25" s="177"/>
      <c r="EAI25" s="177"/>
      <c r="EAJ25" s="177"/>
      <c r="EAK25" s="177"/>
      <c r="EAL25" s="177"/>
      <c r="EAM25" s="178"/>
      <c r="EAN25" s="165"/>
      <c r="EAO25" s="177"/>
      <c r="EAP25" s="177"/>
      <c r="EAQ25" s="177"/>
      <c r="EAR25" s="177"/>
      <c r="EAS25" s="177"/>
      <c r="EAT25" s="177"/>
      <c r="EAU25" s="178"/>
      <c r="EAV25" s="165"/>
      <c r="EAW25" s="177"/>
      <c r="EAX25" s="177"/>
      <c r="EAY25" s="177"/>
      <c r="EAZ25" s="177"/>
      <c r="EBA25" s="177"/>
      <c r="EBB25" s="177"/>
      <c r="EBC25" s="178"/>
      <c r="EBD25" s="165"/>
      <c r="EBE25" s="177"/>
      <c r="EBF25" s="177"/>
      <c r="EBG25" s="177"/>
      <c r="EBH25" s="177"/>
      <c r="EBI25" s="177"/>
      <c r="EBJ25" s="177"/>
      <c r="EBK25" s="178"/>
      <c r="EBL25" s="165"/>
      <c r="EBM25" s="177"/>
      <c r="EBN25" s="177"/>
      <c r="EBO25" s="177"/>
      <c r="EBP25" s="177"/>
      <c r="EBQ25" s="177"/>
      <c r="EBR25" s="177"/>
      <c r="EBS25" s="178"/>
      <c r="EBT25" s="165"/>
      <c r="EBU25" s="177"/>
      <c r="EBV25" s="177"/>
      <c r="EBW25" s="177"/>
      <c r="EBX25" s="177"/>
      <c r="EBY25" s="177"/>
      <c r="EBZ25" s="177"/>
      <c r="ECA25" s="178"/>
      <c r="ECB25" s="165"/>
      <c r="ECC25" s="177"/>
      <c r="ECD25" s="177"/>
      <c r="ECE25" s="177"/>
      <c r="ECF25" s="177"/>
      <c r="ECG25" s="177"/>
      <c r="ECH25" s="177"/>
      <c r="ECI25" s="178"/>
      <c r="ECJ25" s="165"/>
      <c r="ECK25" s="177"/>
      <c r="ECL25" s="177"/>
      <c r="ECM25" s="177"/>
      <c r="ECN25" s="177"/>
      <c r="ECO25" s="177"/>
      <c r="ECP25" s="177"/>
      <c r="ECQ25" s="178"/>
      <c r="ECR25" s="165"/>
      <c r="ECS25" s="177"/>
      <c r="ECT25" s="177"/>
      <c r="ECU25" s="177"/>
      <c r="ECV25" s="177"/>
      <c r="ECW25" s="177"/>
      <c r="ECX25" s="177"/>
      <c r="ECY25" s="178"/>
      <c r="ECZ25" s="165"/>
      <c r="EDA25" s="177"/>
      <c r="EDB25" s="177"/>
      <c r="EDC25" s="177"/>
      <c r="EDD25" s="177"/>
      <c r="EDE25" s="177"/>
      <c r="EDF25" s="177"/>
      <c r="EDG25" s="178"/>
      <c r="EDH25" s="165"/>
      <c r="EDI25" s="177"/>
      <c r="EDJ25" s="177"/>
      <c r="EDK25" s="177"/>
      <c r="EDL25" s="177"/>
      <c r="EDM25" s="177"/>
      <c r="EDN25" s="177"/>
      <c r="EDO25" s="178"/>
      <c r="EDP25" s="165"/>
      <c r="EDQ25" s="177"/>
      <c r="EDR25" s="177"/>
      <c r="EDS25" s="177"/>
      <c r="EDT25" s="177"/>
      <c r="EDU25" s="177"/>
      <c r="EDV25" s="177"/>
      <c r="EDW25" s="178"/>
      <c r="EDX25" s="165"/>
      <c r="EDY25" s="177"/>
      <c r="EDZ25" s="177"/>
      <c r="EEA25" s="177"/>
      <c r="EEB25" s="177"/>
      <c r="EEC25" s="177"/>
      <c r="EED25" s="177"/>
      <c r="EEE25" s="178"/>
      <c r="EEF25" s="165"/>
      <c r="EEG25" s="177"/>
      <c r="EEH25" s="177"/>
      <c r="EEI25" s="177"/>
      <c r="EEJ25" s="177"/>
      <c r="EEK25" s="177"/>
      <c r="EEL25" s="177"/>
      <c r="EEM25" s="178"/>
      <c r="EEN25" s="165"/>
      <c r="EEO25" s="177"/>
      <c r="EEP25" s="177"/>
      <c r="EEQ25" s="177"/>
      <c r="EER25" s="177"/>
      <c r="EES25" s="177"/>
      <c r="EET25" s="177"/>
      <c r="EEU25" s="178"/>
      <c r="EEV25" s="165"/>
      <c r="EEW25" s="177"/>
      <c r="EEX25" s="177"/>
      <c r="EEY25" s="177"/>
      <c r="EEZ25" s="177"/>
      <c r="EFA25" s="177"/>
      <c r="EFB25" s="177"/>
      <c r="EFC25" s="178"/>
      <c r="EFD25" s="165"/>
      <c r="EFE25" s="177"/>
      <c r="EFF25" s="177"/>
      <c r="EFG25" s="177"/>
      <c r="EFH25" s="177"/>
      <c r="EFI25" s="177"/>
      <c r="EFJ25" s="177"/>
      <c r="EFK25" s="178"/>
      <c r="EFL25" s="165"/>
      <c r="EFM25" s="177"/>
      <c r="EFN25" s="177"/>
      <c r="EFO25" s="177"/>
      <c r="EFP25" s="177"/>
      <c r="EFQ25" s="177"/>
      <c r="EFR25" s="177"/>
      <c r="EFS25" s="178"/>
      <c r="EFT25" s="165"/>
      <c r="EFU25" s="177"/>
      <c r="EFV25" s="177"/>
      <c r="EFW25" s="177"/>
      <c r="EFX25" s="177"/>
      <c r="EFY25" s="177"/>
      <c r="EFZ25" s="177"/>
      <c r="EGA25" s="178"/>
      <c r="EGB25" s="165"/>
      <c r="EGC25" s="177"/>
      <c r="EGD25" s="177"/>
      <c r="EGE25" s="177"/>
      <c r="EGF25" s="177"/>
      <c r="EGG25" s="177"/>
      <c r="EGH25" s="177"/>
      <c r="EGI25" s="178"/>
      <c r="EGJ25" s="165"/>
      <c r="EGK25" s="177"/>
      <c r="EGL25" s="177"/>
      <c r="EGM25" s="177"/>
      <c r="EGN25" s="177"/>
      <c r="EGO25" s="177"/>
      <c r="EGP25" s="177"/>
      <c r="EGQ25" s="178"/>
      <c r="EGR25" s="165"/>
      <c r="EGS25" s="177"/>
      <c r="EGT25" s="177"/>
      <c r="EGU25" s="177"/>
      <c r="EGV25" s="177"/>
      <c r="EGW25" s="177"/>
      <c r="EGX25" s="177"/>
      <c r="EGY25" s="178"/>
      <c r="EGZ25" s="165"/>
      <c r="EHA25" s="177"/>
      <c r="EHB25" s="177"/>
      <c r="EHC25" s="177"/>
      <c r="EHD25" s="177"/>
      <c r="EHE25" s="177"/>
      <c r="EHF25" s="177"/>
      <c r="EHG25" s="178"/>
      <c r="EHH25" s="165"/>
      <c r="EHI25" s="177"/>
      <c r="EHJ25" s="177"/>
      <c r="EHK25" s="177"/>
      <c r="EHL25" s="177"/>
      <c r="EHM25" s="177"/>
      <c r="EHN25" s="177"/>
      <c r="EHO25" s="178"/>
      <c r="EHP25" s="165"/>
      <c r="EHQ25" s="177"/>
      <c r="EHR25" s="177"/>
      <c r="EHS25" s="177"/>
      <c r="EHT25" s="177"/>
      <c r="EHU25" s="177"/>
      <c r="EHV25" s="177"/>
      <c r="EHW25" s="178"/>
      <c r="EHX25" s="165"/>
      <c r="EHY25" s="177"/>
      <c r="EHZ25" s="177"/>
      <c r="EIA25" s="177"/>
      <c r="EIB25" s="177"/>
      <c r="EIC25" s="177"/>
      <c r="EID25" s="177"/>
      <c r="EIE25" s="178"/>
      <c r="EIF25" s="165"/>
      <c r="EIG25" s="177"/>
      <c r="EIH25" s="177"/>
      <c r="EII25" s="177"/>
      <c r="EIJ25" s="177"/>
      <c r="EIK25" s="177"/>
      <c r="EIL25" s="177"/>
      <c r="EIM25" s="178"/>
      <c r="EIN25" s="165"/>
      <c r="EIO25" s="177"/>
      <c r="EIP25" s="177"/>
      <c r="EIQ25" s="177"/>
      <c r="EIR25" s="177"/>
      <c r="EIS25" s="177"/>
      <c r="EIT25" s="177"/>
      <c r="EIU25" s="178"/>
      <c r="EIV25" s="165"/>
      <c r="EIW25" s="177"/>
      <c r="EIX25" s="177"/>
      <c r="EIY25" s="177"/>
      <c r="EIZ25" s="177"/>
      <c r="EJA25" s="177"/>
      <c r="EJB25" s="177"/>
      <c r="EJC25" s="178"/>
      <c r="EJD25" s="165"/>
      <c r="EJE25" s="177"/>
      <c r="EJF25" s="177"/>
      <c r="EJG25" s="177"/>
      <c r="EJH25" s="177"/>
      <c r="EJI25" s="177"/>
      <c r="EJJ25" s="177"/>
      <c r="EJK25" s="178"/>
      <c r="EJL25" s="165"/>
      <c r="EJM25" s="177"/>
      <c r="EJN25" s="177"/>
      <c r="EJO25" s="177"/>
      <c r="EJP25" s="177"/>
      <c r="EJQ25" s="177"/>
      <c r="EJR25" s="177"/>
      <c r="EJS25" s="178"/>
      <c r="EJT25" s="165"/>
      <c r="EJU25" s="177"/>
      <c r="EJV25" s="177"/>
      <c r="EJW25" s="177"/>
      <c r="EJX25" s="177"/>
      <c r="EJY25" s="177"/>
      <c r="EJZ25" s="177"/>
      <c r="EKA25" s="178"/>
      <c r="EKB25" s="165"/>
      <c r="EKC25" s="177"/>
      <c r="EKD25" s="177"/>
      <c r="EKE25" s="177"/>
      <c r="EKF25" s="177"/>
      <c r="EKG25" s="177"/>
      <c r="EKH25" s="177"/>
      <c r="EKI25" s="178"/>
      <c r="EKJ25" s="165"/>
      <c r="EKK25" s="177"/>
      <c r="EKL25" s="177"/>
      <c r="EKM25" s="177"/>
      <c r="EKN25" s="177"/>
      <c r="EKO25" s="177"/>
      <c r="EKP25" s="177"/>
      <c r="EKQ25" s="178"/>
      <c r="EKR25" s="165"/>
      <c r="EKS25" s="177"/>
      <c r="EKT25" s="177"/>
      <c r="EKU25" s="177"/>
      <c r="EKV25" s="177"/>
      <c r="EKW25" s="177"/>
      <c r="EKX25" s="177"/>
      <c r="EKY25" s="178"/>
      <c r="EKZ25" s="165"/>
      <c r="ELA25" s="177"/>
      <c r="ELB25" s="177"/>
      <c r="ELC25" s="177"/>
      <c r="ELD25" s="177"/>
      <c r="ELE25" s="177"/>
      <c r="ELF25" s="177"/>
      <c r="ELG25" s="178"/>
      <c r="ELH25" s="165"/>
      <c r="ELI25" s="177"/>
      <c r="ELJ25" s="177"/>
      <c r="ELK25" s="177"/>
      <c r="ELL25" s="177"/>
      <c r="ELM25" s="177"/>
      <c r="ELN25" s="177"/>
      <c r="ELO25" s="178"/>
      <c r="ELP25" s="165"/>
      <c r="ELQ25" s="177"/>
      <c r="ELR25" s="177"/>
      <c r="ELS25" s="177"/>
      <c r="ELT25" s="177"/>
      <c r="ELU25" s="177"/>
      <c r="ELV25" s="177"/>
      <c r="ELW25" s="178"/>
      <c r="ELX25" s="165"/>
      <c r="ELY25" s="177"/>
      <c r="ELZ25" s="177"/>
      <c r="EMA25" s="177"/>
      <c r="EMB25" s="177"/>
      <c r="EMC25" s="177"/>
      <c r="EMD25" s="177"/>
      <c r="EME25" s="178"/>
      <c r="EMF25" s="165"/>
      <c r="EMG25" s="177"/>
      <c r="EMH25" s="177"/>
      <c r="EMI25" s="177"/>
      <c r="EMJ25" s="177"/>
      <c r="EMK25" s="177"/>
      <c r="EML25" s="177"/>
      <c r="EMM25" s="178"/>
      <c r="EMN25" s="165"/>
      <c r="EMO25" s="177"/>
      <c r="EMP25" s="177"/>
      <c r="EMQ25" s="177"/>
      <c r="EMR25" s="177"/>
      <c r="EMS25" s="177"/>
      <c r="EMT25" s="177"/>
      <c r="EMU25" s="178"/>
      <c r="EMV25" s="165"/>
      <c r="EMW25" s="177"/>
      <c r="EMX25" s="177"/>
      <c r="EMY25" s="177"/>
      <c r="EMZ25" s="177"/>
      <c r="ENA25" s="177"/>
      <c r="ENB25" s="177"/>
      <c r="ENC25" s="178"/>
      <c r="END25" s="165"/>
      <c r="ENE25" s="177"/>
      <c r="ENF25" s="177"/>
      <c r="ENG25" s="177"/>
      <c r="ENH25" s="177"/>
      <c r="ENI25" s="177"/>
      <c r="ENJ25" s="177"/>
      <c r="ENK25" s="178"/>
      <c r="ENL25" s="165"/>
      <c r="ENM25" s="177"/>
      <c r="ENN25" s="177"/>
      <c r="ENO25" s="177"/>
      <c r="ENP25" s="177"/>
      <c r="ENQ25" s="177"/>
      <c r="ENR25" s="177"/>
      <c r="ENS25" s="178"/>
      <c r="ENT25" s="165"/>
      <c r="ENU25" s="177"/>
      <c r="ENV25" s="177"/>
      <c r="ENW25" s="177"/>
      <c r="ENX25" s="177"/>
      <c r="ENY25" s="177"/>
      <c r="ENZ25" s="177"/>
      <c r="EOA25" s="178"/>
      <c r="EOB25" s="165"/>
      <c r="EOC25" s="177"/>
      <c r="EOD25" s="177"/>
      <c r="EOE25" s="177"/>
      <c r="EOF25" s="177"/>
      <c r="EOG25" s="177"/>
      <c r="EOH25" s="177"/>
      <c r="EOI25" s="178"/>
      <c r="EOJ25" s="165"/>
      <c r="EOK25" s="177"/>
      <c r="EOL25" s="177"/>
      <c r="EOM25" s="177"/>
      <c r="EON25" s="177"/>
      <c r="EOO25" s="177"/>
      <c r="EOP25" s="177"/>
      <c r="EOQ25" s="178"/>
      <c r="EOR25" s="165"/>
      <c r="EOS25" s="177"/>
      <c r="EOT25" s="177"/>
      <c r="EOU25" s="177"/>
      <c r="EOV25" s="177"/>
      <c r="EOW25" s="177"/>
      <c r="EOX25" s="177"/>
      <c r="EOY25" s="178"/>
      <c r="EOZ25" s="165"/>
      <c r="EPA25" s="177"/>
      <c r="EPB25" s="177"/>
      <c r="EPC25" s="177"/>
      <c r="EPD25" s="177"/>
      <c r="EPE25" s="177"/>
      <c r="EPF25" s="177"/>
      <c r="EPG25" s="178"/>
      <c r="EPH25" s="165"/>
      <c r="EPI25" s="177"/>
      <c r="EPJ25" s="177"/>
      <c r="EPK25" s="177"/>
      <c r="EPL25" s="177"/>
      <c r="EPM25" s="177"/>
      <c r="EPN25" s="177"/>
      <c r="EPO25" s="178"/>
      <c r="EPP25" s="165"/>
      <c r="EPQ25" s="177"/>
      <c r="EPR25" s="177"/>
      <c r="EPS25" s="177"/>
      <c r="EPT25" s="177"/>
      <c r="EPU25" s="177"/>
      <c r="EPV25" s="177"/>
      <c r="EPW25" s="178"/>
      <c r="EPX25" s="165"/>
      <c r="EPY25" s="177"/>
      <c r="EPZ25" s="177"/>
      <c r="EQA25" s="177"/>
      <c r="EQB25" s="177"/>
      <c r="EQC25" s="177"/>
      <c r="EQD25" s="177"/>
      <c r="EQE25" s="178"/>
      <c r="EQF25" s="165"/>
      <c r="EQG25" s="177"/>
      <c r="EQH25" s="177"/>
      <c r="EQI25" s="177"/>
      <c r="EQJ25" s="177"/>
      <c r="EQK25" s="177"/>
      <c r="EQL25" s="177"/>
      <c r="EQM25" s="178"/>
      <c r="EQN25" s="165"/>
      <c r="EQO25" s="177"/>
      <c r="EQP25" s="177"/>
      <c r="EQQ25" s="177"/>
      <c r="EQR25" s="177"/>
      <c r="EQS25" s="177"/>
      <c r="EQT25" s="177"/>
      <c r="EQU25" s="178"/>
      <c r="EQV25" s="165"/>
      <c r="EQW25" s="177"/>
      <c r="EQX25" s="177"/>
      <c r="EQY25" s="177"/>
      <c r="EQZ25" s="177"/>
      <c r="ERA25" s="177"/>
      <c r="ERB25" s="177"/>
      <c r="ERC25" s="178"/>
      <c r="ERD25" s="165"/>
      <c r="ERE25" s="177"/>
      <c r="ERF25" s="177"/>
      <c r="ERG25" s="177"/>
      <c r="ERH25" s="177"/>
      <c r="ERI25" s="177"/>
      <c r="ERJ25" s="177"/>
      <c r="ERK25" s="178"/>
      <c r="ERL25" s="165"/>
      <c r="ERM25" s="177"/>
      <c r="ERN25" s="177"/>
      <c r="ERO25" s="177"/>
      <c r="ERP25" s="177"/>
      <c r="ERQ25" s="177"/>
      <c r="ERR25" s="177"/>
      <c r="ERS25" s="178"/>
      <c r="ERT25" s="165"/>
      <c r="ERU25" s="177"/>
      <c r="ERV25" s="177"/>
      <c r="ERW25" s="177"/>
      <c r="ERX25" s="177"/>
      <c r="ERY25" s="177"/>
      <c r="ERZ25" s="177"/>
      <c r="ESA25" s="178"/>
      <c r="ESB25" s="165"/>
      <c r="ESC25" s="177"/>
      <c r="ESD25" s="177"/>
      <c r="ESE25" s="177"/>
      <c r="ESF25" s="177"/>
      <c r="ESG25" s="177"/>
      <c r="ESH25" s="177"/>
      <c r="ESI25" s="178"/>
      <c r="ESJ25" s="165"/>
      <c r="ESK25" s="177"/>
      <c r="ESL25" s="177"/>
      <c r="ESM25" s="177"/>
      <c r="ESN25" s="177"/>
      <c r="ESO25" s="177"/>
      <c r="ESP25" s="177"/>
      <c r="ESQ25" s="178"/>
      <c r="ESR25" s="165"/>
      <c r="ESS25" s="177"/>
      <c r="EST25" s="177"/>
      <c r="ESU25" s="177"/>
      <c r="ESV25" s="177"/>
      <c r="ESW25" s="177"/>
      <c r="ESX25" s="177"/>
      <c r="ESY25" s="178"/>
      <c r="ESZ25" s="165"/>
      <c r="ETA25" s="177"/>
      <c r="ETB25" s="177"/>
      <c r="ETC25" s="177"/>
      <c r="ETD25" s="177"/>
      <c r="ETE25" s="177"/>
      <c r="ETF25" s="177"/>
      <c r="ETG25" s="178"/>
      <c r="ETH25" s="165"/>
      <c r="ETI25" s="177"/>
      <c r="ETJ25" s="177"/>
      <c r="ETK25" s="177"/>
      <c r="ETL25" s="177"/>
      <c r="ETM25" s="177"/>
      <c r="ETN25" s="177"/>
      <c r="ETO25" s="178"/>
      <c r="ETP25" s="165"/>
      <c r="ETQ25" s="177"/>
      <c r="ETR25" s="177"/>
      <c r="ETS25" s="177"/>
      <c r="ETT25" s="177"/>
      <c r="ETU25" s="177"/>
      <c r="ETV25" s="177"/>
      <c r="ETW25" s="178"/>
      <c r="ETX25" s="165"/>
      <c r="ETY25" s="177"/>
      <c r="ETZ25" s="177"/>
      <c r="EUA25" s="177"/>
      <c r="EUB25" s="177"/>
      <c r="EUC25" s="177"/>
      <c r="EUD25" s="177"/>
      <c r="EUE25" s="178"/>
      <c r="EUF25" s="165"/>
      <c r="EUG25" s="177"/>
      <c r="EUH25" s="177"/>
      <c r="EUI25" s="177"/>
      <c r="EUJ25" s="177"/>
      <c r="EUK25" s="177"/>
      <c r="EUL25" s="177"/>
      <c r="EUM25" s="178"/>
      <c r="EUN25" s="165"/>
      <c r="EUO25" s="177"/>
      <c r="EUP25" s="177"/>
      <c r="EUQ25" s="177"/>
      <c r="EUR25" s="177"/>
      <c r="EUS25" s="177"/>
      <c r="EUT25" s="177"/>
      <c r="EUU25" s="178"/>
      <c r="EUV25" s="165"/>
      <c r="EUW25" s="177"/>
      <c r="EUX25" s="177"/>
      <c r="EUY25" s="177"/>
      <c r="EUZ25" s="177"/>
      <c r="EVA25" s="177"/>
      <c r="EVB25" s="177"/>
      <c r="EVC25" s="178"/>
      <c r="EVD25" s="165"/>
      <c r="EVE25" s="177"/>
      <c r="EVF25" s="177"/>
      <c r="EVG25" s="177"/>
      <c r="EVH25" s="177"/>
      <c r="EVI25" s="177"/>
      <c r="EVJ25" s="177"/>
      <c r="EVK25" s="178"/>
      <c r="EVL25" s="165"/>
      <c r="EVM25" s="177"/>
      <c r="EVN25" s="177"/>
      <c r="EVO25" s="177"/>
      <c r="EVP25" s="177"/>
      <c r="EVQ25" s="177"/>
      <c r="EVR25" s="177"/>
      <c r="EVS25" s="178"/>
      <c r="EVT25" s="165"/>
      <c r="EVU25" s="177"/>
      <c r="EVV25" s="177"/>
      <c r="EVW25" s="177"/>
      <c r="EVX25" s="177"/>
      <c r="EVY25" s="177"/>
      <c r="EVZ25" s="177"/>
      <c r="EWA25" s="178"/>
      <c r="EWB25" s="165"/>
      <c r="EWC25" s="177"/>
      <c r="EWD25" s="177"/>
      <c r="EWE25" s="177"/>
      <c r="EWF25" s="177"/>
      <c r="EWG25" s="177"/>
      <c r="EWH25" s="177"/>
      <c r="EWI25" s="178"/>
      <c r="EWJ25" s="165"/>
      <c r="EWK25" s="177"/>
      <c r="EWL25" s="177"/>
      <c r="EWM25" s="177"/>
      <c r="EWN25" s="177"/>
      <c r="EWO25" s="177"/>
      <c r="EWP25" s="177"/>
      <c r="EWQ25" s="178"/>
      <c r="EWR25" s="165"/>
      <c r="EWS25" s="177"/>
      <c r="EWT25" s="177"/>
      <c r="EWU25" s="177"/>
      <c r="EWV25" s="177"/>
      <c r="EWW25" s="177"/>
      <c r="EWX25" s="177"/>
      <c r="EWY25" s="178"/>
      <c r="EWZ25" s="165"/>
      <c r="EXA25" s="177"/>
      <c r="EXB25" s="177"/>
      <c r="EXC25" s="177"/>
      <c r="EXD25" s="177"/>
      <c r="EXE25" s="177"/>
      <c r="EXF25" s="177"/>
      <c r="EXG25" s="178"/>
      <c r="EXH25" s="165"/>
      <c r="EXI25" s="177"/>
      <c r="EXJ25" s="177"/>
      <c r="EXK25" s="177"/>
      <c r="EXL25" s="177"/>
      <c r="EXM25" s="177"/>
      <c r="EXN25" s="177"/>
      <c r="EXO25" s="178"/>
      <c r="EXP25" s="165"/>
      <c r="EXQ25" s="177"/>
      <c r="EXR25" s="177"/>
      <c r="EXS25" s="177"/>
      <c r="EXT25" s="177"/>
      <c r="EXU25" s="177"/>
      <c r="EXV25" s="177"/>
      <c r="EXW25" s="178"/>
      <c r="EXX25" s="165"/>
      <c r="EXY25" s="177"/>
      <c r="EXZ25" s="177"/>
      <c r="EYA25" s="177"/>
      <c r="EYB25" s="177"/>
      <c r="EYC25" s="177"/>
      <c r="EYD25" s="177"/>
      <c r="EYE25" s="178"/>
      <c r="EYF25" s="165"/>
      <c r="EYG25" s="177"/>
      <c r="EYH25" s="177"/>
      <c r="EYI25" s="177"/>
      <c r="EYJ25" s="177"/>
      <c r="EYK25" s="177"/>
      <c r="EYL25" s="177"/>
      <c r="EYM25" s="178"/>
      <c r="EYN25" s="165"/>
      <c r="EYO25" s="177"/>
      <c r="EYP25" s="177"/>
      <c r="EYQ25" s="177"/>
      <c r="EYR25" s="177"/>
      <c r="EYS25" s="177"/>
      <c r="EYT25" s="177"/>
      <c r="EYU25" s="178"/>
      <c r="EYV25" s="165"/>
      <c r="EYW25" s="177"/>
      <c r="EYX25" s="177"/>
      <c r="EYY25" s="177"/>
      <c r="EYZ25" s="177"/>
      <c r="EZA25" s="177"/>
      <c r="EZB25" s="177"/>
      <c r="EZC25" s="178"/>
      <c r="EZD25" s="165"/>
      <c r="EZE25" s="177"/>
      <c r="EZF25" s="177"/>
      <c r="EZG25" s="177"/>
      <c r="EZH25" s="177"/>
      <c r="EZI25" s="177"/>
      <c r="EZJ25" s="177"/>
      <c r="EZK25" s="178"/>
      <c r="EZL25" s="165"/>
      <c r="EZM25" s="177"/>
      <c r="EZN25" s="177"/>
      <c r="EZO25" s="177"/>
      <c r="EZP25" s="177"/>
      <c r="EZQ25" s="177"/>
      <c r="EZR25" s="177"/>
      <c r="EZS25" s="178"/>
      <c r="EZT25" s="165"/>
      <c r="EZU25" s="177"/>
      <c r="EZV25" s="177"/>
      <c r="EZW25" s="177"/>
      <c r="EZX25" s="177"/>
      <c r="EZY25" s="177"/>
      <c r="EZZ25" s="177"/>
      <c r="FAA25" s="178"/>
      <c r="FAB25" s="165"/>
      <c r="FAC25" s="177"/>
      <c r="FAD25" s="177"/>
      <c r="FAE25" s="177"/>
      <c r="FAF25" s="177"/>
      <c r="FAG25" s="177"/>
      <c r="FAH25" s="177"/>
      <c r="FAI25" s="178"/>
      <c r="FAJ25" s="165"/>
      <c r="FAK25" s="177"/>
      <c r="FAL25" s="177"/>
      <c r="FAM25" s="177"/>
      <c r="FAN25" s="177"/>
      <c r="FAO25" s="177"/>
      <c r="FAP25" s="177"/>
      <c r="FAQ25" s="178"/>
      <c r="FAR25" s="165"/>
      <c r="FAS25" s="177"/>
      <c r="FAT25" s="177"/>
      <c r="FAU25" s="177"/>
      <c r="FAV25" s="177"/>
      <c r="FAW25" s="177"/>
      <c r="FAX25" s="177"/>
      <c r="FAY25" s="178"/>
      <c r="FAZ25" s="165"/>
      <c r="FBA25" s="177"/>
      <c r="FBB25" s="177"/>
      <c r="FBC25" s="177"/>
      <c r="FBD25" s="177"/>
      <c r="FBE25" s="177"/>
      <c r="FBF25" s="177"/>
      <c r="FBG25" s="178"/>
      <c r="FBH25" s="165"/>
      <c r="FBI25" s="177"/>
      <c r="FBJ25" s="177"/>
      <c r="FBK25" s="177"/>
      <c r="FBL25" s="177"/>
      <c r="FBM25" s="177"/>
      <c r="FBN25" s="177"/>
      <c r="FBO25" s="178"/>
      <c r="FBP25" s="165"/>
      <c r="FBQ25" s="177"/>
      <c r="FBR25" s="177"/>
      <c r="FBS25" s="177"/>
      <c r="FBT25" s="177"/>
      <c r="FBU25" s="177"/>
      <c r="FBV25" s="177"/>
      <c r="FBW25" s="178"/>
      <c r="FBX25" s="165"/>
      <c r="FBY25" s="177"/>
      <c r="FBZ25" s="177"/>
      <c r="FCA25" s="177"/>
      <c r="FCB25" s="177"/>
      <c r="FCC25" s="177"/>
      <c r="FCD25" s="177"/>
      <c r="FCE25" s="178"/>
      <c r="FCF25" s="165"/>
      <c r="FCG25" s="177"/>
      <c r="FCH25" s="177"/>
      <c r="FCI25" s="177"/>
      <c r="FCJ25" s="177"/>
      <c r="FCK25" s="177"/>
      <c r="FCL25" s="177"/>
      <c r="FCM25" s="178"/>
      <c r="FCN25" s="165"/>
      <c r="FCO25" s="177"/>
      <c r="FCP25" s="177"/>
      <c r="FCQ25" s="177"/>
      <c r="FCR25" s="177"/>
      <c r="FCS25" s="177"/>
      <c r="FCT25" s="177"/>
      <c r="FCU25" s="178"/>
      <c r="FCV25" s="165"/>
      <c r="FCW25" s="177"/>
      <c r="FCX25" s="177"/>
      <c r="FCY25" s="177"/>
      <c r="FCZ25" s="177"/>
      <c r="FDA25" s="177"/>
      <c r="FDB25" s="177"/>
      <c r="FDC25" s="178"/>
      <c r="FDD25" s="165"/>
      <c r="FDE25" s="177"/>
      <c r="FDF25" s="177"/>
      <c r="FDG25" s="177"/>
      <c r="FDH25" s="177"/>
      <c r="FDI25" s="177"/>
      <c r="FDJ25" s="177"/>
      <c r="FDK25" s="178"/>
      <c r="FDL25" s="165"/>
      <c r="FDM25" s="177"/>
      <c r="FDN25" s="177"/>
      <c r="FDO25" s="177"/>
      <c r="FDP25" s="177"/>
      <c r="FDQ25" s="177"/>
      <c r="FDR25" s="177"/>
      <c r="FDS25" s="178"/>
      <c r="FDT25" s="165"/>
      <c r="FDU25" s="177"/>
      <c r="FDV25" s="177"/>
      <c r="FDW25" s="177"/>
      <c r="FDX25" s="177"/>
      <c r="FDY25" s="177"/>
      <c r="FDZ25" s="177"/>
      <c r="FEA25" s="178"/>
      <c r="FEB25" s="165"/>
      <c r="FEC25" s="177"/>
      <c r="FED25" s="177"/>
      <c r="FEE25" s="177"/>
      <c r="FEF25" s="177"/>
      <c r="FEG25" s="177"/>
      <c r="FEH25" s="177"/>
      <c r="FEI25" s="178"/>
      <c r="FEJ25" s="165"/>
      <c r="FEK25" s="177"/>
      <c r="FEL25" s="177"/>
      <c r="FEM25" s="177"/>
      <c r="FEN25" s="177"/>
      <c r="FEO25" s="177"/>
      <c r="FEP25" s="177"/>
      <c r="FEQ25" s="178"/>
      <c r="FER25" s="165"/>
      <c r="FES25" s="177"/>
      <c r="FET25" s="177"/>
      <c r="FEU25" s="177"/>
      <c r="FEV25" s="177"/>
      <c r="FEW25" s="177"/>
      <c r="FEX25" s="177"/>
      <c r="FEY25" s="178"/>
      <c r="FEZ25" s="165"/>
      <c r="FFA25" s="177"/>
      <c r="FFB25" s="177"/>
      <c r="FFC25" s="177"/>
      <c r="FFD25" s="177"/>
      <c r="FFE25" s="177"/>
      <c r="FFF25" s="177"/>
      <c r="FFG25" s="178"/>
      <c r="FFH25" s="165"/>
      <c r="FFI25" s="177"/>
      <c r="FFJ25" s="177"/>
      <c r="FFK25" s="177"/>
      <c r="FFL25" s="177"/>
      <c r="FFM25" s="177"/>
      <c r="FFN25" s="177"/>
      <c r="FFO25" s="178"/>
      <c r="FFP25" s="165"/>
      <c r="FFQ25" s="177"/>
      <c r="FFR25" s="177"/>
      <c r="FFS25" s="177"/>
      <c r="FFT25" s="177"/>
      <c r="FFU25" s="177"/>
      <c r="FFV25" s="177"/>
      <c r="FFW25" s="178"/>
      <c r="FFX25" s="165"/>
      <c r="FFY25" s="177"/>
      <c r="FFZ25" s="177"/>
      <c r="FGA25" s="177"/>
      <c r="FGB25" s="177"/>
      <c r="FGC25" s="177"/>
      <c r="FGD25" s="177"/>
      <c r="FGE25" s="178"/>
      <c r="FGF25" s="165"/>
      <c r="FGG25" s="177"/>
      <c r="FGH25" s="177"/>
      <c r="FGI25" s="177"/>
      <c r="FGJ25" s="177"/>
      <c r="FGK25" s="177"/>
      <c r="FGL25" s="177"/>
      <c r="FGM25" s="178"/>
      <c r="FGN25" s="165"/>
      <c r="FGO25" s="177"/>
      <c r="FGP25" s="177"/>
      <c r="FGQ25" s="177"/>
      <c r="FGR25" s="177"/>
      <c r="FGS25" s="177"/>
      <c r="FGT25" s="177"/>
      <c r="FGU25" s="178"/>
      <c r="FGV25" s="165"/>
      <c r="FGW25" s="177"/>
      <c r="FGX25" s="177"/>
      <c r="FGY25" s="177"/>
      <c r="FGZ25" s="177"/>
      <c r="FHA25" s="177"/>
      <c r="FHB25" s="177"/>
      <c r="FHC25" s="178"/>
      <c r="FHD25" s="165"/>
      <c r="FHE25" s="177"/>
      <c r="FHF25" s="177"/>
      <c r="FHG25" s="177"/>
      <c r="FHH25" s="177"/>
      <c r="FHI25" s="177"/>
      <c r="FHJ25" s="177"/>
      <c r="FHK25" s="178"/>
      <c r="FHL25" s="165"/>
      <c r="FHM25" s="177"/>
      <c r="FHN25" s="177"/>
      <c r="FHO25" s="177"/>
      <c r="FHP25" s="177"/>
      <c r="FHQ25" s="177"/>
      <c r="FHR25" s="177"/>
      <c r="FHS25" s="178"/>
      <c r="FHT25" s="165"/>
      <c r="FHU25" s="177"/>
      <c r="FHV25" s="177"/>
      <c r="FHW25" s="177"/>
      <c r="FHX25" s="177"/>
      <c r="FHY25" s="177"/>
      <c r="FHZ25" s="177"/>
      <c r="FIA25" s="178"/>
      <c r="FIB25" s="165"/>
      <c r="FIC25" s="177"/>
      <c r="FID25" s="177"/>
      <c r="FIE25" s="177"/>
      <c r="FIF25" s="177"/>
      <c r="FIG25" s="177"/>
      <c r="FIH25" s="177"/>
      <c r="FII25" s="178"/>
      <c r="FIJ25" s="165"/>
      <c r="FIK25" s="177"/>
      <c r="FIL25" s="177"/>
      <c r="FIM25" s="177"/>
      <c r="FIN25" s="177"/>
      <c r="FIO25" s="177"/>
      <c r="FIP25" s="177"/>
      <c r="FIQ25" s="178"/>
      <c r="FIR25" s="165"/>
      <c r="FIS25" s="177"/>
      <c r="FIT25" s="177"/>
      <c r="FIU25" s="177"/>
      <c r="FIV25" s="177"/>
      <c r="FIW25" s="177"/>
      <c r="FIX25" s="177"/>
      <c r="FIY25" s="178"/>
      <c r="FIZ25" s="165"/>
      <c r="FJA25" s="177"/>
      <c r="FJB25" s="177"/>
      <c r="FJC25" s="177"/>
      <c r="FJD25" s="177"/>
      <c r="FJE25" s="177"/>
      <c r="FJF25" s="177"/>
      <c r="FJG25" s="178"/>
      <c r="FJH25" s="165"/>
      <c r="FJI25" s="177"/>
      <c r="FJJ25" s="177"/>
      <c r="FJK25" s="177"/>
      <c r="FJL25" s="177"/>
      <c r="FJM25" s="177"/>
      <c r="FJN25" s="177"/>
      <c r="FJO25" s="178"/>
      <c r="FJP25" s="165"/>
      <c r="FJQ25" s="177"/>
      <c r="FJR25" s="177"/>
      <c r="FJS25" s="177"/>
      <c r="FJT25" s="177"/>
      <c r="FJU25" s="177"/>
      <c r="FJV25" s="177"/>
      <c r="FJW25" s="178"/>
      <c r="FJX25" s="165"/>
      <c r="FJY25" s="177"/>
      <c r="FJZ25" s="177"/>
      <c r="FKA25" s="177"/>
      <c r="FKB25" s="177"/>
      <c r="FKC25" s="177"/>
      <c r="FKD25" s="177"/>
      <c r="FKE25" s="178"/>
      <c r="FKF25" s="165"/>
      <c r="FKG25" s="177"/>
      <c r="FKH25" s="177"/>
      <c r="FKI25" s="177"/>
      <c r="FKJ25" s="177"/>
      <c r="FKK25" s="177"/>
      <c r="FKL25" s="177"/>
      <c r="FKM25" s="178"/>
      <c r="FKN25" s="165"/>
      <c r="FKO25" s="177"/>
      <c r="FKP25" s="177"/>
      <c r="FKQ25" s="177"/>
      <c r="FKR25" s="177"/>
      <c r="FKS25" s="177"/>
      <c r="FKT25" s="177"/>
      <c r="FKU25" s="178"/>
      <c r="FKV25" s="165"/>
      <c r="FKW25" s="177"/>
      <c r="FKX25" s="177"/>
      <c r="FKY25" s="177"/>
      <c r="FKZ25" s="177"/>
      <c r="FLA25" s="177"/>
      <c r="FLB25" s="177"/>
      <c r="FLC25" s="178"/>
      <c r="FLD25" s="165"/>
      <c r="FLE25" s="177"/>
      <c r="FLF25" s="177"/>
      <c r="FLG25" s="177"/>
      <c r="FLH25" s="177"/>
      <c r="FLI25" s="177"/>
      <c r="FLJ25" s="177"/>
      <c r="FLK25" s="178"/>
      <c r="FLL25" s="165"/>
      <c r="FLM25" s="177"/>
      <c r="FLN25" s="177"/>
      <c r="FLO25" s="177"/>
      <c r="FLP25" s="177"/>
      <c r="FLQ25" s="177"/>
      <c r="FLR25" s="177"/>
      <c r="FLS25" s="178"/>
      <c r="FLT25" s="165"/>
      <c r="FLU25" s="177"/>
      <c r="FLV25" s="177"/>
      <c r="FLW25" s="177"/>
      <c r="FLX25" s="177"/>
      <c r="FLY25" s="177"/>
      <c r="FLZ25" s="177"/>
      <c r="FMA25" s="178"/>
      <c r="FMB25" s="165"/>
      <c r="FMC25" s="177"/>
      <c r="FMD25" s="177"/>
      <c r="FME25" s="177"/>
      <c r="FMF25" s="177"/>
      <c r="FMG25" s="177"/>
      <c r="FMH25" s="177"/>
      <c r="FMI25" s="178"/>
      <c r="FMJ25" s="165"/>
      <c r="FMK25" s="177"/>
      <c r="FML25" s="177"/>
      <c r="FMM25" s="177"/>
      <c r="FMN25" s="177"/>
      <c r="FMO25" s="177"/>
      <c r="FMP25" s="177"/>
      <c r="FMQ25" s="178"/>
      <c r="FMR25" s="165"/>
      <c r="FMS25" s="177"/>
      <c r="FMT25" s="177"/>
      <c r="FMU25" s="177"/>
      <c r="FMV25" s="177"/>
      <c r="FMW25" s="177"/>
      <c r="FMX25" s="177"/>
      <c r="FMY25" s="178"/>
      <c r="FMZ25" s="165"/>
      <c r="FNA25" s="177"/>
      <c r="FNB25" s="177"/>
      <c r="FNC25" s="177"/>
      <c r="FND25" s="177"/>
      <c r="FNE25" s="177"/>
      <c r="FNF25" s="177"/>
      <c r="FNG25" s="178"/>
      <c r="FNH25" s="165"/>
      <c r="FNI25" s="177"/>
      <c r="FNJ25" s="177"/>
      <c r="FNK25" s="177"/>
      <c r="FNL25" s="177"/>
      <c r="FNM25" s="177"/>
      <c r="FNN25" s="177"/>
      <c r="FNO25" s="178"/>
      <c r="FNP25" s="165"/>
      <c r="FNQ25" s="177"/>
      <c r="FNR25" s="177"/>
      <c r="FNS25" s="177"/>
      <c r="FNT25" s="177"/>
      <c r="FNU25" s="177"/>
      <c r="FNV25" s="177"/>
      <c r="FNW25" s="178"/>
      <c r="FNX25" s="165"/>
      <c r="FNY25" s="177"/>
      <c r="FNZ25" s="177"/>
      <c r="FOA25" s="177"/>
      <c r="FOB25" s="177"/>
      <c r="FOC25" s="177"/>
      <c r="FOD25" s="177"/>
      <c r="FOE25" s="178"/>
      <c r="FOF25" s="165"/>
      <c r="FOG25" s="177"/>
      <c r="FOH25" s="177"/>
      <c r="FOI25" s="177"/>
      <c r="FOJ25" s="177"/>
      <c r="FOK25" s="177"/>
      <c r="FOL25" s="177"/>
      <c r="FOM25" s="178"/>
      <c r="FON25" s="165"/>
      <c r="FOO25" s="177"/>
      <c r="FOP25" s="177"/>
      <c r="FOQ25" s="177"/>
      <c r="FOR25" s="177"/>
      <c r="FOS25" s="177"/>
      <c r="FOT25" s="177"/>
      <c r="FOU25" s="178"/>
      <c r="FOV25" s="165"/>
      <c r="FOW25" s="177"/>
      <c r="FOX25" s="177"/>
      <c r="FOY25" s="177"/>
      <c r="FOZ25" s="177"/>
      <c r="FPA25" s="177"/>
      <c r="FPB25" s="177"/>
      <c r="FPC25" s="178"/>
      <c r="FPD25" s="165"/>
      <c r="FPE25" s="177"/>
      <c r="FPF25" s="177"/>
      <c r="FPG25" s="177"/>
      <c r="FPH25" s="177"/>
      <c r="FPI25" s="177"/>
      <c r="FPJ25" s="177"/>
      <c r="FPK25" s="178"/>
      <c r="FPL25" s="165"/>
      <c r="FPM25" s="177"/>
      <c r="FPN25" s="177"/>
      <c r="FPO25" s="177"/>
      <c r="FPP25" s="177"/>
      <c r="FPQ25" s="177"/>
      <c r="FPR25" s="177"/>
      <c r="FPS25" s="178"/>
      <c r="FPT25" s="165"/>
      <c r="FPU25" s="177"/>
      <c r="FPV25" s="177"/>
      <c r="FPW25" s="177"/>
      <c r="FPX25" s="177"/>
      <c r="FPY25" s="177"/>
      <c r="FPZ25" s="177"/>
      <c r="FQA25" s="178"/>
      <c r="FQB25" s="165"/>
      <c r="FQC25" s="177"/>
      <c r="FQD25" s="177"/>
      <c r="FQE25" s="177"/>
      <c r="FQF25" s="177"/>
      <c r="FQG25" s="177"/>
      <c r="FQH25" s="177"/>
      <c r="FQI25" s="178"/>
      <c r="FQJ25" s="165"/>
      <c r="FQK25" s="177"/>
      <c r="FQL25" s="177"/>
      <c r="FQM25" s="177"/>
      <c r="FQN25" s="177"/>
      <c r="FQO25" s="177"/>
      <c r="FQP25" s="177"/>
      <c r="FQQ25" s="178"/>
      <c r="FQR25" s="165"/>
      <c r="FQS25" s="177"/>
      <c r="FQT25" s="177"/>
      <c r="FQU25" s="177"/>
      <c r="FQV25" s="177"/>
      <c r="FQW25" s="177"/>
      <c r="FQX25" s="177"/>
      <c r="FQY25" s="178"/>
      <c r="FQZ25" s="165"/>
      <c r="FRA25" s="177"/>
      <c r="FRB25" s="177"/>
      <c r="FRC25" s="177"/>
      <c r="FRD25" s="177"/>
      <c r="FRE25" s="177"/>
      <c r="FRF25" s="177"/>
      <c r="FRG25" s="178"/>
      <c r="FRH25" s="165"/>
      <c r="FRI25" s="177"/>
      <c r="FRJ25" s="177"/>
      <c r="FRK25" s="177"/>
      <c r="FRL25" s="177"/>
      <c r="FRM25" s="177"/>
      <c r="FRN25" s="177"/>
      <c r="FRO25" s="178"/>
      <c r="FRP25" s="165"/>
      <c r="FRQ25" s="177"/>
      <c r="FRR25" s="177"/>
      <c r="FRS25" s="177"/>
      <c r="FRT25" s="177"/>
      <c r="FRU25" s="177"/>
      <c r="FRV25" s="177"/>
      <c r="FRW25" s="178"/>
      <c r="FRX25" s="165"/>
      <c r="FRY25" s="177"/>
      <c r="FRZ25" s="177"/>
      <c r="FSA25" s="177"/>
      <c r="FSB25" s="177"/>
      <c r="FSC25" s="177"/>
      <c r="FSD25" s="177"/>
      <c r="FSE25" s="178"/>
      <c r="FSF25" s="165"/>
      <c r="FSG25" s="177"/>
      <c r="FSH25" s="177"/>
      <c r="FSI25" s="177"/>
      <c r="FSJ25" s="177"/>
      <c r="FSK25" s="177"/>
      <c r="FSL25" s="177"/>
      <c r="FSM25" s="178"/>
      <c r="FSN25" s="165"/>
      <c r="FSO25" s="177"/>
      <c r="FSP25" s="177"/>
      <c r="FSQ25" s="177"/>
      <c r="FSR25" s="177"/>
      <c r="FSS25" s="177"/>
      <c r="FST25" s="177"/>
      <c r="FSU25" s="178"/>
      <c r="FSV25" s="165"/>
      <c r="FSW25" s="177"/>
      <c r="FSX25" s="177"/>
      <c r="FSY25" s="177"/>
      <c r="FSZ25" s="177"/>
      <c r="FTA25" s="177"/>
      <c r="FTB25" s="177"/>
      <c r="FTC25" s="178"/>
      <c r="FTD25" s="165"/>
      <c r="FTE25" s="177"/>
      <c r="FTF25" s="177"/>
      <c r="FTG25" s="177"/>
      <c r="FTH25" s="177"/>
      <c r="FTI25" s="177"/>
      <c r="FTJ25" s="177"/>
      <c r="FTK25" s="178"/>
      <c r="FTL25" s="165"/>
      <c r="FTM25" s="177"/>
      <c r="FTN25" s="177"/>
      <c r="FTO25" s="177"/>
      <c r="FTP25" s="177"/>
      <c r="FTQ25" s="177"/>
      <c r="FTR25" s="177"/>
      <c r="FTS25" s="178"/>
      <c r="FTT25" s="165"/>
      <c r="FTU25" s="177"/>
      <c r="FTV25" s="177"/>
      <c r="FTW25" s="177"/>
      <c r="FTX25" s="177"/>
      <c r="FTY25" s="177"/>
      <c r="FTZ25" s="177"/>
      <c r="FUA25" s="178"/>
      <c r="FUB25" s="165"/>
      <c r="FUC25" s="177"/>
      <c r="FUD25" s="177"/>
      <c r="FUE25" s="177"/>
      <c r="FUF25" s="177"/>
      <c r="FUG25" s="177"/>
      <c r="FUH25" s="177"/>
      <c r="FUI25" s="178"/>
      <c r="FUJ25" s="165"/>
      <c r="FUK25" s="177"/>
      <c r="FUL25" s="177"/>
      <c r="FUM25" s="177"/>
      <c r="FUN25" s="177"/>
      <c r="FUO25" s="177"/>
      <c r="FUP25" s="177"/>
      <c r="FUQ25" s="178"/>
      <c r="FUR25" s="165"/>
      <c r="FUS25" s="177"/>
      <c r="FUT25" s="177"/>
      <c r="FUU25" s="177"/>
      <c r="FUV25" s="177"/>
      <c r="FUW25" s="177"/>
      <c r="FUX25" s="177"/>
      <c r="FUY25" s="178"/>
      <c r="FUZ25" s="165"/>
      <c r="FVA25" s="177"/>
      <c r="FVB25" s="177"/>
      <c r="FVC25" s="177"/>
      <c r="FVD25" s="177"/>
      <c r="FVE25" s="177"/>
      <c r="FVF25" s="177"/>
      <c r="FVG25" s="178"/>
      <c r="FVH25" s="165"/>
      <c r="FVI25" s="177"/>
      <c r="FVJ25" s="177"/>
      <c r="FVK25" s="177"/>
      <c r="FVL25" s="177"/>
      <c r="FVM25" s="177"/>
      <c r="FVN25" s="177"/>
      <c r="FVO25" s="178"/>
      <c r="FVP25" s="165"/>
      <c r="FVQ25" s="177"/>
      <c r="FVR25" s="177"/>
      <c r="FVS25" s="177"/>
      <c r="FVT25" s="177"/>
      <c r="FVU25" s="177"/>
      <c r="FVV25" s="177"/>
      <c r="FVW25" s="178"/>
      <c r="FVX25" s="165"/>
      <c r="FVY25" s="177"/>
      <c r="FVZ25" s="177"/>
      <c r="FWA25" s="177"/>
      <c r="FWB25" s="177"/>
      <c r="FWC25" s="177"/>
      <c r="FWD25" s="177"/>
      <c r="FWE25" s="178"/>
      <c r="FWF25" s="165"/>
      <c r="FWG25" s="177"/>
      <c r="FWH25" s="177"/>
      <c r="FWI25" s="177"/>
      <c r="FWJ25" s="177"/>
      <c r="FWK25" s="177"/>
      <c r="FWL25" s="177"/>
      <c r="FWM25" s="178"/>
      <c r="FWN25" s="165"/>
      <c r="FWO25" s="177"/>
      <c r="FWP25" s="177"/>
      <c r="FWQ25" s="177"/>
      <c r="FWR25" s="177"/>
      <c r="FWS25" s="177"/>
      <c r="FWT25" s="177"/>
      <c r="FWU25" s="178"/>
      <c r="FWV25" s="165"/>
      <c r="FWW25" s="177"/>
      <c r="FWX25" s="177"/>
      <c r="FWY25" s="177"/>
      <c r="FWZ25" s="177"/>
      <c r="FXA25" s="177"/>
      <c r="FXB25" s="177"/>
      <c r="FXC25" s="178"/>
      <c r="FXD25" s="165"/>
      <c r="FXE25" s="177"/>
      <c r="FXF25" s="177"/>
      <c r="FXG25" s="177"/>
      <c r="FXH25" s="177"/>
      <c r="FXI25" s="177"/>
      <c r="FXJ25" s="177"/>
      <c r="FXK25" s="178"/>
      <c r="FXL25" s="165"/>
      <c r="FXM25" s="177"/>
      <c r="FXN25" s="177"/>
      <c r="FXO25" s="177"/>
      <c r="FXP25" s="177"/>
      <c r="FXQ25" s="177"/>
      <c r="FXR25" s="177"/>
      <c r="FXS25" s="178"/>
      <c r="FXT25" s="165"/>
      <c r="FXU25" s="177"/>
      <c r="FXV25" s="177"/>
      <c r="FXW25" s="177"/>
      <c r="FXX25" s="177"/>
      <c r="FXY25" s="177"/>
      <c r="FXZ25" s="177"/>
      <c r="FYA25" s="178"/>
      <c r="FYB25" s="165"/>
      <c r="FYC25" s="177"/>
      <c r="FYD25" s="177"/>
      <c r="FYE25" s="177"/>
      <c r="FYF25" s="177"/>
      <c r="FYG25" s="177"/>
      <c r="FYH25" s="177"/>
      <c r="FYI25" s="178"/>
      <c r="FYJ25" s="165"/>
      <c r="FYK25" s="177"/>
      <c r="FYL25" s="177"/>
      <c r="FYM25" s="177"/>
      <c r="FYN25" s="177"/>
      <c r="FYO25" s="177"/>
      <c r="FYP25" s="177"/>
      <c r="FYQ25" s="178"/>
      <c r="FYR25" s="165"/>
      <c r="FYS25" s="177"/>
      <c r="FYT25" s="177"/>
      <c r="FYU25" s="177"/>
      <c r="FYV25" s="177"/>
      <c r="FYW25" s="177"/>
      <c r="FYX25" s="177"/>
      <c r="FYY25" s="178"/>
      <c r="FYZ25" s="165"/>
      <c r="FZA25" s="177"/>
      <c r="FZB25" s="177"/>
      <c r="FZC25" s="177"/>
      <c r="FZD25" s="177"/>
      <c r="FZE25" s="177"/>
      <c r="FZF25" s="177"/>
      <c r="FZG25" s="178"/>
      <c r="FZH25" s="165"/>
      <c r="FZI25" s="177"/>
      <c r="FZJ25" s="177"/>
      <c r="FZK25" s="177"/>
      <c r="FZL25" s="177"/>
      <c r="FZM25" s="177"/>
      <c r="FZN25" s="177"/>
      <c r="FZO25" s="178"/>
      <c r="FZP25" s="165"/>
      <c r="FZQ25" s="177"/>
      <c r="FZR25" s="177"/>
      <c r="FZS25" s="177"/>
      <c r="FZT25" s="177"/>
      <c r="FZU25" s="177"/>
      <c r="FZV25" s="177"/>
      <c r="FZW25" s="178"/>
      <c r="FZX25" s="165"/>
      <c r="FZY25" s="177"/>
      <c r="FZZ25" s="177"/>
      <c r="GAA25" s="177"/>
      <c r="GAB25" s="177"/>
      <c r="GAC25" s="177"/>
      <c r="GAD25" s="177"/>
      <c r="GAE25" s="178"/>
      <c r="GAF25" s="165"/>
      <c r="GAG25" s="177"/>
      <c r="GAH25" s="177"/>
      <c r="GAI25" s="177"/>
      <c r="GAJ25" s="177"/>
      <c r="GAK25" s="177"/>
      <c r="GAL25" s="177"/>
      <c r="GAM25" s="178"/>
      <c r="GAN25" s="165"/>
      <c r="GAO25" s="177"/>
      <c r="GAP25" s="177"/>
      <c r="GAQ25" s="177"/>
      <c r="GAR25" s="177"/>
      <c r="GAS25" s="177"/>
      <c r="GAT25" s="177"/>
      <c r="GAU25" s="178"/>
      <c r="GAV25" s="165"/>
      <c r="GAW25" s="177"/>
      <c r="GAX25" s="177"/>
      <c r="GAY25" s="177"/>
      <c r="GAZ25" s="177"/>
      <c r="GBA25" s="177"/>
      <c r="GBB25" s="177"/>
      <c r="GBC25" s="178"/>
      <c r="GBD25" s="165"/>
      <c r="GBE25" s="177"/>
      <c r="GBF25" s="177"/>
      <c r="GBG25" s="177"/>
      <c r="GBH25" s="177"/>
      <c r="GBI25" s="177"/>
      <c r="GBJ25" s="177"/>
      <c r="GBK25" s="178"/>
      <c r="GBL25" s="165"/>
      <c r="GBM25" s="177"/>
      <c r="GBN25" s="177"/>
      <c r="GBO25" s="177"/>
      <c r="GBP25" s="177"/>
      <c r="GBQ25" s="177"/>
      <c r="GBR25" s="177"/>
      <c r="GBS25" s="178"/>
      <c r="GBT25" s="165"/>
      <c r="GBU25" s="177"/>
      <c r="GBV25" s="177"/>
      <c r="GBW25" s="177"/>
      <c r="GBX25" s="177"/>
      <c r="GBY25" s="177"/>
      <c r="GBZ25" s="177"/>
      <c r="GCA25" s="178"/>
      <c r="GCB25" s="165"/>
      <c r="GCC25" s="177"/>
      <c r="GCD25" s="177"/>
      <c r="GCE25" s="177"/>
      <c r="GCF25" s="177"/>
      <c r="GCG25" s="177"/>
      <c r="GCH25" s="177"/>
      <c r="GCI25" s="178"/>
      <c r="GCJ25" s="165"/>
      <c r="GCK25" s="177"/>
      <c r="GCL25" s="177"/>
      <c r="GCM25" s="177"/>
      <c r="GCN25" s="177"/>
      <c r="GCO25" s="177"/>
      <c r="GCP25" s="177"/>
      <c r="GCQ25" s="178"/>
      <c r="GCR25" s="165"/>
      <c r="GCS25" s="177"/>
      <c r="GCT25" s="177"/>
      <c r="GCU25" s="177"/>
      <c r="GCV25" s="177"/>
      <c r="GCW25" s="177"/>
      <c r="GCX25" s="177"/>
      <c r="GCY25" s="178"/>
      <c r="GCZ25" s="165"/>
      <c r="GDA25" s="177"/>
      <c r="GDB25" s="177"/>
      <c r="GDC25" s="177"/>
      <c r="GDD25" s="177"/>
      <c r="GDE25" s="177"/>
      <c r="GDF25" s="177"/>
      <c r="GDG25" s="178"/>
      <c r="GDH25" s="165"/>
      <c r="GDI25" s="177"/>
      <c r="GDJ25" s="177"/>
      <c r="GDK25" s="177"/>
      <c r="GDL25" s="177"/>
      <c r="GDM25" s="177"/>
      <c r="GDN25" s="177"/>
      <c r="GDO25" s="178"/>
      <c r="GDP25" s="165"/>
      <c r="GDQ25" s="177"/>
      <c r="GDR25" s="177"/>
      <c r="GDS25" s="177"/>
      <c r="GDT25" s="177"/>
      <c r="GDU25" s="177"/>
      <c r="GDV25" s="177"/>
      <c r="GDW25" s="178"/>
      <c r="GDX25" s="165"/>
      <c r="GDY25" s="177"/>
      <c r="GDZ25" s="177"/>
      <c r="GEA25" s="177"/>
      <c r="GEB25" s="177"/>
      <c r="GEC25" s="177"/>
      <c r="GED25" s="177"/>
      <c r="GEE25" s="178"/>
      <c r="GEF25" s="165"/>
      <c r="GEG25" s="177"/>
      <c r="GEH25" s="177"/>
      <c r="GEI25" s="177"/>
      <c r="GEJ25" s="177"/>
      <c r="GEK25" s="177"/>
      <c r="GEL25" s="177"/>
      <c r="GEM25" s="178"/>
      <c r="GEN25" s="165"/>
      <c r="GEO25" s="177"/>
      <c r="GEP25" s="177"/>
      <c r="GEQ25" s="177"/>
      <c r="GER25" s="177"/>
      <c r="GES25" s="177"/>
      <c r="GET25" s="177"/>
      <c r="GEU25" s="178"/>
      <c r="GEV25" s="165"/>
      <c r="GEW25" s="177"/>
      <c r="GEX25" s="177"/>
      <c r="GEY25" s="177"/>
      <c r="GEZ25" s="177"/>
      <c r="GFA25" s="177"/>
      <c r="GFB25" s="177"/>
      <c r="GFC25" s="178"/>
      <c r="GFD25" s="165"/>
      <c r="GFE25" s="177"/>
      <c r="GFF25" s="177"/>
      <c r="GFG25" s="177"/>
      <c r="GFH25" s="177"/>
      <c r="GFI25" s="177"/>
      <c r="GFJ25" s="177"/>
      <c r="GFK25" s="178"/>
      <c r="GFL25" s="165"/>
      <c r="GFM25" s="177"/>
      <c r="GFN25" s="177"/>
      <c r="GFO25" s="177"/>
      <c r="GFP25" s="177"/>
      <c r="GFQ25" s="177"/>
      <c r="GFR25" s="177"/>
      <c r="GFS25" s="178"/>
      <c r="GFT25" s="165"/>
      <c r="GFU25" s="177"/>
      <c r="GFV25" s="177"/>
      <c r="GFW25" s="177"/>
      <c r="GFX25" s="177"/>
      <c r="GFY25" s="177"/>
      <c r="GFZ25" s="177"/>
      <c r="GGA25" s="178"/>
      <c r="GGB25" s="165"/>
      <c r="GGC25" s="177"/>
      <c r="GGD25" s="177"/>
      <c r="GGE25" s="177"/>
      <c r="GGF25" s="177"/>
      <c r="GGG25" s="177"/>
      <c r="GGH25" s="177"/>
      <c r="GGI25" s="178"/>
      <c r="GGJ25" s="165"/>
      <c r="GGK25" s="177"/>
      <c r="GGL25" s="177"/>
      <c r="GGM25" s="177"/>
      <c r="GGN25" s="177"/>
      <c r="GGO25" s="177"/>
      <c r="GGP25" s="177"/>
      <c r="GGQ25" s="178"/>
      <c r="GGR25" s="165"/>
      <c r="GGS25" s="177"/>
      <c r="GGT25" s="177"/>
      <c r="GGU25" s="177"/>
      <c r="GGV25" s="177"/>
      <c r="GGW25" s="177"/>
      <c r="GGX25" s="177"/>
      <c r="GGY25" s="178"/>
      <c r="GGZ25" s="165"/>
      <c r="GHA25" s="177"/>
      <c r="GHB25" s="177"/>
      <c r="GHC25" s="177"/>
      <c r="GHD25" s="177"/>
      <c r="GHE25" s="177"/>
      <c r="GHF25" s="177"/>
      <c r="GHG25" s="178"/>
      <c r="GHH25" s="165"/>
      <c r="GHI25" s="177"/>
      <c r="GHJ25" s="177"/>
      <c r="GHK25" s="177"/>
      <c r="GHL25" s="177"/>
      <c r="GHM25" s="177"/>
      <c r="GHN25" s="177"/>
      <c r="GHO25" s="178"/>
      <c r="GHP25" s="165"/>
      <c r="GHQ25" s="177"/>
      <c r="GHR25" s="177"/>
      <c r="GHS25" s="177"/>
      <c r="GHT25" s="177"/>
      <c r="GHU25" s="177"/>
      <c r="GHV25" s="177"/>
      <c r="GHW25" s="178"/>
      <c r="GHX25" s="165"/>
      <c r="GHY25" s="177"/>
      <c r="GHZ25" s="177"/>
      <c r="GIA25" s="177"/>
      <c r="GIB25" s="177"/>
      <c r="GIC25" s="177"/>
      <c r="GID25" s="177"/>
      <c r="GIE25" s="178"/>
      <c r="GIF25" s="165"/>
      <c r="GIG25" s="177"/>
      <c r="GIH25" s="177"/>
      <c r="GII25" s="177"/>
      <c r="GIJ25" s="177"/>
      <c r="GIK25" s="177"/>
      <c r="GIL25" s="177"/>
      <c r="GIM25" s="178"/>
      <c r="GIN25" s="165"/>
      <c r="GIO25" s="177"/>
      <c r="GIP25" s="177"/>
      <c r="GIQ25" s="177"/>
      <c r="GIR25" s="177"/>
      <c r="GIS25" s="177"/>
      <c r="GIT25" s="177"/>
      <c r="GIU25" s="178"/>
      <c r="GIV25" s="165"/>
      <c r="GIW25" s="177"/>
      <c r="GIX25" s="177"/>
      <c r="GIY25" s="177"/>
      <c r="GIZ25" s="177"/>
      <c r="GJA25" s="177"/>
      <c r="GJB25" s="177"/>
      <c r="GJC25" s="178"/>
      <c r="GJD25" s="165"/>
      <c r="GJE25" s="177"/>
      <c r="GJF25" s="177"/>
      <c r="GJG25" s="177"/>
      <c r="GJH25" s="177"/>
      <c r="GJI25" s="177"/>
      <c r="GJJ25" s="177"/>
      <c r="GJK25" s="178"/>
      <c r="GJL25" s="165"/>
      <c r="GJM25" s="177"/>
      <c r="GJN25" s="177"/>
      <c r="GJO25" s="177"/>
      <c r="GJP25" s="177"/>
      <c r="GJQ25" s="177"/>
      <c r="GJR25" s="177"/>
      <c r="GJS25" s="178"/>
      <c r="GJT25" s="165"/>
      <c r="GJU25" s="177"/>
      <c r="GJV25" s="177"/>
      <c r="GJW25" s="177"/>
      <c r="GJX25" s="177"/>
      <c r="GJY25" s="177"/>
      <c r="GJZ25" s="177"/>
      <c r="GKA25" s="178"/>
      <c r="GKB25" s="165"/>
      <c r="GKC25" s="177"/>
      <c r="GKD25" s="177"/>
      <c r="GKE25" s="177"/>
      <c r="GKF25" s="177"/>
      <c r="GKG25" s="177"/>
      <c r="GKH25" s="177"/>
      <c r="GKI25" s="178"/>
      <c r="GKJ25" s="165"/>
      <c r="GKK25" s="177"/>
      <c r="GKL25" s="177"/>
      <c r="GKM25" s="177"/>
      <c r="GKN25" s="177"/>
      <c r="GKO25" s="177"/>
      <c r="GKP25" s="177"/>
      <c r="GKQ25" s="178"/>
      <c r="GKR25" s="165"/>
      <c r="GKS25" s="177"/>
      <c r="GKT25" s="177"/>
      <c r="GKU25" s="177"/>
      <c r="GKV25" s="177"/>
      <c r="GKW25" s="177"/>
      <c r="GKX25" s="177"/>
      <c r="GKY25" s="178"/>
      <c r="GKZ25" s="165"/>
      <c r="GLA25" s="177"/>
      <c r="GLB25" s="177"/>
      <c r="GLC25" s="177"/>
      <c r="GLD25" s="177"/>
      <c r="GLE25" s="177"/>
      <c r="GLF25" s="177"/>
      <c r="GLG25" s="178"/>
      <c r="GLH25" s="165"/>
      <c r="GLI25" s="177"/>
      <c r="GLJ25" s="177"/>
      <c r="GLK25" s="177"/>
      <c r="GLL25" s="177"/>
      <c r="GLM25" s="177"/>
      <c r="GLN25" s="177"/>
      <c r="GLO25" s="178"/>
      <c r="GLP25" s="165"/>
      <c r="GLQ25" s="177"/>
      <c r="GLR25" s="177"/>
      <c r="GLS25" s="177"/>
      <c r="GLT25" s="177"/>
      <c r="GLU25" s="177"/>
      <c r="GLV25" s="177"/>
      <c r="GLW25" s="178"/>
      <c r="GLX25" s="165"/>
      <c r="GLY25" s="177"/>
      <c r="GLZ25" s="177"/>
      <c r="GMA25" s="177"/>
      <c r="GMB25" s="177"/>
      <c r="GMC25" s="177"/>
      <c r="GMD25" s="177"/>
      <c r="GME25" s="178"/>
      <c r="GMF25" s="165"/>
      <c r="GMG25" s="177"/>
      <c r="GMH25" s="177"/>
      <c r="GMI25" s="177"/>
      <c r="GMJ25" s="177"/>
      <c r="GMK25" s="177"/>
      <c r="GML25" s="177"/>
      <c r="GMM25" s="178"/>
      <c r="GMN25" s="165"/>
      <c r="GMO25" s="177"/>
      <c r="GMP25" s="177"/>
      <c r="GMQ25" s="177"/>
      <c r="GMR25" s="177"/>
      <c r="GMS25" s="177"/>
      <c r="GMT25" s="177"/>
      <c r="GMU25" s="178"/>
      <c r="GMV25" s="165"/>
      <c r="GMW25" s="177"/>
      <c r="GMX25" s="177"/>
      <c r="GMY25" s="177"/>
      <c r="GMZ25" s="177"/>
      <c r="GNA25" s="177"/>
      <c r="GNB25" s="177"/>
      <c r="GNC25" s="178"/>
      <c r="GND25" s="165"/>
      <c r="GNE25" s="177"/>
      <c r="GNF25" s="177"/>
      <c r="GNG25" s="177"/>
      <c r="GNH25" s="177"/>
      <c r="GNI25" s="177"/>
      <c r="GNJ25" s="177"/>
      <c r="GNK25" s="178"/>
      <c r="GNL25" s="165"/>
      <c r="GNM25" s="177"/>
      <c r="GNN25" s="177"/>
      <c r="GNO25" s="177"/>
      <c r="GNP25" s="177"/>
      <c r="GNQ25" s="177"/>
      <c r="GNR25" s="177"/>
      <c r="GNS25" s="178"/>
      <c r="GNT25" s="165"/>
      <c r="GNU25" s="177"/>
      <c r="GNV25" s="177"/>
      <c r="GNW25" s="177"/>
      <c r="GNX25" s="177"/>
      <c r="GNY25" s="177"/>
      <c r="GNZ25" s="177"/>
      <c r="GOA25" s="178"/>
      <c r="GOB25" s="165"/>
      <c r="GOC25" s="177"/>
      <c r="GOD25" s="177"/>
      <c r="GOE25" s="177"/>
      <c r="GOF25" s="177"/>
      <c r="GOG25" s="177"/>
      <c r="GOH25" s="177"/>
      <c r="GOI25" s="178"/>
      <c r="GOJ25" s="165"/>
      <c r="GOK25" s="177"/>
      <c r="GOL25" s="177"/>
      <c r="GOM25" s="177"/>
      <c r="GON25" s="177"/>
      <c r="GOO25" s="177"/>
      <c r="GOP25" s="177"/>
      <c r="GOQ25" s="178"/>
      <c r="GOR25" s="165"/>
      <c r="GOS25" s="177"/>
      <c r="GOT25" s="177"/>
      <c r="GOU25" s="177"/>
      <c r="GOV25" s="177"/>
      <c r="GOW25" s="177"/>
      <c r="GOX25" s="177"/>
      <c r="GOY25" s="178"/>
      <c r="GOZ25" s="165"/>
      <c r="GPA25" s="177"/>
      <c r="GPB25" s="177"/>
      <c r="GPC25" s="177"/>
      <c r="GPD25" s="177"/>
      <c r="GPE25" s="177"/>
      <c r="GPF25" s="177"/>
      <c r="GPG25" s="178"/>
      <c r="GPH25" s="165"/>
      <c r="GPI25" s="177"/>
      <c r="GPJ25" s="177"/>
      <c r="GPK25" s="177"/>
      <c r="GPL25" s="177"/>
      <c r="GPM25" s="177"/>
      <c r="GPN25" s="177"/>
      <c r="GPO25" s="178"/>
      <c r="GPP25" s="165"/>
      <c r="GPQ25" s="177"/>
      <c r="GPR25" s="177"/>
      <c r="GPS25" s="177"/>
      <c r="GPT25" s="177"/>
      <c r="GPU25" s="177"/>
      <c r="GPV25" s="177"/>
      <c r="GPW25" s="178"/>
      <c r="GPX25" s="165"/>
      <c r="GPY25" s="177"/>
      <c r="GPZ25" s="177"/>
      <c r="GQA25" s="177"/>
      <c r="GQB25" s="177"/>
      <c r="GQC25" s="177"/>
      <c r="GQD25" s="177"/>
      <c r="GQE25" s="178"/>
      <c r="GQF25" s="165"/>
      <c r="GQG25" s="177"/>
      <c r="GQH25" s="177"/>
      <c r="GQI25" s="177"/>
      <c r="GQJ25" s="177"/>
      <c r="GQK25" s="177"/>
      <c r="GQL25" s="177"/>
      <c r="GQM25" s="178"/>
      <c r="GQN25" s="165"/>
      <c r="GQO25" s="177"/>
      <c r="GQP25" s="177"/>
      <c r="GQQ25" s="177"/>
      <c r="GQR25" s="177"/>
      <c r="GQS25" s="177"/>
      <c r="GQT25" s="177"/>
      <c r="GQU25" s="178"/>
      <c r="GQV25" s="165"/>
      <c r="GQW25" s="177"/>
      <c r="GQX25" s="177"/>
      <c r="GQY25" s="177"/>
      <c r="GQZ25" s="177"/>
      <c r="GRA25" s="177"/>
      <c r="GRB25" s="177"/>
      <c r="GRC25" s="178"/>
      <c r="GRD25" s="165"/>
      <c r="GRE25" s="177"/>
      <c r="GRF25" s="177"/>
      <c r="GRG25" s="177"/>
      <c r="GRH25" s="177"/>
      <c r="GRI25" s="177"/>
      <c r="GRJ25" s="177"/>
      <c r="GRK25" s="178"/>
      <c r="GRL25" s="165"/>
      <c r="GRM25" s="177"/>
      <c r="GRN25" s="177"/>
      <c r="GRO25" s="177"/>
      <c r="GRP25" s="177"/>
      <c r="GRQ25" s="177"/>
      <c r="GRR25" s="177"/>
      <c r="GRS25" s="178"/>
      <c r="GRT25" s="165"/>
      <c r="GRU25" s="177"/>
      <c r="GRV25" s="177"/>
      <c r="GRW25" s="177"/>
      <c r="GRX25" s="177"/>
      <c r="GRY25" s="177"/>
      <c r="GRZ25" s="177"/>
      <c r="GSA25" s="178"/>
      <c r="GSB25" s="165"/>
      <c r="GSC25" s="177"/>
      <c r="GSD25" s="177"/>
      <c r="GSE25" s="177"/>
      <c r="GSF25" s="177"/>
      <c r="GSG25" s="177"/>
      <c r="GSH25" s="177"/>
      <c r="GSI25" s="178"/>
      <c r="GSJ25" s="165"/>
      <c r="GSK25" s="177"/>
      <c r="GSL25" s="177"/>
      <c r="GSM25" s="177"/>
      <c r="GSN25" s="177"/>
      <c r="GSO25" s="177"/>
      <c r="GSP25" s="177"/>
      <c r="GSQ25" s="178"/>
      <c r="GSR25" s="165"/>
      <c r="GSS25" s="177"/>
      <c r="GST25" s="177"/>
      <c r="GSU25" s="177"/>
      <c r="GSV25" s="177"/>
      <c r="GSW25" s="177"/>
      <c r="GSX25" s="177"/>
      <c r="GSY25" s="178"/>
      <c r="GSZ25" s="165"/>
      <c r="GTA25" s="177"/>
      <c r="GTB25" s="177"/>
      <c r="GTC25" s="177"/>
      <c r="GTD25" s="177"/>
      <c r="GTE25" s="177"/>
      <c r="GTF25" s="177"/>
      <c r="GTG25" s="178"/>
      <c r="GTH25" s="165"/>
      <c r="GTI25" s="177"/>
      <c r="GTJ25" s="177"/>
      <c r="GTK25" s="177"/>
      <c r="GTL25" s="177"/>
      <c r="GTM25" s="177"/>
      <c r="GTN25" s="177"/>
      <c r="GTO25" s="178"/>
      <c r="GTP25" s="165"/>
      <c r="GTQ25" s="177"/>
      <c r="GTR25" s="177"/>
      <c r="GTS25" s="177"/>
      <c r="GTT25" s="177"/>
      <c r="GTU25" s="177"/>
      <c r="GTV25" s="177"/>
      <c r="GTW25" s="178"/>
      <c r="GTX25" s="165"/>
      <c r="GTY25" s="177"/>
      <c r="GTZ25" s="177"/>
      <c r="GUA25" s="177"/>
      <c r="GUB25" s="177"/>
      <c r="GUC25" s="177"/>
      <c r="GUD25" s="177"/>
      <c r="GUE25" s="178"/>
      <c r="GUF25" s="165"/>
      <c r="GUG25" s="177"/>
      <c r="GUH25" s="177"/>
      <c r="GUI25" s="177"/>
      <c r="GUJ25" s="177"/>
      <c r="GUK25" s="177"/>
      <c r="GUL25" s="177"/>
      <c r="GUM25" s="178"/>
      <c r="GUN25" s="165"/>
      <c r="GUO25" s="177"/>
      <c r="GUP25" s="177"/>
      <c r="GUQ25" s="177"/>
      <c r="GUR25" s="177"/>
      <c r="GUS25" s="177"/>
      <c r="GUT25" s="177"/>
      <c r="GUU25" s="178"/>
      <c r="GUV25" s="165"/>
      <c r="GUW25" s="177"/>
      <c r="GUX25" s="177"/>
      <c r="GUY25" s="177"/>
      <c r="GUZ25" s="177"/>
      <c r="GVA25" s="177"/>
      <c r="GVB25" s="177"/>
      <c r="GVC25" s="178"/>
      <c r="GVD25" s="165"/>
      <c r="GVE25" s="177"/>
      <c r="GVF25" s="177"/>
      <c r="GVG25" s="177"/>
      <c r="GVH25" s="177"/>
      <c r="GVI25" s="177"/>
      <c r="GVJ25" s="177"/>
      <c r="GVK25" s="178"/>
      <c r="GVL25" s="165"/>
      <c r="GVM25" s="177"/>
      <c r="GVN25" s="177"/>
      <c r="GVO25" s="177"/>
      <c r="GVP25" s="177"/>
      <c r="GVQ25" s="177"/>
      <c r="GVR25" s="177"/>
      <c r="GVS25" s="178"/>
      <c r="GVT25" s="165"/>
      <c r="GVU25" s="177"/>
      <c r="GVV25" s="177"/>
      <c r="GVW25" s="177"/>
      <c r="GVX25" s="177"/>
      <c r="GVY25" s="177"/>
      <c r="GVZ25" s="177"/>
      <c r="GWA25" s="178"/>
      <c r="GWB25" s="165"/>
      <c r="GWC25" s="177"/>
      <c r="GWD25" s="177"/>
      <c r="GWE25" s="177"/>
      <c r="GWF25" s="177"/>
      <c r="GWG25" s="177"/>
      <c r="GWH25" s="177"/>
      <c r="GWI25" s="178"/>
      <c r="GWJ25" s="165"/>
      <c r="GWK25" s="177"/>
      <c r="GWL25" s="177"/>
      <c r="GWM25" s="177"/>
      <c r="GWN25" s="177"/>
      <c r="GWO25" s="177"/>
      <c r="GWP25" s="177"/>
      <c r="GWQ25" s="178"/>
      <c r="GWR25" s="165"/>
      <c r="GWS25" s="177"/>
      <c r="GWT25" s="177"/>
      <c r="GWU25" s="177"/>
      <c r="GWV25" s="177"/>
      <c r="GWW25" s="177"/>
      <c r="GWX25" s="177"/>
      <c r="GWY25" s="178"/>
      <c r="GWZ25" s="165"/>
      <c r="GXA25" s="177"/>
      <c r="GXB25" s="177"/>
      <c r="GXC25" s="177"/>
      <c r="GXD25" s="177"/>
      <c r="GXE25" s="177"/>
      <c r="GXF25" s="177"/>
      <c r="GXG25" s="178"/>
      <c r="GXH25" s="165"/>
      <c r="GXI25" s="177"/>
      <c r="GXJ25" s="177"/>
      <c r="GXK25" s="177"/>
      <c r="GXL25" s="177"/>
      <c r="GXM25" s="177"/>
      <c r="GXN25" s="177"/>
      <c r="GXO25" s="178"/>
      <c r="GXP25" s="165"/>
      <c r="GXQ25" s="177"/>
      <c r="GXR25" s="177"/>
      <c r="GXS25" s="177"/>
      <c r="GXT25" s="177"/>
      <c r="GXU25" s="177"/>
      <c r="GXV25" s="177"/>
      <c r="GXW25" s="178"/>
      <c r="GXX25" s="165"/>
      <c r="GXY25" s="177"/>
      <c r="GXZ25" s="177"/>
      <c r="GYA25" s="177"/>
      <c r="GYB25" s="177"/>
      <c r="GYC25" s="177"/>
      <c r="GYD25" s="177"/>
      <c r="GYE25" s="178"/>
      <c r="GYF25" s="165"/>
      <c r="GYG25" s="177"/>
      <c r="GYH25" s="177"/>
      <c r="GYI25" s="177"/>
      <c r="GYJ25" s="177"/>
      <c r="GYK25" s="177"/>
      <c r="GYL25" s="177"/>
      <c r="GYM25" s="178"/>
      <c r="GYN25" s="165"/>
      <c r="GYO25" s="177"/>
      <c r="GYP25" s="177"/>
      <c r="GYQ25" s="177"/>
      <c r="GYR25" s="177"/>
      <c r="GYS25" s="177"/>
      <c r="GYT25" s="177"/>
      <c r="GYU25" s="178"/>
      <c r="GYV25" s="165"/>
      <c r="GYW25" s="177"/>
      <c r="GYX25" s="177"/>
      <c r="GYY25" s="177"/>
      <c r="GYZ25" s="177"/>
      <c r="GZA25" s="177"/>
      <c r="GZB25" s="177"/>
      <c r="GZC25" s="178"/>
      <c r="GZD25" s="165"/>
      <c r="GZE25" s="177"/>
      <c r="GZF25" s="177"/>
      <c r="GZG25" s="177"/>
      <c r="GZH25" s="177"/>
      <c r="GZI25" s="177"/>
      <c r="GZJ25" s="177"/>
      <c r="GZK25" s="178"/>
      <c r="GZL25" s="165"/>
      <c r="GZM25" s="177"/>
      <c r="GZN25" s="177"/>
      <c r="GZO25" s="177"/>
      <c r="GZP25" s="177"/>
      <c r="GZQ25" s="177"/>
      <c r="GZR25" s="177"/>
      <c r="GZS25" s="178"/>
      <c r="GZT25" s="165"/>
      <c r="GZU25" s="177"/>
      <c r="GZV25" s="177"/>
      <c r="GZW25" s="177"/>
      <c r="GZX25" s="177"/>
      <c r="GZY25" s="177"/>
      <c r="GZZ25" s="177"/>
      <c r="HAA25" s="178"/>
      <c r="HAB25" s="165"/>
      <c r="HAC25" s="177"/>
      <c r="HAD25" s="177"/>
      <c r="HAE25" s="177"/>
      <c r="HAF25" s="177"/>
      <c r="HAG25" s="177"/>
      <c r="HAH25" s="177"/>
      <c r="HAI25" s="178"/>
      <c r="HAJ25" s="165"/>
      <c r="HAK25" s="177"/>
      <c r="HAL25" s="177"/>
      <c r="HAM25" s="177"/>
      <c r="HAN25" s="177"/>
      <c r="HAO25" s="177"/>
      <c r="HAP25" s="177"/>
      <c r="HAQ25" s="178"/>
      <c r="HAR25" s="165"/>
      <c r="HAS25" s="177"/>
      <c r="HAT25" s="177"/>
      <c r="HAU25" s="177"/>
      <c r="HAV25" s="177"/>
      <c r="HAW25" s="177"/>
      <c r="HAX25" s="177"/>
      <c r="HAY25" s="178"/>
      <c r="HAZ25" s="165"/>
      <c r="HBA25" s="177"/>
      <c r="HBB25" s="177"/>
      <c r="HBC25" s="177"/>
      <c r="HBD25" s="177"/>
      <c r="HBE25" s="177"/>
      <c r="HBF25" s="177"/>
      <c r="HBG25" s="178"/>
      <c r="HBH25" s="165"/>
      <c r="HBI25" s="177"/>
      <c r="HBJ25" s="177"/>
      <c r="HBK25" s="177"/>
      <c r="HBL25" s="177"/>
      <c r="HBM25" s="177"/>
      <c r="HBN25" s="177"/>
      <c r="HBO25" s="178"/>
      <c r="HBP25" s="165"/>
      <c r="HBQ25" s="177"/>
      <c r="HBR25" s="177"/>
      <c r="HBS25" s="177"/>
      <c r="HBT25" s="177"/>
      <c r="HBU25" s="177"/>
      <c r="HBV25" s="177"/>
      <c r="HBW25" s="178"/>
      <c r="HBX25" s="165"/>
      <c r="HBY25" s="177"/>
      <c r="HBZ25" s="177"/>
      <c r="HCA25" s="177"/>
      <c r="HCB25" s="177"/>
      <c r="HCC25" s="177"/>
      <c r="HCD25" s="177"/>
      <c r="HCE25" s="178"/>
      <c r="HCF25" s="165"/>
      <c r="HCG25" s="177"/>
      <c r="HCH25" s="177"/>
      <c r="HCI25" s="177"/>
      <c r="HCJ25" s="177"/>
      <c r="HCK25" s="177"/>
      <c r="HCL25" s="177"/>
      <c r="HCM25" s="178"/>
      <c r="HCN25" s="165"/>
      <c r="HCO25" s="177"/>
      <c r="HCP25" s="177"/>
      <c r="HCQ25" s="177"/>
      <c r="HCR25" s="177"/>
      <c r="HCS25" s="177"/>
      <c r="HCT25" s="177"/>
      <c r="HCU25" s="178"/>
      <c r="HCV25" s="165"/>
      <c r="HCW25" s="177"/>
      <c r="HCX25" s="177"/>
      <c r="HCY25" s="177"/>
      <c r="HCZ25" s="177"/>
      <c r="HDA25" s="177"/>
      <c r="HDB25" s="177"/>
      <c r="HDC25" s="178"/>
      <c r="HDD25" s="165"/>
      <c r="HDE25" s="177"/>
      <c r="HDF25" s="177"/>
      <c r="HDG25" s="177"/>
      <c r="HDH25" s="177"/>
      <c r="HDI25" s="177"/>
      <c r="HDJ25" s="177"/>
      <c r="HDK25" s="178"/>
      <c r="HDL25" s="165"/>
      <c r="HDM25" s="177"/>
      <c r="HDN25" s="177"/>
      <c r="HDO25" s="177"/>
      <c r="HDP25" s="177"/>
      <c r="HDQ25" s="177"/>
      <c r="HDR25" s="177"/>
      <c r="HDS25" s="178"/>
      <c r="HDT25" s="165"/>
      <c r="HDU25" s="177"/>
      <c r="HDV25" s="177"/>
      <c r="HDW25" s="177"/>
      <c r="HDX25" s="177"/>
      <c r="HDY25" s="177"/>
      <c r="HDZ25" s="177"/>
      <c r="HEA25" s="178"/>
      <c r="HEB25" s="165"/>
      <c r="HEC25" s="177"/>
      <c r="HED25" s="177"/>
      <c r="HEE25" s="177"/>
      <c r="HEF25" s="177"/>
      <c r="HEG25" s="177"/>
      <c r="HEH25" s="177"/>
      <c r="HEI25" s="178"/>
      <c r="HEJ25" s="165"/>
      <c r="HEK25" s="177"/>
      <c r="HEL25" s="177"/>
      <c r="HEM25" s="177"/>
      <c r="HEN25" s="177"/>
      <c r="HEO25" s="177"/>
      <c r="HEP25" s="177"/>
      <c r="HEQ25" s="178"/>
      <c r="HER25" s="165"/>
      <c r="HES25" s="177"/>
      <c r="HET25" s="177"/>
      <c r="HEU25" s="177"/>
      <c r="HEV25" s="177"/>
      <c r="HEW25" s="177"/>
      <c r="HEX25" s="177"/>
      <c r="HEY25" s="178"/>
      <c r="HEZ25" s="165"/>
      <c r="HFA25" s="177"/>
      <c r="HFB25" s="177"/>
      <c r="HFC25" s="177"/>
      <c r="HFD25" s="177"/>
      <c r="HFE25" s="177"/>
      <c r="HFF25" s="177"/>
      <c r="HFG25" s="178"/>
      <c r="HFH25" s="165"/>
      <c r="HFI25" s="177"/>
      <c r="HFJ25" s="177"/>
      <c r="HFK25" s="177"/>
      <c r="HFL25" s="177"/>
      <c r="HFM25" s="177"/>
      <c r="HFN25" s="177"/>
      <c r="HFO25" s="178"/>
      <c r="HFP25" s="165"/>
      <c r="HFQ25" s="177"/>
      <c r="HFR25" s="177"/>
      <c r="HFS25" s="177"/>
      <c r="HFT25" s="177"/>
      <c r="HFU25" s="177"/>
      <c r="HFV25" s="177"/>
      <c r="HFW25" s="178"/>
      <c r="HFX25" s="165"/>
      <c r="HFY25" s="177"/>
      <c r="HFZ25" s="177"/>
      <c r="HGA25" s="177"/>
      <c r="HGB25" s="177"/>
      <c r="HGC25" s="177"/>
      <c r="HGD25" s="177"/>
      <c r="HGE25" s="178"/>
      <c r="HGF25" s="165"/>
      <c r="HGG25" s="177"/>
      <c r="HGH25" s="177"/>
      <c r="HGI25" s="177"/>
      <c r="HGJ25" s="177"/>
      <c r="HGK25" s="177"/>
      <c r="HGL25" s="177"/>
      <c r="HGM25" s="178"/>
      <c r="HGN25" s="165"/>
      <c r="HGO25" s="177"/>
      <c r="HGP25" s="177"/>
      <c r="HGQ25" s="177"/>
      <c r="HGR25" s="177"/>
      <c r="HGS25" s="177"/>
      <c r="HGT25" s="177"/>
      <c r="HGU25" s="178"/>
      <c r="HGV25" s="165"/>
      <c r="HGW25" s="177"/>
      <c r="HGX25" s="177"/>
      <c r="HGY25" s="177"/>
      <c r="HGZ25" s="177"/>
      <c r="HHA25" s="177"/>
      <c r="HHB25" s="177"/>
      <c r="HHC25" s="178"/>
      <c r="HHD25" s="165"/>
      <c r="HHE25" s="177"/>
      <c r="HHF25" s="177"/>
      <c r="HHG25" s="177"/>
      <c r="HHH25" s="177"/>
      <c r="HHI25" s="177"/>
      <c r="HHJ25" s="177"/>
      <c r="HHK25" s="178"/>
      <c r="HHL25" s="165"/>
      <c r="HHM25" s="177"/>
      <c r="HHN25" s="177"/>
      <c r="HHO25" s="177"/>
      <c r="HHP25" s="177"/>
      <c r="HHQ25" s="177"/>
      <c r="HHR25" s="177"/>
      <c r="HHS25" s="178"/>
      <c r="HHT25" s="165"/>
      <c r="HHU25" s="177"/>
      <c r="HHV25" s="177"/>
      <c r="HHW25" s="177"/>
      <c r="HHX25" s="177"/>
      <c r="HHY25" s="177"/>
      <c r="HHZ25" s="177"/>
      <c r="HIA25" s="178"/>
      <c r="HIB25" s="165"/>
      <c r="HIC25" s="177"/>
      <c r="HID25" s="177"/>
      <c r="HIE25" s="177"/>
      <c r="HIF25" s="177"/>
      <c r="HIG25" s="177"/>
      <c r="HIH25" s="177"/>
      <c r="HII25" s="178"/>
      <c r="HIJ25" s="165"/>
      <c r="HIK25" s="177"/>
      <c r="HIL25" s="177"/>
      <c r="HIM25" s="177"/>
      <c r="HIN25" s="177"/>
      <c r="HIO25" s="177"/>
      <c r="HIP25" s="177"/>
      <c r="HIQ25" s="178"/>
      <c r="HIR25" s="165"/>
      <c r="HIS25" s="177"/>
      <c r="HIT25" s="177"/>
      <c r="HIU25" s="177"/>
      <c r="HIV25" s="177"/>
      <c r="HIW25" s="177"/>
      <c r="HIX25" s="177"/>
      <c r="HIY25" s="178"/>
      <c r="HIZ25" s="165"/>
      <c r="HJA25" s="177"/>
      <c r="HJB25" s="177"/>
      <c r="HJC25" s="177"/>
      <c r="HJD25" s="177"/>
      <c r="HJE25" s="177"/>
      <c r="HJF25" s="177"/>
      <c r="HJG25" s="178"/>
      <c r="HJH25" s="165"/>
      <c r="HJI25" s="177"/>
      <c r="HJJ25" s="177"/>
      <c r="HJK25" s="177"/>
      <c r="HJL25" s="177"/>
      <c r="HJM25" s="177"/>
      <c r="HJN25" s="177"/>
      <c r="HJO25" s="178"/>
      <c r="HJP25" s="165"/>
      <c r="HJQ25" s="177"/>
      <c r="HJR25" s="177"/>
      <c r="HJS25" s="177"/>
      <c r="HJT25" s="177"/>
      <c r="HJU25" s="177"/>
      <c r="HJV25" s="177"/>
      <c r="HJW25" s="178"/>
      <c r="HJX25" s="165"/>
      <c r="HJY25" s="177"/>
      <c r="HJZ25" s="177"/>
      <c r="HKA25" s="177"/>
      <c r="HKB25" s="177"/>
      <c r="HKC25" s="177"/>
      <c r="HKD25" s="177"/>
      <c r="HKE25" s="178"/>
      <c r="HKF25" s="165"/>
      <c r="HKG25" s="177"/>
      <c r="HKH25" s="177"/>
      <c r="HKI25" s="177"/>
      <c r="HKJ25" s="177"/>
      <c r="HKK25" s="177"/>
      <c r="HKL25" s="177"/>
      <c r="HKM25" s="178"/>
      <c r="HKN25" s="165"/>
      <c r="HKO25" s="177"/>
      <c r="HKP25" s="177"/>
      <c r="HKQ25" s="177"/>
      <c r="HKR25" s="177"/>
      <c r="HKS25" s="177"/>
      <c r="HKT25" s="177"/>
      <c r="HKU25" s="178"/>
      <c r="HKV25" s="165"/>
      <c r="HKW25" s="177"/>
      <c r="HKX25" s="177"/>
      <c r="HKY25" s="177"/>
      <c r="HKZ25" s="177"/>
      <c r="HLA25" s="177"/>
      <c r="HLB25" s="177"/>
      <c r="HLC25" s="178"/>
      <c r="HLD25" s="165"/>
      <c r="HLE25" s="177"/>
      <c r="HLF25" s="177"/>
      <c r="HLG25" s="177"/>
      <c r="HLH25" s="177"/>
      <c r="HLI25" s="177"/>
      <c r="HLJ25" s="177"/>
      <c r="HLK25" s="178"/>
      <c r="HLL25" s="165"/>
      <c r="HLM25" s="177"/>
      <c r="HLN25" s="177"/>
      <c r="HLO25" s="177"/>
      <c r="HLP25" s="177"/>
      <c r="HLQ25" s="177"/>
      <c r="HLR25" s="177"/>
      <c r="HLS25" s="178"/>
      <c r="HLT25" s="165"/>
      <c r="HLU25" s="177"/>
      <c r="HLV25" s="177"/>
      <c r="HLW25" s="177"/>
      <c r="HLX25" s="177"/>
      <c r="HLY25" s="177"/>
      <c r="HLZ25" s="177"/>
      <c r="HMA25" s="178"/>
      <c r="HMB25" s="165"/>
      <c r="HMC25" s="177"/>
      <c r="HMD25" s="177"/>
      <c r="HME25" s="177"/>
      <c r="HMF25" s="177"/>
      <c r="HMG25" s="177"/>
      <c r="HMH25" s="177"/>
      <c r="HMI25" s="178"/>
      <c r="HMJ25" s="165"/>
      <c r="HMK25" s="177"/>
      <c r="HML25" s="177"/>
      <c r="HMM25" s="177"/>
      <c r="HMN25" s="177"/>
      <c r="HMO25" s="177"/>
      <c r="HMP25" s="177"/>
      <c r="HMQ25" s="178"/>
      <c r="HMR25" s="165"/>
      <c r="HMS25" s="177"/>
      <c r="HMT25" s="177"/>
      <c r="HMU25" s="177"/>
      <c r="HMV25" s="177"/>
      <c r="HMW25" s="177"/>
      <c r="HMX25" s="177"/>
      <c r="HMY25" s="178"/>
      <c r="HMZ25" s="165"/>
      <c r="HNA25" s="177"/>
      <c r="HNB25" s="177"/>
      <c r="HNC25" s="177"/>
      <c r="HND25" s="177"/>
      <c r="HNE25" s="177"/>
      <c r="HNF25" s="177"/>
      <c r="HNG25" s="178"/>
      <c r="HNH25" s="165"/>
      <c r="HNI25" s="177"/>
      <c r="HNJ25" s="177"/>
      <c r="HNK25" s="177"/>
      <c r="HNL25" s="177"/>
      <c r="HNM25" s="177"/>
      <c r="HNN25" s="177"/>
      <c r="HNO25" s="178"/>
      <c r="HNP25" s="165"/>
      <c r="HNQ25" s="177"/>
      <c r="HNR25" s="177"/>
      <c r="HNS25" s="177"/>
      <c r="HNT25" s="177"/>
      <c r="HNU25" s="177"/>
      <c r="HNV25" s="177"/>
      <c r="HNW25" s="178"/>
      <c r="HNX25" s="165"/>
      <c r="HNY25" s="177"/>
      <c r="HNZ25" s="177"/>
      <c r="HOA25" s="177"/>
      <c r="HOB25" s="177"/>
      <c r="HOC25" s="177"/>
      <c r="HOD25" s="177"/>
      <c r="HOE25" s="178"/>
      <c r="HOF25" s="165"/>
      <c r="HOG25" s="177"/>
      <c r="HOH25" s="177"/>
      <c r="HOI25" s="177"/>
      <c r="HOJ25" s="177"/>
      <c r="HOK25" s="177"/>
      <c r="HOL25" s="177"/>
      <c r="HOM25" s="178"/>
      <c r="HON25" s="165"/>
      <c r="HOO25" s="177"/>
      <c r="HOP25" s="177"/>
      <c r="HOQ25" s="177"/>
      <c r="HOR25" s="177"/>
      <c r="HOS25" s="177"/>
      <c r="HOT25" s="177"/>
      <c r="HOU25" s="178"/>
      <c r="HOV25" s="165"/>
      <c r="HOW25" s="177"/>
      <c r="HOX25" s="177"/>
      <c r="HOY25" s="177"/>
      <c r="HOZ25" s="177"/>
      <c r="HPA25" s="177"/>
      <c r="HPB25" s="177"/>
      <c r="HPC25" s="178"/>
      <c r="HPD25" s="165"/>
      <c r="HPE25" s="177"/>
      <c r="HPF25" s="177"/>
      <c r="HPG25" s="177"/>
      <c r="HPH25" s="177"/>
      <c r="HPI25" s="177"/>
      <c r="HPJ25" s="177"/>
      <c r="HPK25" s="178"/>
      <c r="HPL25" s="165"/>
      <c r="HPM25" s="177"/>
      <c r="HPN25" s="177"/>
      <c r="HPO25" s="177"/>
      <c r="HPP25" s="177"/>
      <c r="HPQ25" s="177"/>
      <c r="HPR25" s="177"/>
      <c r="HPS25" s="178"/>
      <c r="HPT25" s="165"/>
      <c r="HPU25" s="177"/>
      <c r="HPV25" s="177"/>
      <c r="HPW25" s="177"/>
      <c r="HPX25" s="177"/>
      <c r="HPY25" s="177"/>
      <c r="HPZ25" s="177"/>
      <c r="HQA25" s="178"/>
      <c r="HQB25" s="165"/>
      <c r="HQC25" s="177"/>
      <c r="HQD25" s="177"/>
      <c r="HQE25" s="177"/>
      <c r="HQF25" s="177"/>
      <c r="HQG25" s="177"/>
      <c r="HQH25" s="177"/>
      <c r="HQI25" s="178"/>
      <c r="HQJ25" s="165"/>
      <c r="HQK25" s="177"/>
      <c r="HQL25" s="177"/>
      <c r="HQM25" s="177"/>
      <c r="HQN25" s="177"/>
      <c r="HQO25" s="177"/>
      <c r="HQP25" s="177"/>
      <c r="HQQ25" s="178"/>
      <c r="HQR25" s="165"/>
      <c r="HQS25" s="177"/>
      <c r="HQT25" s="177"/>
      <c r="HQU25" s="177"/>
      <c r="HQV25" s="177"/>
      <c r="HQW25" s="177"/>
      <c r="HQX25" s="177"/>
      <c r="HQY25" s="178"/>
      <c r="HQZ25" s="165"/>
      <c r="HRA25" s="177"/>
      <c r="HRB25" s="177"/>
      <c r="HRC25" s="177"/>
      <c r="HRD25" s="177"/>
      <c r="HRE25" s="177"/>
      <c r="HRF25" s="177"/>
      <c r="HRG25" s="178"/>
      <c r="HRH25" s="165"/>
      <c r="HRI25" s="177"/>
      <c r="HRJ25" s="177"/>
      <c r="HRK25" s="177"/>
      <c r="HRL25" s="177"/>
      <c r="HRM25" s="177"/>
      <c r="HRN25" s="177"/>
      <c r="HRO25" s="178"/>
      <c r="HRP25" s="165"/>
      <c r="HRQ25" s="177"/>
      <c r="HRR25" s="177"/>
      <c r="HRS25" s="177"/>
      <c r="HRT25" s="177"/>
      <c r="HRU25" s="177"/>
      <c r="HRV25" s="177"/>
      <c r="HRW25" s="178"/>
      <c r="HRX25" s="165"/>
      <c r="HRY25" s="177"/>
      <c r="HRZ25" s="177"/>
      <c r="HSA25" s="177"/>
      <c r="HSB25" s="177"/>
      <c r="HSC25" s="177"/>
      <c r="HSD25" s="177"/>
      <c r="HSE25" s="178"/>
      <c r="HSF25" s="165"/>
      <c r="HSG25" s="177"/>
      <c r="HSH25" s="177"/>
      <c r="HSI25" s="177"/>
      <c r="HSJ25" s="177"/>
      <c r="HSK25" s="177"/>
      <c r="HSL25" s="177"/>
      <c r="HSM25" s="178"/>
      <c r="HSN25" s="165"/>
      <c r="HSO25" s="177"/>
      <c r="HSP25" s="177"/>
      <c r="HSQ25" s="177"/>
      <c r="HSR25" s="177"/>
      <c r="HSS25" s="177"/>
      <c r="HST25" s="177"/>
      <c r="HSU25" s="178"/>
      <c r="HSV25" s="165"/>
      <c r="HSW25" s="177"/>
      <c r="HSX25" s="177"/>
      <c r="HSY25" s="177"/>
      <c r="HSZ25" s="177"/>
      <c r="HTA25" s="177"/>
      <c r="HTB25" s="177"/>
      <c r="HTC25" s="178"/>
      <c r="HTD25" s="165"/>
      <c r="HTE25" s="177"/>
      <c r="HTF25" s="177"/>
      <c r="HTG25" s="177"/>
      <c r="HTH25" s="177"/>
      <c r="HTI25" s="177"/>
      <c r="HTJ25" s="177"/>
      <c r="HTK25" s="178"/>
      <c r="HTL25" s="165"/>
      <c r="HTM25" s="177"/>
      <c r="HTN25" s="177"/>
      <c r="HTO25" s="177"/>
      <c r="HTP25" s="177"/>
      <c r="HTQ25" s="177"/>
      <c r="HTR25" s="177"/>
      <c r="HTS25" s="178"/>
      <c r="HTT25" s="165"/>
      <c r="HTU25" s="177"/>
      <c r="HTV25" s="177"/>
      <c r="HTW25" s="177"/>
      <c r="HTX25" s="177"/>
      <c r="HTY25" s="177"/>
      <c r="HTZ25" s="177"/>
      <c r="HUA25" s="178"/>
      <c r="HUB25" s="165"/>
      <c r="HUC25" s="177"/>
      <c r="HUD25" s="177"/>
      <c r="HUE25" s="177"/>
      <c r="HUF25" s="177"/>
      <c r="HUG25" s="177"/>
      <c r="HUH25" s="177"/>
      <c r="HUI25" s="178"/>
      <c r="HUJ25" s="165"/>
      <c r="HUK25" s="177"/>
      <c r="HUL25" s="177"/>
      <c r="HUM25" s="177"/>
      <c r="HUN25" s="177"/>
      <c r="HUO25" s="177"/>
      <c r="HUP25" s="177"/>
      <c r="HUQ25" s="178"/>
      <c r="HUR25" s="165"/>
      <c r="HUS25" s="177"/>
      <c r="HUT25" s="177"/>
      <c r="HUU25" s="177"/>
      <c r="HUV25" s="177"/>
      <c r="HUW25" s="177"/>
      <c r="HUX25" s="177"/>
      <c r="HUY25" s="178"/>
      <c r="HUZ25" s="165"/>
      <c r="HVA25" s="177"/>
      <c r="HVB25" s="177"/>
      <c r="HVC25" s="177"/>
      <c r="HVD25" s="177"/>
      <c r="HVE25" s="177"/>
      <c r="HVF25" s="177"/>
      <c r="HVG25" s="178"/>
      <c r="HVH25" s="165"/>
      <c r="HVI25" s="177"/>
      <c r="HVJ25" s="177"/>
      <c r="HVK25" s="177"/>
      <c r="HVL25" s="177"/>
      <c r="HVM25" s="177"/>
      <c r="HVN25" s="177"/>
      <c r="HVO25" s="178"/>
      <c r="HVP25" s="165"/>
      <c r="HVQ25" s="177"/>
      <c r="HVR25" s="177"/>
      <c r="HVS25" s="177"/>
      <c r="HVT25" s="177"/>
      <c r="HVU25" s="177"/>
      <c r="HVV25" s="177"/>
      <c r="HVW25" s="178"/>
      <c r="HVX25" s="165"/>
      <c r="HVY25" s="177"/>
      <c r="HVZ25" s="177"/>
      <c r="HWA25" s="177"/>
      <c r="HWB25" s="177"/>
      <c r="HWC25" s="177"/>
      <c r="HWD25" s="177"/>
      <c r="HWE25" s="178"/>
      <c r="HWF25" s="165"/>
      <c r="HWG25" s="177"/>
      <c r="HWH25" s="177"/>
      <c r="HWI25" s="177"/>
      <c r="HWJ25" s="177"/>
      <c r="HWK25" s="177"/>
      <c r="HWL25" s="177"/>
      <c r="HWM25" s="178"/>
      <c r="HWN25" s="165"/>
      <c r="HWO25" s="177"/>
      <c r="HWP25" s="177"/>
      <c r="HWQ25" s="177"/>
      <c r="HWR25" s="177"/>
      <c r="HWS25" s="177"/>
      <c r="HWT25" s="177"/>
      <c r="HWU25" s="178"/>
      <c r="HWV25" s="165"/>
      <c r="HWW25" s="177"/>
      <c r="HWX25" s="177"/>
      <c r="HWY25" s="177"/>
      <c r="HWZ25" s="177"/>
      <c r="HXA25" s="177"/>
      <c r="HXB25" s="177"/>
      <c r="HXC25" s="178"/>
      <c r="HXD25" s="165"/>
      <c r="HXE25" s="177"/>
      <c r="HXF25" s="177"/>
      <c r="HXG25" s="177"/>
      <c r="HXH25" s="177"/>
      <c r="HXI25" s="177"/>
      <c r="HXJ25" s="177"/>
      <c r="HXK25" s="178"/>
      <c r="HXL25" s="165"/>
      <c r="HXM25" s="177"/>
      <c r="HXN25" s="177"/>
      <c r="HXO25" s="177"/>
      <c r="HXP25" s="177"/>
      <c r="HXQ25" s="177"/>
      <c r="HXR25" s="177"/>
      <c r="HXS25" s="178"/>
      <c r="HXT25" s="165"/>
      <c r="HXU25" s="177"/>
      <c r="HXV25" s="177"/>
      <c r="HXW25" s="177"/>
      <c r="HXX25" s="177"/>
      <c r="HXY25" s="177"/>
      <c r="HXZ25" s="177"/>
      <c r="HYA25" s="178"/>
      <c r="HYB25" s="165"/>
      <c r="HYC25" s="177"/>
      <c r="HYD25" s="177"/>
      <c r="HYE25" s="177"/>
      <c r="HYF25" s="177"/>
      <c r="HYG25" s="177"/>
      <c r="HYH25" s="177"/>
      <c r="HYI25" s="178"/>
      <c r="HYJ25" s="165"/>
      <c r="HYK25" s="177"/>
      <c r="HYL25" s="177"/>
      <c r="HYM25" s="177"/>
      <c r="HYN25" s="177"/>
      <c r="HYO25" s="177"/>
      <c r="HYP25" s="177"/>
      <c r="HYQ25" s="178"/>
      <c r="HYR25" s="165"/>
      <c r="HYS25" s="177"/>
      <c r="HYT25" s="177"/>
      <c r="HYU25" s="177"/>
      <c r="HYV25" s="177"/>
      <c r="HYW25" s="177"/>
      <c r="HYX25" s="177"/>
      <c r="HYY25" s="178"/>
      <c r="HYZ25" s="165"/>
      <c r="HZA25" s="177"/>
      <c r="HZB25" s="177"/>
      <c r="HZC25" s="177"/>
      <c r="HZD25" s="177"/>
      <c r="HZE25" s="177"/>
      <c r="HZF25" s="177"/>
      <c r="HZG25" s="178"/>
      <c r="HZH25" s="165"/>
      <c r="HZI25" s="177"/>
      <c r="HZJ25" s="177"/>
      <c r="HZK25" s="177"/>
      <c r="HZL25" s="177"/>
      <c r="HZM25" s="177"/>
      <c r="HZN25" s="177"/>
      <c r="HZO25" s="178"/>
      <c r="HZP25" s="165"/>
      <c r="HZQ25" s="177"/>
      <c r="HZR25" s="177"/>
      <c r="HZS25" s="177"/>
      <c r="HZT25" s="177"/>
      <c r="HZU25" s="177"/>
      <c r="HZV25" s="177"/>
      <c r="HZW25" s="178"/>
      <c r="HZX25" s="165"/>
      <c r="HZY25" s="177"/>
      <c r="HZZ25" s="177"/>
      <c r="IAA25" s="177"/>
      <c r="IAB25" s="177"/>
      <c r="IAC25" s="177"/>
      <c r="IAD25" s="177"/>
      <c r="IAE25" s="178"/>
      <c r="IAF25" s="165"/>
      <c r="IAG25" s="177"/>
      <c r="IAH25" s="177"/>
      <c r="IAI25" s="177"/>
      <c r="IAJ25" s="177"/>
      <c r="IAK25" s="177"/>
      <c r="IAL25" s="177"/>
      <c r="IAM25" s="178"/>
      <c r="IAN25" s="165"/>
      <c r="IAO25" s="177"/>
      <c r="IAP25" s="177"/>
      <c r="IAQ25" s="177"/>
      <c r="IAR25" s="177"/>
      <c r="IAS25" s="177"/>
      <c r="IAT25" s="177"/>
      <c r="IAU25" s="178"/>
      <c r="IAV25" s="165"/>
      <c r="IAW25" s="177"/>
      <c r="IAX25" s="177"/>
      <c r="IAY25" s="177"/>
      <c r="IAZ25" s="177"/>
      <c r="IBA25" s="177"/>
      <c r="IBB25" s="177"/>
      <c r="IBC25" s="178"/>
      <c r="IBD25" s="165"/>
      <c r="IBE25" s="177"/>
      <c r="IBF25" s="177"/>
      <c r="IBG25" s="177"/>
      <c r="IBH25" s="177"/>
      <c r="IBI25" s="177"/>
      <c r="IBJ25" s="177"/>
      <c r="IBK25" s="178"/>
      <c r="IBL25" s="165"/>
      <c r="IBM25" s="177"/>
      <c r="IBN25" s="177"/>
      <c r="IBO25" s="177"/>
      <c r="IBP25" s="177"/>
      <c r="IBQ25" s="177"/>
      <c r="IBR25" s="177"/>
      <c r="IBS25" s="178"/>
      <c r="IBT25" s="165"/>
      <c r="IBU25" s="177"/>
      <c r="IBV25" s="177"/>
      <c r="IBW25" s="177"/>
      <c r="IBX25" s="177"/>
      <c r="IBY25" s="177"/>
      <c r="IBZ25" s="177"/>
      <c r="ICA25" s="178"/>
      <c r="ICB25" s="165"/>
      <c r="ICC25" s="177"/>
      <c r="ICD25" s="177"/>
      <c r="ICE25" s="177"/>
      <c r="ICF25" s="177"/>
      <c r="ICG25" s="177"/>
      <c r="ICH25" s="177"/>
      <c r="ICI25" s="178"/>
      <c r="ICJ25" s="165"/>
      <c r="ICK25" s="177"/>
      <c r="ICL25" s="177"/>
      <c r="ICM25" s="177"/>
      <c r="ICN25" s="177"/>
      <c r="ICO25" s="177"/>
      <c r="ICP25" s="177"/>
      <c r="ICQ25" s="178"/>
      <c r="ICR25" s="165"/>
      <c r="ICS25" s="177"/>
      <c r="ICT25" s="177"/>
      <c r="ICU25" s="177"/>
      <c r="ICV25" s="177"/>
      <c r="ICW25" s="177"/>
      <c r="ICX25" s="177"/>
      <c r="ICY25" s="178"/>
      <c r="ICZ25" s="165"/>
      <c r="IDA25" s="177"/>
      <c r="IDB25" s="177"/>
      <c r="IDC25" s="177"/>
      <c r="IDD25" s="177"/>
      <c r="IDE25" s="177"/>
      <c r="IDF25" s="177"/>
      <c r="IDG25" s="178"/>
      <c r="IDH25" s="165"/>
      <c r="IDI25" s="177"/>
      <c r="IDJ25" s="177"/>
      <c r="IDK25" s="177"/>
      <c r="IDL25" s="177"/>
      <c r="IDM25" s="177"/>
      <c r="IDN25" s="177"/>
      <c r="IDO25" s="178"/>
      <c r="IDP25" s="165"/>
      <c r="IDQ25" s="177"/>
      <c r="IDR25" s="177"/>
      <c r="IDS25" s="177"/>
      <c r="IDT25" s="177"/>
      <c r="IDU25" s="177"/>
      <c r="IDV25" s="177"/>
      <c r="IDW25" s="178"/>
      <c r="IDX25" s="165"/>
      <c r="IDY25" s="177"/>
      <c r="IDZ25" s="177"/>
      <c r="IEA25" s="177"/>
      <c r="IEB25" s="177"/>
      <c r="IEC25" s="177"/>
      <c r="IED25" s="177"/>
      <c r="IEE25" s="178"/>
      <c r="IEF25" s="165"/>
      <c r="IEG25" s="177"/>
      <c r="IEH25" s="177"/>
      <c r="IEI25" s="177"/>
      <c r="IEJ25" s="177"/>
      <c r="IEK25" s="177"/>
      <c r="IEL25" s="177"/>
      <c r="IEM25" s="178"/>
      <c r="IEN25" s="165"/>
      <c r="IEO25" s="177"/>
      <c r="IEP25" s="177"/>
      <c r="IEQ25" s="177"/>
      <c r="IER25" s="177"/>
      <c r="IES25" s="177"/>
      <c r="IET25" s="177"/>
      <c r="IEU25" s="178"/>
      <c r="IEV25" s="165"/>
      <c r="IEW25" s="177"/>
      <c r="IEX25" s="177"/>
      <c r="IEY25" s="177"/>
      <c r="IEZ25" s="177"/>
      <c r="IFA25" s="177"/>
      <c r="IFB25" s="177"/>
      <c r="IFC25" s="178"/>
      <c r="IFD25" s="165"/>
      <c r="IFE25" s="177"/>
      <c r="IFF25" s="177"/>
      <c r="IFG25" s="177"/>
      <c r="IFH25" s="177"/>
      <c r="IFI25" s="177"/>
      <c r="IFJ25" s="177"/>
      <c r="IFK25" s="178"/>
      <c r="IFL25" s="165"/>
      <c r="IFM25" s="177"/>
      <c r="IFN25" s="177"/>
      <c r="IFO25" s="177"/>
      <c r="IFP25" s="177"/>
      <c r="IFQ25" s="177"/>
      <c r="IFR25" s="177"/>
      <c r="IFS25" s="178"/>
      <c r="IFT25" s="165"/>
      <c r="IFU25" s="177"/>
      <c r="IFV25" s="177"/>
      <c r="IFW25" s="177"/>
      <c r="IFX25" s="177"/>
      <c r="IFY25" s="177"/>
      <c r="IFZ25" s="177"/>
      <c r="IGA25" s="178"/>
      <c r="IGB25" s="165"/>
      <c r="IGC25" s="177"/>
      <c r="IGD25" s="177"/>
      <c r="IGE25" s="177"/>
      <c r="IGF25" s="177"/>
      <c r="IGG25" s="177"/>
      <c r="IGH25" s="177"/>
      <c r="IGI25" s="178"/>
      <c r="IGJ25" s="165"/>
      <c r="IGK25" s="177"/>
      <c r="IGL25" s="177"/>
      <c r="IGM25" s="177"/>
      <c r="IGN25" s="177"/>
      <c r="IGO25" s="177"/>
      <c r="IGP25" s="177"/>
      <c r="IGQ25" s="178"/>
      <c r="IGR25" s="165"/>
      <c r="IGS25" s="177"/>
      <c r="IGT25" s="177"/>
      <c r="IGU25" s="177"/>
      <c r="IGV25" s="177"/>
      <c r="IGW25" s="177"/>
      <c r="IGX25" s="177"/>
      <c r="IGY25" s="178"/>
      <c r="IGZ25" s="165"/>
      <c r="IHA25" s="177"/>
      <c r="IHB25" s="177"/>
      <c r="IHC25" s="177"/>
      <c r="IHD25" s="177"/>
      <c r="IHE25" s="177"/>
      <c r="IHF25" s="177"/>
      <c r="IHG25" s="178"/>
      <c r="IHH25" s="165"/>
      <c r="IHI25" s="177"/>
      <c r="IHJ25" s="177"/>
      <c r="IHK25" s="177"/>
      <c r="IHL25" s="177"/>
      <c r="IHM25" s="177"/>
      <c r="IHN25" s="177"/>
      <c r="IHO25" s="178"/>
      <c r="IHP25" s="165"/>
      <c r="IHQ25" s="177"/>
      <c r="IHR25" s="177"/>
      <c r="IHS25" s="177"/>
      <c r="IHT25" s="177"/>
      <c r="IHU25" s="177"/>
      <c r="IHV25" s="177"/>
      <c r="IHW25" s="178"/>
      <c r="IHX25" s="165"/>
      <c r="IHY25" s="177"/>
      <c r="IHZ25" s="177"/>
      <c r="IIA25" s="177"/>
      <c r="IIB25" s="177"/>
      <c r="IIC25" s="177"/>
      <c r="IID25" s="177"/>
      <c r="IIE25" s="178"/>
      <c r="IIF25" s="165"/>
      <c r="IIG25" s="177"/>
      <c r="IIH25" s="177"/>
      <c r="III25" s="177"/>
      <c r="IIJ25" s="177"/>
      <c r="IIK25" s="177"/>
      <c r="IIL25" s="177"/>
      <c r="IIM25" s="178"/>
      <c r="IIN25" s="165"/>
      <c r="IIO25" s="177"/>
      <c r="IIP25" s="177"/>
      <c r="IIQ25" s="177"/>
      <c r="IIR25" s="177"/>
      <c r="IIS25" s="177"/>
      <c r="IIT25" s="177"/>
      <c r="IIU25" s="178"/>
      <c r="IIV25" s="165"/>
      <c r="IIW25" s="177"/>
      <c r="IIX25" s="177"/>
      <c r="IIY25" s="177"/>
      <c r="IIZ25" s="177"/>
      <c r="IJA25" s="177"/>
      <c r="IJB25" s="177"/>
      <c r="IJC25" s="178"/>
      <c r="IJD25" s="165"/>
      <c r="IJE25" s="177"/>
      <c r="IJF25" s="177"/>
      <c r="IJG25" s="177"/>
      <c r="IJH25" s="177"/>
      <c r="IJI25" s="177"/>
      <c r="IJJ25" s="177"/>
      <c r="IJK25" s="178"/>
      <c r="IJL25" s="165"/>
      <c r="IJM25" s="177"/>
      <c r="IJN25" s="177"/>
      <c r="IJO25" s="177"/>
      <c r="IJP25" s="177"/>
      <c r="IJQ25" s="177"/>
      <c r="IJR25" s="177"/>
      <c r="IJS25" s="178"/>
      <c r="IJT25" s="165"/>
      <c r="IJU25" s="177"/>
      <c r="IJV25" s="177"/>
      <c r="IJW25" s="177"/>
      <c r="IJX25" s="177"/>
      <c r="IJY25" s="177"/>
      <c r="IJZ25" s="177"/>
      <c r="IKA25" s="178"/>
      <c r="IKB25" s="165"/>
      <c r="IKC25" s="177"/>
      <c r="IKD25" s="177"/>
      <c r="IKE25" s="177"/>
      <c r="IKF25" s="177"/>
      <c r="IKG25" s="177"/>
      <c r="IKH25" s="177"/>
      <c r="IKI25" s="178"/>
      <c r="IKJ25" s="165"/>
      <c r="IKK25" s="177"/>
      <c r="IKL25" s="177"/>
      <c r="IKM25" s="177"/>
      <c r="IKN25" s="177"/>
      <c r="IKO25" s="177"/>
      <c r="IKP25" s="177"/>
      <c r="IKQ25" s="178"/>
      <c r="IKR25" s="165"/>
      <c r="IKS25" s="177"/>
      <c r="IKT25" s="177"/>
      <c r="IKU25" s="177"/>
      <c r="IKV25" s="177"/>
      <c r="IKW25" s="177"/>
      <c r="IKX25" s="177"/>
      <c r="IKY25" s="178"/>
      <c r="IKZ25" s="165"/>
      <c r="ILA25" s="177"/>
      <c r="ILB25" s="177"/>
      <c r="ILC25" s="177"/>
      <c r="ILD25" s="177"/>
      <c r="ILE25" s="177"/>
      <c r="ILF25" s="177"/>
      <c r="ILG25" s="178"/>
      <c r="ILH25" s="165"/>
      <c r="ILI25" s="177"/>
      <c r="ILJ25" s="177"/>
      <c r="ILK25" s="177"/>
      <c r="ILL25" s="177"/>
      <c r="ILM25" s="177"/>
      <c r="ILN25" s="177"/>
      <c r="ILO25" s="178"/>
      <c r="ILP25" s="165"/>
      <c r="ILQ25" s="177"/>
      <c r="ILR25" s="177"/>
      <c r="ILS25" s="177"/>
      <c r="ILT25" s="177"/>
      <c r="ILU25" s="177"/>
      <c r="ILV25" s="177"/>
      <c r="ILW25" s="178"/>
      <c r="ILX25" s="165"/>
      <c r="ILY25" s="177"/>
      <c r="ILZ25" s="177"/>
      <c r="IMA25" s="177"/>
      <c r="IMB25" s="177"/>
      <c r="IMC25" s="177"/>
      <c r="IMD25" s="177"/>
      <c r="IME25" s="178"/>
      <c r="IMF25" s="165"/>
      <c r="IMG25" s="177"/>
      <c r="IMH25" s="177"/>
      <c r="IMI25" s="177"/>
      <c r="IMJ25" s="177"/>
      <c r="IMK25" s="177"/>
      <c r="IML25" s="177"/>
      <c r="IMM25" s="178"/>
      <c r="IMN25" s="165"/>
      <c r="IMO25" s="177"/>
      <c r="IMP25" s="177"/>
      <c r="IMQ25" s="177"/>
      <c r="IMR25" s="177"/>
      <c r="IMS25" s="177"/>
      <c r="IMT25" s="177"/>
      <c r="IMU25" s="178"/>
      <c r="IMV25" s="165"/>
      <c r="IMW25" s="177"/>
      <c r="IMX25" s="177"/>
      <c r="IMY25" s="177"/>
      <c r="IMZ25" s="177"/>
      <c r="INA25" s="177"/>
      <c r="INB25" s="177"/>
      <c r="INC25" s="178"/>
      <c r="IND25" s="165"/>
      <c r="INE25" s="177"/>
      <c r="INF25" s="177"/>
      <c r="ING25" s="177"/>
      <c r="INH25" s="177"/>
      <c r="INI25" s="177"/>
      <c r="INJ25" s="177"/>
      <c r="INK25" s="178"/>
      <c r="INL25" s="165"/>
      <c r="INM25" s="177"/>
      <c r="INN25" s="177"/>
      <c r="INO25" s="177"/>
      <c r="INP25" s="177"/>
      <c r="INQ25" s="177"/>
      <c r="INR25" s="177"/>
      <c r="INS25" s="178"/>
      <c r="INT25" s="165"/>
      <c r="INU25" s="177"/>
      <c r="INV25" s="177"/>
      <c r="INW25" s="177"/>
      <c r="INX25" s="177"/>
      <c r="INY25" s="177"/>
      <c r="INZ25" s="177"/>
      <c r="IOA25" s="178"/>
      <c r="IOB25" s="165"/>
      <c r="IOC25" s="177"/>
      <c r="IOD25" s="177"/>
      <c r="IOE25" s="177"/>
      <c r="IOF25" s="177"/>
      <c r="IOG25" s="177"/>
      <c r="IOH25" s="177"/>
      <c r="IOI25" s="178"/>
      <c r="IOJ25" s="165"/>
      <c r="IOK25" s="177"/>
      <c r="IOL25" s="177"/>
      <c r="IOM25" s="177"/>
      <c r="ION25" s="177"/>
      <c r="IOO25" s="177"/>
      <c r="IOP25" s="177"/>
      <c r="IOQ25" s="178"/>
      <c r="IOR25" s="165"/>
      <c r="IOS25" s="177"/>
      <c r="IOT25" s="177"/>
      <c r="IOU25" s="177"/>
      <c r="IOV25" s="177"/>
      <c r="IOW25" s="177"/>
      <c r="IOX25" s="177"/>
      <c r="IOY25" s="178"/>
      <c r="IOZ25" s="165"/>
      <c r="IPA25" s="177"/>
      <c r="IPB25" s="177"/>
      <c r="IPC25" s="177"/>
      <c r="IPD25" s="177"/>
      <c r="IPE25" s="177"/>
      <c r="IPF25" s="177"/>
      <c r="IPG25" s="178"/>
      <c r="IPH25" s="165"/>
      <c r="IPI25" s="177"/>
      <c r="IPJ25" s="177"/>
      <c r="IPK25" s="177"/>
      <c r="IPL25" s="177"/>
      <c r="IPM25" s="177"/>
      <c r="IPN25" s="177"/>
      <c r="IPO25" s="178"/>
      <c r="IPP25" s="165"/>
      <c r="IPQ25" s="177"/>
      <c r="IPR25" s="177"/>
      <c r="IPS25" s="177"/>
      <c r="IPT25" s="177"/>
      <c r="IPU25" s="177"/>
      <c r="IPV25" s="177"/>
      <c r="IPW25" s="178"/>
      <c r="IPX25" s="165"/>
      <c r="IPY25" s="177"/>
      <c r="IPZ25" s="177"/>
      <c r="IQA25" s="177"/>
      <c r="IQB25" s="177"/>
      <c r="IQC25" s="177"/>
      <c r="IQD25" s="177"/>
      <c r="IQE25" s="178"/>
      <c r="IQF25" s="165"/>
      <c r="IQG25" s="177"/>
      <c r="IQH25" s="177"/>
      <c r="IQI25" s="177"/>
      <c r="IQJ25" s="177"/>
      <c r="IQK25" s="177"/>
      <c r="IQL25" s="177"/>
      <c r="IQM25" s="178"/>
      <c r="IQN25" s="165"/>
      <c r="IQO25" s="177"/>
      <c r="IQP25" s="177"/>
      <c r="IQQ25" s="177"/>
      <c r="IQR25" s="177"/>
      <c r="IQS25" s="177"/>
      <c r="IQT25" s="177"/>
      <c r="IQU25" s="178"/>
      <c r="IQV25" s="165"/>
      <c r="IQW25" s="177"/>
      <c r="IQX25" s="177"/>
      <c r="IQY25" s="177"/>
      <c r="IQZ25" s="177"/>
      <c r="IRA25" s="177"/>
      <c r="IRB25" s="177"/>
      <c r="IRC25" s="178"/>
      <c r="IRD25" s="165"/>
      <c r="IRE25" s="177"/>
      <c r="IRF25" s="177"/>
      <c r="IRG25" s="177"/>
      <c r="IRH25" s="177"/>
      <c r="IRI25" s="177"/>
      <c r="IRJ25" s="177"/>
      <c r="IRK25" s="178"/>
      <c r="IRL25" s="165"/>
      <c r="IRM25" s="177"/>
      <c r="IRN25" s="177"/>
      <c r="IRO25" s="177"/>
      <c r="IRP25" s="177"/>
      <c r="IRQ25" s="177"/>
      <c r="IRR25" s="177"/>
      <c r="IRS25" s="178"/>
      <c r="IRT25" s="165"/>
      <c r="IRU25" s="177"/>
      <c r="IRV25" s="177"/>
      <c r="IRW25" s="177"/>
      <c r="IRX25" s="177"/>
      <c r="IRY25" s="177"/>
      <c r="IRZ25" s="177"/>
      <c r="ISA25" s="178"/>
      <c r="ISB25" s="165"/>
      <c r="ISC25" s="177"/>
      <c r="ISD25" s="177"/>
      <c r="ISE25" s="177"/>
      <c r="ISF25" s="177"/>
      <c r="ISG25" s="177"/>
      <c r="ISH25" s="177"/>
      <c r="ISI25" s="178"/>
      <c r="ISJ25" s="165"/>
      <c r="ISK25" s="177"/>
      <c r="ISL25" s="177"/>
      <c r="ISM25" s="177"/>
      <c r="ISN25" s="177"/>
      <c r="ISO25" s="177"/>
      <c r="ISP25" s="177"/>
      <c r="ISQ25" s="178"/>
      <c r="ISR25" s="165"/>
      <c r="ISS25" s="177"/>
      <c r="IST25" s="177"/>
      <c r="ISU25" s="177"/>
      <c r="ISV25" s="177"/>
      <c r="ISW25" s="177"/>
      <c r="ISX25" s="177"/>
      <c r="ISY25" s="178"/>
      <c r="ISZ25" s="165"/>
      <c r="ITA25" s="177"/>
      <c r="ITB25" s="177"/>
      <c r="ITC25" s="177"/>
      <c r="ITD25" s="177"/>
      <c r="ITE25" s="177"/>
      <c r="ITF25" s="177"/>
      <c r="ITG25" s="178"/>
      <c r="ITH25" s="165"/>
      <c r="ITI25" s="177"/>
      <c r="ITJ25" s="177"/>
      <c r="ITK25" s="177"/>
      <c r="ITL25" s="177"/>
      <c r="ITM25" s="177"/>
      <c r="ITN25" s="177"/>
      <c r="ITO25" s="178"/>
      <c r="ITP25" s="165"/>
      <c r="ITQ25" s="177"/>
      <c r="ITR25" s="177"/>
      <c r="ITS25" s="177"/>
      <c r="ITT25" s="177"/>
      <c r="ITU25" s="177"/>
      <c r="ITV25" s="177"/>
      <c r="ITW25" s="178"/>
      <c r="ITX25" s="165"/>
      <c r="ITY25" s="177"/>
      <c r="ITZ25" s="177"/>
      <c r="IUA25" s="177"/>
      <c r="IUB25" s="177"/>
      <c r="IUC25" s="177"/>
      <c r="IUD25" s="177"/>
      <c r="IUE25" s="178"/>
      <c r="IUF25" s="165"/>
      <c r="IUG25" s="177"/>
      <c r="IUH25" s="177"/>
      <c r="IUI25" s="177"/>
      <c r="IUJ25" s="177"/>
      <c r="IUK25" s="177"/>
      <c r="IUL25" s="177"/>
      <c r="IUM25" s="178"/>
      <c r="IUN25" s="165"/>
      <c r="IUO25" s="177"/>
      <c r="IUP25" s="177"/>
      <c r="IUQ25" s="177"/>
      <c r="IUR25" s="177"/>
      <c r="IUS25" s="177"/>
      <c r="IUT25" s="177"/>
      <c r="IUU25" s="178"/>
      <c r="IUV25" s="165"/>
      <c r="IUW25" s="177"/>
      <c r="IUX25" s="177"/>
      <c r="IUY25" s="177"/>
      <c r="IUZ25" s="177"/>
      <c r="IVA25" s="177"/>
      <c r="IVB25" s="177"/>
      <c r="IVC25" s="178"/>
      <c r="IVD25" s="165"/>
      <c r="IVE25" s="177"/>
      <c r="IVF25" s="177"/>
      <c r="IVG25" s="177"/>
      <c r="IVH25" s="177"/>
      <c r="IVI25" s="177"/>
      <c r="IVJ25" s="177"/>
      <c r="IVK25" s="178"/>
      <c r="IVL25" s="165"/>
      <c r="IVM25" s="177"/>
      <c r="IVN25" s="177"/>
      <c r="IVO25" s="177"/>
      <c r="IVP25" s="177"/>
      <c r="IVQ25" s="177"/>
      <c r="IVR25" s="177"/>
      <c r="IVS25" s="178"/>
      <c r="IVT25" s="165"/>
      <c r="IVU25" s="177"/>
      <c r="IVV25" s="177"/>
      <c r="IVW25" s="177"/>
      <c r="IVX25" s="177"/>
      <c r="IVY25" s="177"/>
      <c r="IVZ25" s="177"/>
      <c r="IWA25" s="178"/>
      <c r="IWB25" s="165"/>
      <c r="IWC25" s="177"/>
      <c r="IWD25" s="177"/>
      <c r="IWE25" s="177"/>
      <c r="IWF25" s="177"/>
      <c r="IWG25" s="177"/>
      <c r="IWH25" s="177"/>
      <c r="IWI25" s="178"/>
      <c r="IWJ25" s="165"/>
      <c r="IWK25" s="177"/>
      <c r="IWL25" s="177"/>
      <c r="IWM25" s="177"/>
      <c r="IWN25" s="177"/>
      <c r="IWO25" s="177"/>
      <c r="IWP25" s="177"/>
      <c r="IWQ25" s="178"/>
      <c r="IWR25" s="165"/>
      <c r="IWS25" s="177"/>
      <c r="IWT25" s="177"/>
      <c r="IWU25" s="177"/>
      <c r="IWV25" s="177"/>
      <c r="IWW25" s="177"/>
      <c r="IWX25" s="177"/>
      <c r="IWY25" s="178"/>
      <c r="IWZ25" s="165"/>
      <c r="IXA25" s="177"/>
      <c r="IXB25" s="177"/>
      <c r="IXC25" s="177"/>
      <c r="IXD25" s="177"/>
      <c r="IXE25" s="177"/>
      <c r="IXF25" s="177"/>
      <c r="IXG25" s="178"/>
      <c r="IXH25" s="165"/>
      <c r="IXI25" s="177"/>
      <c r="IXJ25" s="177"/>
      <c r="IXK25" s="177"/>
      <c r="IXL25" s="177"/>
      <c r="IXM25" s="177"/>
      <c r="IXN25" s="177"/>
      <c r="IXO25" s="178"/>
      <c r="IXP25" s="165"/>
      <c r="IXQ25" s="177"/>
      <c r="IXR25" s="177"/>
      <c r="IXS25" s="177"/>
      <c r="IXT25" s="177"/>
      <c r="IXU25" s="177"/>
      <c r="IXV25" s="177"/>
      <c r="IXW25" s="178"/>
      <c r="IXX25" s="165"/>
      <c r="IXY25" s="177"/>
      <c r="IXZ25" s="177"/>
      <c r="IYA25" s="177"/>
      <c r="IYB25" s="177"/>
      <c r="IYC25" s="177"/>
      <c r="IYD25" s="177"/>
      <c r="IYE25" s="178"/>
      <c r="IYF25" s="165"/>
      <c r="IYG25" s="177"/>
      <c r="IYH25" s="177"/>
      <c r="IYI25" s="177"/>
      <c r="IYJ25" s="177"/>
      <c r="IYK25" s="177"/>
      <c r="IYL25" s="177"/>
      <c r="IYM25" s="178"/>
      <c r="IYN25" s="165"/>
      <c r="IYO25" s="177"/>
      <c r="IYP25" s="177"/>
      <c r="IYQ25" s="177"/>
      <c r="IYR25" s="177"/>
      <c r="IYS25" s="177"/>
      <c r="IYT25" s="177"/>
      <c r="IYU25" s="178"/>
      <c r="IYV25" s="165"/>
      <c r="IYW25" s="177"/>
      <c r="IYX25" s="177"/>
      <c r="IYY25" s="177"/>
      <c r="IYZ25" s="177"/>
      <c r="IZA25" s="177"/>
      <c r="IZB25" s="177"/>
      <c r="IZC25" s="178"/>
      <c r="IZD25" s="165"/>
      <c r="IZE25" s="177"/>
      <c r="IZF25" s="177"/>
      <c r="IZG25" s="177"/>
      <c r="IZH25" s="177"/>
      <c r="IZI25" s="177"/>
      <c r="IZJ25" s="177"/>
      <c r="IZK25" s="178"/>
      <c r="IZL25" s="165"/>
      <c r="IZM25" s="177"/>
      <c r="IZN25" s="177"/>
      <c r="IZO25" s="177"/>
      <c r="IZP25" s="177"/>
      <c r="IZQ25" s="177"/>
      <c r="IZR25" s="177"/>
      <c r="IZS25" s="178"/>
      <c r="IZT25" s="165"/>
      <c r="IZU25" s="177"/>
      <c r="IZV25" s="177"/>
      <c r="IZW25" s="177"/>
      <c r="IZX25" s="177"/>
      <c r="IZY25" s="177"/>
      <c r="IZZ25" s="177"/>
      <c r="JAA25" s="178"/>
      <c r="JAB25" s="165"/>
      <c r="JAC25" s="177"/>
      <c r="JAD25" s="177"/>
      <c r="JAE25" s="177"/>
      <c r="JAF25" s="177"/>
      <c r="JAG25" s="177"/>
      <c r="JAH25" s="177"/>
      <c r="JAI25" s="178"/>
      <c r="JAJ25" s="165"/>
      <c r="JAK25" s="177"/>
      <c r="JAL25" s="177"/>
      <c r="JAM25" s="177"/>
      <c r="JAN25" s="177"/>
      <c r="JAO25" s="177"/>
      <c r="JAP25" s="177"/>
      <c r="JAQ25" s="178"/>
      <c r="JAR25" s="165"/>
      <c r="JAS25" s="177"/>
      <c r="JAT25" s="177"/>
      <c r="JAU25" s="177"/>
      <c r="JAV25" s="177"/>
      <c r="JAW25" s="177"/>
      <c r="JAX25" s="177"/>
      <c r="JAY25" s="178"/>
      <c r="JAZ25" s="165"/>
      <c r="JBA25" s="177"/>
      <c r="JBB25" s="177"/>
      <c r="JBC25" s="177"/>
      <c r="JBD25" s="177"/>
      <c r="JBE25" s="177"/>
      <c r="JBF25" s="177"/>
      <c r="JBG25" s="178"/>
      <c r="JBH25" s="165"/>
      <c r="JBI25" s="177"/>
      <c r="JBJ25" s="177"/>
      <c r="JBK25" s="177"/>
      <c r="JBL25" s="177"/>
      <c r="JBM25" s="177"/>
      <c r="JBN25" s="177"/>
      <c r="JBO25" s="178"/>
      <c r="JBP25" s="165"/>
      <c r="JBQ25" s="177"/>
      <c r="JBR25" s="177"/>
      <c r="JBS25" s="177"/>
      <c r="JBT25" s="177"/>
      <c r="JBU25" s="177"/>
      <c r="JBV25" s="177"/>
      <c r="JBW25" s="178"/>
      <c r="JBX25" s="165"/>
      <c r="JBY25" s="177"/>
      <c r="JBZ25" s="177"/>
      <c r="JCA25" s="177"/>
      <c r="JCB25" s="177"/>
      <c r="JCC25" s="177"/>
      <c r="JCD25" s="177"/>
      <c r="JCE25" s="178"/>
      <c r="JCF25" s="165"/>
      <c r="JCG25" s="177"/>
      <c r="JCH25" s="177"/>
      <c r="JCI25" s="177"/>
      <c r="JCJ25" s="177"/>
      <c r="JCK25" s="177"/>
      <c r="JCL25" s="177"/>
      <c r="JCM25" s="178"/>
      <c r="JCN25" s="165"/>
      <c r="JCO25" s="177"/>
      <c r="JCP25" s="177"/>
      <c r="JCQ25" s="177"/>
      <c r="JCR25" s="177"/>
      <c r="JCS25" s="177"/>
      <c r="JCT25" s="177"/>
      <c r="JCU25" s="178"/>
      <c r="JCV25" s="165"/>
      <c r="JCW25" s="177"/>
      <c r="JCX25" s="177"/>
      <c r="JCY25" s="177"/>
      <c r="JCZ25" s="177"/>
      <c r="JDA25" s="177"/>
      <c r="JDB25" s="177"/>
      <c r="JDC25" s="178"/>
      <c r="JDD25" s="165"/>
      <c r="JDE25" s="177"/>
      <c r="JDF25" s="177"/>
      <c r="JDG25" s="177"/>
      <c r="JDH25" s="177"/>
      <c r="JDI25" s="177"/>
      <c r="JDJ25" s="177"/>
      <c r="JDK25" s="178"/>
      <c r="JDL25" s="165"/>
      <c r="JDM25" s="177"/>
      <c r="JDN25" s="177"/>
      <c r="JDO25" s="177"/>
      <c r="JDP25" s="177"/>
      <c r="JDQ25" s="177"/>
      <c r="JDR25" s="177"/>
      <c r="JDS25" s="178"/>
      <c r="JDT25" s="165"/>
      <c r="JDU25" s="177"/>
      <c r="JDV25" s="177"/>
      <c r="JDW25" s="177"/>
      <c r="JDX25" s="177"/>
      <c r="JDY25" s="177"/>
      <c r="JDZ25" s="177"/>
      <c r="JEA25" s="178"/>
      <c r="JEB25" s="165"/>
      <c r="JEC25" s="177"/>
      <c r="JED25" s="177"/>
      <c r="JEE25" s="177"/>
      <c r="JEF25" s="177"/>
      <c r="JEG25" s="177"/>
      <c r="JEH25" s="177"/>
      <c r="JEI25" s="178"/>
      <c r="JEJ25" s="165"/>
      <c r="JEK25" s="177"/>
      <c r="JEL25" s="177"/>
      <c r="JEM25" s="177"/>
      <c r="JEN25" s="177"/>
      <c r="JEO25" s="177"/>
      <c r="JEP25" s="177"/>
      <c r="JEQ25" s="178"/>
      <c r="JER25" s="165"/>
      <c r="JES25" s="177"/>
      <c r="JET25" s="177"/>
      <c r="JEU25" s="177"/>
      <c r="JEV25" s="177"/>
      <c r="JEW25" s="177"/>
      <c r="JEX25" s="177"/>
      <c r="JEY25" s="178"/>
      <c r="JEZ25" s="165"/>
      <c r="JFA25" s="177"/>
      <c r="JFB25" s="177"/>
      <c r="JFC25" s="177"/>
      <c r="JFD25" s="177"/>
      <c r="JFE25" s="177"/>
      <c r="JFF25" s="177"/>
      <c r="JFG25" s="178"/>
      <c r="JFH25" s="165"/>
      <c r="JFI25" s="177"/>
      <c r="JFJ25" s="177"/>
      <c r="JFK25" s="177"/>
      <c r="JFL25" s="177"/>
      <c r="JFM25" s="177"/>
      <c r="JFN25" s="177"/>
      <c r="JFO25" s="178"/>
      <c r="JFP25" s="165"/>
      <c r="JFQ25" s="177"/>
      <c r="JFR25" s="177"/>
      <c r="JFS25" s="177"/>
      <c r="JFT25" s="177"/>
      <c r="JFU25" s="177"/>
      <c r="JFV25" s="177"/>
      <c r="JFW25" s="178"/>
      <c r="JFX25" s="165"/>
      <c r="JFY25" s="177"/>
      <c r="JFZ25" s="177"/>
      <c r="JGA25" s="177"/>
      <c r="JGB25" s="177"/>
      <c r="JGC25" s="177"/>
      <c r="JGD25" s="177"/>
      <c r="JGE25" s="178"/>
      <c r="JGF25" s="165"/>
      <c r="JGG25" s="177"/>
      <c r="JGH25" s="177"/>
      <c r="JGI25" s="177"/>
      <c r="JGJ25" s="177"/>
      <c r="JGK25" s="177"/>
      <c r="JGL25" s="177"/>
      <c r="JGM25" s="178"/>
      <c r="JGN25" s="165"/>
      <c r="JGO25" s="177"/>
      <c r="JGP25" s="177"/>
      <c r="JGQ25" s="177"/>
      <c r="JGR25" s="177"/>
      <c r="JGS25" s="177"/>
      <c r="JGT25" s="177"/>
      <c r="JGU25" s="178"/>
      <c r="JGV25" s="165"/>
      <c r="JGW25" s="177"/>
      <c r="JGX25" s="177"/>
      <c r="JGY25" s="177"/>
      <c r="JGZ25" s="177"/>
      <c r="JHA25" s="177"/>
      <c r="JHB25" s="177"/>
      <c r="JHC25" s="178"/>
      <c r="JHD25" s="165"/>
      <c r="JHE25" s="177"/>
      <c r="JHF25" s="177"/>
      <c r="JHG25" s="177"/>
      <c r="JHH25" s="177"/>
      <c r="JHI25" s="177"/>
      <c r="JHJ25" s="177"/>
      <c r="JHK25" s="178"/>
      <c r="JHL25" s="165"/>
      <c r="JHM25" s="177"/>
      <c r="JHN25" s="177"/>
      <c r="JHO25" s="177"/>
      <c r="JHP25" s="177"/>
      <c r="JHQ25" s="177"/>
      <c r="JHR25" s="177"/>
      <c r="JHS25" s="178"/>
      <c r="JHT25" s="165"/>
      <c r="JHU25" s="177"/>
      <c r="JHV25" s="177"/>
      <c r="JHW25" s="177"/>
      <c r="JHX25" s="177"/>
      <c r="JHY25" s="177"/>
      <c r="JHZ25" s="177"/>
      <c r="JIA25" s="178"/>
      <c r="JIB25" s="165"/>
      <c r="JIC25" s="177"/>
      <c r="JID25" s="177"/>
      <c r="JIE25" s="177"/>
      <c r="JIF25" s="177"/>
      <c r="JIG25" s="177"/>
      <c r="JIH25" s="177"/>
      <c r="JII25" s="178"/>
      <c r="JIJ25" s="165"/>
      <c r="JIK25" s="177"/>
      <c r="JIL25" s="177"/>
      <c r="JIM25" s="177"/>
      <c r="JIN25" s="177"/>
      <c r="JIO25" s="177"/>
      <c r="JIP25" s="177"/>
      <c r="JIQ25" s="178"/>
      <c r="JIR25" s="165"/>
      <c r="JIS25" s="177"/>
      <c r="JIT25" s="177"/>
      <c r="JIU25" s="177"/>
      <c r="JIV25" s="177"/>
      <c r="JIW25" s="177"/>
      <c r="JIX25" s="177"/>
      <c r="JIY25" s="178"/>
      <c r="JIZ25" s="165"/>
      <c r="JJA25" s="177"/>
      <c r="JJB25" s="177"/>
      <c r="JJC25" s="177"/>
      <c r="JJD25" s="177"/>
      <c r="JJE25" s="177"/>
      <c r="JJF25" s="177"/>
      <c r="JJG25" s="178"/>
      <c r="JJH25" s="165"/>
      <c r="JJI25" s="177"/>
      <c r="JJJ25" s="177"/>
      <c r="JJK25" s="177"/>
      <c r="JJL25" s="177"/>
      <c r="JJM25" s="177"/>
      <c r="JJN25" s="177"/>
      <c r="JJO25" s="178"/>
      <c r="JJP25" s="165"/>
      <c r="JJQ25" s="177"/>
      <c r="JJR25" s="177"/>
      <c r="JJS25" s="177"/>
      <c r="JJT25" s="177"/>
      <c r="JJU25" s="177"/>
      <c r="JJV25" s="177"/>
      <c r="JJW25" s="178"/>
      <c r="JJX25" s="165"/>
      <c r="JJY25" s="177"/>
      <c r="JJZ25" s="177"/>
      <c r="JKA25" s="177"/>
      <c r="JKB25" s="177"/>
      <c r="JKC25" s="177"/>
      <c r="JKD25" s="177"/>
      <c r="JKE25" s="178"/>
      <c r="JKF25" s="165"/>
      <c r="JKG25" s="177"/>
      <c r="JKH25" s="177"/>
      <c r="JKI25" s="177"/>
      <c r="JKJ25" s="177"/>
      <c r="JKK25" s="177"/>
      <c r="JKL25" s="177"/>
      <c r="JKM25" s="178"/>
      <c r="JKN25" s="165"/>
      <c r="JKO25" s="177"/>
      <c r="JKP25" s="177"/>
      <c r="JKQ25" s="177"/>
      <c r="JKR25" s="177"/>
      <c r="JKS25" s="177"/>
      <c r="JKT25" s="177"/>
      <c r="JKU25" s="178"/>
      <c r="JKV25" s="165"/>
      <c r="JKW25" s="177"/>
      <c r="JKX25" s="177"/>
      <c r="JKY25" s="177"/>
      <c r="JKZ25" s="177"/>
      <c r="JLA25" s="177"/>
      <c r="JLB25" s="177"/>
      <c r="JLC25" s="178"/>
      <c r="JLD25" s="165"/>
      <c r="JLE25" s="177"/>
      <c r="JLF25" s="177"/>
      <c r="JLG25" s="177"/>
      <c r="JLH25" s="177"/>
      <c r="JLI25" s="177"/>
      <c r="JLJ25" s="177"/>
      <c r="JLK25" s="178"/>
      <c r="JLL25" s="165"/>
      <c r="JLM25" s="177"/>
      <c r="JLN25" s="177"/>
      <c r="JLO25" s="177"/>
      <c r="JLP25" s="177"/>
      <c r="JLQ25" s="177"/>
      <c r="JLR25" s="177"/>
      <c r="JLS25" s="178"/>
      <c r="JLT25" s="165"/>
      <c r="JLU25" s="177"/>
      <c r="JLV25" s="177"/>
      <c r="JLW25" s="177"/>
      <c r="JLX25" s="177"/>
      <c r="JLY25" s="177"/>
      <c r="JLZ25" s="177"/>
      <c r="JMA25" s="178"/>
      <c r="JMB25" s="165"/>
      <c r="JMC25" s="177"/>
      <c r="JMD25" s="177"/>
      <c r="JME25" s="177"/>
      <c r="JMF25" s="177"/>
      <c r="JMG25" s="177"/>
      <c r="JMH25" s="177"/>
      <c r="JMI25" s="178"/>
      <c r="JMJ25" s="165"/>
      <c r="JMK25" s="177"/>
      <c r="JML25" s="177"/>
      <c r="JMM25" s="177"/>
      <c r="JMN25" s="177"/>
      <c r="JMO25" s="177"/>
      <c r="JMP25" s="177"/>
      <c r="JMQ25" s="178"/>
      <c r="JMR25" s="165"/>
      <c r="JMS25" s="177"/>
      <c r="JMT25" s="177"/>
      <c r="JMU25" s="177"/>
      <c r="JMV25" s="177"/>
      <c r="JMW25" s="177"/>
      <c r="JMX25" s="177"/>
      <c r="JMY25" s="178"/>
      <c r="JMZ25" s="165"/>
      <c r="JNA25" s="177"/>
      <c r="JNB25" s="177"/>
      <c r="JNC25" s="177"/>
      <c r="JND25" s="177"/>
      <c r="JNE25" s="177"/>
      <c r="JNF25" s="177"/>
      <c r="JNG25" s="178"/>
      <c r="JNH25" s="165"/>
      <c r="JNI25" s="177"/>
      <c r="JNJ25" s="177"/>
      <c r="JNK25" s="177"/>
      <c r="JNL25" s="177"/>
      <c r="JNM25" s="177"/>
      <c r="JNN25" s="177"/>
      <c r="JNO25" s="178"/>
      <c r="JNP25" s="165"/>
      <c r="JNQ25" s="177"/>
      <c r="JNR25" s="177"/>
      <c r="JNS25" s="177"/>
      <c r="JNT25" s="177"/>
      <c r="JNU25" s="177"/>
      <c r="JNV25" s="177"/>
      <c r="JNW25" s="178"/>
      <c r="JNX25" s="165"/>
      <c r="JNY25" s="177"/>
      <c r="JNZ25" s="177"/>
      <c r="JOA25" s="177"/>
      <c r="JOB25" s="177"/>
      <c r="JOC25" s="177"/>
      <c r="JOD25" s="177"/>
      <c r="JOE25" s="178"/>
      <c r="JOF25" s="165"/>
      <c r="JOG25" s="177"/>
      <c r="JOH25" s="177"/>
      <c r="JOI25" s="177"/>
      <c r="JOJ25" s="177"/>
      <c r="JOK25" s="177"/>
      <c r="JOL25" s="177"/>
      <c r="JOM25" s="178"/>
      <c r="JON25" s="165"/>
      <c r="JOO25" s="177"/>
      <c r="JOP25" s="177"/>
      <c r="JOQ25" s="177"/>
      <c r="JOR25" s="177"/>
      <c r="JOS25" s="177"/>
      <c r="JOT25" s="177"/>
      <c r="JOU25" s="178"/>
      <c r="JOV25" s="165"/>
      <c r="JOW25" s="177"/>
      <c r="JOX25" s="177"/>
      <c r="JOY25" s="177"/>
      <c r="JOZ25" s="177"/>
      <c r="JPA25" s="177"/>
      <c r="JPB25" s="177"/>
      <c r="JPC25" s="178"/>
      <c r="JPD25" s="165"/>
      <c r="JPE25" s="177"/>
      <c r="JPF25" s="177"/>
      <c r="JPG25" s="177"/>
      <c r="JPH25" s="177"/>
      <c r="JPI25" s="177"/>
      <c r="JPJ25" s="177"/>
      <c r="JPK25" s="178"/>
      <c r="JPL25" s="165"/>
      <c r="JPM25" s="177"/>
      <c r="JPN25" s="177"/>
      <c r="JPO25" s="177"/>
      <c r="JPP25" s="177"/>
      <c r="JPQ25" s="177"/>
      <c r="JPR25" s="177"/>
      <c r="JPS25" s="178"/>
      <c r="JPT25" s="165"/>
      <c r="JPU25" s="177"/>
      <c r="JPV25" s="177"/>
      <c r="JPW25" s="177"/>
      <c r="JPX25" s="177"/>
      <c r="JPY25" s="177"/>
      <c r="JPZ25" s="177"/>
      <c r="JQA25" s="178"/>
      <c r="JQB25" s="165"/>
      <c r="JQC25" s="177"/>
      <c r="JQD25" s="177"/>
      <c r="JQE25" s="177"/>
      <c r="JQF25" s="177"/>
      <c r="JQG25" s="177"/>
      <c r="JQH25" s="177"/>
      <c r="JQI25" s="178"/>
      <c r="JQJ25" s="165"/>
      <c r="JQK25" s="177"/>
      <c r="JQL25" s="177"/>
      <c r="JQM25" s="177"/>
      <c r="JQN25" s="177"/>
      <c r="JQO25" s="177"/>
      <c r="JQP25" s="177"/>
      <c r="JQQ25" s="178"/>
      <c r="JQR25" s="165"/>
      <c r="JQS25" s="177"/>
      <c r="JQT25" s="177"/>
      <c r="JQU25" s="177"/>
      <c r="JQV25" s="177"/>
      <c r="JQW25" s="177"/>
      <c r="JQX25" s="177"/>
      <c r="JQY25" s="178"/>
      <c r="JQZ25" s="165"/>
      <c r="JRA25" s="177"/>
      <c r="JRB25" s="177"/>
      <c r="JRC25" s="177"/>
      <c r="JRD25" s="177"/>
      <c r="JRE25" s="177"/>
      <c r="JRF25" s="177"/>
      <c r="JRG25" s="178"/>
      <c r="JRH25" s="165"/>
      <c r="JRI25" s="177"/>
      <c r="JRJ25" s="177"/>
      <c r="JRK25" s="177"/>
      <c r="JRL25" s="177"/>
      <c r="JRM25" s="177"/>
      <c r="JRN25" s="177"/>
      <c r="JRO25" s="178"/>
      <c r="JRP25" s="165"/>
      <c r="JRQ25" s="177"/>
      <c r="JRR25" s="177"/>
      <c r="JRS25" s="177"/>
      <c r="JRT25" s="177"/>
      <c r="JRU25" s="177"/>
      <c r="JRV25" s="177"/>
      <c r="JRW25" s="178"/>
      <c r="JRX25" s="165"/>
      <c r="JRY25" s="177"/>
      <c r="JRZ25" s="177"/>
      <c r="JSA25" s="177"/>
      <c r="JSB25" s="177"/>
      <c r="JSC25" s="177"/>
      <c r="JSD25" s="177"/>
      <c r="JSE25" s="178"/>
      <c r="JSF25" s="165"/>
      <c r="JSG25" s="177"/>
      <c r="JSH25" s="177"/>
      <c r="JSI25" s="177"/>
      <c r="JSJ25" s="177"/>
      <c r="JSK25" s="177"/>
      <c r="JSL25" s="177"/>
      <c r="JSM25" s="178"/>
      <c r="JSN25" s="165"/>
      <c r="JSO25" s="177"/>
      <c r="JSP25" s="177"/>
      <c r="JSQ25" s="177"/>
      <c r="JSR25" s="177"/>
      <c r="JSS25" s="177"/>
      <c r="JST25" s="177"/>
      <c r="JSU25" s="178"/>
      <c r="JSV25" s="165"/>
      <c r="JSW25" s="177"/>
      <c r="JSX25" s="177"/>
      <c r="JSY25" s="177"/>
      <c r="JSZ25" s="177"/>
      <c r="JTA25" s="177"/>
      <c r="JTB25" s="177"/>
      <c r="JTC25" s="178"/>
      <c r="JTD25" s="165"/>
      <c r="JTE25" s="177"/>
      <c r="JTF25" s="177"/>
      <c r="JTG25" s="177"/>
      <c r="JTH25" s="177"/>
      <c r="JTI25" s="177"/>
      <c r="JTJ25" s="177"/>
      <c r="JTK25" s="178"/>
      <c r="JTL25" s="165"/>
      <c r="JTM25" s="177"/>
      <c r="JTN25" s="177"/>
      <c r="JTO25" s="177"/>
      <c r="JTP25" s="177"/>
      <c r="JTQ25" s="177"/>
      <c r="JTR25" s="177"/>
      <c r="JTS25" s="178"/>
      <c r="JTT25" s="165"/>
      <c r="JTU25" s="177"/>
      <c r="JTV25" s="177"/>
      <c r="JTW25" s="177"/>
      <c r="JTX25" s="177"/>
      <c r="JTY25" s="177"/>
      <c r="JTZ25" s="177"/>
      <c r="JUA25" s="178"/>
      <c r="JUB25" s="165"/>
      <c r="JUC25" s="177"/>
      <c r="JUD25" s="177"/>
      <c r="JUE25" s="177"/>
      <c r="JUF25" s="177"/>
      <c r="JUG25" s="177"/>
      <c r="JUH25" s="177"/>
      <c r="JUI25" s="178"/>
      <c r="JUJ25" s="165"/>
      <c r="JUK25" s="177"/>
      <c r="JUL25" s="177"/>
      <c r="JUM25" s="177"/>
      <c r="JUN25" s="177"/>
      <c r="JUO25" s="177"/>
      <c r="JUP25" s="177"/>
      <c r="JUQ25" s="178"/>
      <c r="JUR25" s="165"/>
      <c r="JUS25" s="177"/>
      <c r="JUT25" s="177"/>
      <c r="JUU25" s="177"/>
      <c r="JUV25" s="177"/>
      <c r="JUW25" s="177"/>
      <c r="JUX25" s="177"/>
      <c r="JUY25" s="178"/>
      <c r="JUZ25" s="165"/>
      <c r="JVA25" s="177"/>
      <c r="JVB25" s="177"/>
      <c r="JVC25" s="177"/>
      <c r="JVD25" s="177"/>
      <c r="JVE25" s="177"/>
      <c r="JVF25" s="177"/>
      <c r="JVG25" s="178"/>
      <c r="JVH25" s="165"/>
      <c r="JVI25" s="177"/>
      <c r="JVJ25" s="177"/>
      <c r="JVK25" s="177"/>
      <c r="JVL25" s="177"/>
      <c r="JVM25" s="177"/>
      <c r="JVN25" s="177"/>
      <c r="JVO25" s="178"/>
      <c r="JVP25" s="165"/>
      <c r="JVQ25" s="177"/>
      <c r="JVR25" s="177"/>
      <c r="JVS25" s="177"/>
      <c r="JVT25" s="177"/>
      <c r="JVU25" s="177"/>
      <c r="JVV25" s="177"/>
      <c r="JVW25" s="178"/>
      <c r="JVX25" s="165"/>
      <c r="JVY25" s="177"/>
      <c r="JVZ25" s="177"/>
      <c r="JWA25" s="177"/>
      <c r="JWB25" s="177"/>
      <c r="JWC25" s="177"/>
      <c r="JWD25" s="177"/>
      <c r="JWE25" s="178"/>
      <c r="JWF25" s="165"/>
      <c r="JWG25" s="177"/>
      <c r="JWH25" s="177"/>
      <c r="JWI25" s="177"/>
      <c r="JWJ25" s="177"/>
      <c r="JWK25" s="177"/>
      <c r="JWL25" s="177"/>
      <c r="JWM25" s="178"/>
      <c r="JWN25" s="165"/>
      <c r="JWO25" s="177"/>
      <c r="JWP25" s="177"/>
      <c r="JWQ25" s="177"/>
      <c r="JWR25" s="177"/>
      <c r="JWS25" s="177"/>
      <c r="JWT25" s="177"/>
      <c r="JWU25" s="178"/>
      <c r="JWV25" s="165"/>
      <c r="JWW25" s="177"/>
      <c r="JWX25" s="177"/>
      <c r="JWY25" s="177"/>
      <c r="JWZ25" s="177"/>
      <c r="JXA25" s="177"/>
      <c r="JXB25" s="177"/>
      <c r="JXC25" s="178"/>
      <c r="JXD25" s="165"/>
      <c r="JXE25" s="177"/>
      <c r="JXF25" s="177"/>
      <c r="JXG25" s="177"/>
      <c r="JXH25" s="177"/>
      <c r="JXI25" s="177"/>
      <c r="JXJ25" s="177"/>
      <c r="JXK25" s="178"/>
      <c r="JXL25" s="165"/>
      <c r="JXM25" s="177"/>
      <c r="JXN25" s="177"/>
      <c r="JXO25" s="177"/>
      <c r="JXP25" s="177"/>
      <c r="JXQ25" s="177"/>
      <c r="JXR25" s="177"/>
      <c r="JXS25" s="178"/>
      <c r="JXT25" s="165"/>
      <c r="JXU25" s="177"/>
      <c r="JXV25" s="177"/>
      <c r="JXW25" s="177"/>
      <c r="JXX25" s="177"/>
      <c r="JXY25" s="177"/>
      <c r="JXZ25" s="177"/>
      <c r="JYA25" s="178"/>
      <c r="JYB25" s="165"/>
      <c r="JYC25" s="177"/>
      <c r="JYD25" s="177"/>
      <c r="JYE25" s="177"/>
      <c r="JYF25" s="177"/>
      <c r="JYG25" s="177"/>
      <c r="JYH25" s="177"/>
      <c r="JYI25" s="178"/>
      <c r="JYJ25" s="165"/>
      <c r="JYK25" s="177"/>
      <c r="JYL25" s="177"/>
      <c r="JYM25" s="177"/>
      <c r="JYN25" s="177"/>
      <c r="JYO25" s="177"/>
      <c r="JYP25" s="177"/>
      <c r="JYQ25" s="178"/>
      <c r="JYR25" s="165"/>
      <c r="JYS25" s="177"/>
      <c r="JYT25" s="177"/>
      <c r="JYU25" s="177"/>
      <c r="JYV25" s="177"/>
      <c r="JYW25" s="177"/>
      <c r="JYX25" s="177"/>
      <c r="JYY25" s="178"/>
      <c r="JYZ25" s="165"/>
      <c r="JZA25" s="177"/>
      <c r="JZB25" s="177"/>
      <c r="JZC25" s="177"/>
      <c r="JZD25" s="177"/>
      <c r="JZE25" s="177"/>
      <c r="JZF25" s="177"/>
      <c r="JZG25" s="178"/>
      <c r="JZH25" s="165"/>
      <c r="JZI25" s="177"/>
      <c r="JZJ25" s="177"/>
      <c r="JZK25" s="177"/>
      <c r="JZL25" s="177"/>
      <c r="JZM25" s="177"/>
      <c r="JZN25" s="177"/>
      <c r="JZO25" s="178"/>
      <c r="JZP25" s="165"/>
      <c r="JZQ25" s="177"/>
      <c r="JZR25" s="177"/>
      <c r="JZS25" s="177"/>
      <c r="JZT25" s="177"/>
      <c r="JZU25" s="177"/>
      <c r="JZV25" s="177"/>
      <c r="JZW25" s="178"/>
      <c r="JZX25" s="165"/>
      <c r="JZY25" s="177"/>
      <c r="JZZ25" s="177"/>
      <c r="KAA25" s="177"/>
      <c r="KAB25" s="177"/>
      <c r="KAC25" s="177"/>
      <c r="KAD25" s="177"/>
      <c r="KAE25" s="178"/>
      <c r="KAF25" s="165"/>
      <c r="KAG25" s="177"/>
      <c r="KAH25" s="177"/>
      <c r="KAI25" s="177"/>
      <c r="KAJ25" s="177"/>
      <c r="KAK25" s="177"/>
      <c r="KAL25" s="177"/>
      <c r="KAM25" s="178"/>
      <c r="KAN25" s="165"/>
      <c r="KAO25" s="177"/>
      <c r="KAP25" s="177"/>
      <c r="KAQ25" s="177"/>
      <c r="KAR25" s="177"/>
      <c r="KAS25" s="177"/>
      <c r="KAT25" s="177"/>
      <c r="KAU25" s="178"/>
      <c r="KAV25" s="165"/>
      <c r="KAW25" s="177"/>
      <c r="KAX25" s="177"/>
      <c r="KAY25" s="177"/>
      <c r="KAZ25" s="177"/>
      <c r="KBA25" s="177"/>
      <c r="KBB25" s="177"/>
      <c r="KBC25" s="178"/>
      <c r="KBD25" s="165"/>
      <c r="KBE25" s="177"/>
      <c r="KBF25" s="177"/>
      <c r="KBG25" s="177"/>
      <c r="KBH25" s="177"/>
      <c r="KBI25" s="177"/>
      <c r="KBJ25" s="177"/>
      <c r="KBK25" s="178"/>
      <c r="KBL25" s="165"/>
      <c r="KBM25" s="177"/>
      <c r="KBN25" s="177"/>
      <c r="KBO25" s="177"/>
      <c r="KBP25" s="177"/>
      <c r="KBQ25" s="177"/>
      <c r="KBR25" s="177"/>
      <c r="KBS25" s="178"/>
      <c r="KBT25" s="165"/>
      <c r="KBU25" s="177"/>
      <c r="KBV25" s="177"/>
      <c r="KBW25" s="177"/>
      <c r="KBX25" s="177"/>
      <c r="KBY25" s="177"/>
      <c r="KBZ25" s="177"/>
      <c r="KCA25" s="178"/>
      <c r="KCB25" s="165"/>
      <c r="KCC25" s="177"/>
      <c r="KCD25" s="177"/>
      <c r="KCE25" s="177"/>
      <c r="KCF25" s="177"/>
      <c r="KCG25" s="177"/>
      <c r="KCH25" s="177"/>
      <c r="KCI25" s="178"/>
      <c r="KCJ25" s="165"/>
      <c r="KCK25" s="177"/>
      <c r="KCL25" s="177"/>
      <c r="KCM25" s="177"/>
      <c r="KCN25" s="177"/>
      <c r="KCO25" s="177"/>
      <c r="KCP25" s="177"/>
      <c r="KCQ25" s="178"/>
      <c r="KCR25" s="165"/>
      <c r="KCS25" s="177"/>
      <c r="KCT25" s="177"/>
      <c r="KCU25" s="177"/>
      <c r="KCV25" s="177"/>
      <c r="KCW25" s="177"/>
      <c r="KCX25" s="177"/>
      <c r="KCY25" s="178"/>
      <c r="KCZ25" s="165"/>
      <c r="KDA25" s="177"/>
      <c r="KDB25" s="177"/>
      <c r="KDC25" s="177"/>
      <c r="KDD25" s="177"/>
      <c r="KDE25" s="177"/>
      <c r="KDF25" s="177"/>
      <c r="KDG25" s="178"/>
      <c r="KDH25" s="165"/>
      <c r="KDI25" s="177"/>
      <c r="KDJ25" s="177"/>
      <c r="KDK25" s="177"/>
      <c r="KDL25" s="177"/>
      <c r="KDM25" s="177"/>
      <c r="KDN25" s="177"/>
      <c r="KDO25" s="178"/>
      <c r="KDP25" s="165"/>
      <c r="KDQ25" s="177"/>
      <c r="KDR25" s="177"/>
      <c r="KDS25" s="177"/>
      <c r="KDT25" s="177"/>
      <c r="KDU25" s="177"/>
      <c r="KDV25" s="177"/>
      <c r="KDW25" s="178"/>
      <c r="KDX25" s="165"/>
      <c r="KDY25" s="177"/>
      <c r="KDZ25" s="177"/>
      <c r="KEA25" s="177"/>
      <c r="KEB25" s="177"/>
      <c r="KEC25" s="177"/>
      <c r="KED25" s="177"/>
      <c r="KEE25" s="178"/>
      <c r="KEF25" s="165"/>
      <c r="KEG25" s="177"/>
      <c r="KEH25" s="177"/>
      <c r="KEI25" s="177"/>
      <c r="KEJ25" s="177"/>
      <c r="KEK25" s="177"/>
      <c r="KEL25" s="177"/>
      <c r="KEM25" s="178"/>
      <c r="KEN25" s="165"/>
      <c r="KEO25" s="177"/>
      <c r="KEP25" s="177"/>
      <c r="KEQ25" s="177"/>
      <c r="KER25" s="177"/>
      <c r="KES25" s="177"/>
      <c r="KET25" s="177"/>
      <c r="KEU25" s="178"/>
      <c r="KEV25" s="165"/>
      <c r="KEW25" s="177"/>
      <c r="KEX25" s="177"/>
      <c r="KEY25" s="177"/>
      <c r="KEZ25" s="177"/>
      <c r="KFA25" s="177"/>
      <c r="KFB25" s="177"/>
      <c r="KFC25" s="178"/>
      <c r="KFD25" s="165"/>
      <c r="KFE25" s="177"/>
      <c r="KFF25" s="177"/>
      <c r="KFG25" s="177"/>
      <c r="KFH25" s="177"/>
      <c r="KFI25" s="177"/>
      <c r="KFJ25" s="177"/>
      <c r="KFK25" s="178"/>
      <c r="KFL25" s="165"/>
      <c r="KFM25" s="177"/>
      <c r="KFN25" s="177"/>
      <c r="KFO25" s="177"/>
      <c r="KFP25" s="177"/>
      <c r="KFQ25" s="177"/>
      <c r="KFR25" s="177"/>
      <c r="KFS25" s="178"/>
      <c r="KFT25" s="165"/>
      <c r="KFU25" s="177"/>
      <c r="KFV25" s="177"/>
      <c r="KFW25" s="177"/>
      <c r="KFX25" s="177"/>
      <c r="KFY25" s="177"/>
      <c r="KFZ25" s="177"/>
      <c r="KGA25" s="178"/>
      <c r="KGB25" s="165"/>
      <c r="KGC25" s="177"/>
      <c r="KGD25" s="177"/>
      <c r="KGE25" s="177"/>
      <c r="KGF25" s="177"/>
      <c r="KGG25" s="177"/>
      <c r="KGH25" s="177"/>
      <c r="KGI25" s="178"/>
      <c r="KGJ25" s="165"/>
      <c r="KGK25" s="177"/>
      <c r="KGL25" s="177"/>
      <c r="KGM25" s="177"/>
      <c r="KGN25" s="177"/>
      <c r="KGO25" s="177"/>
      <c r="KGP25" s="177"/>
      <c r="KGQ25" s="178"/>
      <c r="KGR25" s="165"/>
      <c r="KGS25" s="177"/>
      <c r="KGT25" s="177"/>
      <c r="KGU25" s="177"/>
      <c r="KGV25" s="177"/>
      <c r="KGW25" s="177"/>
      <c r="KGX25" s="177"/>
      <c r="KGY25" s="178"/>
      <c r="KGZ25" s="165"/>
      <c r="KHA25" s="177"/>
      <c r="KHB25" s="177"/>
      <c r="KHC25" s="177"/>
      <c r="KHD25" s="177"/>
      <c r="KHE25" s="177"/>
      <c r="KHF25" s="177"/>
      <c r="KHG25" s="178"/>
      <c r="KHH25" s="165"/>
      <c r="KHI25" s="177"/>
      <c r="KHJ25" s="177"/>
      <c r="KHK25" s="177"/>
      <c r="KHL25" s="177"/>
      <c r="KHM25" s="177"/>
      <c r="KHN25" s="177"/>
      <c r="KHO25" s="178"/>
      <c r="KHP25" s="165"/>
      <c r="KHQ25" s="177"/>
      <c r="KHR25" s="177"/>
      <c r="KHS25" s="177"/>
      <c r="KHT25" s="177"/>
      <c r="KHU25" s="177"/>
      <c r="KHV25" s="177"/>
      <c r="KHW25" s="178"/>
      <c r="KHX25" s="165"/>
      <c r="KHY25" s="177"/>
      <c r="KHZ25" s="177"/>
      <c r="KIA25" s="177"/>
      <c r="KIB25" s="177"/>
      <c r="KIC25" s="177"/>
      <c r="KID25" s="177"/>
      <c r="KIE25" s="178"/>
      <c r="KIF25" s="165"/>
      <c r="KIG25" s="177"/>
      <c r="KIH25" s="177"/>
      <c r="KII25" s="177"/>
      <c r="KIJ25" s="177"/>
      <c r="KIK25" s="177"/>
      <c r="KIL25" s="177"/>
      <c r="KIM25" s="178"/>
      <c r="KIN25" s="165"/>
      <c r="KIO25" s="177"/>
      <c r="KIP25" s="177"/>
      <c r="KIQ25" s="177"/>
      <c r="KIR25" s="177"/>
      <c r="KIS25" s="177"/>
      <c r="KIT25" s="177"/>
      <c r="KIU25" s="178"/>
      <c r="KIV25" s="165"/>
      <c r="KIW25" s="177"/>
      <c r="KIX25" s="177"/>
      <c r="KIY25" s="177"/>
      <c r="KIZ25" s="177"/>
      <c r="KJA25" s="177"/>
      <c r="KJB25" s="177"/>
      <c r="KJC25" s="178"/>
      <c r="KJD25" s="165"/>
      <c r="KJE25" s="177"/>
      <c r="KJF25" s="177"/>
      <c r="KJG25" s="177"/>
      <c r="KJH25" s="177"/>
      <c r="KJI25" s="177"/>
      <c r="KJJ25" s="177"/>
      <c r="KJK25" s="178"/>
      <c r="KJL25" s="165"/>
      <c r="KJM25" s="177"/>
      <c r="KJN25" s="177"/>
      <c r="KJO25" s="177"/>
      <c r="KJP25" s="177"/>
      <c r="KJQ25" s="177"/>
      <c r="KJR25" s="177"/>
      <c r="KJS25" s="178"/>
      <c r="KJT25" s="165"/>
      <c r="KJU25" s="177"/>
      <c r="KJV25" s="177"/>
      <c r="KJW25" s="177"/>
      <c r="KJX25" s="177"/>
      <c r="KJY25" s="177"/>
      <c r="KJZ25" s="177"/>
      <c r="KKA25" s="178"/>
      <c r="KKB25" s="165"/>
      <c r="KKC25" s="177"/>
      <c r="KKD25" s="177"/>
      <c r="KKE25" s="177"/>
      <c r="KKF25" s="177"/>
      <c r="KKG25" s="177"/>
      <c r="KKH25" s="177"/>
      <c r="KKI25" s="178"/>
      <c r="KKJ25" s="165"/>
      <c r="KKK25" s="177"/>
      <c r="KKL25" s="177"/>
      <c r="KKM25" s="177"/>
      <c r="KKN25" s="177"/>
      <c r="KKO25" s="177"/>
      <c r="KKP25" s="177"/>
      <c r="KKQ25" s="178"/>
      <c r="KKR25" s="165"/>
      <c r="KKS25" s="177"/>
      <c r="KKT25" s="177"/>
      <c r="KKU25" s="177"/>
      <c r="KKV25" s="177"/>
      <c r="KKW25" s="177"/>
      <c r="KKX25" s="177"/>
      <c r="KKY25" s="178"/>
      <c r="KKZ25" s="165"/>
      <c r="KLA25" s="177"/>
      <c r="KLB25" s="177"/>
      <c r="KLC25" s="177"/>
      <c r="KLD25" s="177"/>
      <c r="KLE25" s="177"/>
      <c r="KLF25" s="177"/>
      <c r="KLG25" s="178"/>
      <c r="KLH25" s="165"/>
      <c r="KLI25" s="177"/>
      <c r="KLJ25" s="177"/>
      <c r="KLK25" s="177"/>
      <c r="KLL25" s="177"/>
      <c r="KLM25" s="177"/>
      <c r="KLN25" s="177"/>
      <c r="KLO25" s="178"/>
      <c r="KLP25" s="165"/>
      <c r="KLQ25" s="177"/>
      <c r="KLR25" s="177"/>
      <c r="KLS25" s="177"/>
      <c r="KLT25" s="177"/>
      <c r="KLU25" s="177"/>
      <c r="KLV25" s="177"/>
      <c r="KLW25" s="178"/>
      <c r="KLX25" s="165"/>
      <c r="KLY25" s="177"/>
      <c r="KLZ25" s="177"/>
      <c r="KMA25" s="177"/>
      <c r="KMB25" s="177"/>
      <c r="KMC25" s="177"/>
      <c r="KMD25" s="177"/>
      <c r="KME25" s="178"/>
      <c r="KMF25" s="165"/>
      <c r="KMG25" s="177"/>
      <c r="KMH25" s="177"/>
      <c r="KMI25" s="177"/>
      <c r="KMJ25" s="177"/>
      <c r="KMK25" s="177"/>
      <c r="KML25" s="177"/>
      <c r="KMM25" s="178"/>
      <c r="KMN25" s="165"/>
      <c r="KMO25" s="177"/>
      <c r="KMP25" s="177"/>
      <c r="KMQ25" s="177"/>
      <c r="KMR25" s="177"/>
      <c r="KMS25" s="177"/>
      <c r="KMT25" s="177"/>
      <c r="KMU25" s="178"/>
      <c r="KMV25" s="165"/>
      <c r="KMW25" s="177"/>
      <c r="KMX25" s="177"/>
      <c r="KMY25" s="177"/>
      <c r="KMZ25" s="177"/>
      <c r="KNA25" s="177"/>
      <c r="KNB25" s="177"/>
      <c r="KNC25" s="178"/>
      <c r="KND25" s="165"/>
      <c r="KNE25" s="177"/>
      <c r="KNF25" s="177"/>
      <c r="KNG25" s="177"/>
      <c r="KNH25" s="177"/>
      <c r="KNI25" s="177"/>
      <c r="KNJ25" s="177"/>
      <c r="KNK25" s="178"/>
      <c r="KNL25" s="165"/>
      <c r="KNM25" s="177"/>
      <c r="KNN25" s="177"/>
      <c r="KNO25" s="177"/>
      <c r="KNP25" s="177"/>
      <c r="KNQ25" s="177"/>
      <c r="KNR25" s="177"/>
      <c r="KNS25" s="178"/>
      <c r="KNT25" s="165"/>
      <c r="KNU25" s="177"/>
      <c r="KNV25" s="177"/>
      <c r="KNW25" s="177"/>
      <c r="KNX25" s="177"/>
      <c r="KNY25" s="177"/>
      <c r="KNZ25" s="177"/>
      <c r="KOA25" s="178"/>
      <c r="KOB25" s="165"/>
      <c r="KOC25" s="177"/>
      <c r="KOD25" s="177"/>
      <c r="KOE25" s="177"/>
      <c r="KOF25" s="177"/>
      <c r="KOG25" s="177"/>
      <c r="KOH25" s="177"/>
      <c r="KOI25" s="178"/>
      <c r="KOJ25" s="165"/>
      <c r="KOK25" s="177"/>
      <c r="KOL25" s="177"/>
      <c r="KOM25" s="177"/>
      <c r="KON25" s="177"/>
      <c r="KOO25" s="177"/>
      <c r="KOP25" s="177"/>
      <c r="KOQ25" s="178"/>
      <c r="KOR25" s="165"/>
      <c r="KOS25" s="177"/>
      <c r="KOT25" s="177"/>
      <c r="KOU25" s="177"/>
      <c r="KOV25" s="177"/>
      <c r="KOW25" s="177"/>
      <c r="KOX25" s="177"/>
      <c r="KOY25" s="178"/>
      <c r="KOZ25" s="165"/>
      <c r="KPA25" s="177"/>
      <c r="KPB25" s="177"/>
      <c r="KPC25" s="177"/>
      <c r="KPD25" s="177"/>
      <c r="KPE25" s="177"/>
      <c r="KPF25" s="177"/>
      <c r="KPG25" s="178"/>
      <c r="KPH25" s="165"/>
      <c r="KPI25" s="177"/>
      <c r="KPJ25" s="177"/>
      <c r="KPK25" s="177"/>
      <c r="KPL25" s="177"/>
      <c r="KPM25" s="177"/>
      <c r="KPN25" s="177"/>
      <c r="KPO25" s="178"/>
      <c r="KPP25" s="165"/>
      <c r="KPQ25" s="177"/>
      <c r="KPR25" s="177"/>
      <c r="KPS25" s="177"/>
      <c r="KPT25" s="177"/>
      <c r="KPU25" s="177"/>
      <c r="KPV25" s="177"/>
      <c r="KPW25" s="178"/>
      <c r="KPX25" s="165"/>
      <c r="KPY25" s="177"/>
      <c r="KPZ25" s="177"/>
      <c r="KQA25" s="177"/>
      <c r="KQB25" s="177"/>
      <c r="KQC25" s="177"/>
      <c r="KQD25" s="177"/>
      <c r="KQE25" s="178"/>
      <c r="KQF25" s="165"/>
      <c r="KQG25" s="177"/>
      <c r="KQH25" s="177"/>
      <c r="KQI25" s="177"/>
      <c r="KQJ25" s="177"/>
      <c r="KQK25" s="177"/>
      <c r="KQL25" s="177"/>
      <c r="KQM25" s="178"/>
      <c r="KQN25" s="165"/>
      <c r="KQO25" s="177"/>
      <c r="KQP25" s="177"/>
      <c r="KQQ25" s="177"/>
      <c r="KQR25" s="177"/>
      <c r="KQS25" s="177"/>
      <c r="KQT25" s="177"/>
      <c r="KQU25" s="178"/>
      <c r="KQV25" s="165"/>
      <c r="KQW25" s="177"/>
      <c r="KQX25" s="177"/>
      <c r="KQY25" s="177"/>
      <c r="KQZ25" s="177"/>
      <c r="KRA25" s="177"/>
      <c r="KRB25" s="177"/>
      <c r="KRC25" s="178"/>
      <c r="KRD25" s="165"/>
      <c r="KRE25" s="177"/>
      <c r="KRF25" s="177"/>
      <c r="KRG25" s="177"/>
      <c r="KRH25" s="177"/>
      <c r="KRI25" s="177"/>
      <c r="KRJ25" s="177"/>
      <c r="KRK25" s="178"/>
      <c r="KRL25" s="165"/>
      <c r="KRM25" s="177"/>
      <c r="KRN25" s="177"/>
      <c r="KRO25" s="177"/>
      <c r="KRP25" s="177"/>
      <c r="KRQ25" s="177"/>
      <c r="KRR25" s="177"/>
      <c r="KRS25" s="178"/>
      <c r="KRT25" s="165"/>
      <c r="KRU25" s="177"/>
      <c r="KRV25" s="177"/>
      <c r="KRW25" s="177"/>
      <c r="KRX25" s="177"/>
      <c r="KRY25" s="177"/>
      <c r="KRZ25" s="177"/>
      <c r="KSA25" s="178"/>
      <c r="KSB25" s="165"/>
      <c r="KSC25" s="177"/>
      <c r="KSD25" s="177"/>
      <c r="KSE25" s="177"/>
      <c r="KSF25" s="177"/>
      <c r="KSG25" s="177"/>
      <c r="KSH25" s="177"/>
      <c r="KSI25" s="178"/>
      <c r="KSJ25" s="165"/>
      <c r="KSK25" s="177"/>
      <c r="KSL25" s="177"/>
      <c r="KSM25" s="177"/>
      <c r="KSN25" s="177"/>
      <c r="KSO25" s="177"/>
      <c r="KSP25" s="177"/>
      <c r="KSQ25" s="178"/>
      <c r="KSR25" s="165"/>
      <c r="KSS25" s="177"/>
      <c r="KST25" s="177"/>
      <c r="KSU25" s="177"/>
      <c r="KSV25" s="177"/>
      <c r="KSW25" s="177"/>
      <c r="KSX25" s="177"/>
      <c r="KSY25" s="178"/>
      <c r="KSZ25" s="165"/>
      <c r="KTA25" s="177"/>
      <c r="KTB25" s="177"/>
      <c r="KTC25" s="177"/>
      <c r="KTD25" s="177"/>
      <c r="KTE25" s="177"/>
      <c r="KTF25" s="177"/>
      <c r="KTG25" s="178"/>
      <c r="KTH25" s="165"/>
      <c r="KTI25" s="177"/>
      <c r="KTJ25" s="177"/>
      <c r="KTK25" s="177"/>
      <c r="KTL25" s="177"/>
      <c r="KTM25" s="177"/>
      <c r="KTN25" s="177"/>
      <c r="KTO25" s="178"/>
      <c r="KTP25" s="165"/>
      <c r="KTQ25" s="177"/>
      <c r="KTR25" s="177"/>
      <c r="KTS25" s="177"/>
      <c r="KTT25" s="177"/>
      <c r="KTU25" s="177"/>
      <c r="KTV25" s="177"/>
      <c r="KTW25" s="178"/>
      <c r="KTX25" s="165"/>
      <c r="KTY25" s="177"/>
      <c r="KTZ25" s="177"/>
      <c r="KUA25" s="177"/>
      <c r="KUB25" s="177"/>
      <c r="KUC25" s="177"/>
      <c r="KUD25" s="177"/>
      <c r="KUE25" s="178"/>
      <c r="KUF25" s="165"/>
      <c r="KUG25" s="177"/>
      <c r="KUH25" s="177"/>
      <c r="KUI25" s="177"/>
      <c r="KUJ25" s="177"/>
      <c r="KUK25" s="177"/>
      <c r="KUL25" s="177"/>
      <c r="KUM25" s="178"/>
      <c r="KUN25" s="165"/>
      <c r="KUO25" s="177"/>
      <c r="KUP25" s="177"/>
      <c r="KUQ25" s="177"/>
      <c r="KUR25" s="177"/>
      <c r="KUS25" s="177"/>
      <c r="KUT25" s="177"/>
      <c r="KUU25" s="178"/>
      <c r="KUV25" s="165"/>
      <c r="KUW25" s="177"/>
      <c r="KUX25" s="177"/>
      <c r="KUY25" s="177"/>
      <c r="KUZ25" s="177"/>
      <c r="KVA25" s="177"/>
      <c r="KVB25" s="177"/>
      <c r="KVC25" s="178"/>
      <c r="KVD25" s="165"/>
      <c r="KVE25" s="177"/>
      <c r="KVF25" s="177"/>
      <c r="KVG25" s="177"/>
      <c r="KVH25" s="177"/>
      <c r="KVI25" s="177"/>
      <c r="KVJ25" s="177"/>
      <c r="KVK25" s="178"/>
      <c r="KVL25" s="165"/>
      <c r="KVM25" s="177"/>
      <c r="KVN25" s="177"/>
      <c r="KVO25" s="177"/>
      <c r="KVP25" s="177"/>
      <c r="KVQ25" s="177"/>
      <c r="KVR25" s="177"/>
      <c r="KVS25" s="178"/>
      <c r="KVT25" s="165"/>
      <c r="KVU25" s="177"/>
      <c r="KVV25" s="177"/>
      <c r="KVW25" s="177"/>
      <c r="KVX25" s="177"/>
      <c r="KVY25" s="177"/>
      <c r="KVZ25" s="177"/>
      <c r="KWA25" s="178"/>
      <c r="KWB25" s="165"/>
      <c r="KWC25" s="177"/>
      <c r="KWD25" s="177"/>
      <c r="KWE25" s="177"/>
      <c r="KWF25" s="177"/>
      <c r="KWG25" s="177"/>
      <c r="KWH25" s="177"/>
      <c r="KWI25" s="178"/>
      <c r="KWJ25" s="165"/>
      <c r="KWK25" s="177"/>
      <c r="KWL25" s="177"/>
      <c r="KWM25" s="177"/>
      <c r="KWN25" s="177"/>
      <c r="KWO25" s="177"/>
      <c r="KWP25" s="177"/>
      <c r="KWQ25" s="178"/>
      <c r="KWR25" s="165"/>
      <c r="KWS25" s="177"/>
      <c r="KWT25" s="177"/>
      <c r="KWU25" s="177"/>
      <c r="KWV25" s="177"/>
      <c r="KWW25" s="177"/>
      <c r="KWX25" s="177"/>
      <c r="KWY25" s="178"/>
      <c r="KWZ25" s="165"/>
      <c r="KXA25" s="177"/>
      <c r="KXB25" s="177"/>
      <c r="KXC25" s="177"/>
      <c r="KXD25" s="177"/>
      <c r="KXE25" s="177"/>
      <c r="KXF25" s="177"/>
      <c r="KXG25" s="178"/>
      <c r="KXH25" s="165"/>
      <c r="KXI25" s="177"/>
      <c r="KXJ25" s="177"/>
      <c r="KXK25" s="177"/>
      <c r="KXL25" s="177"/>
      <c r="KXM25" s="177"/>
      <c r="KXN25" s="177"/>
      <c r="KXO25" s="178"/>
      <c r="KXP25" s="165"/>
      <c r="KXQ25" s="177"/>
      <c r="KXR25" s="177"/>
      <c r="KXS25" s="177"/>
      <c r="KXT25" s="177"/>
      <c r="KXU25" s="177"/>
      <c r="KXV25" s="177"/>
      <c r="KXW25" s="178"/>
      <c r="KXX25" s="165"/>
      <c r="KXY25" s="177"/>
      <c r="KXZ25" s="177"/>
      <c r="KYA25" s="177"/>
      <c r="KYB25" s="177"/>
      <c r="KYC25" s="177"/>
      <c r="KYD25" s="177"/>
      <c r="KYE25" s="178"/>
      <c r="KYF25" s="165"/>
      <c r="KYG25" s="177"/>
      <c r="KYH25" s="177"/>
      <c r="KYI25" s="177"/>
      <c r="KYJ25" s="177"/>
      <c r="KYK25" s="177"/>
      <c r="KYL25" s="177"/>
      <c r="KYM25" s="178"/>
      <c r="KYN25" s="165"/>
      <c r="KYO25" s="177"/>
      <c r="KYP25" s="177"/>
      <c r="KYQ25" s="177"/>
      <c r="KYR25" s="177"/>
      <c r="KYS25" s="177"/>
      <c r="KYT25" s="177"/>
      <c r="KYU25" s="178"/>
      <c r="KYV25" s="165"/>
      <c r="KYW25" s="177"/>
      <c r="KYX25" s="177"/>
      <c r="KYY25" s="177"/>
      <c r="KYZ25" s="177"/>
      <c r="KZA25" s="177"/>
      <c r="KZB25" s="177"/>
      <c r="KZC25" s="178"/>
      <c r="KZD25" s="165"/>
      <c r="KZE25" s="177"/>
      <c r="KZF25" s="177"/>
      <c r="KZG25" s="177"/>
      <c r="KZH25" s="177"/>
      <c r="KZI25" s="177"/>
      <c r="KZJ25" s="177"/>
      <c r="KZK25" s="178"/>
      <c r="KZL25" s="165"/>
      <c r="KZM25" s="177"/>
      <c r="KZN25" s="177"/>
      <c r="KZO25" s="177"/>
      <c r="KZP25" s="177"/>
      <c r="KZQ25" s="177"/>
      <c r="KZR25" s="177"/>
      <c r="KZS25" s="178"/>
      <c r="KZT25" s="165"/>
      <c r="KZU25" s="177"/>
      <c r="KZV25" s="177"/>
      <c r="KZW25" s="177"/>
      <c r="KZX25" s="177"/>
      <c r="KZY25" s="177"/>
      <c r="KZZ25" s="177"/>
      <c r="LAA25" s="178"/>
      <c r="LAB25" s="165"/>
      <c r="LAC25" s="177"/>
      <c r="LAD25" s="177"/>
      <c r="LAE25" s="177"/>
      <c r="LAF25" s="177"/>
      <c r="LAG25" s="177"/>
      <c r="LAH25" s="177"/>
      <c r="LAI25" s="178"/>
      <c r="LAJ25" s="165"/>
      <c r="LAK25" s="177"/>
      <c r="LAL25" s="177"/>
      <c r="LAM25" s="177"/>
      <c r="LAN25" s="177"/>
      <c r="LAO25" s="177"/>
      <c r="LAP25" s="177"/>
      <c r="LAQ25" s="178"/>
      <c r="LAR25" s="165"/>
      <c r="LAS25" s="177"/>
      <c r="LAT25" s="177"/>
      <c r="LAU25" s="177"/>
      <c r="LAV25" s="177"/>
      <c r="LAW25" s="177"/>
      <c r="LAX25" s="177"/>
      <c r="LAY25" s="178"/>
      <c r="LAZ25" s="165"/>
      <c r="LBA25" s="177"/>
      <c r="LBB25" s="177"/>
      <c r="LBC25" s="177"/>
      <c r="LBD25" s="177"/>
      <c r="LBE25" s="177"/>
      <c r="LBF25" s="177"/>
      <c r="LBG25" s="178"/>
      <c r="LBH25" s="165"/>
      <c r="LBI25" s="177"/>
      <c r="LBJ25" s="177"/>
      <c r="LBK25" s="177"/>
      <c r="LBL25" s="177"/>
      <c r="LBM25" s="177"/>
      <c r="LBN25" s="177"/>
      <c r="LBO25" s="178"/>
      <c r="LBP25" s="165"/>
      <c r="LBQ25" s="177"/>
      <c r="LBR25" s="177"/>
      <c r="LBS25" s="177"/>
      <c r="LBT25" s="177"/>
      <c r="LBU25" s="177"/>
      <c r="LBV25" s="177"/>
      <c r="LBW25" s="178"/>
      <c r="LBX25" s="165"/>
      <c r="LBY25" s="177"/>
      <c r="LBZ25" s="177"/>
      <c r="LCA25" s="177"/>
      <c r="LCB25" s="177"/>
      <c r="LCC25" s="177"/>
      <c r="LCD25" s="177"/>
      <c r="LCE25" s="178"/>
      <c r="LCF25" s="165"/>
      <c r="LCG25" s="177"/>
      <c r="LCH25" s="177"/>
      <c r="LCI25" s="177"/>
      <c r="LCJ25" s="177"/>
      <c r="LCK25" s="177"/>
      <c r="LCL25" s="177"/>
      <c r="LCM25" s="178"/>
      <c r="LCN25" s="165"/>
      <c r="LCO25" s="177"/>
      <c r="LCP25" s="177"/>
      <c r="LCQ25" s="177"/>
      <c r="LCR25" s="177"/>
      <c r="LCS25" s="177"/>
      <c r="LCT25" s="177"/>
      <c r="LCU25" s="178"/>
      <c r="LCV25" s="165"/>
      <c r="LCW25" s="177"/>
      <c r="LCX25" s="177"/>
      <c r="LCY25" s="177"/>
      <c r="LCZ25" s="177"/>
      <c r="LDA25" s="177"/>
      <c r="LDB25" s="177"/>
      <c r="LDC25" s="178"/>
      <c r="LDD25" s="165"/>
      <c r="LDE25" s="177"/>
      <c r="LDF25" s="177"/>
      <c r="LDG25" s="177"/>
      <c r="LDH25" s="177"/>
      <c r="LDI25" s="177"/>
      <c r="LDJ25" s="177"/>
      <c r="LDK25" s="178"/>
      <c r="LDL25" s="165"/>
      <c r="LDM25" s="177"/>
      <c r="LDN25" s="177"/>
      <c r="LDO25" s="177"/>
      <c r="LDP25" s="177"/>
      <c r="LDQ25" s="177"/>
      <c r="LDR25" s="177"/>
      <c r="LDS25" s="178"/>
      <c r="LDT25" s="165"/>
      <c r="LDU25" s="177"/>
      <c r="LDV25" s="177"/>
      <c r="LDW25" s="177"/>
      <c r="LDX25" s="177"/>
      <c r="LDY25" s="177"/>
      <c r="LDZ25" s="177"/>
      <c r="LEA25" s="178"/>
      <c r="LEB25" s="165"/>
      <c r="LEC25" s="177"/>
      <c r="LED25" s="177"/>
      <c r="LEE25" s="177"/>
      <c r="LEF25" s="177"/>
      <c r="LEG25" s="177"/>
      <c r="LEH25" s="177"/>
      <c r="LEI25" s="178"/>
      <c r="LEJ25" s="165"/>
      <c r="LEK25" s="177"/>
      <c r="LEL25" s="177"/>
      <c r="LEM25" s="177"/>
      <c r="LEN25" s="177"/>
      <c r="LEO25" s="177"/>
      <c r="LEP25" s="177"/>
      <c r="LEQ25" s="178"/>
      <c r="LER25" s="165"/>
      <c r="LES25" s="177"/>
      <c r="LET25" s="177"/>
      <c r="LEU25" s="177"/>
      <c r="LEV25" s="177"/>
      <c r="LEW25" s="177"/>
      <c r="LEX25" s="177"/>
      <c r="LEY25" s="178"/>
      <c r="LEZ25" s="165"/>
      <c r="LFA25" s="177"/>
      <c r="LFB25" s="177"/>
      <c r="LFC25" s="177"/>
      <c r="LFD25" s="177"/>
      <c r="LFE25" s="177"/>
      <c r="LFF25" s="177"/>
      <c r="LFG25" s="178"/>
      <c r="LFH25" s="165"/>
      <c r="LFI25" s="177"/>
      <c r="LFJ25" s="177"/>
      <c r="LFK25" s="177"/>
      <c r="LFL25" s="177"/>
      <c r="LFM25" s="177"/>
      <c r="LFN25" s="177"/>
      <c r="LFO25" s="178"/>
      <c r="LFP25" s="165"/>
      <c r="LFQ25" s="177"/>
      <c r="LFR25" s="177"/>
      <c r="LFS25" s="177"/>
      <c r="LFT25" s="177"/>
      <c r="LFU25" s="177"/>
      <c r="LFV25" s="177"/>
      <c r="LFW25" s="178"/>
      <c r="LFX25" s="165"/>
      <c r="LFY25" s="177"/>
      <c r="LFZ25" s="177"/>
      <c r="LGA25" s="177"/>
      <c r="LGB25" s="177"/>
      <c r="LGC25" s="177"/>
      <c r="LGD25" s="177"/>
      <c r="LGE25" s="178"/>
      <c r="LGF25" s="165"/>
      <c r="LGG25" s="177"/>
      <c r="LGH25" s="177"/>
      <c r="LGI25" s="177"/>
      <c r="LGJ25" s="177"/>
      <c r="LGK25" s="177"/>
      <c r="LGL25" s="177"/>
      <c r="LGM25" s="178"/>
      <c r="LGN25" s="165"/>
      <c r="LGO25" s="177"/>
      <c r="LGP25" s="177"/>
      <c r="LGQ25" s="177"/>
      <c r="LGR25" s="177"/>
      <c r="LGS25" s="177"/>
      <c r="LGT25" s="177"/>
      <c r="LGU25" s="178"/>
      <c r="LGV25" s="165"/>
      <c r="LGW25" s="177"/>
      <c r="LGX25" s="177"/>
      <c r="LGY25" s="177"/>
      <c r="LGZ25" s="177"/>
      <c r="LHA25" s="177"/>
      <c r="LHB25" s="177"/>
      <c r="LHC25" s="178"/>
      <c r="LHD25" s="165"/>
      <c r="LHE25" s="177"/>
      <c r="LHF25" s="177"/>
      <c r="LHG25" s="177"/>
      <c r="LHH25" s="177"/>
      <c r="LHI25" s="177"/>
      <c r="LHJ25" s="177"/>
      <c r="LHK25" s="178"/>
      <c r="LHL25" s="165"/>
      <c r="LHM25" s="177"/>
      <c r="LHN25" s="177"/>
      <c r="LHO25" s="177"/>
      <c r="LHP25" s="177"/>
      <c r="LHQ25" s="177"/>
      <c r="LHR25" s="177"/>
      <c r="LHS25" s="178"/>
      <c r="LHT25" s="165"/>
      <c r="LHU25" s="177"/>
      <c r="LHV25" s="177"/>
      <c r="LHW25" s="177"/>
      <c r="LHX25" s="177"/>
      <c r="LHY25" s="177"/>
      <c r="LHZ25" s="177"/>
      <c r="LIA25" s="178"/>
      <c r="LIB25" s="165"/>
      <c r="LIC25" s="177"/>
      <c r="LID25" s="177"/>
      <c r="LIE25" s="177"/>
      <c r="LIF25" s="177"/>
      <c r="LIG25" s="177"/>
      <c r="LIH25" s="177"/>
      <c r="LII25" s="178"/>
      <c r="LIJ25" s="165"/>
      <c r="LIK25" s="177"/>
      <c r="LIL25" s="177"/>
      <c r="LIM25" s="177"/>
      <c r="LIN25" s="177"/>
      <c r="LIO25" s="177"/>
      <c r="LIP25" s="177"/>
      <c r="LIQ25" s="178"/>
      <c r="LIR25" s="165"/>
      <c r="LIS25" s="177"/>
      <c r="LIT25" s="177"/>
      <c r="LIU25" s="177"/>
      <c r="LIV25" s="177"/>
      <c r="LIW25" s="177"/>
      <c r="LIX25" s="177"/>
      <c r="LIY25" s="178"/>
      <c r="LIZ25" s="165"/>
      <c r="LJA25" s="177"/>
      <c r="LJB25" s="177"/>
      <c r="LJC25" s="177"/>
      <c r="LJD25" s="177"/>
      <c r="LJE25" s="177"/>
      <c r="LJF25" s="177"/>
      <c r="LJG25" s="178"/>
      <c r="LJH25" s="165"/>
      <c r="LJI25" s="177"/>
      <c r="LJJ25" s="177"/>
      <c r="LJK25" s="177"/>
      <c r="LJL25" s="177"/>
      <c r="LJM25" s="177"/>
      <c r="LJN25" s="177"/>
      <c r="LJO25" s="178"/>
      <c r="LJP25" s="165"/>
      <c r="LJQ25" s="177"/>
      <c r="LJR25" s="177"/>
      <c r="LJS25" s="177"/>
      <c r="LJT25" s="177"/>
      <c r="LJU25" s="177"/>
      <c r="LJV25" s="177"/>
      <c r="LJW25" s="178"/>
      <c r="LJX25" s="165"/>
      <c r="LJY25" s="177"/>
      <c r="LJZ25" s="177"/>
      <c r="LKA25" s="177"/>
      <c r="LKB25" s="177"/>
      <c r="LKC25" s="177"/>
      <c r="LKD25" s="177"/>
      <c r="LKE25" s="178"/>
      <c r="LKF25" s="165"/>
      <c r="LKG25" s="177"/>
      <c r="LKH25" s="177"/>
      <c r="LKI25" s="177"/>
      <c r="LKJ25" s="177"/>
      <c r="LKK25" s="177"/>
      <c r="LKL25" s="177"/>
      <c r="LKM25" s="178"/>
      <c r="LKN25" s="165"/>
      <c r="LKO25" s="177"/>
      <c r="LKP25" s="177"/>
      <c r="LKQ25" s="177"/>
      <c r="LKR25" s="177"/>
      <c r="LKS25" s="177"/>
      <c r="LKT25" s="177"/>
      <c r="LKU25" s="178"/>
      <c r="LKV25" s="165"/>
      <c r="LKW25" s="177"/>
      <c r="LKX25" s="177"/>
      <c r="LKY25" s="177"/>
      <c r="LKZ25" s="177"/>
      <c r="LLA25" s="177"/>
      <c r="LLB25" s="177"/>
      <c r="LLC25" s="178"/>
      <c r="LLD25" s="165"/>
      <c r="LLE25" s="177"/>
      <c r="LLF25" s="177"/>
      <c r="LLG25" s="177"/>
      <c r="LLH25" s="177"/>
      <c r="LLI25" s="177"/>
      <c r="LLJ25" s="177"/>
      <c r="LLK25" s="178"/>
      <c r="LLL25" s="165"/>
      <c r="LLM25" s="177"/>
      <c r="LLN25" s="177"/>
      <c r="LLO25" s="177"/>
      <c r="LLP25" s="177"/>
      <c r="LLQ25" s="177"/>
      <c r="LLR25" s="177"/>
      <c r="LLS25" s="178"/>
      <c r="LLT25" s="165"/>
      <c r="LLU25" s="177"/>
      <c r="LLV25" s="177"/>
      <c r="LLW25" s="177"/>
      <c r="LLX25" s="177"/>
      <c r="LLY25" s="177"/>
      <c r="LLZ25" s="177"/>
      <c r="LMA25" s="178"/>
      <c r="LMB25" s="165"/>
      <c r="LMC25" s="177"/>
      <c r="LMD25" s="177"/>
      <c r="LME25" s="177"/>
      <c r="LMF25" s="177"/>
      <c r="LMG25" s="177"/>
      <c r="LMH25" s="177"/>
      <c r="LMI25" s="178"/>
      <c r="LMJ25" s="165"/>
      <c r="LMK25" s="177"/>
      <c r="LML25" s="177"/>
      <c r="LMM25" s="177"/>
      <c r="LMN25" s="177"/>
      <c r="LMO25" s="177"/>
      <c r="LMP25" s="177"/>
      <c r="LMQ25" s="178"/>
      <c r="LMR25" s="165"/>
      <c r="LMS25" s="177"/>
      <c r="LMT25" s="177"/>
      <c r="LMU25" s="177"/>
      <c r="LMV25" s="177"/>
      <c r="LMW25" s="177"/>
      <c r="LMX25" s="177"/>
      <c r="LMY25" s="178"/>
      <c r="LMZ25" s="165"/>
      <c r="LNA25" s="177"/>
      <c r="LNB25" s="177"/>
      <c r="LNC25" s="177"/>
      <c r="LND25" s="177"/>
      <c r="LNE25" s="177"/>
      <c r="LNF25" s="177"/>
      <c r="LNG25" s="178"/>
      <c r="LNH25" s="165"/>
      <c r="LNI25" s="177"/>
      <c r="LNJ25" s="177"/>
      <c r="LNK25" s="177"/>
      <c r="LNL25" s="177"/>
      <c r="LNM25" s="177"/>
      <c r="LNN25" s="177"/>
      <c r="LNO25" s="178"/>
      <c r="LNP25" s="165"/>
      <c r="LNQ25" s="177"/>
      <c r="LNR25" s="177"/>
      <c r="LNS25" s="177"/>
      <c r="LNT25" s="177"/>
      <c r="LNU25" s="177"/>
      <c r="LNV25" s="177"/>
      <c r="LNW25" s="178"/>
      <c r="LNX25" s="165"/>
      <c r="LNY25" s="177"/>
      <c r="LNZ25" s="177"/>
      <c r="LOA25" s="177"/>
      <c r="LOB25" s="177"/>
      <c r="LOC25" s="177"/>
      <c r="LOD25" s="177"/>
      <c r="LOE25" s="178"/>
      <c r="LOF25" s="165"/>
      <c r="LOG25" s="177"/>
      <c r="LOH25" s="177"/>
      <c r="LOI25" s="177"/>
      <c r="LOJ25" s="177"/>
      <c r="LOK25" s="177"/>
      <c r="LOL25" s="177"/>
      <c r="LOM25" s="178"/>
      <c r="LON25" s="165"/>
      <c r="LOO25" s="177"/>
      <c r="LOP25" s="177"/>
      <c r="LOQ25" s="177"/>
      <c r="LOR25" s="177"/>
      <c r="LOS25" s="177"/>
      <c r="LOT25" s="177"/>
      <c r="LOU25" s="178"/>
      <c r="LOV25" s="165"/>
      <c r="LOW25" s="177"/>
      <c r="LOX25" s="177"/>
      <c r="LOY25" s="177"/>
      <c r="LOZ25" s="177"/>
      <c r="LPA25" s="177"/>
      <c r="LPB25" s="177"/>
      <c r="LPC25" s="178"/>
      <c r="LPD25" s="165"/>
      <c r="LPE25" s="177"/>
      <c r="LPF25" s="177"/>
      <c r="LPG25" s="177"/>
      <c r="LPH25" s="177"/>
      <c r="LPI25" s="177"/>
      <c r="LPJ25" s="177"/>
      <c r="LPK25" s="178"/>
      <c r="LPL25" s="165"/>
      <c r="LPM25" s="177"/>
      <c r="LPN25" s="177"/>
      <c r="LPO25" s="177"/>
      <c r="LPP25" s="177"/>
      <c r="LPQ25" s="177"/>
      <c r="LPR25" s="177"/>
      <c r="LPS25" s="178"/>
      <c r="LPT25" s="165"/>
      <c r="LPU25" s="177"/>
      <c r="LPV25" s="177"/>
      <c r="LPW25" s="177"/>
      <c r="LPX25" s="177"/>
      <c r="LPY25" s="177"/>
      <c r="LPZ25" s="177"/>
      <c r="LQA25" s="178"/>
      <c r="LQB25" s="165"/>
      <c r="LQC25" s="177"/>
      <c r="LQD25" s="177"/>
      <c r="LQE25" s="177"/>
      <c r="LQF25" s="177"/>
      <c r="LQG25" s="177"/>
      <c r="LQH25" s="177"/>
      <c r="LQI25" s="178"/>
      <c r="LQJ25" s="165"/>
      <c r="LQK25" s="177"/>
      <c r="LQL25" s="177"/>
      <c r="LQM25" s="177"/>
      <c r="LQN25" s="177"/>
      <c r="LQO25" s="177"/>
      <c r="LQP25" s="177"/>
      <c r="LQQ25" s="178"/>
      <c r="LQR25" s="165"/>
      <c r="LQS25" s="177"/>
      <c r="LQT25" s="177"/>
      <c r="LQU25" s="177"/>
      <c r="LQV25" s="177"/>
      <c r="LQW25" s="177"/>
      <c r="LQX25" s="177"/>
      <c r="LQY25" s="178"/>
      <c r="LQZ25" s="165"/>
      <c r="LRA25" s="177"/>
      <c r="LRB25" s="177"/>
      <c r="LRC25" s="177"/>
      <c r="LRD25" s="177"/>
      <c r="LRE25" s="177"/>
      <c r="LRF25" s="177"/>
      <c r="LRG25" s="178"/>
      <c r="LRH25" s="165"/>
      <c r="LRI25" s="177"/>
      <c r="LRJ25" s="177"/>
      <c r="LRK25" s="177"/>
      <c r="LRL25" s="177"/>
      <c r="LRM25" s="177"/>
      <c r="LRN25" s="177"/>
      <c r="LRO25" s="178"/>
      <c r="LRP25" s="165"/>
      <c r="LRQ25" s="177"/>
      <c r="LRR25" s="177"/>
      <c r="LRS25" s="177"/>
      <c r="LRT25" s="177"/>
      <c r="LRU25" s="177"/>
      <c r="LRV25" s="177"/>
      <c r="LRW25" s="178"/>
      <c r="LRX25" s="165"/>
      <c r="LRY25" s="177"/>
      <c r="LRZ25" s="177"/>
      <c r="LSA25" s="177"/>
      <c r="LSB25" s="177"/>
      <c r="LSC25" s="177"/>
      <c r="LSD25" s="177"/>
      <c r="LSE25" s="178"/>
      <c r="LSF25" s="165"/>
      <c r="LSG25" s="177"/>
      <c r="LSH25" s="177"/>
      <c r="LSI25" s="177"/>
      <c r="LSJ25" s="177"/>
      <c r="LSK25" s="177"/>
      <c r="LSL25" s="177"/>
      <c r="LSM25" s="178"/>
      <c r="LSN25" s="165"/>
      <c r="LSO25" s="177"/>
      <c r="LSP25" s="177"/>
      <c r="LSQ25" s="177"/>
      <c r="LSR25" s="177"/>
      <c r="LSS25" s="177"/>
      <c r="LST25" s="177"/>
      <c r="LSU25" s="178"/>
      <c r="LSV25" s="165"/>
      <c r="LSW25" s="177"/>
      <c r="LSX25" s="177"/>
      <c r="LSY25" s="177"/>
      <c r="LSZ25" s="177"/>
      <c r="LTA25" s="177"/>
      <c r="LTB25" s="177"/>
      <c r="LTC25" s="178"/>
      <c r="LTD25" s="165"/>
      <c r="LTE25" s="177"/>
      <c r="LTF25" s="177"/>
      <c r="LTG25" s="177"/>
      <c r="LTH25" s="177"/>
      <c r="LTI25" s="177"/>
      <c r="LTJ25" s="177"/>
      <c r="LTK25" s="178"/>
      <c r="LTL25" s="165"/>
      <c r="LTM25" s="177"/>
      <c r="LTN25" s="177"/>
      <c r="LTO25" s="177"/>
      <c r="LTP25" s="177"/>
      <c r="LTQ25" s="177"/>
      <c r="LTR25" s="177"/>
      <c r="LTS25" s="178"/>
      <c r="LTT25" s="165"/>
      <c r="LTU25" s="177"/>
      <c r="LTV25" s="177"/>
      <c r="LTW25" s="177"/>
      <c r="LTX25" s="177"/>
      <c r="LTY25" s="177"/>
      <c r="LTZ25" s="177"/>
      <c r="LUA25" s="178"/>
      <c r="LUB25" s="165"/>
      <c r="LUC25" s="177"/>
      <c r="LUD25" s="177"/>
      <c r="LUE25" s="177"/>
      <c r="LUF25" s="177"/>
      <c r="LUG25" s="177"/>
      <c r="LUH25" s="177"/>
      <c r="LUI25" s="178"/>
      <c r="LUJ25" s="165"/>
      <c r="LUK25" s="177"/>
      <c r="LUL25" s="177"/>
      <c r="LUM25" s="177"/>
      <c r="LUN25" s="177"/>
      <c r="LUO25" s="177"/>
      <c r="LUP25" s="177"/>
      <c r="LUQ25" s="178"/>
      <c r="LUR25" s="165"/>
      <c r="LUS25" s="177"/>
      <c r="LUT25" s="177"/>
      <c r="LUU25" s="177"/>
      <c r="LUV25" s="177"/>
      <c r="LUW25" s="177"/>
      <c r="LUX25" s="177"/>
      <c r="LUY25" s="178"/>
      <c r="LUZ25" s="165"/>
      <c r="LVA25" s="177"/>
      <c r="LVB25" s="177"/>
      <c r="LVC25" s="177"/>
      <c r="LVD25" s="177"/>
      <c r="LVE25" s="177"/>
      <c r="LVF25" s="177"/>
      <c r="LVG25" s="178"/>
      <c r="LVH25" s="165"/>
      <c r="LVI25" s="177"/>
      <c r="LVJ25" s="177"/>
      <c r="LVK25" s="177"/>
      <c r="LVL25" s="177"/>
      <c r="LVM25" s="177"/>
      <c r="LVN25" s="177"/>
      <c r="LVO25" s="178"/>
      <c r="LVP25" s="165"/>
      <c r="LVQ25" s="177"/>
      <c r="LVR25" s="177"/>
      <c r="LVS25" s="177"/>
      <c r="LVT25" s="177"/>
      <c r="LVU25" s="177"/>
      <c r="LVV25" s="177"/>
      <c r="LVW25" s="178"/>
      <c r="LVX25" s="165"/>
      <c r="LVY25" s="177"/>
      <c r="LVZ25" s="177"/>
      <c r="LWA25" s="177"/>
      <c r="LWB25" s="177"/>
      <c r="LWC25" s="177"/>
      <c r="LWD25" s="177"/>
      <c r="LWE25" s="178"/>
      <c r="LWF25" s="165"/>
      <c r="LWG25" s="177"/>
      <c r="LWH25" s="177"/>
      <c r="LWI25" s="177"/>
      <c r="LWJ25" s="177"/>
      <c r="LWK25" s="177"/>
      <c r="LWL25" s="177"/>
      <c r="LWM25" s="178"/>
      <c r="LWN25" s="165"/>
      <c r="LWO25" s="177"/>
      <c r="LWP25" s="177"/>
      <c r="LWQ25" s="177"/>
      <c r="LWR25" s="177"/>
      <c r="LWS25" s="177"/>
      <c r="LWT25" s="177"/>
      <c r="LWU25" s="178"/>
      <c r="LWV25" s="165"/>
      <c r="LWW25" s="177"/>
      <c r="LWX25" s="177"/>
      <c r="LWY25" s="177"/>
      <c r="LWZ25" s="177"/>
      <c r="LXA25" s="177"/>
      <c r="LXB25" s="177"/>
      <c r="LXC25" s="178"/>
      <c r="LXD25" s="165"/>
      <c r="LXE25" s="177"/>
      <c r="LXF25" s="177"/>
      <c r="LXG25" s="177"/>
      <c r="LXH25" s="177"/>
      <c r="LXI25" s="177"/>
      <c r="LXJ25" s="177"/>
      <c r="LXK25" s="178"/>
      <c r="LXL25" s="165"/>
      <c r="LXM25" s="177"/>
      <c r="LXN25" s="177"/>
      <c r="LXO25" s="177"/>
      <c r="LXP25" s="177"/>
      <c r="LXQ25" s="177"/>
      <c r="LXR25" s="177"/>
      <c r="LXS25" s="178"/>
      <c r="LXT25" s="165"/>
      <c r="LXU25" s="177"/>
      <c r="LXV25" s="177"/>
      <c r="LXW25" s="177"/>
      <c r="LXX25" s="177"/>
      <c r="LXY25" s="177"/>
      <c r="LXZ25" s="177"/>
      <c r="LYA25" s="178"/>
      <c r="LYB25" s="165"/>
      <c r="LYC25" s="177"/>
      <c r="LYD25" s="177"/>
      <c r="LYE25" s="177"/>
      <c r="LYF25" s="177"/>
      <c r="LYG25" s="177"/>
      <c r="LYH25" s="177"/>
      <c r="LYI25" s="178"/>
      <c r="LYJ25" s="165"/>
      <c r="LYK25" s="177"/>
      <c r="LYL25" s="177"/>
      <c r="LYM25" s="177"/>
      <c r="LYN25" s="177"/>
      <c r="LYO25" s="177"/>
      <c r="LYP25" s="177"/>
      <c r="LYQ25" s="178"/>
      <c r="LYR25" s="165"/>
      <c r="LYS25" s="177"/>
      <c r="LYT25" s="177"/>
      <c r="LYU25" s="177"/>
      <c r="LYV25" s="177"/>
      <c r="LYW25" s="177"/>
      <c r="LYX25" s="177"/>
      <c r="LYY25" s="178"/>
      <c r="LYZ25" s="165"/>
      <c r="LZA25" s="177"/>
      <c r="LZB25" s="177"/>
      <c r="LZC25" s="177"/>
      <c r="LZD25" s="177"/>
      <c r="LZE25" s="177"/>
      <c r="LZF25" s="177"/>
      <c r="LZG25" s="178"/>
      <c r="LZH25" s="165"/>
      <c r="LZI25" s="177"/>
      <c r="LZJ25" s="177"/>
      <c r="LZK25" s="177"/>
      <c r="LZL25" s="177"/>
      <c r="LZM25" s="177"/>
      <c r="LZN25" s="177"/>
      <c r="LZO25" s="178"/>
      <c r="LZP25" s="165"/>
      <c r="LZQ25" s="177"/>
      <c r="LZR25" s="177"/>
      <c r="LZS25" s="177"/>
      <c r="LZT25" s="177"/>
      <c r="LZU25" s="177"/>
      <c r="LZV25" s="177"/>
      <c r="LZW25" s="178"/>
      <c r="LZX25" s="165"/>
      <c r="LZY25" s="177"/>
      <c r="LZZ25" s="177"/>
      <c r="MAA25" s="177"/>
      <c r="MAB25" s="177"/>
      <c r="MAC25" s="177"/>
      <c r="MAD25" s="177"/>
      <c r="MAE25" s="178"/>
      <c r="MAF25" s="165"/>
      <c r="MAG25" s="177"/>
      <c r="MAH25" s="177"/>
      <c r="MAI25" s="177"/>
      <c r="MAJ25" s="177"/>
      <c r="MAK25" s="177"/>
      <c r="MAL25" s="177"/>
      <c r="MAM25" s="178"/>
      <c r="MAN25" s="165"/>
      <c r="MAO25" s="177"/>
      <c r="MAP25" s="177"/>
      <c r="MAQ25" s="177"/>
      <c r="MAR25" s="177"/>
      <c r="MAS25" s="177"/>
      <c r="MAT25" s="177"/>
      <c r="MAU25" s="178"/>
      <c r="MAV25" s="165"/>
      <c r="MAW25" s="177"/>
      <c r="MAX25" s="177"/>
      <c r="MAY25" s="177"/>
      <c r="MAZ25" s="177"/>
      <c r="MBA25" s="177"/>
      <c r="MBB25" s="177"/>
      <c r="MBC25" s="178"/>
      <c r="MBD25" s="165"/>
      <c r="MBE25" s="177"/>
      <c r="MBF25" s="177"/>
      <c r="MBG25" s="177"/>
      <c r="MBH25" s="177"/>
      <c r="MBI25" s="177"/>
      <c r="MBJ25" s="177"/>
      <c r="MBK25" s="178"/>
      <c r="MBL25" s="165"/>
      <c r="MBM25" s="177"/>
      <c r="MBN25" s="177"/>
      <c r="MBO25" s="177"/>
      <c r="MBP25" s="177"/>
      <c r="MBQ25" s="177"/>
      <c r="MBR25" s="177"/>
      <c r="MBS25" s="178"/>
      <c r="MBT25" s="165"/>
      <c r="MBU25" s="177"/>
      <c r="MBV25" s="177"/>
      <c r="MBW25" s="177"/>
      <c r="MBX25" s="177"/>
      <c r="MBY25" s="177"/>
      <c r="MBZ25" s="177"/>
      <c r="MCA25" s="178"/>
      <c r="MCB25" s="165"/>
      <c r="MCC25" s="177"/>
      <c r="MCD25" s="177"/>
      <c r="MCE25" s="177"/>
      <c r="MCF25" s="177"/>
      <c r="MCG25" s="177"/>
      <c r="MCH25" s="177"/>
      <c r="MCI25" s="178"/>
      <c r="MCJ25" s="165"/>
      <c r="MCK25" s="177"/>
      <c r="MCL25" s="177"/>
      <c r="MCM25" s="177"/>
      <c r="MCN25" s="177"/>
      <c r="MCO25" s="177"/>
      <c r="MCP25" s="177"/>
      <c r="MCQ25" s="178"/>
      <c r="MCR25" s="165"/>
      <c r="MCS25" s="177"/>
      <c r="MCT25" s="177"/>
      <c r="MCU25" s="177"/>
      <c r="MCV25" s="177"/>
      <c r="MCW25" s="177"/>
      <c r="MCX25" s="177"/>
      <c r="MCY25" s="178"/>
      <c r="MCZ25" s="165"/>
      <c r="MDA25" s="177"/>
      <c r="MDB25" s="177"/>
      <c r="MDC25" s="177"/>
      <c r="MDD25" s="177"/>
      <c r="MDE25" s="177"/>
      <c r="MDF25" s="177"/>
      <c r="MDG25" s="178"/>
      <c r="MDH25" s="165"/>
      <c r="MDI25" s="177"/>
      <c r="MDJ25" s="177"/>
      <c r="MDK25" s="177"/>
      <c r="MDL25" s="177"/>
      <c r="MDM25" s="177"/>
      <c r="MDN25" s="177"/>
      <c r="MDO25" s="178"/>
      <c r="MDP25" s="165"/>
      <c r="MDQ25" s="177"/>
      <c r="MDR25" s="177"/>
      <c r="MDS25" s="177"/>
      <c r="MDT25" s="177"/>
      <c r="MDU25" s="177"/>
      <c r="MDV25" s="177"/>
      <c r="MDW25" s="178"/>
      <c r="MDX25" s="165"/>
      <c r="MDY25" s="177"/>
      <c r="MDZ25" s="177"/>
      <c r="MEA25" s="177"/>
      <c r="MEB25" s="177"/>
      <c r="MEC25" s="177"/>
      <c r="MED25" s="177"/>
      <c r="MEE25" s="178"/>
      <c r="MEF25" s="165"/>
      <c r="MEG25" s="177"/>
      <c r="MEH25" s="177"/>
      <c r="MEI25" s="177"/>
      <c r="MEJ25" s="177"/>
      <c r="MEK25" s="177"/>
      <c r="MEL25" s="177"/>
      <c r="MEM25" s="178"/>
      <c r="MEN25" s="165"/>
      <c r="MEO25" s="177"/>
      <c r="MEP25" s="177"/>
      <c r="MEQ25" s="177"/>
      <c r="MER25" s="177"/>
      <c r="MES25" s="177"/>
      <c r="MET25" s="177"/>
      <c r="MEU25" s="178"/>
      <c r="MEV25" s="165"/>
      <c r="MEW25" s="177"/>
      <c r="MEX25" s="177"/>
      <c r="MEY25" s="177"/>
      <c r="MEZ25" s="177"/>
      <c r="MFA25" s="177"/>
      <c r="MFB25" s="177"/>
      <c r="MFC25" s="178"/>
      <c r="MFD25" s="165"/>
      <c r="MFE25" s="177"/>
      <c r="MFF25" s="177"/>
      <c r="MFG25" s="177"/>
      <c r="MFH25" s="177"/>
      <c r="MFI25" s="177"/>
      <c r="MFJ25" s="177"/>
      <c r="MFK25" s="178"/>
      <c r="MFL25" s="165"/>
      <c r="MFM25" s="177"/>
      <c r="MFN25" s="177"/>
      <c r="MFO25" s="177"/>
      <c r="MFP25" s="177"/>
      <c r="MFQ25" s="177"/>
      <c r="MFR25" s="177"/>
      <c r="MFS25" s="178"/>
      <c r="MFT25" s="165"/>
      <c r="MFU25" s="177"/>
      <c r="MFV25" s="177"/>
      <c r="MFW25" s="177"/>
      <c r="MFX25" s="177"/>
      <c r="MFY25" s="177"/>
      <c r="MFZ25" s="177"/>
      <c r="MGA25" s="178"/>
      <c r="MGB25" s="165"/>
      <c r="MGC25" s="177"/>
      <c r="MGD25" s="177"/>
      <c r="MGE25" s="177"/>
      <c r="MGF25" s="177"/>
      <c r="MGG25" s="177"/>
      <c r="MGH25" s="177"/>
      <c r="MGI25" s="178"/>
      <c r="MGJ25" s="165"/>
      <c r="MGK25" s="177"/>
      <c r="MGL25" s="177"/>
      <c r="MGM25" s="177"/>
      <c r="MGN25" s="177"/>
      <c r="MGO25" s="177"/>
      <c r="MGP25" s="177"/>
      <c r="MGQ25" s="178"/>
      <c r="MGR25" s="165"/>
      <c r="MGS25" s="177"/>
      <c r="MGT25" s="177"/>
      <c r="MGU25" s="177"/>
      <c r="MGV25" s="177"/>
      <c r="MGW25" s="177"/>
      <c r="MGX25" s="177"/>
      <c r="MGY25" s="178"/>
      <c r="MGZ25" s="165"/>
      <c r="MHA25" s="177"/>
      <c r="MHB25" s="177"/>
      <c r="MHC25" s="177"/>
      <c r="MHD25" s="177"/>
      <c r="MHE25" s="177"/>
      <c r="MHF25" s="177"/>
      <c r="MHG25" s="178"/>
      <c r="MHH25" s="165"/>
      <c r="MHI25" s="177"/>
      <c r="MHJ25" s="177"/>
      <c r="MHK25" s="177"/>
      <c r="MHL25" s="177"/>
      <c r="MHM25" s="177"/>
      <c r="MHN25" s="177"/>
      <c r="MHO25" s="178"/>
      <c r="MHP25" s="165"/>
      <c r="MHQ25" s="177"/>
      <c r="MHR25" s="177"/>
      <c r="MHS25" s="177"/>
      <c r="MHT25" s="177"/>
      <c r="MHU25" s="177"/>
      <c r="MHV25" s="177"/>
      <c r="MHW25" s="178"/>
      <c r="MHX25" s="165"/>
      <c r="MHY25" s="177"/>
      <c r="MHZ25" s="177"/>
      <c r="MIA25" s="177"/>
      <c r="MIB25" s="177"/>
      <c r="MIC25" s="177"/>
      <c r="MID25" s="177"/>
      <c r="MIE25" s="178"/>
      <c r="MIF25" s="165"/>
      <c r="MIG25" s="177"/>
      <c r="MIH25" s="177"/>
      <c r="MII25" s="177"/>
      <c r="MIJ25" s="177"/>
      <c r="MIK25" s="177"/>
      <c r="MIL25" s="177"/>
      <c r="MIM25" s="178"/>
      <c r="MIN25" s="165"/>
      <c r="MIO25" s="177"/>
      <c r="MIP25" s="177"/>
      <c r="MIQ25" s="177"/>
      <c r="MIR25" s="177"/>
      <c r="MIS25" s="177"/>
      <c r="MIT25" s="177"/>
      <c r="MIU25" s="178"/>
      <c r="MIV25" s="165"/>
      <c r="MIW25" s="177"/>
      <c r="MIX25" s="177"/>
      <c r="MIY25" s="177"/>
      <c r="MIZ25" s="177"/>
      <c r="MJA25" s="177"/>
      <c r="MJB25" s="177"/>
      <c r="MJC25" s="178"/>
      <c r="MJD25" s="165"/>
      <c r="MJE25" s="177"/>
      <c r="MJF25" s="177"/>
      <c r="MJG25" s="177"/>
      <c r="MJH25" s="177"/>
      <c r="MJI25" s="177"/>
      <c r="MJJ25" s="177"/>
      <c r="MJK25" s="178"/>
      <c r="MJL25" s="165"/>
      <c r="MJM25" s="177"/>
      <c r="MJN25" s="177"/>
      <c r="MJO25" s="177"/>
      <c r="MJP25" s="177"/>
      <c r="MJQ25" s="177"/>
      <c r="MJR25" s="177"/>
      <c r="MJS25" s="178"/>
      <c r="MJT25" s="165"/>
      <c r="MJU25" s="177"/>
      <c r="MJV25" s="177"/>
      <c r="MJW25" s="177"/>
      <c r="MJX25" s="177"/>
      <c r="MJY25" s="177"/>
      <c r="MJZ25" s="177"/>
      <c r="MKA25" s="178"/>
      <c r="MKB25" s="165"/>
      <c r="MKC25" s="177"/>
      <c r="MKD25" s="177"/>
      <c r="MKE25" s="177"/>
      <c r="MKF25" s="177"/>
      <c r="MKG25" s="177"/>
      <c r="MKH25" s="177"/>
      <c r="MKI25" s="178"/>
      <c r="MKJ25" s="165"/>
      <c r="MKK25" s="177"/>
      <c r="MKL25" s="177"/>
      <c r="MKM25" s="177"/>
      <c r="MKN25" s="177"/>
      <c r="MKO25" s="177"/>
      <c r="MKP25" s="177"/>
      <c r="MKQ25" s="178"/>
      <c r="MKR25" s="165"/>
      <c r="MKS25" s="177"/>
      <c r="MKT25" s="177"/>
      <c r="MKU25" s="177"/>
      <c r="MKV25" s="177"/>
      <c r="MKW25" s="177"/>
      <c r="MKX25" s="177"/>
      <c r="MKY25" s="178"/>
      <c r="MKZ25" s="165"/>
      <c r="MLA25" s="177"/>
      <c r="MLB25" s="177"/>
      <c r="MLC25" s="177"/>
      <c r="MLD25" s="177"/>
      <c r="MLE25" s="177"/>
      <c r="MLF25" s="177"/>
      <c r="MLG25" s="178"/>
      <c r="MLH25" s="165"/>
      <c r="MLI25" s="177"/>
      <c r="MLJ25" s="177"/>
      <c r="MLK25" s="177"/>
      <c r="MLL25" s="177"/>
      <c r="MLM25" s="177"/>
      <c r="MLN25" s="177"/>
      <c r="MLO25" s="178"/>
      <c r="MLP25" s="165"/>
      <c r="MLQ25" s="177"/>
      <c r="MLR25" s="177"/>
      <c r="MLS25" s="177"/>
      <c r="MLT25" s="177"/>
      <c r="MLU25" s="177"/>
      <c r="MLV25" s="177"/>
      <c r="MLW25" s="178"/>
      <c r="MLX25" s="165"/>
      <c r="MLY25" s="177"/>
      <c r="MLZ25" s="177"/>
      <c r="MMA25" s="177"/>
      <c r="MMB25" s="177"/>
      <c r="MMC25" s="177"/>
      <c r="MMD25" s="177"/>
      <c r="MME25" s="178"/>
      <c r="MMF25" s="165"/>
      <c r="MMG25" s="177"/>
      <c r="MMH25" s="177"/>
      <c r="MMI25" s="177"/>
      <c r="MMJ25" s="177"/>
      <c r="MMK25" s="177"/>
      <c r="MML25" s="177"/>
      <c r="MMM25" s="178"/>
      <c r="MMN25" s="165"/>
      <c r="MMO25" s="177"/>
      <c r="MMP25" s="177"/>
      <c r="MMQ25" s="177"/>
      <c r="MMR25" s="177"/>
      <c r="MMS25" s="177"/>
      <c r="MMT25" s="177"/>
      <c r="MMU25" s="178"/>
      <c r="MMV25" s="165"/>
      <c r="MMW25" s="177"/>
      <c r="MMX25" s="177"/>
      <c r="MMY25" s="177"/>
      <c r="MMZ25" s="177"/>
      <c r="MNA25" s="177"/>
      <c r="MNB25" s="177"/>
      <c r="MNC25" s="178"/>
      <c r="MND25" s="165"/>
      <c r="MNE25" s="177"/>
      <c r="MNF25" s="177"/>
      <c r="MNG25" s="177"/>
      <c r="MNH25" s="177"/>
      <c r="MNI25" s="177"/>
      <c r="MNJ25" s="177"/>
      <c r="MNK25" s="178"/>
      <c r="MNL25" s="165"/>
      <c r="MNM25" s="177"/>
      <c r="MNN25" s="177"/>
      <c r="MNO25" s="177"/>
      <c r="MNP25" s="177"/>
      <c r="MNQ25" s="177"/>
      <c r="MNR25" s="177"/>
      <c r="MNS25" s="178"/>
      <c r="MNT25" s="165"/>
      <c r="MNU25" s="177"/>
      <c r="MNV25" s="177"/>
      <c r="MNW25" s="177"/>
      <c r="MNX25" s="177"/>
      <c r="MNY25" s="177"/>
      <c r="MNZ25" s="177"/>
      <c r="MOA25" s="178"/>
      <c r="MOB25" s="165"/>
      <c r="MOC25" s="177"/>
      <c r="MOD25" s="177"/>
      <c r="MOE25" s="177"/>
      <c r="MOF25" s="177"/>
      <c r="MOG25" s="177"/>
      <c r="MOH25" s="177"/>
      <c r="MOI25" s="178"/>
      <c r="MOJ25" s="165"/>
      <c r="MOK25" s="177"/>
      <c r="MOL25" s="177"/>
      <c r="MOM25" s="177"/>
      <c r="MON25" s="177"/>
      <c r="MOO25" s="177"/>
      <c r="MOP25" s="177"/>
      <c r="MOQ25" s="178"/>
      <c r="MOR25" s="165"/>
      <c r="MOS25" s="177"/>
      <c r="MOT25" s="177"/>
      <c r="MOU25" s="177"/>
      <c r="MOV25" s="177"/>
      <c r="MOW25" s="177"/>
      <c r="MOX25" s="177"/>
      <c r="MOY25" s="178"/>
      <c r="MOZ25" s="165"/>
      <c r="MPA25" s="177"/>
      <c r="MPB25" s="177"/>
      <c r="MPC25" s="177"/>
      <c r="MPD25" s="177"/>
      <c r="MPE25" s="177"/>
      <c r="MPF25" s="177"/>
      <c r="MPG25" s="178"/>
      <c r="MPH25" s="165"/>
      <c r="MPI25" s="177"/>
      <c r="MPJ25" s="177"/>
      <c r="MPK25" s="177"/>
      <c r="MPL25" s="177"/>
      <c r="MPM25" s="177"/>
      <c r="MPN25" s="177"/>
      <c r="MPO25" s="178"/>
      <c r="MPP25" s="165"/>
      <c r="MPQ25" s="177"/>
      <c r="MPR25" s="177"/>
      <c r="MPS25" s="177"/>
      <c r="MPT25" s="177"/>
      <c r="MPU25" s="177"/>
      <c r="MPV25" s="177"/>
      <c r="MPW25" s="178"/>
      <c r="MPX25" s="165"/>
      <c r="MPY25" s="177"/>
      <c r="MPZ25" s="177"/>
      <c r="MQA25" s="177"/>
      <c r="MQB25" s="177"/>
      <c r="MQC25" s="177"/>
      <c r="MQD25" s="177"/>
      <c r="MQE25" s="178"/>
      <c r="MQF25" s="165"/>
      <c r="MQG25" s="177"/>
      <c r="MQH25" s="177"/>
      <c r="MQI25" s="177"/>
      <c r="MQJ25" s="177"/>
      <c r="MQK25" s="177"/>
      <c r="MQL25" s="177"/>
      <c r="MQM25" s="178"/>
      <c r="MQN25" s="165"/>
      <c r="MQO25" s="177"/>
      <c r="MQP25" s="177"/>
      <c r="MQQ25" s="177"/>
      <c r="MQR25" s="177"/>
      <c r="MQS25" s="177"/>
      <c r="MQT25" s="177"/>
      <c r="MQU25" s="178"/>
      <c r="MQV25" s="165"/>
      <c r="MQW25" s="177"/>
      <c r="MQX25" s="177"/>
      <c r="MQY25" s="177"/>
      <c r="MQZ25" s="177"/>
      <c r="MRA25" s="177"/>
      <c r="MRB25" s="177"/>
      <c r="MRC25" s="178"/>
      <c r="MRD25" s="165"/>
      <c r="MRE25" s="177"/>
      <c r="MRF25" s="177"/>
      <c r="MRG25" s="177"/>
      <c r="MRH25" s="177"/>
      <c r="MRI25" s="177"/>
      <c r="MRJ25" s="177"/>
      <c r="MRK25" s="178"/>
      <c r="MRL25" s="165"/>
      <c r="MRM25" s="177"/>
      <c r="MRN25" s="177"/>
      <c r="MRO25" s="177"/>
      <c r="MRP25" s="177"/>
      <c r="MRQ25" s="177"/>
      <c r="MRR25" s="177"/>
      <c r="MRS25" s="178"/>
      <c r="MRT25" s="165"/>
      <c r="MRU25" s="177"/>
      <c r="MRV25" s="177"/>
      <c r="MRW25" s="177"/>
      <c r="MRX25" s="177"/>
      <c r="MRY25" s="177"/>
      <c r="MRZ25" s="177"/>
      <c r="MSA25" s="178"/>
      <c r="MSB25" s="165"/>
      <c r="MSC25" s="177"/>
      <c r="MSD25" s="177"/>
      <c r="MSE25" s="177"/>
      <c r="MSF25" s="177"/>
      <c r="MSG25" s="177"/>
      <c r="MSH25" s="177"/>
      <c r="MSI25" s="178"/>
      <c r="MSJ25" s="165"/>
      <c r="MSK25" s="177"/>
      <c r="MSL25" s="177"/>
      <c r="MSM25" s="177"/>
      <c r="MSN25" s="177"/>
      <c r="MSO25" s="177"/>
      <c r="MSP25" s="177"/>
      <c r="MSQ25" s="178"/>
      <c r="MSR25" s="165"/>
      <c r="MSS25" s="177"/>
      <c r="MST25" s="177"/>
      <c r="MSU25" s="177"/>
      <c r="MSV25" s="177"/>
      <c r="MSW25" s="177"/>
      <c r="MSX25" s="177"/>
      <c r="MSY25" s="178"/>
      <c r="MSZ25" s="165"/>
      <c r="MTA25" s="177"/>
      <c r="MTB25" s="177"/>
      <c r="MTC25" s="177"/>
      <c r="MTD25" s="177"/>
      <c r="MTE25" s="177"/>
      <c r="MTF25" s="177"/>
      <c r="MTG25" s="178"/>
      <c r="MTH25" s="165"/>
      <c r="MTI25" s="177"/>
      <c r="MTJ25" s="177"/>
      <c r="MTK25" s="177"/>
      <c r="MTL25" s="177"/>
      <c r="MTM25" s="177"/>
      <c r="MTN25" s="177"/>
      <c r="MTO25" s="178"/>
      <c r="MTP25" s="165"/>
      <c r="MTQ25" s="177"/>
      <c r="MTR25" s="177"/>
      <c r="MTS25" s="177"/>
      <c r="MTT25" s="177"/>
      <c r="MTU25" s="177"/>
      <c r="MTV25" s="177"/>
      <c r="MTW25" s="178"/>
      <c r="MTX25" s="165"/>
      <c r="MTY25" s="177"/>
      <c r="MTZ25" s="177"/>
      <c r="MUA25" s="177"/>
      <c r="MUB25" s="177"/>
      <c r="MUC25" s="177"/>
      <c r="MUD25" s="177"/>
      <c r="MUE25" s="178"/>
      <c r="MUF25" s="165"/>
      <c r="MUG25" s="177"/>
      <c r="MUH25" s="177"/>
      <c r="MUI25" s="177"/>
      <c r="MUJ25" s="177"/>
      <c r="MUK25" s="177"/>
      <c r="MUL25" s="177"/>
      <c r="MUM25" s="178"/>
      <c r="MUN25" s="165"/>
      <c r="MUO25" s="177"/>
      <c r="MUP25" s="177"/>
      <c r="MUQ25" s="177"/>
      <c r="MUR25" s="177"/>
      <c r="MUS25" s="177"/>
      <c r="MUT25" s="177"/>
      <c r="MUU25" s="178"/>
      <c r="MUV25" s="165"/>
      <c r="MUW25" s="177"/>
      <c r="MUX25" s="177"/>
      <c r="MUY25" s="177"/>
      <c r="MUZ25" s="177"/>
      <c r="MVA25" s="177"/>
      <c r="MVB25" s="177"/>
      <c r="MVC25" s="178"/>
      <c r="MVD25" s="165"/>
      <c r="MVE25" s="177"/>
      <c r="MVF25" s="177"/>
      <c r="MVG25" s="177"/>
      <c r="MVH25" s="177"/>
      <c r="MVI25" s="177"/>
      <c r="MVJ25" s="177"/>
      <c r="MVK25" s="178"/>
      <c r="MVL25" s="165"/>
      <c r="MVM25" s="177"/>
      <c r="MVN25" s="177"/>
      <c r="MVO25" s="177"/>
      <c r="MVP25" s="177"/>
      <c r="MVQ25" s="177"/>
      <c r="MVR25" s="177"/>
      <c r="MVS25" s="178"/>
      <c r="MVT25" s="165"/>
      <c r="MVU25" s="177"/>
      <c r="MVV25" s="177"/>
      <c r="MVW25" s="177"/>
      <c r="MVX25" s="177"/>
      <c r="MVY25" s="177"/>
      <c r="MVZ25" s="177"/>
      <c r="MWA25" s="178"/>
      <c r="MWB25" s="165"/>
      <c r="MWC25" s="177"/>
      <c r="MWD25" s="177"/>
      <c r="MWE25" s="177"/>
      <c r="MWF25" s="177"/>
      <c r="MWG25" s="177"/>
      <c r="MWH25" s="177"/>
      <c r="MWI25" s="178"/>
      <c r="MWJ25" s="165"/>
      <c r="MWK25" s="177"/>
      <c r="MWL25" s="177"/>
      <c r="MWM25" s="177"/>
      <c r="MWN25" s="177"/>
      <c r="MWO25" s="177"/>
      <c r="MWP25" s="177"/>
      <c r="MWQ25" s="178"/>
      <c r="MWR25" s="165"/>
      <c r="MWS25" s="177"/>
      <c r="MWT25" s="177"/>
      <c r="MWU25" s="177"/>
      <c r="MWV25" s="177"/>
      <c r="MWW25" s="177"/>
      <c r="MWX25" s="177"/>
      <c r="MWY25" s="178"/>
      <c r="MWZ25" s="165"/>
      <c r="MXA25" s="177"/>
      <c r="MXB25" s="177"/>
      <c r="MXC25" s="177"/>
      <c r="MXD25" s="177"/>
      <c r="MXE25" s="177"/>
      <c r="MXF25" s="177"/>
      <c r="MXG25" s="178"/>
      <c r="MXH25" s="165"/>
      <c r="MXI25" s="177"/>
      <c r="MXJ25" s="177"/>
      <c r="MXK25" s="177"/>
      <c r="MXL25" s="177"/>
      <c r="MXM25" s="177"/>
      <c r="MXN25" s="177"/>
      <c r="MXO25" s="178"/>
      <c r="MXP25" s="165"/>
      <c r="MXQ25" s="177"/>
      <c r="MXR25" s="177"/>
      <c r="MXS25" s="177"/>
      <c r="MXT25" s="177"/>
      <c r="MXU25" s="177"/>
      <c r="MXV25" s="177"/>
      <c r="MXW25" s="178"/>
      <c r="MXX25" s="165"/>
      <c r="MXY25" s="177"/>
      <c r="MXZ25" s="177"/>
      <c r="MYA25" s="177"/>
      <c r="MYB25" s="177"/>
      <c r="MYC25" s="177"/>
      <c r="MYD25" s="177"/>
      <c r="MYE25" s="178"/>
      <c r="MYF25" s="165"/>
      <c r="MYG25" s="177"/>
      <c r="MYH25" s="177"/>
      <c r="MYI25" s="177"/>
      <c r="MYJ25" s="177"/>
      <c r="MYK25" s="177"/>
      <c r="MYL25" s="177"/>
      <c r="MYM25" s="178"/>
      <c r="MYN25" s="165"/>
      <c r="MYO25" s="177"/>
      <c r="MYP25" s="177"/>
      <c r="MYQ25" s="177"/>
      <c r="MYR25" s="177"/>
      <c r="MYS25" s="177"/>
      <c r="MYT25" s="177"/>
      <c r="MYU25" s="178"/>
      <c r="MYV25" s="165"/>
      <c r="MYW25" s="177"/>
      <c r="MYX25" s="177"/>
      <c r="MYY25" s="177"/>
      <c r="MYZ25" s="177"/>
      <c r="MZA25" s="177"/>
      <c r="MZB25" s="177"/>
      <c r="MZC25" s="178"/>
      <c r="MZD25" s="165"/>
      <c r="MZE25" s="177"/>
      <c r="MZF25" s="177"/>
      <c r="MZG25" s="177"/>
      <c r="MZH25" s="177"/>
      <c r="MZI25" s="177"/>
      <c r="MZJ25" s="177"/>
      <c r="MZK25" s="178"/>
      <c r="MZL25" s="165"/>
      <c r="MZM25" s="177"/>
      <c r="MZN25" s="177"/>
      <c r="MZO25" s="177"/>
      <c r="MZP25" s="177"/>
      <c r="MZQ25" s="177"/>
      <c r="MZR25" s="177"/>
      <c r="MZS25" s="178"/>
      <c r="MZT25" s="165"/>
      <c r="MZU25" s="177"/>
      <c r="MZV25" s="177"/>
      <c r="MZW25" s="177"/>
      <c r="MZX25" s="177"/>
      <c r="MZY25" s="177"/>
      <c r="MZZ25" s="177"/>
      <c r="NAA25" s="178"/>
      <c r="NAB25" s="165"/>
      <c r="NAC25" s="177"/>
      <c r="NAD25" s="177"/>
      <c r="NAE25" s="177"/>
      <c r="NAF25" s="177"/>
      <c r="NAG25" s="177"/>
      <c r="NAH25" s="177"/>
      <c r="NAI25" s="178"/>
      <c r="NAJ25" s="165"/>
      <c r="NAK25" s="177"/>
      <c r="NAL25" s="177"/>
      <c r="NAM25" s="177"/>
      <c r="NAN25" s="177"/>
      <c r="NAO25" s="177"/>
      <c r="NAP25" s="177"/>
      <c r="NAQ25" s="178"/>
      <c r="NAR25" s="165"/>
      <c r="NAS25" s="177"/>
      <c r="NAT25" s="177"/>
      <c r="NAU25" s="177"/>
      <c r="NAV25" s="177"/>
      <c r="NAW25" s="177"/>
      <c r="NAX25" s="177"/>
      <c r="NAY25" s="178"/>
      <c r="NAZ25" s="165"/>
      <c r="NBA25" s="177"/>
      <c r="NBB25" s="177"/>
      <c r="NBC25" s="177"/>
      <c r="NBD25" s="177"/>
      <c r="NBE25" s="177"/>
      <c r="NBF25" s="177"/>
      <c r="NBG25" s="178"/>
      <c r="NBH25" s="165"/>
      <c r="NBI25" s="177"/>
      <c r="NBJ25" s="177"/>
      <c r="NBK25" s="177"/>
      <c r="NBL25" s="177"/>
      <c r="NBM25" s="177"/>
      <c r="NBN25" s="177"/>
      <c r="NBO25" s="178"/>
      <c r="NBP25" s="165"/>
      <c r="NBQ25" s="177"/>
      <c r="NBR25" s="177"/>
      <c r="NBS25" s="177"/>
      <c r="NBT25" s="177"/>
      <c r="NBU25" s="177"/>
      <c r="NBV25" s="177"/>
      <c r="NBW25" s="178"/>
      <c r="NBX25" s="165"/>
      <c r="NBY25" s="177"/>
      <c r="NBZ25" s="177"/>
      <c r="NCA25" s="177"/>
      <c r="NCB25" s="177"/>
      <c r="NCC25" s="177"/>
      <c r="NCD25" s="177"/>
      <c r="NCE25" s="178"/>
      <c r="NCF25" s="165"/>
      <c r="NCG25" s="177"/>
      <c r="NCH25" s="177"/>
      <c r="NCI25" s="177"/>
      <c r="NCJ25" s="177"/>
      <c r="NCK25" s="177"/>
      <c r="NCL25" s="177"/>
      <c r="NCM25" s="178"/>
      <c r="NCN25" s="165"/>
      <c r="NCO25" s="177"/>
      <c r="NCP25" s="177"/>
      <c r="NCQ25" s="177"/>
      <c r="NCR25" s="177"/>
      <c r="NCS25" s="177"/>
      <c r="NCT25" s="177"/>
      <c r="NCU25" s="178"/>
      <c r="NCV25" s="165"/>
      <c r="NCW25" s="177"/>
      <c r="NCX25" s="177"/>
      <c r="NCY25" s="177"/>
      <c r="NCZ25" s="177"/>
      <c r="NDA25" s="177"/>
      <c r="NDB25" s="177"/>
      <c r="NDC25" s="178"/>
      <c r="NDD25" s="165"/>
      <c r="NDE25" s="177"/>
      <c r="NDF25" s="177"/>
      <c r="NDG25" s="177"/>
      <c r="NDH25" s="177"/>
      <c r="NDI25" s="177"/>
      <c r="NDJ25" s="177"/>
      <c r="NDK25" s="178"/>
      <c r="NDL25" s="165"/>
      <c r="NDM25" s="177"/>
      <c r="NDN25" s="177"/>
      <c r="NDO25" s="177"/>
      <c r="NDP25" s="177"/>
      <c r="NDQ25" s="177"/>
      <c r="NDR25" s="177"/>
      <c r="NDS25" s="178"/>
      <c r="NDT25" s="165"/>
      <c r="NDU25" s="177"/>
      <c r="NDV25" s="177"/>
      <c r="NDW25" s="177"/>
      <c r="NDX25" s="177"/>
      <c r="NDY25" s="177"/>
      <c r="NDZ25" s="177"/>
      <c r="NEA25" s="178"/>
      <c r="NEB25" s="165"/>
      <c r="NEC25" s="177"/>
      <c r="NED25" s="177"/>
      <c r="NEE25" s="177"/>
      <c r="NEF25" s="177"/>
      <c r="NEG25" s="177"/>
      <c r="NEH25" s="177"/>
      <c r="NEI25" s="178"/>
      <c r="NEJ25" s="165"/>
      <c r="NEK25" s="177"/>
      <c r="NEL25" s="177"/>
      <c r="NEM25" s="177"/>
      <c r="NEN25" s="177"/>
      <c r="NEO25" s="177"/>
      <c r="NEP25" s="177"/>
      <c r="NEQ25" s="178"/>
      <c r="NER25" s="165"/>
      <c r="NES25" s="177"/>
      <c r="NET25" s="177"/>
      <c r="NEU25" s="177"/>
      <c r="NEV25" s="177"/>
      <c r="NEW25" s="177"/>
      <c r="NEX25" s="177"/>
      <c r="NEY25" s="178"/>
      <c r="NEZ25" s="165"/>
      <c r="NFA25" s="177"/>
      <c r="NFB25" s="177"/>
      <c r="NFC25" s="177"/>
      <c r="NFD25" s="177"/>
      <c r="NFE25" s="177"/>
      <c r="NFF25" s="177"/>
      <c r="NFG25" s="178"/>
      <c r="NFH25" s="165"/>
      <c r="NFI25" s="177"/>
      <c r="NFJ25" s="177"/>
      <c r="NFK25" s="177"/>
      <c r="NFL25" s="177"/>
      <c r="NFM25" s="177"/>
      <c r="NFN25" s="177"/>
      <c r="NFO25" s="178"/>
      <c r="NFP25" s="165"/>
      <c r="NFQ25" s="177"/>
      <c r="NFR25" s="177"/>
      <c r="NFS25" s="177"/>
      <c r="NFT25" s="177"/>
      <c r="NFU25" s="177"/>
      <c r="NFV25" s="177"/>
      <c r="NFW25" s="178"/>
      <c r="NFX25" s="165"/>
      <c r="NFY25" s="177"/>
      <c r="NFZ25" s="177"/>
      <c r="NGA25" s="177"/>
      <c r="NGB25" s="177"/>
      <c r="NGC25" s="177"/>
      <c r="NGD25" s="177"/>
      <c r="NGE25" s="178"/>
      <c r="NGF25" s="165"/>
      <c r="NGG25" s="177"/>
      <c r="NGH25" s="177"/>
      <c r="NGI25" s="177"/>
      <c r="NGJ25" s="177"/>
      <c r="NGK25" s="177"/>
      <c r="NGL25" s="177"/>
      <c r="NGM25" s="178"/>
      <c r="NGN25" s="165"/>
      <c r="NGO25" s="177"/>
      <c r="NGP25" s="177"/>
      <c r="NGQ25" s="177"/>
      <c r="NGR25" s="177"/>
      <c r="NGS25" s="177"/>
      <c r="NGT25" s="177"/>
      <c r="NGU25" s="178"/>
      <c r="NGV25" s="165"/>
      <c r="NGW25" s="177"/>
      <c r="NGX25" s="177"/>
      <c r="NGY25" s="177"/>
      <c r="NGZ25" s="177"/>
      <c r="NHA25" s="177"/>
      <c r="NHB25" s="177"/>
      <c r="NHC25" s="178"/>
      <c r="NHD25" s="165"/>
      <c r="NHE25" s="177"/>
      <c r="NHF25" s="177"/>
      <c r="NHG25" s="177"/>
      <c r="NHH25" s="177"/>
      <c r="NHI25" s="177"/>
      <c r="NHJ25" s="177"/>
      <c r="NHK25" s="178"/>
      <c r="NHL25" s="165"/>
      <c r="NHM25" s="177"/>
      <c r="NHN25" s="177"/>
      <c r="NHO25" s="177"/>
      <c r="NHP25" s="177"/>
      <c r="NHQ25" s="177"/>
      <c r="NHR25" s="177"/>
      <c r="NHS25" s="178"/>
      <c r="NHT25" s="165"/>
      <c r="NHU25" s="177"/>
      <c r="NHV25" s="177"/>
      <c r="NHW25" s="177"/>
      <c r="NHX25" s="177"/>
      <c r="NHY25" s="177"/>
      <c r="NHZ25" s="177"/>
      <c r="NIA25" s="178"/>
      <c r="NIB25" s="165"/>
      <c r="NIC25" s="177"/>
      <c r="NID25" s="177"/>
      <c r="NIE25" s="177"/>
      <c r="NIF25" s="177"/>
      <c r="NIG25" s="177"/>
      <c r="NIH25" s="177"/>
      <c r="NII25" s="178"/>
      <c r="NIJ25" s="165"/>
      <c r="NIK25" s="177"/>
      <c r="NIL25" s="177"/>
      <c r="NIM25" s="177"/>
      <c r="NIN25" s="177"/>
      <c r="NIO25" s="177"/>
      <c r="NIP25" s="177"/>
      <c r="NIQ25" s="178"/>
      <c r="NIR25" s="165"/>
      <c r="NIS25" s="177"/>
      <c r="NIT25" s="177"/>
      <c r="NIU25" s="177"/>
      <c r="NIV25" s="177"/>
      <c r="NIW25" s="177"/>
      <c r="NIX25" s="177"/>
      <c r="NIY25" s="178"/>
      <c r="NIZ25" s="165"/>
      <c r="NJA25" s="177"/>
      <c r="NJB25" s="177"/>
      <c r="NJC25" s="177"/>
      <c r="NJD25" s="177"/>
      <c r="NJE25" s="177"/>
      <c r="NJF25" s="177"/>
      <c r="NJG25" s="178"/>
      <c r="NJH25" s="165"/>
      <c r="NJI25" s="177"/>
      <c r="NJJ25" s="177"/>
      <c r="NJK25" s="177"/>
      <c r="NJL25" s="177"/>
      <c r="NJM25" s="177"/>
      <c r="NJN25" s="177"/>
      <c r="NJO25" s="178"/>
      <c r="NJP25" s="165"/>
      <c r="NJQ25" s="177"/>
      <c r="NJR25" s="177"/>
      <c r="NJS25" s="177"/>
      <c r="NJT25" s="177"/>
      <c r="NJU25" s="177"/>
      <c r="NJV25" s="177"/>
      <c r="NJW25" s="178"/>
      <c r="NJX25" s="165"/>
      <c r="NJY25" s="177"/>
      <c r="NJZ25" s="177"/>
      <c r="NKA25" s="177"/>
      <c r="NKB25" s="177"/>
      <c r="NKC25" s="177"/>
      <c r="NKD25" s="177"/>
      <c r="NKE25" s="178"/>
      <c r="NKF25" s="165"/>
      <c r="NKG25" s="177"/>
      <c r="NKH25" s="177"/>
      <c r="NKI25" s="177"/>
      <c r="NKJ25" s="177"/>
      <c r="NKK25" s="177"/>
      <c r="NKL25" s="177"/>
      <c r="NKM25" s="178"/>
      <c r="NKN25" s="165"/>
      <c r="NKO25" s="177"/>
      <c r="NKP25" s="177"/>
      <c r="NKQ25" s="177"/>
      <c r="NKR25" s="177"/>
      <c r="NKS25" s="177"/>
      <c r="NKT25" s="177"/>
      <c r="NKU25" s="178"/>
      <c r="NKV25" s="165"/>
      <c r="NKW25" s="177"/>
      <c r="NKX25" s="177"/>
      <c r="NKY25" s="177"/>
      <c r="NKZ25" s="177"/>
      <c r="NLA25" s="177"/>
      <c r="NLB25" s="177"/>
      <c r="NLC25" s="178"/>
      <c r="NLD25" s="165"/>
      <c r="NLE25" s="177"/>
      <c r="NLF25" s="177"/>
      <c r="NLG25" s="177"/>
      <c r="NLH25" s="177"/>
      <c r="NLI25" s="177"/>
      <c r="NLJ25" s="177"/>
      <c r="NLK25" s="178"/>
      <c r="NLL25" s="165"/>
      <c r="NLM25" s="177"/>
      <c r="NLN25" s="177"/>
      <c r="NLO25" s="177"/>
      <c r="NLP25" s="177"/>
      <c r="NLQ25" s="177"/>
      <c r="NLR25" s="177"/>
      <c r="NLS25" s="178"/>
      <c r="NLT25" s="165"/>
      <c r="NLU25" s="177"/>
      <c r="NLV25" s="177"/>
      <c r="NLW25" s="177"/>
      <c r="NLX25" s="177"/>
      <c r="NLY25" s="177"/>
      <c r="NLZ25" s="177"/>
      <c r="NMA25" s="178"/>
      <c r="NMB25" s="165"/>
      <c r="NMC25" s="177"/>
      <c r="NMD25" s="177"/>
      <c r="NME25" s="177"/>
      <c r="NMF25" s="177"/>
      <c r="NMG25" s="177"/>
      <c r="NMH25" s="177"/>
      <c r="NMI25" s="178"/>
      <c r="NMJ25" s="165"/>
      <c r="NMK25" s="177"/>
      <c r="NML25" s="177"/>
      <c r="NMM25" s="177"/>
      <c r="NMN25" s="177"/>
      <c r="NMO25" s="177"/>
      <c r="NMP25" s="177"/>
      <c r="NMQ25" s="178"/>
      <c r="NMR25" s="165"/>
      <c r="NMS25" s="177"/>
      <c r="NMT25" s="177"/>
      <c r="NMU25" s="177"/>
      <c r="NMV25" s="177"/>
      <c r="NMW25" s="177"/>
      <c r="NMX25" s="177"/>
      <c r="NMY25" s="178"/>
      <c r="NMZ25" s="165"/>
      <c r="NNA25" s="177"/>
      <c r="NNB25" s="177"/>
      <c r="NNC25" s="177"/>
      <c r="NND25" s="177"/>
      <c r="NNE25" s="177"/>
      <c r="NNF25" s="177"/>
      <c r="NNG25" s="178"/>
      <c r="NNH25" s="165"/>
      <c r="NNI25" s="177"/>
      <c r="NNJ25" s="177"/>
      <c r="NNK25" s="177"/>
      <c r="NNL25" s="177"/>
      <c r="NNM25" s="177"/>
      <c r="NNN25" s="177"/>
      <c r="NNO25" s="178"/>
      <c r="NNP25" s="165"/>
      <c r="NNQ25" s="177"/>
      <c r="NNR25" s="177"/>
      <c r="NNS25" s="177"/>
      <c r="NNT25" s="177"/>
      <c r="NNU25" s="177"/>
      <c r="NNV25" s="177"/>
      <c r="NNW25" s="178"/>
      <c r="NNX25" s="165"/>
      <c r="NNY25" s="177"/>
      <c r="NNZ25" s="177"/>
      <c r="NOA25" s="177"/>
      <c r="NOB25" s="177"/>
      <c r="NOC25" s="177"/>
      <c r="NOD25" s="177"/>
      <c r="NOE25" s="178"/>
      <c r="NOF25" s="165"/>
      <c r="NOG25" s="177"/>
      <c r="NOH25" s="177"/>
      <c r="NOI25" s="177"/>
      <c r="NOJ25" s="177"/>
      <c r="NOK25" s="177"/>
      <c r="NOL25" s="177"/>
      <c r="NOM25" s="178"/>
      <c r="NON25" s="165"/>
      <c r="NOO25" s="177"/>
      <c r="NOP25" s="177"/>
      <c r="NOQ25" s="177"/>
      <c r="NOR25" s="177"/>
      <c r="NOS25" s="177"/>
      <c r="NOT25" s="177"/>
      <c r="NOU25" s="178"/>
      <c r="NOV25" s="165"/>
      <c r="NOW25" s="177"/>
      <c r="NOX25" s="177"/>
      <c r="NOY25" s="177"/>
      <c r="NOZ25" s="177"/>
      <c r="NPA25" s="177"/>
      <c r="NPB25" s="177"/>
      <c r="NPC25" s="178"/>
      <c r="NPD25" s="165"/>
      <c r="NPE25" s="177"/>
      <c r="NPF25" s="177"/>
      <c r="NPG25" s="177"/>
      <c r="NPH25" s="177"/>
      <c r="NPI25" s="177"/>
      <c r="NPJ25" s="177"/>
      <c r="NPK25" s="178"/>
      <c r="NPL25" s="165"/>
      <c r="NPM25" s="177"/>
      <c r="NPN25" s="177"/>
      <c r="NPO25" s="177"/>
      <c r="NPP25" s="177"/>
      <c r="NPQ25" s="177"/>
      <c r="NPR25" s="177"/>
      <c r="NPS25" s="178"/>
      <c r="NPT25" s="165"/>
      <c r="NPU25" s="177"/>
      <c r="NPV25" s="177"/>
      <c r="NPW25" s="177"/>
      <c r="NPX25" s="177"/>
      <c r="NPY25" s="177"/>
      <c r="NPZ25" s="177"/>
      <c r="NQA25" s="178"/>
      <c r="NQB25" s="165"/>
      <c r="NQC25" s="177"/>
      <c r="NQD25" s="177"/>
      <c r="NQE25" s="177"/>
      <c r="NQF25" s="177"/>
      <c r="NQG25" s="177"/>
      <c r="NQH25" s="177"/>
      <c r="NQI25" s="178"/>
      <c r="NQJ25" s="165"/>
      <c r="NQK25" s="177"/>
      <c r="NQL25" s="177"/>
      <c r="NQM25" s="177"/>
      <c r="NQN25" s="177"/>
      <c r="NQO25" s="177"/>
      <c r="NQP25" s="177"/>
      <c r="NQQ25" s="178"/>
      <c r="NQR25" s="165"/>
      <c r="NQS25" s="177"/>
      <c r="NQT25" s="177"/>
      <c r="NQU25" s="177"/>
      <c r="NQV25" s="177"/>
      <c r="NQW25" s="177"/>
      <c r="NQX25" s="177"/>
      <c r="NQY25" s="178"/>
      <c r="NQZ25" s="165"/>
      <c r="NRA25" s="177"/>
      <c r="NRB25" s="177"/>
      <c r="NRC25" s="177"/>
      <c r="NRD25" s="177"/>
      <c r="NRE25" s="177"/>
      <c r="NRF25" s="177"/>
      <c r="NRG25" s="178"/>
      <c r="NRH25" s="165"/>
      <c r="NRI25" s="177"/>
      <c r="NRJ25" s="177"/>
      <c r="NRK25" s="177"/>
      <c r="NRL25" s="177"/>
      <c r="NRM25" s="177"/>
      <c r="NRN25" s="177"/>
      <c r="NRO25" s="178"/>
      <c r="NRP25" s="165"/>
      <c r="NRQ25" s="177"/>
      <c r="NRR25" s="177"/>
      <c r="NRS25" s="177"/>
      <c r="NRT25" s="177"/>
      <c r="NRU25" s="177"/>
      <c r="NRV25" s="177"/>
      <c r="NRW25" s="178"/>
      <c r="NRX25" s="165"/>
      <c r="NRY25" s="177"/>
      <c r="NRZ25" s="177"/>
      <c r="NSA25" s="177"/>
      <c r="NSB25" s="177"/>
      <c r="NSC25" s="177"/>
      <c r="NSD25" s="177"/>
      <c r="NSE25" s="178"/>
      <c r="NSF25" s="165"/>
      <c r="NSG25" s="177"/>
      <c r="NSH25" s="177"/>
      <c r="NSI25" s="177"/>
      <c r="NSJ25" s="177"/>
      <c r="NSK25" s="177"/>
      <c r="NSL25" s="177"/>
      <c r="NSM25" s="178"/>
      <c r="NSN25" s="165"/>
      <c r="NSO25" s="177"/>
      <c r="NSP25" s="177"/>
      <c r="NSQ25" s="177"/>
      <c r="NSR25" s="177"/>
      <c r="NSS25" s="177"/>
      <c r="NST25" s="177"/>
      <c r="NSU25" s="178"/>
      <c r="NSV25" s="165"/>
      <c r="NSW25" s="177"/>
      <c r="NSX25" s="177"/>
      <c r="NSY25" s="177"/>
      <c r="NSZ25" s="177"/>
      <c r="NTA25" s="177"/>
      <c r="NTB25" s="177"/>
      <c r="NTC25" s="178"/>
      <c r="NTD25" s="165"/>
      <c r="NTE25" s="177"/>
      <c r="NTF25" s="177"/>
      <c r="NTG25" s="177"/>
      <c r="NTH25" s="177"/>
      <c r="NTI25" s="177"/>
      <c r="NTJ25" s="177"/>
      <c r="NTK25" s="178"/>
      <c r="NTL25" s="165"/>
      <c r="NTM25" s="177"/>
      <c r="NTN25" s="177"/>
      <c r="NTO25" s="177"/>
      <c r="NTP25" s="177"/>
      <c r="NTQ25" s="177"/>
      <c r="NTR25" s="177"/>
      <c r="NTS25" s="178"/>
      <c r="NTT25" s="165"/>
      <c r="NTU25" s="177"/>
      <c r="NTV25" s="177"/>
      <c r="NTW25" s="177"/>
      <c r="NTX25" s="177"/>
      <c r="NTY25" s="177"/>
      <c r="NTZ25" s="177"/>
      <c r="NUA25" s="178"/>
      <c r="NUB25" s="165"/>
      <c r="NUC25" s="177"/>
      <c r="NUD25" s="177"/>
      <c r="NUE25" s="177"/>
      <c r="NUF25" s="177"/>
      <c r="NUG25" s="177"/>
      <c r="NUH25" s="177"/>
      <c r="NUI25" s="178"/>
      <c r="NUJ25" s="165"/>
      <c r="NUK25" s="177"/>
      <c r="NUL25" s="177"/>
      <c r="NUM25" s="177"/>
      <c r="NUN25" s="177"/>
      <c r="NUO25" s="177"/>
      <c r="NUP25" s="177"/>
      <c r="NUQ25" s="178"/>
      <c r="NUR25" s="165"/>
      <c r="NUS25" s="177"/>
      <c r="NUT25" s="177"/>
      <c r="NUU25" s="177"/>
      <c r="NUV25" s="177"/>
      <c r="NUW25" s="177"/>
      <c r="NUX25" s="177"/>
      <c r="NUY25" s="178"/>
      <c r="NUZ25" s="165"/>
      <c r="NVA25" s="177"/>
      <c r="NVB25" s="177"/>
      <c r="NVC25" s="177"/>
      <c r="NVD25" s="177"/>
      <c r="NVE25" s="177"/>
      <c r="NVF25" s="177"/>
      <c r="NVG25" s="178"/>
      <c r="NVH25" s="165"/>
      <c r="NVI25" s="177"/>
      <c r="NVJ25" s="177"/>
      <c r="NVK25" s="177"/>
      <c r="NVL25" s="177"/>
      <c r="NVM25" s="177"/>
      <c r="NVN25" s="177"/>
      <c r="NVO25" s="178"/>
      <c r="NVP25" s="165"/>
      <c r="NVQ25" s="177"/>
      <c r="NVR25" s="177"/>
      <c r="NVS25" s="177"/>
      <c r="NVT25" s="177"/>
      <c r="NVU25" s="177"/>
      <c r="NVV25" s="177"/>
      <c r="NVW25" s="178"/>
      <c r="NVX25" s="165"/>
      <c r="NVY25" s="177"/>
      <c r="NVZ25" s="177"/>
      <c r="NWA25" s="177"/>
      <c r="NWB25" s="177"/>
      <c r="NWC25" s="177"/>
      <c r="NWD25" s="177"/>
      <c r="NWE25" s="178"/>
      <c r="NWF25" s="165"/>
      <c r="NWG25" s="177"/>
      <c r="NWH25" s="177"/>
      <c r="NWI25" s="177"/>
      <c r="NWJ25" s="177"/>
      <c r="NWK25" s="177"/>
      <c r="NWL25" s="177"/>
      <c r="NWM25" s="178"/>
      <c r="NWN25" s="165"/>
      <c r="NWO25" s="177"/>
      <c r="NWP25" s="177"/>
      <c r="NWQ25" s="177"/>
      <c r="NWR25" s="177"/>
      <c r="NWS25" s="177"/>
      <c r="NWT25" s="177"/>
      <c r="NWU25" s="178"/>
      <c r="NWV25" s="165"/>
      <c r="NWW25" s="177"/>
      <c r="NWX25" s="177"/>
      <c r="NWY25" s="177"/>
      <c r="NWZ25" s="177"/>
      <c r="NXA25" s="177"/>
      <c r="NXB25" s="177"/>
      <c r="NXC25" s="178"/>
      <c r="NXD25" s="165"/>
      <c r="NXE25" s="177"/>
      <c r="NXF25" s="177"/>
      <c r="NXG25" s="177"/>
      <c r="NXH25" s="177"/>
      <c r="NXI25" s="177"/>
      <c r="NXJ25" s="177"/>
      <c r="NXK25" s="178"/>
      <c r="NXL25" s="165"/>
      <c r="NXM25" s="177"/>
      <c r="NXN25" s="177"/>
      <c r="NXO25" s="177"/>
      <c r="NXP25" s="177"/>
      <c r="NXQ25" s="177"/>
      <c r="NXR25" s="177"/>
      <c r="NXS25" s="178"/>
      <c r="NXT25" s="165"/>
      <c r="NXU25" s="177"/>
      <c r="NXV25" s="177"/>
      <c r="NXW25" s="177"/>
      <c r="NXX25" s="177"/>
      <c r="NXY25" s="177"/>
      <c r="NXZ25" s="177"/>
      <c r="NYA25" s="178"/>
      <c r="NYB25" s="165"/>
      <c r="NYC25" s="177"/>
      <c r="NYD25" s="177"/>
      <c r="NYE25" s="177"/>
      <c r="NYF25" s="177"/>
      <c r="NYG25" s="177"/>
      <c r="NYH25" s="177"/>
      <c r="NYI25" s="178"/>
      <c r="NYJ25" s="165"/>
      <c r="NYK25" s="177"/>
      <c r="NYL25" s="177"/>
      <c r="NYM25" s="177"/>
      <c r="NYN25" s="177"/>
      <c r="NYO25" s="177"/>
      <c r="NYP25" s="177"/>
      <c r="NYQ25" s="178"/>
      <c r="NYR25" s="165"/>
      <c r="NYS25" s="177"/>
      <c r="NYT25" s="177"/>
      <c r="NYU25" s="177"/>
      <c r="NYV25" s="177"/>
      <c r="NYW25" s="177"/>
      <c r="NYX25" s="177"/>
      <c r="NYY25" s="178"/>
      <c r="NYZ25" s="165"/>
      <c r="NZA25" s="177"/>
      <c r="NZB25" s="177"/>
      <c r="NZC25" s="177"/>
      <c r="NZD25" s="177"/>
      <c r="NZE25" s="177"/>
      <c r="NZF25" s="177"/>
      <c r="NZG25" s="178"/>
      <c r="NZH25" s="165"/>
      <c r="NZI25" s="177"/>
      <c r="NZJ25" s="177"/>
      <c r="NZK25" s="177"/>
      <c r="NZL25" s="177"/>
      <c r="NZM25" s="177"/>
      <c r="NZN25" s="177"/>
      <c r="NZO25" s="178"/>
      <c r="NZP25" s="165"/>
      <c r="NZQ25" s="177"/>
      <c r="NZR25" s="177"/>
      <c r="NZS25" s="177"/>
      <c r="NZT25" s="177"/>
      <c r="NZU25" s="177"/>
      <c r="NZV25" s="177"/>
      <c r="NZW25" s="178"/>
      <c r="NZX25" s="165"/>
      <c r="NZY25" s="177"/>
      <c r="NZZ25" s="177"/>
      <c r="OAA25" s="177"/>
      <c r="OAB25" s="177"/>
      <c r="OAC25" s="177"/>
      <c r="OAD25" s="177"/>
      <c r="OAE25" s="178"/>
      <c r="OAF25" s="165"/>
      <c r="OAG25" s="177"/>
      <c r="OAH25" s="177"/>
      <c r="OAI25" s="177"/>
      <c r="OAJ25" s="177"/>
      <c r="OAK25" s="177"/>
      <c r="OAL25" s="177"/>
      <c r="OAM25" s="178"/>
      <c r="OAN25" s="165"/>
      <c r="OAO25" s="177"/>
      <c r="OAP25" s="177"/>
      <c r="OAQ25" s="177"/>
      <c r="OAR25" s="177"/>
      <c r="OAS25" s="177"/>
      <c r="OAT25" s="177"/>
      <c r="OAU25" s="178"/>
      <c r="OAV25" s="165"/>
      <c r="OAW25" s="177"/>
      <c r="OAX25" s="177"/>
      <c r="OAY25" s="177"/>
      <c r="OAZ25" s="177"/>
      <c r="OBA25" s="177"/>
      <c r="OBB25" s="177"/>
      <c r="OBC25" s="178"/>
      <c r="OBD25" s="165"/>
      <c r="OBE25" s="177"/>
      <c r="OBF25" s="177"/>
      <c r="OBG25" s="177"/>
      <c r="OBH25" s="177"/>
      <c r="OBI25" s="177"/>
      <c r="OBJ25" s="177"/>
      <c r="OBK25" s="178"/>
      <c r="OBL25" s="165"/>
      <c r="OBM25" s="177"/>
      <c r="OBN25" s="177"/>
      <c r="OBO25" s="177"/>
      <c r="OBP25" s="177"/>
      <c r="OBQ25" s="177"/>
      <c r="OBR25" s="177"/>
      <c r="OBS25" s="178"/>
      <c r="OBT25" s="165"/>
      <c r="OBU25" s="177"/>
      <c r="OBV25" s="177"/>
      <c r="OBW25" s="177"/>
      <c r="OBX25" s="177"/>
      <c r="OBY25" s="177"/>
      <c r="OBZ25" s="177"/>
      <c r="OCA25" s="178"/>
      <c r="OCB25" s="165"/>
      <c r="OCC25" s="177"/>
      <c r="OCD25" s="177"/>
      <c r="OCE25" s="177"/>
      <c r="OCF25" s="177"/>
      <c r="OCG25" s="177"/>
      <c r="OCH25" s="177"/>
      <c r="OCI25" s="178"/>
      <c r="OCJ25" s="165"/>
      <c r="OCK25" s="177"/>
      <c r="OCL25" s="177"/>
      <c r="OCM25" s="177"/>
      <c r="OCN25" s="177"/>
      <c r="OCO25" s="177"/>
      <c r="OCP25" s="177"/>
      <c r="OCQ25" s="178"/>
      <c r="OCR25" s="165"/>
      <c r="OCS25" s="177"/>
      <c r="OCT25" s="177"/>
      <c r="OCU25" s="177"/>
      <c r="OCV25" s="177"/>
      <c r="OCW25" s="177"/>
      <c r="OCX25" s="177"/>
      <c r="OCY25" s="178"/>
      <c r="OCZ25" s="165"/>
      <c r="ODA25" s="177"/>
      <c r="ODB25" s="177"/>
      <c r="ODC25" s="177"/>
      <c r="ODD25" s="177"/>
      <c r="ODE25" s="177"/>
      <c r="ODF25" s="177"/>
      <c r="ODG25" s="178"/>
      <c r="ODH25" s="165"/>
      <c r="ODI25" s="177"/>
      <c r="ODJ25" s="177"/>
      <c r="ODK25" s="177"/>
      <c r="ODL25" s="177"/>
      <c r="ODM25" s="177"/>
      <c r="ODN25" s="177"/>
      <c r="ODO25" s="178"/>
      <c r="ODP25" s="165"/>
      <c r="ODQ25" s="177"/>
      <c r="ODR25" s="177"/>
      <c r="ODS25" s="177"/>
      <c r="ODT25" s="177"/>
      <c r="ODU25" s="177"/>
      <c r="ODV25" s="177"/>
      <c r="ODW25" s="178"/>
      <c r="ODX25" s="165"/>
      <c r="ODY25" s="177"/>
      <c r="ODZ25" s="177"/>
      <c r="OEA25" s="177"/>
      <c r="OEB25" s="177"/>
      <c r="OEC25" s="177"/>
      <c r="OED25" s="177"/>
      <c r="OEE25" s="178"/>
      <c r="OEF25" s="165"/>
      <c r="OEG25" s="177"/>
      <c r="OEH25" s="177"/>
      <c r="OEI25" s="177"/>
      <c r="OEJ25" s="177"/>
      <c r="OEK25" s="177"/>
      <c r="OEL25" s="177"/>
      <c r="OEM25" s="178"/>
      <c r="OEN25" s="165"/>
      <c r="OEO25" s="177"/>
      <c r="OEP25" s="177"/>
      <c r="OEQ25" s="177"/>
      <c r="OER25" s="177"/>
      <c r="OES25" s="177"/>
      <c r="OET25" s="177"/>
      <c r="OEU25" s="178"/>
      <c r="OEV25" s="165"/>
      <c r="OEW25" s="177"/>
      <c r="OEX25" s="177"/>
      <c r="OEY25" s="177"/>
      <c r="OEZ25" s="177"/>
      <c r="OFA25" s="177"/>
      <c r="OFB25" s="177"/>
      <c r="OFC25" s="178"/>
      <c r="OFD25" s="165"/>
      <c r="OFE25" s="177"/>
      <c r="OFF25" s="177"/>
      <c r="OFG25" s="177"/>
      <c r="OFH25" s="177"/>
      <c r="OFI25" s="177"/>
      <c r="OFJ25" s="177"/>
      <c r="OFK25" s="178"/>
      <c r="OFL25" s="165"/>
      <c r="OFM25" s="177"/>
      <c r="OFN25" s="177"/>
      <c r="OFO25" s="177"/>
      <c r="OFP25" s="177"/>
      <c r="OFQ25" s="177"/>
      <c r="OFR25" s="177"/>
      <c r="OFS25" s="178"/>
      <c r="OFT25" s="165"/>
      <c r="OFU25" s="177"/>
      <c r="OFV25" s="177"/>
      <c r="OFW25" s="177"/>
      <c r="OFX25" s="177"/>
      <c r="OFY25" s="177"/>
      <c r="OFZ25" s="177"/>
      <c r="OGA25" s="178"/>
      <c r="OGB25" s="165"/>
      <c r="OGC25" s="177"/>
      <c r="OGD25" s="177"/>
      <c r="OGE25" s="177"/>
      <c r="OGF25" s="177"/>
      <c r="OGG25" s="177"/>
      <c r="OGH25" s="177"/>
      <c r="OGI25" s="178"/>
      <c r="OGJ25" s="165"/>
      <c r="OGK25" s="177"/>
      <c r="OGL25" s="177"/>
      <c r="OGM25" s="177"/>
      <c r="OGN25" s="177"/>
      <c r="OGO25" s="177"/>
      <c r="OGP25" s="177"/>
      <c r="OGQ25" s="178"/>
      <c r="OGR25" s="165"/>
      <c r="OGS25" s="177"/>
      <c r="OGT25" s="177"/>
      <c r="OGU25" s="177"/>
      <c r="OGV25" s="177"/>
      <c r="OGW25" s="177"/>
      <c r="OGX25" s="177"/>
      <c r="OGY25" s="178"/>
      <c r="OGZ25" s="165"/>
      <c r="OHA25" s="177"/>
      <c r="OHB25" s="177"/>
      <c r="OHC25" s="177"/>
      <c r="OHD25" s="177"/>
      <c r="OHE25" s="177"/>
      <c r="OHF25" s="177"/>
      <c r="OHG25" s="178"/>
      <c r="OHH25" s="165"/>
      <c r="OHI25" s="177"/>
      <c r="OHJ25" s="177"/>
      <c r="OHK25" s="177"/>
      <c r="OHL25" s="177"/>
      <c r="OHM25" s="177"/>
      <c r="OHN25" s="177"/>
      <c r="OHO25" s="178"/>
      <c r="OHP25" s="165"/>
      <c r="OHQ25" s="177"/>
      <c r="OHR25" s="177"/>
      <c r="OHS25" s="177"/>
      <c r="OHT25" s="177"/>
      <c r="OHU25" s="177"/>
      <c r="OHV25" s="177"/>
      <c r="OHW25" s="178"/>
      <c r="OHX25" s="165"/>
      <c r="OHY25" s="177"/>
      <c r="OHZ25" s="177"/>
      <c r="OIA25" s="177"/>
      <c r="OIB25" s="177"/>
      <c r="OIC25" s="177"/>
      <c r="OID25" s="177"/>
      <c r="OIE25" s="178"/>
      <c r="OIF25" s="165"/>
      <c r="OIG25" s="177"/>
      <c r="OIH25" s="177"/>
      <c r="OII25" s="177"/>
      <c r="OIJ25" s="177"/>
      <c r="OIK25" s="177"/>
      <c r="OIL25" s="177"/>
      <c r="OIM25" s="178"/>
      <c r="OIN25" s="165"/>
      <c r="OIO25" s="177"/>
      <c r="OIP25" s="177"/>
      <c r="OIQ25" s="177"/>
      <c r="OIR25" s="177"/>
      <c r="OIS25" s="177"/>
      <c r="OIT25" s="177"/>
      <c r="OIU25" s="178"/>
      <c r="OIV25" s="165"/>
      <c r="OIW25" s="177"/>
      <c r="OIX25" s="177"/>
      <c r="OIY25" s="177"/>
      <c r="OIZ25" s="177"/>
      <c r="OJA25" s="177"/>
      <c r="OJB25" s="177"/>
      <c r="OJC25" s="178"/>
      <c r="OJD25" s="165"/>
      <c r="OJE25" s="177"/>
      <c r="OJF25" s="177"/>
      <c r="OJG25" s="177"/>
      <c r="OJH25" s="177"/>
      <c r="OJI25" s="177"/>
      <c r="OJJ25" s="177"/>
      <c r="OJK25" s="178"/>
      <c r="OJL25" s="165"/>
      <c r="OJM25" s="177"/>
      <c r="OJN25" s="177"/>
      <c r="OJO25" s="177"/>
      <c r="OJP25" s="177"/>
      <c r="OJQ25" s="177"/>
      <c r="OJR25" s="177"/>
      <c r="OJS25" s="178"/>
      <c r="OJT25" s="165"/>
      <c r="OJU25" s="177"/>
      <c r="OJV25" s="177"/>
      <c r="OJW25" s="177"/>
      <c r="OJX25" s="177"/>
      <c r="OJY25" s="177"/>
      <c r="OJZ25" s="177"/>
      <c r="OKA25" s="178"/>
      <c r="OKB25" s="165"/>
      <c r="OKC25" s="177"/>
      <c r="OKD25" s="177"/>
      <c r="OKE25" s="177"/>
      <c r="OKF25" s="177"/>
      <c r="OKG25" s="177"/>
      <c r="OKH25" s="177"/>
      <c r="OKI25" s="178"/>
      <c r="OKJ25" s="165"/>
      <c r="OKK25" s="177"/>
      <c r="OKL25" s="177"/>
      <c r="OKM25" s="177"/>
      <c r="OKN25" s="177"/>
      <c r="OKO25" s="177"/>
      <c r="OKP25" s="177"/>
      <c r="OKQ25" s="178"/>
      <c r="OKR25" s="165"/>
      <c r="OKS25" s="177"/>
      <c r="OKT25" s="177"/>
      <c r="OKU25" s="177"/>
      <c r="OKV25" s="177"/>
      <c r="OKW25" s="177"/>
      <c r="OKX25" s="177"/>
      <c r="OKY25" s="178"/>
      <c r="OKZ25" s="165"/>
      <c r="OLA25" s="177"/>
      <c r="OLB25" s="177"/>
      <c r="OLC25" s="177"/>
      <c r="OLD25" s="177"/>
      <c r="OLE25" s="177"/>
      <c r="OLF25" s="177"/>
      <c r="OLG25" s="178"/>
      <c r="OLH25" s="165"/>
      <c r="OLI25" s="177"/>
      <c r="OLJ25" s="177"/>
      <c r="OLK25" s="177"/>
      <c r="OLL25" s="177"/>
      <c r="OLM25" s="177"/>
      <c r="OLN25" s="177"/>
      <c r="OLO25" s="178"/>
      <c r="OLP25" s="165"/>
      <c r="OLQ25" s="177"/>
      <c r="OLR25" s="177"/>
      <c r="OLS25" s="177"/>
      <c r="OLT25" s="177"/>
      <c r="OLU25" s="177"/>
      <c r="OLV25" s="177"/>
      <c r="OLW25" s="178"/>
      <c r="OLX25" s="165"/>
      <c r="OLY25" s="177"/>
      <c r="OLZ25" s="177"/>
      <c r="OMA25" s="177"/>
      <c r="OMB25" s="177"/>
      <c r="OMC25" s="177"/>
      <c r="OMD25" s="177"/>
      <c r="OME25" s="178"/>
      <c r="OMF25" s="165"/>
      <c r="OMG25" s="177"/>
      <c r="OMH25" s="177"/>
      <c r="OMI25" s="177"/>
      <c r="OMJ25" s="177"/>
      <c r="OMK25" s="177"/>
      <c r="OML25" s="177"/>
      <c r="OMM25" s="178"/>
      <c r="OMN25" s="165"/>
      <c r="OMO25" s="177"/>
      <c r="OMP25" s="177"/>
      <c r="OMQ25" s="177"/>
      <c r="OMR25" s="177"/>
      <c r="OMS25" s="177"/>
      <c r="OMT25" s="177"/>
      <c r="OMU25" s="178"/>
      <c r="OMV25" s="165"/>
      <c r="OMW25" s="177"/>
      <c r="OMX25" s="177"/>
      <c r="OMY25" s="177"/>
      <c r="OMZ25" s="177"/>
      <c r="ONA25" s="177"/>
      <c r="ONB25" s="177"/>
      <c r="ONC25" s="178"/>
      <c r="OND25" s="165"/>
      <c r="ONE25" s="177"/>
      <c r="ONF25" s="177"/>
      <c r="ONG25" s="177"/>
      <c r="ONH25" s="177"/>
      <c r="ONI25" s="177"/>
      <c r="ONJ25" s="177"/>
      <c r="ONK25" s="178"/>
      <c r="ONL25" s="165"/>
      <c r="ONM25" s="177"/>
      <c r="ONN25" s="177"/>
      <c r="ONO25" s="177"/>
      <c r="ONP25" s="177"/>
      <c r="ONQ25" s="177"/>
      <c r="ONR25" s="177"/>
      <c r="ONS25" s="178"/>
      <c r="ONT25" s="165"/>
      <c r="ONU25" s="177"/>
      <c r="ONV25" s="177"/>
      <c r="ONW25" s="177"/>
      <c r="ONX25" s="177"/>
      <c r="ONY25" s="177"/>
      <c r="ONZ25" s="177"/>
      <c r="OOA25" s="178"/>
      <c r="OOB25" s="165"/>
      <c r="OOC25" s="177"/>
      <c r="OOD25" s="177"/>
      <c r="OOE25" s="177"/>
      <c r="OOF25" s="177"/>
      <c r="OOG25" s="177"/>
      <c r="OOH25" s="177"/>
      <c r="OOI25" s="178"/>
      <c r="OOJ25" s="165"/>
      <c r="OOK25" s="177"/>
      <c r="OOL25" s="177"/>
      <c r="OOM25" s="177"/>
      <c r="OON25" s="177"/>
      <c r="OOO25" s="177"/>
      <c r="OOP25" s="177"/>
      <c r="OOQ25" s="178"/>
      <c r="OOR25" s="165"/>
      <c r="OOS25" s="177"/>
      <c r="OOT25" s="177"/>
      <c r="OOU25" s="177"/>
      <c r="OOV25" s="177"/>
      <c r="OOW25" s="177"/>
      <c r="OOX25" s="177"/>
      <c r="OOY25" s="178"/>
      <c r="OOZ25" s="165"/>
      <c r="OPA25" s="177"/>
      <c r="OPB25" s="177"/>
      <c r="OPC25" s="177"/>
      <c r="OPD25" s="177"/>
      <c r="OPE25" s="177"/>
      <c r="OPF25" s="177"/>
      <c r="OPG25" s="178"/>
      <c r="OPH25" s="165"/>
      <c r="OPI25" s="177"/>
      <c r="OPJ25" s="177"/>
      <c r="OPK25" s="177"/>
      <c r="OPL25" s="177"/>
      <c r="OPM25" s="177"/>
      <c r="OPN25" s="177"/>
      <c r="OPO25" s="178"/>
      <c r="OPP25" s="165"/>
      <c r="OPQ25" s="177"/>
      <c r="OPR25" s="177"/>
      <c r="OPS25" s="177"/>
      <c r="OPT25" s="177"/>
      <c r="OPU25" s="177"/>
      <c r="OPV25" s="177"/>
      <c r="OPW25" s="178"/>
      <c r="OPX25" s="165"/>
      <c r="OPY25" s="177"/>
      <c r="OPZ25" s="177"/>
      <c r="OQA25" s="177"/>
      <c r="OQB25" s="177"/>
      <c r="OQC25" s="177"/>
      <c r="OQD25" s="177"/>
      <c r="OQE25" s="178"/>
      <c r="OQF25" s="165"/>
      <c r="OQG25" s="177"/>
      <c r="OQH25" s="177"/>
      <c r="OQI25" s="177"/>
      <c r="OQJ25" s="177"/>
      <c r="OQK25" s="177"/>
      <c r="OQL25" s="177"/>
      <c r="OQM25" s="178"/>
      <c r="OQN25" s="165"/>
      <c r="OQO25" s="177"/>
      <c r="OQP25" s="177"/>
      <c r="OQQ25" s="177"/>
      <c r="OQR25" s="177"/>
      <c r="OQS25" s="177"/>
      <c r="OQT25" s="177"/>
      <c r="OQU25" s="178"/>
      <c r="OQV25" s="165"/>
      <c r="OQW25" s="177"/>
      <c r="OQX25" s="177"/>
      <c r="OQY25" s="177"/>
      <c r="OQZ25" s="177"/>
      <c r="ORA25" s="177"/>
      <c r="ORB25" s="177"/>
      <c r="ORC25" s="178"/>
      <c r="ORD25" s="165"/>
      <c r="ORE25" s="177"/>
      <c r="ORF25" s="177"/>
      <c r="ORG25" s="177"/>
      <c r="ORH25" s="177"/>
      <c r="ORI25" s="177"/>
      <c r="ORJ25" s="177"/>
      <c r="ORK25" s="178"/>
      <c r="ORL25" s="165"/>
      <c r="ORM25" s="177"/>
      <c r="ORN25" s="177"/>
      <c r="ORO25" s="177"/>
      <c r="ORP25" s="177"/>
      <c r="ORQ25" s="177"/>
      <c r="ORR25" s="177"/>
      <c r="ORS25" s="178"/>
      <c r="ORT25" s="165"/>
      <c r="ORU25" s="177"/>
      <c r="ORV25" s="177"/>
      <c r="ORW25" s="177"/>
      <c r="ORX25" s="177"/>
      <c r="ORY25" s="177"/>
      <c r="ORZ25" s="177"/>
      <c r="OSA25" s="178"/>
      <c r="OSB25" s="165"/>
      <c r="OSC25" s="177"/>
      <c r="OSD25" s="177"/>
      <c r="OSE25" s="177"/>
      <c r="OSF25" s="177"/>
      <c r="OSG25" s="177"/>
      <c r="OSH25" s="177"/>
      <c r="OSI25" s="178"/>
      <c r="OSJ25" s="165"/>
      <c r="OSK25" s="177"/>
      <c r="OSL25" s="177"/>
      <c r="OSM25" s="177"/>
      <c r="OSN25" s="177"/>
      <c r="OSO25" s="177"/>
      <c r="OSP25" s="177"/>
      <c r="OSQ25" s="178"/>
      <c r="OSR25" s="165"/>
      <c r="OSS25" s="177"/>
      <c r="OST25" s="177"/>
      <c r="OSU25" s="177"/>
      <c r="OSV25" s="177"/>
      <c r="OSW25" s="177"/>
      <c r="OSX25" s="177"/>
      <c r="OSY25" s="178"/>
      <c r="OSZ25" s="165"/>
      <c r="OTA25" s="177"/>
      <c r="OTB25" s="177"/>
      <c r="OTC25" s="177"/>
      <c r="OTD25" s="177"/>
      <c r="OTE25" s="177"/>
      <c r="OTF25" s="177"/>
      <c r="OTG25" s="178"/>
      <c r="OTH25" s="165"/>
      <c r="OTI25" s="177"/>
      <c r="OTJ25" s="177"/>
      <c r="OTK25" s="177"/>
      <c r="OTL25" s="177"/>
      <c r="OTM25" s="177"/>
      <c r="OTN25" s="177"/>
      <c r="OTO25" s="178"/>
      <c r="OTP25" s="165"/>
      <c r="OTQ25" s="177"/>
      <c r="OTR25" s="177"/>
      <c r="OTS25" s="177"/>
      <c r="OTT25" s="177"/>
      <c r="OTU25" s="177"/>
      <c r="OTV25" s="177"/>
      <c r="OTW25" s="178"/>
      <c r="OTX25" s="165"/>
      <c r="OTY25" s="177"/>
      <c r="OTZ25" s="177"/>
      <c r="OUA25" s="177"/>
      <c r="OUB25" s="177"/>
      <c r="OUC25" s="177"/>
      <c r="OUD25" s="177"/>
      <c r="OUE25" s="178"/>
      <c r="OUF25" s="165"/>
      <c r="OUG25" s="177"/>
      <c r="OUH25" s="177"/>
      <c r="OUI25" s="177"/>
      <c r="OUJ25" s="177"/>
      <c r="OUK25" s="177"/>
      <c r="OUL25" s="177"/>
      <c r="OUM25" s="178"/>
      <c r="OUN25" s="165"/>
      <c r="OUO25" s="177"/>
      <c r="OUP25" s="177"/>
      <c r="OUQ25" s="177"/>
      <c r="OUR25" s="177"/>
      <c r="OUS25" s="177"/>
      <c r="OUT25" s="177"/>
      <c r="OUU25" s="178"/>
      <c r="OUV25" s="165"/>
      <c r="OUW25" s="177"/>
      <c r="OUX25" s="177"/>
      <c r="OUY25" s="177"/>
      <c r="OUZ25" s="177"/>
      <c r="OVA25" s="177"/>
      <c r="OVB25" s="177"/>
      <c r="OVC25" s="178"/>
      <c r="OVD25" s="165"/>
      <c r="OVE25" s="177"/>
      <c r="OVF25" s="177"/>
      <c r="OVG25" s="177"/>
      <c r="OVH25" s="177"/>
      <c r="OVI25" s="177"/>
      <c r="OVJ25" s="177"/>
      <c r="OVK25" s="178"/>
      <c r="OVL25" s="165"/>
      <c r="OVM25" s="177"/>
      <c r="OVN25" s="177"/>
      <c r="OVO25" s="177"/>
      <c r="OVP25" s="177"/>
      <c r="OVQ25" s="177"/>
      <c r="OVR25" s="177"/>
      <c r="OVS25" s="178"/>
      <c r="OVT25" s="165"/>
      <c r="OVU25" s="177"/>
      <c r="OVV25" s="177"/>
      <c r="OVW25" s="177"/>
      <c r="OVX25" s="177"/>
      <c r="OVY25" s="177"/>
      <c r="OVZ25" s="177"/>
      <c r="OWA25" s="178"/>
      <c r="OWB25" s="165"/>
      <c r="OWC25" s="177"/>
      <c r="OWD25" s="177"/>
      <c r="OWE25" s="177"/>
      <c r="OWF25" s="177"/>
      <c r="OWG25" s="177"/>
      <c r="OWH25" s="177"/>
      <c r="OWI25" s="178"/>
      <c r="OWJ25" s="165"/>
      <c r="OWK25" s="177"/>
      <c r="OWL25" s="177"/>
      <c r="OWM25" s="177"/>
      <c r="OWN25" s="177"/>
      <c r="OWO25" s="177"/>
      <c r="OWP25" s="177"/>
      <c r="OWQ25" s="178"/>
      <c r="OWR25" s="165"/>
      <c r="OWS25" s="177"/>
      <c r="OWT25" s="177"/>
      <c r="OWU25" s="177"/>
      <c r="OWV25" s="177"/>
      <c r="OWW25" s="177"/>
      <c r="OWX25" s="177"/>
      <c r="OWY25" s="178"/>
      <c r="OWZ25" s="165"/>
      <c r="OXA25" s="177"/>
      <c r="OXB25" s="177"/>
      <c r="OXC25" s="177"/>
      <c r="OXD25" s="177"/>
      <c r="OXE25" s="177"/>
      <c r="OXF25" s="177"/>
      <c r="OXG25" s="178"/>
      <c r="OXH25" s="165"/>
      <c r="OXI25" s="177"/>
      <c r="OXJ25" s="177"/>
      <c r="OXK25" s="177"/>
      <c r="OXL25" s="177"/>
      <c r="OXM25" s="177"/>
      <c r="OXN25" s="177"/>
      <c r="OXO25" s="178"/>
      <c r="OXP25" s="165"/>
      <c r="OXQ25" s="177"/>
      <c r="OXR25" s="177"/>
      <c r="OXS25" s="177"/>
      <c r="OXT25" s="177"/>
      <c r="OXU25" s="177"/>
      <c r="OXV25" s="177"/>
      <c r="OXW25" s="178"/>
      <c r="OXX25" s="165"/>
      <c r="OXY25" s="177"/>
      <c r="OXZ25" s="177"/>
      <c r="OYA25" s="177"/>
      <c r="OYB25" s="177"/>
      <c r="OYC25" s="177"/>
      <c r="OYD25" s="177"/>
      <c r="OYE25" s="178"/>
      <c r="OYF25" s="165"/>
      <c r="OYG25" s="177"/>
      <c r="OYH25" s="177"/>
      <c r="OYI25" s="177"/>
      <c r="OYJ25" s="177"/>
      <c r="OYK25" s="177"/>
      <c r="OYL25" s="177"/>
      <c r="OYM25" s="178"/>
      <c r="OYN25" s="165"/>
      <c r="OYO25" s="177"/>
      <c r="OYP25" s="177"/>
      <c r="OYQ25" s="177"/>
      <c r="OYR25" s="177"/>
      <c r="OYS25" s="177"/>
      <c r="OYT25" s="177"/>
      <c r="OYU25" s="178"/>
      <c r="OYV25" s="165"/>
      <c r="OYW25" s="177"/>
      <c r="OYX25" s="177"/>
      <c r="OYY25" s="177"/>
      <c r="OYZ25" s="177"/>
      <c r="OZA25" s="177"/>
      <c r="OZB25" s="177"/>
      <c r="OZC25" s="178"/>
      <c r="OZD25" s="165"/>
      <c r="OZE25" s="177"/>
      <c r="OZF25" s="177"/>
      <c r="OZG25" s="177"/>
      <c r="OZH25" s="177"/>
      <c r="OZI25" s="177"/>
      <c r="OZJ25" s="177"/>
      <c r="OZK25" s="178"/>
      <c r="OZL25" s="165"/>
      <c r="OZM25" s="177"/>
      <c r="OZN25" s="177"/>
      <c r="OZO25" s="177"/>
      <c r="OZP25" s="177"/>
      <c r="OZQ25" s="177"/>
      <c r="OZR25" s="177"/>
      <c r="OZS25" s="178"/>
      <c r="OZT25" s="165"/>
      <c r="OZU25" s="177"/>
      <c r="OZV25" s="177"/>
      <c r="OZW25" s="177"/>
      <c r="OZX25" s="177"/>
      <c r="OZY25" s="177"/>
      <c r="OZZ25" s="177"/>
      <c r="PAA25" s="178"/>
      <c r="PAB25" s="165"/>
      <c r="PAC25" s="177"/>
      <c r="PAD25" s="177"/>
      <c r="PAE25" s="177"/>
      <c r="PAF25" s="177"/>
      <c r="PAG25" s="177"/>
      <c r="PAH25" s="177"/>
      <c r="PAI25" s="178"/>
      <c r="PAJ25" s="165"/>
      <c r="PAK25" s="177"/>
      <c r="PAL25" s="177"/>
      <c r="PAM25" s="177"/>
      <c r="PAN25" s="177"/>
      <c r="PAO25" s="177"/>
      <c r="PAP25" s="177"/>
      <c r="PAQ25" s="178"/>
      <c r="PAR25" s="165"/>
      <c r="PAS25" s="177"/>
      <c r="PAT25" s="177"/>
      <c r="PAU25" s="177"/>
      <c r="PAV25" s="177"/>
      <c r="PAW25" s="177"/>
      <c r="PAX25" s="177"/>
      <c r="PAY25" s="178"/>
      <c r="PAZ25" s="165"/>
      <c r="PBA25" s="177"/>
      <c r="PBB25" s="177"/>
      <c r="PBC25" s="177"/>
      <c r="PBD25" s="177"/>
      <c r="PBE25" s="177"/>
      <c r="PBF25" s="177"/>
      <c r="PBG25" s="178"/>
      <c r="PBH25" s="165"/>
      <c r="PBI25" s="177"/>
      <c r="PBJ25" s="177"/>
      <c r="PBK25" s="177"/>
      <c r="PBL25" s="177"/>
      <c r="PBM25" s="177"/>
      <c r="PBN25" s="177"/>
      <c r="PBO25" s="178"/>
      <c r="PBP25" s="165"/>
      <c r="PBQ25" s="177"/>
      <c r="PBR25" s="177"/>
      <c r="PBS25" s="177"/>
      <c r="PBT25" s="177"/>
      <c r="PBU25" s="177"/>
      <c r="PBV25" s="177"/>
      <c r="PBW25" s="178"/>
      <c r="PBX25" s="165"/>
      <c r="PBY25" s="177"/>
      <c r="PBZ25" s="177"/>
      <c r="PCA25" s="177"/>
      <c r="PCB25" s="177"/>
      <c r="PCC25" s="177"/>
      <c r="PCD25" s="177"/>
      <c r="PCE25" s="178"/>
      <c r="PCF25" s="165"/>
      <c r="PCG25" s="177"/>
      <c r="PCH25" s="177"/>
      <c r="PCI25" s="177"/>
      <c r="PCJ25" s="177"/>
      <c r="PCK25" s="177"/>
      <c r="PCL25" s="177"/>
      <c r="PCM25" s="178"/>
      <c r="PCN25" s="165"/>
      <c r="PCO25" s="177"/>
      <c r="PCP25" s="177"/>
      <c r="PCQ25" s="177"/>
      <c r="PCR25" s="177"/>
      <c r="PCS25" s="177"/>
      <c r="PCT25" s="177"/>
      <c r="PCU25" s="178"/>
      <c r="PCV25" s="165"/>
      <c r="PCW25" s="177"/>
      <c r="PCX25" s="177"/>
      <c r="PCY25" s="177"/>
      <c r="PCZ25" s="177"/>
      <c r="PDA25" s="177"/>
      <c r="PDB25" s="177"/>
      <c r="PDC25" s="178"/>
      <c r="PDD25" s="165"/>
      <c r="PDE25" s="177"/>
      <c r="PDF25" s="177"/>
      <c r="PDG25" s="177"/>
      <c r="PDH25" s="177"/>
      <c r="PDI25" s="177"/>
      <c r="PDJ25" s="177"/>
      <c r="PDK25" s="178"/>
      <c r="PDL25" s="165"/>
      <c r="PDM25" s="177"/>
      <c r="PDN25" s="177"/>
      <c r="PDO25" s="177"/>
      <c r="PDP25" s="177"/>
      <c r="PDQ25" s="177"/>
      <c r="PDR25" s="177"/>
      <c r="PDS25" s="178"/>
      <c r="PDT25" s="165"/>
      <c r="PDU25" s="177"/>
      <c r="PDV25" s="177"/>
      <c r="PDW25" s="177"/>
      <c r="PDX25" s="177"/>
      <c r="PDY25" s="177"/>
      <c r="PDZ25" s="177"/>
      <c r="PEA25" s="178"/>
      <c r="PEB25" s="165"/>
      <c r="PEC25" s="177"/>
      <c r="PED25" s="177"/>
      <c r="PEE25" s="177"/>
      <c r="PEF25" s="177"/>
      <c r="PEG25" s="177"/>
      <c r="PEH25" s="177"/>
      <c r="PEI25" s="178"/>
      <c r="PEJ25" s="165"/>
      <c r="PEK25" s="177"/>
      <c r="PEL25" s="177"/>
      <c r="PEM25" s="177"/>
      <c r="PEN25" s="177"/>
      <c r="PEO25" s="177"/>
      <c r="PEP25" s="177"/>
      <c r="PEQ25" s="178"/>
      <c r="PER25" s="165"/>
      <c r="PES25" s="177"/>
      <c r="PET25" s="177"/>
      <c r="PEU25" s="177"/>
      <c r="PEV25" s="177"/>
      <c r="PEW25" s="177"/>
      <c r="PEX25" s="177"/>
      <c r="PEY25" s="178"/>
      <c r="PEZ25" s="165"/>
      <c r="PFA25" s="177"/>
      <c r="PFB25" s="177"/>
      <c r="PFC25" s="177"/>
      <c r="PFD25" s="177"/>
      <c r="PFE25" s="177"/>
      <c r="PFF25" s="177"/>
      <c r="PFG25" s="178"/>
      <c r="PFH25" s="165"/>
      <c r="PFI25" s="177"/>
      <c r="PFJ25" s="177"/>
      <c r="PFK25" s="177"/>
      <c r="PFL25" s="177"/>
      <c r="PFM25" s="177"/>
      <c r="PFN25" s="177"/>
      <c r="PFO25" s="178"/>
      <c r="PFP25" s="165"/>
      <c r="PFQ25" s="177"/>
      <c r="PFR25" s="177"/>
      <c r="PFS25" s="177"/>
      <c r="PFT25" s="177"/>
      <c r="PFU25" s="177"/>
      <c r="PFV25" s="177"/>
      <c r="PFW25" s="178"/>
      <c r="PFX25" s="165"/>
      <c r="PFY25" s="177"/>
      <c r="PFZ25" s="177"/>
      <c r="PGA25" s="177"/>
      <c r="PGB25" s="177"/>
      <c r="PGC25" s="177"/>
      <c r="PGD25" s="177"/>
      <c r="PGE25" s="178"/>
      <c r="PGF25" s="165"/>
      <c r="PGG25" s="177"/>
      <c r="PGH25" s="177"/>
      <c r="PGI25" s="177"/>
      <c r="PGJ25" s="177"/>
      <c r="PGK25" s="177"/>
      <c r="PGL25" s="177"/>
      <c r="PGM25" s="178"/>
      <c r="PGN25" s="165"/>
      <c r="PGO25" s="177"/>
      <c r="PGP25" s="177"/>
      <c r="PGQ25" s="177"/>
      <c r="PGR25" s="177"/>
      <c r="PGS25" s="177"/>
      <c r="PGT25" s="177"/>
      <c r="PGU25" s="178"/>
      <c r="PGV25" s="165"/>
      <c r="PGW25" s="177"/>
      <c r="PGX25" s="177"/>
      <c r="PGY25" s="177"/>
      <c r="PGZ25" s="177"/>
      <c r="PHA25" s="177"/>
      <c r="PHB25" s="177"/>
      <c r="PHC25" s="178"/>
      <c r="PHD25" s="165"/>
      <c r="PHE25" s="177"/>
      <c r="PHF25" s="177"/>
      <c r="PHG25" s="177"/>
      <c r="PHH25" s="177"/>
      <c r="PHI25" s="177"/>
      <c r="PHJ25" s="177"/>
      <c r="PHK25" s="178"/>
      <c r="PHL25" s="165"/>
      <c r="PHM25" s="177"/>
      <c r="PHN25" s="177"/>
      <c r="PHO25" s="177"/>
      <c r="PHP25" s="177"/>
      <c r="PHQ25" s="177"/>
      <c r="PHR25" s="177"/>
      <c r="PHS25" s="178"/>
      <c r="PHT25" s="165"/>
      <c r="PHU25" s="177"/>
      <c r="PHV25" s="177"/>
      <c r="PHW25" s="177"/>
      <c r="PHX25" s="177"/>
      <c r="PHY25" s="177"/>
      <c r="PHZ25" s="177"/>
      <c r="PIA25" s="178"/>
      <c r="PIB25" s="165"/>
      <c r="PIC25" s="177"/>
      <c r="PID25" s="177"/>
      <c r="PIE25" s="177"/>
      <c r="PIF25" s="177"/>
      <c r="PIG25" s="177"/>
      <c r="PIH25" s="177"/>
      <c r="PII25" s="178"/>
      <c r="PIJ25" s="165"/>
      <c r="PIK25" s="177"/>
      <c r="PIL25" s="177"/>
      <c r="PIM25" s="177"/>
      <c r="PIN25" s="177"/>
      <c r="PIO25" s="177"/>
      <c r="PIP25" s="177"/>
      <c r="PIQ25" s="178"/>
      <c r="PIR25" s="165"/>
      <c r="PIS25" s="177"/>
      <c r="PIT25" s="177"/>
      <c r="PIU25" s="177"/>
      <c r="PIV25" s="177"/>
      <c r="PIW25" s="177"/>
      <c r="PIX25" s="177"/>
      <c r="PIY25" s="178"/>
      <c r="PIZ25" s="165"/>
      <c r="PJA25" s="177"/>
      <c r="PJB25" s="177"/>
      <c r="PJC25" s="177"/>
      <c r="PJD25" s="177"/>
      <c r="PJE25" s="177"/>
      <c r="PJF25" s="177"/>
      <c r="PJG25" s="178"/>
      <c r="PJH25" s="165"/>
      <c r="PJI25" s="177"/>
      <c r="PJJ25" s="177"/>
      <c r="PJK25" s="177"/>
      <c r="PJL25" s="177"/>
      <c r="PJM25" s="177"/>
      <c r="PJN25" s="177"/>
      <c r="PJO25" s="178"/>
      <c r="PJP25" s="165"/>
      <c r="PJQ25" s="177"/>
      <c r="PJR25" s="177"/>
      <c r="PJS25" s="177"/>
      <c r="PJT25" s="177"/>
      <c r="PJU25" s="177"/>
      <c r="PJV25" s="177"/>
      <c r="PJW25" s="178"/>
      <c r="PJX25" s="165"/>
      <c r="PJY25" s="177"/>
      <c r="PJZ25" s="177"/>
      <c r="PKA25" s="177"/>
      <c r="PKB25" s="177"/>
      <c r="PKC25" s="177"/>
      <c r="PKD25" s="177"/>
      <c r="PKE25" s="178"/>
      <c r="PKF25" s="165"/>
      <c r="PKG25" s="177"/>
      <c r="PKH25" s="177"/>
      <c r="PKI25" s="177"/>
      <c r="PKJ25" s="177"/>
      <c r="PKK25" s="177"/>
      <c r="PKL25" s="177"/>
      <c r="PKM25" s="178"/>
      <c r="PKN25" s="165"/>
      <c r="PKO25" s="177"/>
      <c r="PKP25" s="177"/>
      <c r="PKQ25" s="177"/>
      <c r="PKR25" s="177"/>
      <c r="PKS25" s="177"/>
      <c r="PKT25" s="177"/>
      <c r="PKU25" s="178"/>
      <c r="PKV25" s="165"/>
      <c r="PKW25" s="177"/>
      <c r="PKX25" s="177"/>
      <c r="PKY25" s="177"/>
      <c r="PKZ25" s="177"/>
      <c r="PLA25" s="177"/>
      <c r="PLB25" s="177"/>
      <c r="PLC25" s="178"/>
      <c r="PLD25" s="165"/>
      <c r="PLE25" s="177"/>
      <c r="PLF25" s="177"/>
      <c r="PLG25" s="177"/>
      <c r="PLH25" s="177"/>
      <c r="PLI25" s="177"/>
      <c r="PLJ25" s="177"/>
      <c r="PLK25" s="178"/>
      <c r="PLL25" s="165"/>
      <c r="PLM25" s="177"/>
      <c r="PLN25" s="177"/>
      <c r="PLO25" s="177"/>
      <c r="PLP25" s="177"/>
      <c r="PLQ25" s="177"/>
      <c r="PLR25" s="177"/>
      <c r="PLS25" s="178"/>
      <c r="PLT25" s="165"/>
      <c r="PLU25" s="177"/>
      <c r="PLV25" s="177"/>
      <c r="PLW25" s="177"/>
      <c r="PLX25" s="177"/>
      <c r="PLY25" s="177"/>
      <c r="PLZ25" s="177"/>
      <c r="PMA25" s="178"/>
      <c r="PMB25" s="165"/>
      <c r="PMC25" s="177"/>
      <c r="PMD25" s="177"/>
      <c r="PME25" s="177"/>
      <c r="PMF25" s="177"/>
      <c r="PMG25" s="177"/>
      <c r="PMH25" s="177"/>
      <c r="PMI25" s="178"/>
      <c r="PMJ25" s="165"/>
      <c r="PMK25" s="177"/>
      <c r="PML25" s="177"/>
      <c r="PMM25" s="177"/>
      <c r="PMN25" s="177"/>
      <c r="PMO25" s="177"/>
      <c r="PMP25" s="177"/>
      <c r="PMQ25" s="178"/>
      <c r="PMR25" s="165"/>
      <c r="PMS25" s="177"/>
      <c r="PMT25" s="177"/>
      <c r="PMU25" s="177"/>
      <c r="PMV25" s="177"/>
      <c r="PMW25" s="177"/>
      <c r="PMX25" s="177"/>
      <c r="PMY25" s="178"/>
      <c r="PMZ25" s="165"/>
      <c r="PNA25" s="177"/>
      <c r="PNB25" s="177"/>
      <c r="PNC25" s="177"/>
      <c r="PND25" s="177"/>
      <c r="PNE25" s="177"/>
      <c r="PNF25" s="177"/>
      <c r="PNG25" s="178"/>
      <c r="PNH25" s="165"/>
      <c r="PNI25" s="177"/>
      <c r="PNJ25" s="177"/>
      <c r="PNK25" s="177"/>
      <c r="PNL25" s="177"/>
      <c r="PNM25" s="177"/>
      <c r="PNN25" s="177"/>
      <c r="PNO25" s="178"/>
      <c r="PNP25" s="165"/>
      <c r="PNQ25" s="177"/>
      <c r="PNR25" s="177"/>
      <c r="PNS25" s="177"/>
      <c r="PNT25" s="177"/>
      <c r="PNU25" s="177"/>
      <c r="PNV25" s="177"/>
      <c r="PNW25" s="178"/>
      <c r="PNX25" s="165"/>
      <c r="PNY25" s="177"/>
      <c r="PNZ25" s="177"/>
      <c r="POA25" s="177"/>
      <c r="POB25" s="177"/>
      <c r="POC25" s="177"/>
      <c r="POD25" s="177"/>
      <c r="POE25" s="178"/>
      <c r="POF25" s="165"/>
      <c r="POG25" s="177"/>
      <c r="POH25" s="177"/>
      <c r="POI25" s="177"/>
      <c r="POJ25" s="177"/>
      <c r="POK25" s="177"/>
      <c r="POL25" s="177"/>
      <c r="POM25" s="178"/>
      <c r="PON25" s="165"/>
      <c r="POO25" s="177"/>
      <c r="POP25" s="177"/>
      <c r="POQ25" s="177"/>
      <c r="POR25" s="177"/>
      <c r="POS25" s="177"/>
      <c r="POT25" s="177"/>
      <c r="POU25" s="178"/>
      <c r="POV25" s="165"/>
      <c r="POW25" s="177"/>
      <c r="POX25" s="177"/>
      <c r="POY25" s="177"/>
      <c r="POZ25" s="177"/>
      <c r="PPA25" s="177"/>
      <c r="PPB25" s="177"/>
      <c r="PPC25" s="178"/>
      <c r="PPD25" s="165"/>
      <c r="PPE25" s="177"/>
      <c r="PPF25" s="177"/>
      <c r="PPG25" s="177"/>
      <c r="PPH25" s="177"/>
      <c r="PPI25" s="177"/>
      <c r="PPJ25" s="177"/>
      <c r="PPK25" s="178"/>
      <c r="PPL25" s="165"/>
      <c r="PPM25" s="177"/>
      <c r="PPN25" s="177"/>
      <c r="PPO25" s="177"/>
      <c r="PPP25" s="177"/>
      <c r="PPQ25" s="177"/>
      <c r="PPR25" s="177"/>
      <c r="PPS25" s="178"/>
      <c r="PPT25" s="165"/>
      <c r="PPU25" s="177"/>
      <c r="PPV25" s="177"/>
      <c r="PPW25" s="177"/>
      <c r="PPX25" s="177"/>
      <c r="PPY25" s="177"/>
      <c r="PPZ25" s="177"/>
      <c r="PQA25" s="178"/>
      <c r="PQB25" s="165"/>
      <c r="PQC25" s="177"/>
      <c r="PQD25" s="177"/>
      <c r="PQE25" s="177"/>
      <c r="PQF25" s="177"/>
      <c r="PQG25" s="177"/>
      <c r="PQH25" s="177"/>
      <c r="PQI25" s="178"/>
      <c r="PQJ25" s="165"/>
      <c r="PQK25" s="177"/>
      <c r="PQL25" s="177"/>
      <c r="PQM25" s="177"/>
      <c r="PQN25" s="177"/>
      <c r="PQO25" s="177"/>
      <c r="PQP25" s="177"/>
      <c r="PQQ25" s="178"/>
      <c r="PQR25" s="165"/>
      <c r="PQS25" s="177"/>
      <c r="PQT25" s="177"/>
      <c r="PQU25" s="177"/>
      <c r="PQV25" s="177"/>
      <c r="PQW25" s="177"/>
      <c r="PQX25" s="177"/>
      <c r="PQY25" s="178"/>
      <c r="PQZ25" s="165"/>
      <c r="PRA25" s="177"/>
      <c r="PRB25" s="177"/>
      <c r="PRC25" s="177"/>
      <c r="PRD25" s="177"/>
      <c r="PRE25" s="177"/>
      <c r="PRF25" s="177"/>
      <c r="PRG25" s="178"/>
      <c r="PRH25" s="165"/>
      <c r="PRI25" s="177"/>
      <c r="PRJ25" s="177"/>
      <c r="PRK25" s="177"/>
      <c r="PRL25" s="177"/>
      <c r="PRM25" s="177"/>
      <c r="PRN25" s="177"/>
      <c r="PRO25" s="178"/>
      <c r="PRP25" s="165"/>
      <c r="PRQ25" s="177"/>
      <c r="PRR25" s="177"/>
      <c r="PRS25" s="177"/>
      <c r="PRT25" s="177"/>
      <c r="PRU25" s="177"/>
      <c r="PRV25" s="177"/>
      <c r="PRW25" s="178"/>
      <c r="PRX25" s="165"/>
      <c r="PRY25" s="177"/>
      <c r="PRZ25" s="177"/>
      <c r="PSA25" s="177"/>
      <c r="PSB25" s="177"/>
      <c r="PSC25" s="177"/>
      <c r="PSD25" s="177"/>
      <c r="PSE25" s="178"/>
      <c r="PSF25" s="165"/>
      <c r="PSG25" s="177"/>
      <c r="PSH25" s="177"/>
      <c r="PSI25" s="177"/>
      <c r="PSJ25" s="177"/>
      <c r="PSK25" s="177"/>
      <c r="PSL25" s="177"/>
      <c r="PSM25" s="178"/>
      <c r="PSN25" s="165"/>
      <c r="PSO25" s="177"/>
      <c r="PSP25" s="177"/>
      <c r="PSQ25" s="177"/>
      <c r="PSR25" s="177"/>
      <c r="PSS25" s="177"/>
      <c r="PST25" s="177"/>
      <c r="PSU25" s="178"/>
      <c r="PSV25" s="165"/>
      <c r="PSW25" s="177"/>
      <c r="PSX25" s="177"/>
      <c r="PSY25" s="177"/>
      <c r="PSZ25" s="177"/>
      <c r="PTA25" s="177"/>
      <c r="PTB25" s="177"/>
      <c r="PTC25" s="178"/>
      <c r="PTD25" s="165"/>
      <c r="PTE25" s="177"/>
      <c r="PTF25" s="177"/>
      <c r="PTG25" s="177"/>
      <c r="PTH25" s="177"/>
      <c r="PTI25" s="177"/>
      <c r="PTJ25" s="177"/>
      <c r="PTK25" s="178"/>
      <c r="PTL25" s="165"/>
      <c r="PTM25" s="177"/>
      <c r="PTN25" s="177"/>
      <c r="PTO25" s="177"/>
      <c r="PTP25" s="177"/>
      <c r="PTQ25" s="177"/>
      <c r="PTR25" s="177"/>
      <c r="PTS25" s="178"/>
      <c r="PTT25" s="165"/>
      <c r="PTU25" s="177"/>
      <c r="PTV25" s="177"/>
      <c r="PTW25" s="177"/>
      <c r="PTX25" s="177"/>
      <c r="PTY25" s="177"/>
      <c r="PTZ25" s="177"/>
      <c r="PUA25" s="178"/>
      <c r="PUB25" s="165"/>
      <c r="PUC25" s="177"/>
      <c r="PUD25" s="177"/>
      <c r="PUE25" s="177"/>
      <c r="PUF25" s="177"/>
      <c r="PUG25" s="177"/>
      <c r="PUH25" s="177"/>
      <c r="PUI25" s="178"/>
      <c r="PUJ25" s="165"/>
      <c r="PUK25" s="177"/>
      <c r="PUL25" s="177"/>
      <c r="PUM25" s="177"/>
      <c r="PUN25" s="177"/>
      <c r="PUO25" s="177"/>
      <c r="PUP25" s="177"/>
      <c r="PUQ25" s="178"/>
      <c r="PUR25" s="165"/>
      <c r="PUS25" s="177"/>
      <c r="PUT25" s="177"/>
      <c r="PUU25" s="177"/>
      <c r="PUV25" s="177"/>
      <c r="PUW25" s="177"/>
      <c r="PUX25" s="177"/>
      <c r="PUY25" s="178"/>
      <c r="PUZ25" s="165"/>
      <c r="PVA25" s="177"/>
      <c r="PVB25" s="177"/>
      <c r="PVC25" s="177"/>
      <c r="PVD25" s="177"/>
      <c r="PVE25" s="177"/>
      <c r="PVF25" s="177"/>
      <c r="PVG25" s="178"/>
      <c r="PVH25" s="165"/>
      <c r="PVI25" s="177"/>
      <c r="PVJ25" s="177"/>
      <c r="PVK25" s="177"/>
      <c r="PVL25" s="177"/>
      <c r="PVM25" s="177"/>
      <c r="PVN25" s="177"/>
      <c r="PVO25" s="178"/>
      <c r="PVP25" s="165"/>
      <c r="PVQ25" s="177"/>
      <c r="PVR25" s="177"/>
      <c r="PVS25" s="177"/>
      <c r="PVT25" s="177"/>
      <c r="PVU25" s="177"/>
      <c r="PVV25" s="177"/>
      <c r="PVW25" s="178"/>
      <c r="PVX25" s="165"/>
      <c r="PVY25" s="177"/>
      <c r="PVZ25" s="177"/>
      <c r="PWA25" s="177"/>
      <c r="PWB25" s="177"/>
      <c r="PWC25" s="177"/>
      <c r="PWD25" s="177"/>
      <c r="PWE25" s="178"/>
      <c r="PWF25" s="165"/>
      <c r="PWG25" s="177"/>
      <c r="PWH25" s="177"/>
      <c r="PWI25" s="177"/>
      <c r="PWJ25" s="177"/>
      <c r="PWK25" s="177"/>
      <c r="PWL25" s="177"/>
      <c r="PWM25" s="178"/>
      <c r="PWN25" s="165"/>
      <c r="PWO25" s="177"/>
      <c r="PWP25" s="177"/>
      <c r="PWQ25" s="177"/>
      <c r="PWR25" s="177"/>
      <c r="PWS25" s="177"/>
      <c r="PWT25" s="177"/>
      <c r="PWU25" s="178"/>
      <c r="PWV25" s="165"/>
      <c r="PWW25" s="177"/>
      <c r="PWX25" s="177"/>
      <c r="PWY25" s="177"/>
      <c r="PWZ25" s="177"/>
      <c r="PXA25" s="177"/>
      <c r="PXB25" s="177"/>
      <c r="PXC25" s="178"/>
      <c r="PXD25" s="165"/>
      <c r="PXE25" s="177"/>
      <c r="PXF25" s="177"/>
      <c r="PXG25" s="177"/>
      <c r="PXH25" s="177"/>
      <c r="PXI25" s="177"/>
      <c r="PXJ25" s="177"/>
      <c r="PXK25" s="178"/>
      <c r="PXL25" s="165"/>
      <c r="PXM25" s="177"/>
      <c r="PXN25" s="177"/>
      <c r="PXO25" s="177"/>
      <c r="PXP25" s="177"/>
      <c r="PXQ25" s="177"/>
      <c r="PXR25" s="177"/>
      <c r="PXS25" s="178"/>
      <c r="PXT25" s="165"/>
      <c r="PXU25" s="177"/>
      <c r="PXV25" s="177"/>
      <c r="PXW25" s="177"/>
      <c r="PXX25" s="177"/>
      <c r="PXY25" s="177"/>
      <c r="PXZ25" s="177"/>
      <c r="PYA25" s="178"/>
      <c r="PYB25" s="165"/>
      <c r="PYC25" s="177"/>
      <c r="PYD25" s="177"/>
      <c r="PYE25" s="177"/>
      <c r="PYF25" s="177"/>
      <c r="PYG25" s="177"/>
      <c r="PYH25" s="177"/>
      <c r="PYI25" s="178"/>
      <c r="PYJ25" s="165"/>
      <c r="PYK25" s="177"/>
      <c r="PYL25" s="177"/>
      <c r="PYM25" s="177"/>
      <c r="PYN25" s="177"/>
      <c r="PYO25" s="177"/>
      <c r="PYP25" s="177"/>
      <c r="PYQ25" s="178"/>
      <c r="PYR25" s="165"/>
      <c r="PYS25" s="177"/>
      <c r="PYT25" s="177"/>
      <c r="PYU25" s="177"/>
      <c r="PYV25" s="177"/>
      <c r="PYW25" s="177"/>
      <c r="PYX25" s="177"/>
      <c r="PYY25" s="178"/>
      <c r="PYZ25" s="165"/>
      <c r="PZA25" s="177"/>
      <c r="PZB25" s="177"/>
      <c r="PZC25" s="177"/>
      <c r="PZD25" s="177"/>
      <c r="PZE25" s="177"/>
      <c r="PZF25" s="177"/>
      <c r="PZG25" s="178"/>
      <c r="PZH25" s="165"/>
      <c r="PZI25" s="177"/>
      <c r="PZJ25" s="177"/>
      <c r="PZK25" s="177"/>
      <c r="PZL25" s="177"/>
      <c r="PZM25" s="177"/>
      <c r="PZN25" s="177"/>
      <c r="PZO25" s="178"/>
      <c r="PZP25" s="165"/>
      <c r="PZQ25" s="177"/>
      <c r="PZR25" s="177"/>
      <c r="PZS25" s="177"/>
      <c r="PZT25" s="177"/>
      <c r="PZU25" s="177"/>
      <c r="PZV25" s="177"/>
      <c r="PZW25" s="178"/>
      <c r="PZX25" s="165"/>
      <c r="PZY25" s="177"/>
      <c r="PZZ25" s="177"/>
      <c r="QAA25" s="177"/>
      <c r="QAB25" s="177"/>
      <c r="QAC25" s="177"/>
      <c r="QAD25" s="177"/>
      <c r="QAE25" s="178"/>
      <c r="QAF25" s="165"/>
      <c r="QAG25" s="177"/>
      <c r="QAH25" s="177"/>
      <c r="QAI25" s="177"/>
      <c r="QAJ25" s="177"/>
      <c r="QAK25" s="177"/>
      <c r="QAL25" s="177"/>
      <c r="QAM25" s="178"/>
      <c r="QAN25" s="165"/>
      <c r="QAO25" s="177"/>
      <c r="QAP25" s="177"/>
      <c r="QAQ25" s="177"/>
      <c r="QAR25" s="177"/>
      <c r="QAS25" s="177"/>
      <c r="QAT25" s="177"/>
      <c r="QAU25" s="178"/>
      <c r="QAV25" s="165"/>
      <c r="QAW25" s="177"/>
      <c r="QAX25" s="177"/>
      <c r="QAY25" s="177"/>
      <c r="QAZ25" s="177"/>
      <c r="QBA25" s="177"/>
      <c r="QBB25" s="177"/>
      <c r="QBC25" s="178"/>
      <c r="QBD25" s="165"/>
      <c r="QBE25" s="177"/>
      <c r="QBF25" s="177"/>
      <c r="QBG25" s="177"/>
      <c r="QBH25" s="177"/>
      <c r="QBI25" s="177"/>
      <c r="QBJ25" s="177"/>
      <c r="QBK25" s="178"/>
      <c r="QBL25" s="165"/>
      <c r="QBM25" s="177"/>
      <c r="QBN25" s="177"/>
      <c r="QBO25" s="177"/>
      <c r="QBP25" s="177"/>
      <c r="QBQ25" s="177"/>
      <c r="QBR25" s="177"/>
      <c r="QBS25" s="178"/>
      <c r="QBT25" s="165"/>
      <c r="QBU25" s="177"/>
      <c r="QBV25" s="177"/>
      <c r="QBW25" s="177"/>
      <c r="QBX25" s="177"/>
      <c r="QBY25" s="177"/>
      <c r="QBZ25" s="177"/>
      <c r="QCA25" s="178"/>
      <c r="QCB25" s="165"/>
      <c r="QCC25" s="177"/>
      <c r="QCD25" s="177"/>
      <c r="QCE25" s="177"/>
      <c r="QCF25" s="177"/>
      <c r="QCG25" s="177"/>
      <c r="QCH25" s="177"/>
      <c r="QCI25" s="178"/>
      <c r="QCJ25" s="165"/>
      <c r="QCK25" s="177"/>
      <c r="QCL25" s="177"/>
      <c r="QCM25" s="177"/>
      <c r="QCN25" s="177"/>
      <c r="QCO25" s="177"/>
      <c r="QCP25" s="177"/>
      <c r="QCQ25" s="178"/>
      <c r="QCR25" s="165"/>
      <c r="QCS25" s="177"/>
      <c r="QCT25" s="177"/>
      <c r="QCU25" s="177"/>
      <c r="QCV25" s="177"/>
      <c r="QCW25" s="177"/>
      <c r="QCX25" s="177"/>
      <c r="QCY25" s="178"/>
      <c r="QCZ25" s="165"/>
      <c r="QDA25" s="177"/>
      <c r="QDB25" s="177"/>
      <c r="QDC25" s="177"/>
      <c r="QDD25" s="177"/>
      <c r="QDE25" s="177"/>
      <c r="QDF25" s="177"/>
      <c r="QDG25" s="178"/>
      <c r="QDH25" s="165"/>
      <c r="QDI25" s="177"/>
      <c r="QDJ25" s="177"/>
      <c r="QDK25" s="177"/>
      <c r="QDL25" s="177"/>
      <c r="QDM25" s="177"/>
      <c r="QDN25" s="177"/>
      <c r="QDO25" s="178"/>
      <c r="QDP25" s="165"/>
      <c r="QDQ25" s="177"/>
      <c r="QDR25" s="177"/>
      <c r="QDS25" s="177"/>
      <c r="QDT25" s="177"/>
      <c r="QDU25" s="177"/>
      <c r="QDV25" s="177"/>
      <c r="QDW25" s="178"/>
      <c r="QDX25" s="165"/>
      <c r="QDY25" s="177"/>
      <c r="QDZ25" s="177"/>
      <c r="QEA25" s="177"/>
      <c r="QEB25" s="177"/>
      <c r="QEC25" s="177"/>
      <c r="QED25" s="177"/>
      <c r="QEE25" s="178"/>
      <c r="QEF25" s="165"/>
      <c r="QEG25" s="177"/>
      <c r="QEH25" s="177"/>
      <c r="QEI25" s="177"/>
      <c r="QEJ25" s="177"/>
      <c r="QEK25" s="177"/>
      <c r="QEL25" s="177"/>
      <c r="QEM25" s="178"/>
      <c r="QEN25" s="165"/>
      <c r="QEO25" s="177"/>
      <c r="QEP25" s="177"/>
      <c r="QEQ25" s="177"/>
      <c r="QER25" s="177"/>
      <c r="QES25" s="177"/>
      <c r="QET25" s="177"/>
      <c r="QEU25" s="178"/>
      <c r="QEV25" s="165"/>
      <c r="QEW25" s="177"/>
      <c r="QEX25" s="177"/>
      <c r="QEY25" s="177"/>
      <c r="QEZ25" s="177"/>
      <c r="QFA25" s="177"/>
      <c r="QFB25" s="177"/>
      <c r="QFC25" s="178"/>
      <c r="QFD25" s="165"/>
      <c r="QFE25" s="177"/>
      <c r="QFF25" s="177"/>
      <c r="QFG25" s="177"/>
      <c r="QFH25" s="177"/>
      <c r="QFI25" s="177"/>
      <c r="QFJ25" s="177"/>
      <c r="QFK25" s="178"/>
      <c r="QFL25" s="165"/>
      <c r="QFM25" s="177"/>
      <c r="QFN25" s="177"/>
      <c r="QFO25" s="177"/>
      <c r="QFP25" s="177"/>
      <c r="QFQ25" s="177"/>
      <c r="QFR25" s="177"/>
      <c r="QFS25" s="178"/>
      <c r="QFT25" s="165"/>
      <c r="QFU25" s="177"/>
      <c r="QFV25" s="177"/>
      <c r="QFW25" s="177"/>
      <c r="QFX25" s="177"/>
      <c r="QFY25" s="177"/>
      <c r="QFZ25" s="177"/>
      <c r="QGA25" s="178"/>
      <c r="QGB25" s="165"/>
      <c r="QGC25" s="177"/>
      <c r="QGD25" s="177"/>
      <c r="QGE25" s="177"/>
      <c r="QGF25" s="177"/>
      <c r="QGG25" s="177"/>
      <c r="QGH25" s="177"/>
      <c r="QGI25" s="178"/>
      <c r="QGJ25" s="165"/>
      <c r="QGK25" s="177"/>
      <c r="QGL25" s="177"/>
      <c r="QGM25" s="177"/>
      <c r="QGN25" s="177"/>
      <c r="QGO25" s="177"/>
      <c r="QGP25" s="177"/>
      <c r="QGQ25" s="178"/>
      <c r="QGR25" s="165"/>
      <c r="QGS25" s="177"/>
      <c r="QGT25" s="177"/>
      <c r="QGU25" s="177"/>
      <c r="QGV25" s="177"/>
      <c r="QGW25" s="177"/>
      <c r="QGX25" s="177"/>
      <c r="QGY25" s="178"/>
      <c r="QGZ25" s="165"/>
      <c r="QHA25" s="177"/>
      <c r="QHB25" s="177"/>
      <c r="QHC25" s="177"/>
      <c r="QHD25" s="177"/>
      <c r="QHE25" s="177"/>
      <c r="QHF25" s="177"/>
      <c r="QHG25" s="178"/>
      <c r="QHH25" s="165"/>
      <c r="QHI25" s="177"/>
      <c r="QHJ25" s="177"/>
      <c r="QHK25" s="177"/>
      <c r="QHL25" s="177"/>
      <c r="QHM25" s="177"/>
      <c r="QHN25" s="177"/>
      <c r="QHO25" s="178"/>
      <c r="QHP25" s="165"/>
      <c r="QHQ25" s="177"/>
      <c r="QHR25" s="177"/>
      <c r="QHS25" s="177"/>
      <c r="QHT25" s="177"/>
      <c r="QHU25" s="177"/>
      <c r="QHV25" s="177"/>
      <c r="QHW25" s="178"/>
      <c r="QHX25" s="165"/>
      <c r="QHY25" s="177"/>
      <c r="QHZ25" s="177"/>
      <c r="QIA25" s="177"/>
      <c r="QIB25" s="177"/>
      <c r="QIC25" s="177"/>
      <c r="QID25" s="177"/>
      <c r="QIE25" s="178"/>
      <c r="QIF25" s="165"/>
      <c r="QIG25" s="177"/>
      <c r="QIH25" s="177"/>
      <c r="QII25" s="177"/>
      <c r="QIJ25" s="177"/>
      <c r="QIK25" s="177"/>
      <c r="QIL25" s="177"/>
      <c r="QIM25" s="178"/>
      <c r="QIN25" s="165"/>
      <c r="QIO25" s="177"/>
      <c r="QIP25" s="177"/>
      <c r="QIQ25" s="177"/>
      <c r="QIR25" s="177"/>
      <c r="QIS25" s="177"/>
      <c r="QIT25" s="177"/>
      <c r="QIU25" s="178"/>
      <c r="QIV25" s="165"/>
      <c r="QIW25" s="177"/>
      <c r="QIX25" s="177"/>
      <c r="QIY25" s="177"/>
      <c r="QIZ25" s="177"/>
      <c r="QJA25" s="177"/>
      <c r="QJB25" s="177"/>
      <c r="QJC25" s="178"/>
      <c r="QJD25" s="165"/>
      <c r="QJE25" s="177"/>
      <c r="QJF25" s="177"/>
      <c r="QJG25" s="177"/>
      <c r="QJH25" s="177"/>
      <c r="QJI25" s="177"/>
      <c r="QJJ25" s="177"/>
      <c r="QJK25" s="178"/>
      <c r="QJL25" s="165"/>
      <c r="QJM25" s="177"/>
      <c r="QJN25" s="177"/>
      <c r="QJO25" s="177"/>
      <c r="QJP25" s="177"/>
      <c r="QJQ25" s="177"/>
      <c r="QJR25" s="177"/>
      <c r="QJS25" s="178"/>
      <c r="QJT25" s="165"/>
      <c r="QJU25" s="177"/>
      <c r="QJV25" s="177"/>
      <c r="QJW25" s="177"/>
      <c r="QJX25" s="177"/>
      <c r="QJY25" s="177"/>
      <c r="QJZ25" s="177"/>
      <c r="QKA25" s="178"/>
      <c r="QKB25" s="165"/>
      <c r="QKC25" s="177"/>
      <c r="QKD25" s="177"/>
      <c r="QKE25" s="177"/>
      <c r="QKF25" s="177"/>
      <c r="QKG25" s="177"/>
      <c r="QKH25" s="177"/>
      <c r="QKI25" s="178"/>
      <c r="QKJ25" s="165"/>
      <c r="QKK25" s="177"/>
      <c r="QKL25" s="177"/>
      <c r="QKM25" s="177"/>
      <c r="QKN25" s="177"/>
      <c r="QKO25" s="177"/>
      <c r="QKP25" s="177"/>
      <c r="QKQ25" s="178"/>
      <c r="QKR25" s="165"/>
      <c r="QKS25" s="177"/>
      <c r="QKT25" s="177"/>
      <c r="QKU25" s="177"/>
      <c r="QKV25" s="177"/>
      <c r="QKW25" s="177"/>
      <c r="QKX25" s="177"/>
      <c r="QKY25" s="178"/>
      <c r="QKZ25" s="165"/>
      <c r="QLA25" s="177"/>
      <c r="QLB25" s="177"/>
      <c r="QLC25" s="177"/>
      <c r="QLD25" s="177"/>
      <c r="QLE25" s="177"/>
      <c r="QLF25" s="177"/>
      <c r="QLG25" s="178"/>
      <c r="QLH25" s="165"/>
      <c r="QLI25" s="177"/>
      <c r="QLJ25" s="177"/>
      <c r="QLK25" s="177"/>
      <c r="QLL25" s="177"/>
      <c r="QLM25" s="177"/>
      <c r="QLN25" s="177"/>
      <c r="QLO25" s="178"/>
      <c r="QLP25" s="165"/>
      <c r="QLQ25" s="177"/>
      <c r="QLR25" s="177"/>
      <c r="QLS25" s="177"/>
      <c r="QLT25" s="177"/>
      <c r="QLU25" s="177"/>
      <c r="QLV25" s="177"/>
      <c r="QLW25" s="178"/>
      <c r="QLX25" s="165"/>
      <c r="QLY25" s="177"/>
      <c r="QLZ25" s="177"/>
      <c r="QMA25" s="177"/>
      <c r="QMB25" s="177"/>
      <c r="QMC25" s="177"/>
      <c r="QMD25" s="177"/>
      <c r="QME25" s="178"/>
      <c r="QMF25" s="165"/>
      <c r="QMG25" s="177"/>
      <c r="QMH25" s="177"/>
      <c r="QMI25" s="177"/>
      <c r="QMJ25" s="177"/>
      <c r="QMK25" s="177"/>
      <c r="QML25" s="177"/>
      <c r="QMM25" s="178"/>
      <c r="QMN25" s="165"/>
      <c r="QMO25" s="177"/>
      <c r="QMP25" s="177"/>
      <c r="QMQ25" s="177"/>
      <c r="QMR25" s="177"/>
      <c r="QMS25" s="177"/>
      <c r="QMT25" s="177"/>
      <c r="QMU25" s="178"/>
      <c r="QMV25" s="165"/>
      <c r="QMW25" s="177"/>
      <c r="QMX25" s="177"/>
      <c r="QMY25" s="177"/>
      <c r="QMZ25" s="177"/>
      <c r="QNA25" s="177"/>
      <c r="QNB25" s="177"/>
      <c r="QNC25" s="178"/>
      <c r="QND25" s="165"/>
      <c r="QNE25" s="177"/>
      <c r="QNF25" s="177"/>
      <c r="QNG25" s="177"/>
      <c r="QNH25" s="177"/>
      <c r="QNI25" s="177"/>
      <c r="QNJ25" s="177"/>
      <c r="QNK25" s="178"/>
      <c r="QNL25" s="165"/>
      <c r="QNM25" s="177"/>
      <c r="QNN25" s="177"/>
      <c r="QNO25" s="177"/>
      <c r="QNP25" s="177"/>
      <c r="QNQ25" s="177"/>
      <c r="QNR25" s="177"/>
      <c r="QNS25" s="178"/>
      <c r="QNT25" s="165"/>
      <c r="QNU25" s="177"/>
      <c r="QNV25" s="177"/>
      <c r="QNW25" s="177"/>
      <c r="QNX25" s="177"/>
      <c r="QNY25" s="177"/>
      <c r="QNZ25" s="177"/>
      <c r="QOA25" s="178"/>
      <c r="QOB25" s="165"/>
      <c r="QOC25" s="177"/>
      <c r="QOD25" s="177"/>
      <c r="QOE25" s="177"/>
      <c r="QOF25" s="177"/>
      <c r="QOG25" s="177"/>
      <c r="QOH25" s="177"/>
      <c r="QOI25" s="178"/>
      <c r="QOJ25" s="165"/>
      <c r="QOK25" s="177"/>
      <c r="QOL25" s="177"/>
      <c r="QOM25" s="177"/>
      <c r="QON25" s="177"/>
      <c r="QOO25" s="177"/>
      <c r="QOP25" s="177"/>
      <c r="QOQ25" s="178"/>
      <c r="QOR25" s="165"/>
      <c r="QOS25" s="177"/>
      <c r="QOT25" s="177"/>
      <c r="QOU25" s="177"/>
      <c r="QOV25" s="177"/>
      <c r="QOW25" s="177"/>
      <c r="QOX25" s="177"/>
      <c r="QOY25" s="178"/>
      <c r="QOZ25" s="165"/>
      <c r="QPA25" s="177"/>
      <c r="QPB25" s="177"/>
      <c r="QPC25" s="177"/>
      <c r="QPD25" s="177"/>
      <c r="QPE25" s="177"/>
      <c r="QPF25" s="177"/>
      <c r="QPG25" s="178"/>
      <c r="QPH25" s="165"/>
      <c r="QPI25" s="177"/>
      <c r="QPJ25" s="177"/>
      <c r="QPK25" s="177"/>
      <c r="QPL25" s="177"/>
      <c r="QPM25" s="177"/>
      <c r="QPN25" s="177"/>
      <c r="QPO25" s="178"/>
      <c r="QPP25" s="165"/>
      <c r="QPQ25" s="177"/>
      <c r="QPR25" s="177"/>
      <c r="QPS25" s="177"/>
      <c r="QPT25" s="177"/>
      <c r="QPU25" s="177"/>
      <c r="QPV25" s="177"/>
      <c r="QPW25" s="178"/>
      <c r="QPX25" s="165"/>
      <c r="QPY25" s="177"/>
      <c r="QPZ25" s="177"/>
      <c r="QQA25" s="177"/>
      <c r="QQB25" s="177"/>
      <c r="QQC25" s="177"/>
      <c r="QQD25" s="177"/>
      <c r="QQE25" s="178"/>
      <c r="QQF25" s="165"/>
      <c r="QQG25" s="177"/>
      <c r="QQH25" s="177"/>
      <c r="QQI25" s="177"/>
      <c r="QQJ25" s="177"/>
      <c r="QQK25" s="177"/>
      <c r="QQL25" s="177"/>
      <c r="QQM25" s="178"/>
      <c r="QQN25" s="165"/>
      <c r="QQO25" s="177"/>
      <c r="QQP25" s="177"/>
      <c r="QQQ25" s="177"/>
      <c r="QQR25" s="177"/>
      <c r="QQS25" s="177"/>
      <c r="QQT25" s="177"/>
      <c r="QQU25" s="178"/>
      <c r="QQV25" s="165"/>
      <c r="QQW25" s="177"/>
      <c r="QQX25" s="177"/>
      <c r="QQY25" s="177"/>
      <c r="QQZ25" s="177"/>
      <c r="QRA25" s="177"/>
      <c r="QRB25" s="177"/>
      <c r="QRC25" s="178"/>
      <c r="QRD25" s="165"/>
      <c r="QRE25" s="177"/>
      <c r="QRF25" s="177"/>
      <c r="QRG25" s="177"/>
      <c r="QRH25" s="177"/>
      <c r="QRI25" s="177"/>
      <c r="QRJ25" s="177"/>
      <c r="QRK25" s="178"/>
      <c r="QRL25" s="165"/>
      <c r="QRM25" s="177"/>
      <c r="QRN25" s="177"/>
      <c r="QRO25" s="177"/>
      <c r="QRP25" s="177"/>
      <c r="QRQ25" s="177"/>
      <c r="QRR25" s="177"/>
      <c r="QRS25" s="178"/>
      <c r="QRT25" s="165"/>
      <c r="QRU25" s="177"/>
      <c r="QRV25" s="177"/>
      <c r="QRW25" s="177"/>
      <c r="QRX25" s="177"/>
      <c r="QRY25" s="177"/>
      <c r="QRZ25" s="177"/>
      <c r="QSA25" s="178"/>
      <c r="QSB25" s="165"/>
      <c r="QSC25" s="177"/>
      <c r="QSD25" s="177"/>
      <c r="QSE25" s="177"/>
      <c r="QSF25" s="177"/>
      <c r="QSG25" s="177"/>
      <c r="QSH25" s="177"/>
      <c r="QSI25" s="178"/>
      <c r="QSJ25" s="165"/>
      <c r="QSK25" s="177"/>
      <c r="QSL25" s="177"/>
      <c r="QSM25" s="177"/>
      <c r="QSN25" s="177"/>
      <c r="QSO25" s="177"/>
      <c r="QSP25" s="177"/>
      <c r="QSQ25" s="178"/>
      <c r="QSR25" s="165"/>
      <c r="QSS25" s="177"/>
      <c r="QST25" s="177"/>
      <c r="QSU25" s="177"/>
      <c r="QSV25" s="177"/>
      <c r="QSW25" s="177"/>
      <c r="QSX25" s="177"/>
      <c r="QSY25" s="178"/>
      <c r="QSZ25" s="165"/>
      <c r="QTA25" s="177"/>
      <c r="QTB25" s="177"/>
      <c r="QTC25" s="177"/>
      <c r="QTD25" s="177"/>
      <c r="QTE25" s="177"/>
      <c r="QTF25" s="177"/>
      <c r="QTG25" s="178"/>
      <c r="QTH25" s="165"/>
      <c r="QTI25" s="177"/>
      <c r="QTJ25" s="177"/>
      <c r="QTK25" s="177"/>
      <c r="QTL25" s="177"/>
      <c r="QTM25" s="177"/>
      <c r="QTN25" s="177"/>
      <c r="QTO25" s="178"/>
      <c r="QTP25" s="165"/>
      <c r="QTQ25" s="177"/>
      <c r="QTR25" s="177"/>
      <c r="QTS25" s="177"/>
      <c r="QTT25" s="177"/>
      <c r="QTU25" s="177"/>
      <c r="QTV25" s="177"/>
      <c r="QTW25" s="178"/>
      <c r="QTX25" s="165"/>
      <c r="QTY25" s="177"/>
      <c r="QTZ25" s="177"/>
      <c r="QUA25" s="177"/>
      <c r="QUB25" s="177"/>
      <c r="QUC25" s="177"/>
      <c r="QUD25" s="177"/>
      <c r="QUE25" s="178"/>
      <c r="QUF25" s="165"/>
      <c r="QUG25" s="177"/>
      <c r="QUH25" s="177"/>
      <c r="QUI25" s="177"/>
      <c r="QUJ25" s="177"/>
      <c r="QUK25" s="177"/>
      <c r="QUL25" s="177"/>
      <c r="QUM25" s="178"/>
      <c r="QUN25" s="165"/>
      <c r="QUO25" s="177"/>
      <c r="QUP25" s="177"/>
      <c r="QUQ25" s="177"/>
      <c r="QUR25" s="177"/>
      <c r="QUS25" s="177"/>
      <c r="QUT25" s="177"/>
      <c r="QUU25" s="178"/>
      <c r="QUV25" s="165"/>
      <c r="QUW25" s="177"/>
      <c r="QUX25" s="177"/>
      <c r="QUY25" s="177"/>
      <c r="QUZ25" s="177"/>
      <c r="QVA25" s="177"/>
      <c r="QVB25" s="177"/>
      <c r="QVC25" s="178"/>
      <c r="QVD25" s="165"/>
      <c r="QVE25" s="177"/>
      <c r="QVF25" s="177"/>
      <c r="QVG25" s="177"/>
      <c r="QVH25" s="177"/>
      <c r="QVI25" s="177"/>
      <c r="QVJ25" s="177"/>
      <c r="QVK25" s="178"/>
      <c r="QVL25" s="165"/>
      <c r="QVM25" s="177"/>
      <c r="QVN25" s="177"/>
      <c r="QVO25" s="177"/>
      <c r="QVP25" s="177"/>
      <c r="QVQ25" s="177"/>
      <c r="QVR25" s="177"/>
      <c r="QVS25" s="178"/>
      <c r="QVT25" s="165"/>
      <c r="QVU25" s="177"/>
      <c r="QVV25" s="177"/>
      <c r="QVW25" s="177"/>
      <c r="QVX25" s="177"/>
      <c r="QVY25" s="177"/>
      <c r="QVZ25" s="177"/>
      <c r="QWA25" s="178"/>
      <c r="QWB25" s="165"/>
      <c r="QWC25" s="177"/>
      <c r="QWD25" s="177"/>
      <c r="QWE25" s="177"/>
      <c r="QWF25" s="177"/>
      <c r="QWG25" s="177"/>
      <c r="QWH25" s="177"/>
      <c r="QWI25" s="178"/>
      <c r="QWJ25" s="165"/>
      <c r="QWK25" s="177"/>
      <c r="QWL25" s="177"/>
      <c r="QWM25" s="177"/>
      <c r="QWN25" s="177"/>
      <c r="QWO25" s="177"/>
      <c r="QWP25" s="177"/>
      <c r="QWQ25" s="178"/>
      <c r="QWR25" s="165"/>
      <c r="QWS25" s="177"/>
      <c r="QWT25" s="177"/>
      <c r="QWU25" s="177"/>
      <c r="QWV25" s="177"/>
      <c r="QWW25" s="177"/>
      <c r="QWX25" s="177"/>
      <c r="QWY25" s="178"/>
      <c r="QWZ25" s="165"/>
      <c r="QXA25" s="177"/>
      <c r="QXB25" s="177"/>
      <c r="QXC25" s="177"/>
      <c r="QXD25" s="177"/>
      <c r="QXE25" s="177"/>
      <c r="QXF25" s="177"/>
      <c r="QXG25" s="178"/>
      <c r="QXH25" s="165"/>
      <c r="QXI25" s="177"/>
      <c r="QXJ25" s="177"/>
      <c r="QXK25" s="177"/>
      <c r="QXL25" s="177"/>
      <c r="QXM25" s="177"/>
      <c r="QXN25" s="177"/>
      <c r="QXO25" s="178"/>
      <c r="QXP25" s="165"/>
      <c r="QXQ25" s="177"/>
      <c r="QXR25" s="177"/>
      <c r="QXS25" s="177"/>
      <c r="QXT25" s="177"/>
      <c r="QXU25" s="177"/>
      <c r="QXV25" s="177"/>
      <c r="QXW25" s="178"/>
      <c r="QXX25" s="165"/>
      <c r="QXY25" s="177"/>
      <c r="QXZ25" s="177"/>
      <c r="QYA25" s="177"/>
      <c r="QYB25" s="177"/>
      <c r="QYC25" s="177"/>
      <c r="QYD25" s="177"/>
      <c r="QYE25" s="178"/>
      <c r="QYF25" s="165"/>
      <c r="QYG25" s="177"/>
      <c r="QYH25" s="177"/>
      <c r="QYI25" s="177"/>
      <c r="QYJ25" s="177"/>
      <c r="QYK25" s="177"/>
      <c r="QYL25" s="177"/>
      <c r="QYM25" s="178"/>
      <c r="QYN25" s="165"/>
      <c r="QYO25" s="177"/>
      <c r="QYP25" s="177"/>
      <c r="QYQ25" s="177"/>
      <c r="QYR25" s="177"/>
      <c r="QYS25" s="177"/>
      <c r="QYT25" s="177"/>
      <c r="QYU25" s="178"/>
      <c r="QYV25" s="165"/>
      <c r="QYW25" s="177"/>
      <c r="QYX25" s="177"/>
      <c r="QYY25" s="177"/>
      <c r="QYZ25" s="177"/>
      <c r="QZA25" s="177"/>
      <c r="QZB25" s="177"/>
      <c r="QZC25" s="178"/>
      <c r="QZD25" s="165"/>
      <c r="QZE25" s="177"/>
      <c r="QZF25" s="177"/>
      <c r="QZG25" s="177"/>
      <c r="QZH25" s="177"/>
      <c r="QZI25" s="177"/>
      <c r="QZJ25" s="177"/>
      <c r="QZK25" s="178"/>
      <c r="QZL25" s="165"/>
      <c r="QZM25" s="177"/>
      <c r="QZN25" s="177"/>
      <c r="QZO25" s="177"/>
      <c r="QZP25" s="177"/>
      <c r="QZQ25" s="177"/>
      <c r="QZR25" s="177"/>
      <c r="QZS25" s="178"/>
      <c r="QZT25" s="165"/>
      <c r="QZU25" s="177"/>
      <c r="QZV25" s="177"/>
      <c r="QZW25" s="177"/>
      <c r="QZX25" s="177"/>
      <c r="QZY25" s="177"/>
      <c r="QZZ25" s="177"/>
      <c r="RAA25" s="178"/>
      <c r="RAB25" s="165"/>
      <c r="RAC25" s="177"/>
      <c r="RAD25" s="177"/>
      <c r="RAE25" s="177"/>
      <c r="RAF25" s="177"/>
      <c r="RAG25" s="177"/>
      <c r="RAH25" s="177"/>
      <c r="RAI25" s="178"/>
      <c r="RAJ25" s="165"/>
      <c r="RAK25" s="177"/>
      <c r="RAL25" s="177"/>
      <c r="RAM25" s="177"/>
      <c r="RAN25" s="177"/>
      <c r="RAO25" s="177"/>
      <c r="RAP25" s="177"/>
      <c r="RAQ25" s="178"/>
      <c r="RAR25" s="165"/>
      <c r="RAS25" s="177"/>
      <c r="RAT25" s="177"/>
      <c r="RAU25" s="177"/>
      <c r="RAV25" s="177"/>
      <c r="RAW25" s="177"/>
      <c r="RAX25" s="177"/>
      <c r="RAY25" s="178"/>
      <c r="RAZ25" s="165"/>
      <c r="RBA25" s="177"/>
      <c r="RBB25" s="177"/>
      <c r="RBC25" s="177"/>
      <c r="RBD25" s="177"/>
      <c r="RBE25" s="177"/>
      <c r="RBF25" s="177"/>
      <c r="RBG25" s="178"/>
      <c r="RBH25" s="165"/>
      <c r="RBI25" s="177"/>
      <c r="RBJ25" s="177"/>
      <c r="RBK25" s="177"/>
      <c r="RBL25" s="177"/>
      <c r="RBM25" s="177"/>
      <c r="RBN25" s="177"/>
      <c r="RBO25" s="178"/>
      <c r="RBP25" s="165"/>
      <c r="RBQ25" s="177"/>
      <c r="RBR25" s="177"/>
      <c r="RBS25" s="177"/>
      <c r="RBT25" s="177"/>
      <c r="RBU25" s="177"/>
      <c r="RBV25" s="177"/>
      <c r="RBW25" s="178"/>
      <c r="RBX25" s="165"/>
      <c r="RBY25" s="177"/>
      <c r="RBZ25" s="177"/>
      <c r="RCA25" s="177"/>
      <c r="RCB25" s="177"/>
      <c r="RCC25" s="177"/>
      <c r="RCD25" s="177"/>
      <c r="RCE25" s="178"/>
      <c r="RCF25" s="165"/>
      <c r="RCG25" s="177"/>
      <c r="RCH25" s="177"/>
      <c r="RCI25" s="177"/>
      <c r="RCJ25" s="177"/>
      <c r="RCK25" s="177"/>
      <c r="RCL25" s="177"/>
      <c r="RCM25" s="178"/>
      <c r="RCN25" s="165"/>
      <c r="RCO25" s="177"/>
      <c r="RCP25" s="177"/>
      <c r="RCQ25" s="177"/>
      <c r="RCR25" s="177"/>
      <c r="RCS25" s="177"/>
      <c r="RCT25" s="177"/>
      <c r="RCU25" s="178"/>
      <c r="RCV25" s="165"/>
      <c r="RCW25" s="177"/>
      <c r="RCX25" s="177"/>
      <c r="RCY25" s="177"/>
      <c r="RCZ25" s="177"/>
      <c r="RDA25" s="177"/>
      <c r="RDB25" s="177"/>
      <c r="RDC25" s="178"/>
      <c r="RDD25" s="165"/>
      <c r="RDE25" s="177"/>
      <c r="RDF25" s="177"/>
      <c r="RDG25" s="177"/>
      <c r="RDH25" s="177"/>
      <c r="RDI25" s="177"/>
      <c r="RDJ25" s="177"/>
      <c r="RDK25" s="178"/>
      <c r="RDL25" s="165"/>
      <c r="RDM25" s="177"/>
      <c r="RDN25" s="177"/>
      <c r="RDO25" s="177"/>
      <c r="RDP25" s="177"/>
      <c r="RDQ25" s="177"/>
      <c r="RDR25" s="177"/>
      <c r="RDS25" s="178"/>
      <c r="RDT25" s="165"/>
      <c r="RDU25" s="177"/>
      <c r="RDV25" s="177"/>
      <c r="RDW25" s="177"/>
      <c r="RDX25" s="177"/>
      <c r="RDY25" s="177"/>
      <c r="RDZ25" s="177"/>
      <c r="REA25" s="178"/>
      <c r="REB25" s="165"/>
      <c r="REC25" s="177"/>
      <c r="RED25" s="177"/>
      <c r="REE25" s="177"/>
      <c r="REF25" s="177"/>
      <c r="REG25" s="177"/>
      <c r="REH25" s="177"/>
      <c r="REI25" s="178"/>
      <c r="REJ25" s="165"/>
      <c r="REK25" s="177"/>
      <c r="REL25" s="177"/>
      <c r="REM25" s="177"/>
      <c r="REN25" s="177"/>
      <c r="REO25" s="177"/>
      <c r="REP25" s="177"/>
      <c r="REQ25" s="178"/>
      <c r="RER25" s="165"/>
      <c r="RES25" s="177"/>
      <c r="RET25" s="177"/>
      <c r="REU25" s="177"/>
      <c r="REV25" s="177"/>
      <c r="REW25" s="177"/>
      <c r="REX25" s="177"/>
      <c r="REY25" s="178"/>
      <c r="REZ25" s="165"/>
      <c r="RFA25" s="177"/>
      <c r="RFB25" s="177"/>
      <c r="RFC25" s="177"/>
      <c r="RFD25" s="177"/>
      <c r="RFE25" s="177"/>
      <c r="RFF25" s="177"/>
      <c r="RFG25" s="178"/>
      <c r="RFH25" s="165"/>
      <c r="RFI25" s="177"/>
      <c r="RFJ25" s="177"/>
      <c r="RFK25" s="177"/>
      <c r="RFL25" s="177"/>
      <c r="RFM25" s="177"/>
      <c r="RFN25" s="177"/>
      <c r="RFO25" s="178"/>
      <c r="RFP25" s="165"/>
      <c r="RFQ25" s="177"/>
      <c r="RFR25" s="177"/>
      <c r="RFS25" s="177"/>
      <c r="RFT25" s="177"/>
      <c r="RFU25" s="177"/>
      <c r="RFV25" s="177"/>
      <c r="RFW25" s="178"/>
      <c r="RFX25" s="165"/>
      <c r="RFY25" s="177"/>
      <c r="RFZ25" s="177"/>
      <c r="RGA25" s="177"/>
      <c r="RGB25" s="177"/>
      <c r="RGC25" s="177"/>
      <c r="RGD25" s="177"/>
      <c r="RGE25" s="178"/>
      <c r="RGF25" s="165"/>
      <c r="RGG25" s="177"/>
      <c r="RGH25" s="177"/>
      <c r="RGI25" s="177"/>
      <c r="RGJ25" s="177"/>
      <c r="RGK25" s="177"/>
      <c r="RGL25" s="177"/>
      <c r="RGM25" s="178"/>
      <c r="RGN25" s="165"/>
      <c r="RGO25" s="177"/>
      <c r="RGP25" s="177"/>
      <c r="RGQ25" s="177"/>
      <c r="RGR25" s="177"/>
      <c r="RGS25" s="177"/>
      <c r="RGT25" s="177"/>
      <c r="RGU25" s="178"/>
      <c r="RGV25" s="165"/>
      <c r="RGW25" s="177"/>
      <c r="RGX25" s="177"/>
      <c r="RGY25" s="177"/>
      <c r="RGZ25" s="177"/>
      <c r="RHA25" s="177"/>
      <c r="RHB25" s="177"/>
      <c r="RHC25" s="178"/>
      <c r="RHD25" s="165"/>
      <c r="RHE25" s="177"/>
      <c r="RHF25" s="177"/>
      <c r="RHG25" s="177"/>
      <c r="RHH25" s="177"/>
      <c r="RHI25" s="177"/>
      <c r="RHJ25" s="177"/>
      <c r="RHK25" s="178"/>
      <c r="RHL25" s="165"/>
      <c r="RHM25" s="177"/>
      <c r="RHN25" s="177"/>
      <c r="RHO25" s="177"/>
      <c r="RHP25" s="177"/>
      <c r="RHQ25" s="177"/>
      <c r="RHR25" s="177"/>
      <c r="RHS25" s="178"/>
      <c r="RHT25" s="165"/>
      <c r="RHU25" s="177"/>
      <c r="RHV25" s="177"/>
      <c r="RHW25" s="177"/>
      <c r="RHX25" s="177"/>
      <c r="RHY25" s="177"/>
      <c r="RHZ25" s="177"/>
      <c r="RIA25" s="178"/>
      <c r="RIB25" s="165"/>
      <c r="RIC25" s="177"/>
      <c r="RID25" s="177"/>
      <c r="RIE25" s="177"/>
      <c r="RIF25" s="177"/>
      <c r="RIG25" s="177"/>
      <c r="RIH25" s="177"/>
      <c r="RII25" s="178"/>
      <c r="RIJ25" s="165"/>
      <c r="RIK25" s="177"/>
      <c r="RIL25" s="177"/>
      <c r="RIM25" s="177"/>
      <c r="RIN25" s="177"/>
      <c r="RIO25" s="177"/>
      <c r="RIP25" s="177"/>
      <c r="RIQ25" s="178"/>
      <c r="RIR25" s="165"/>
      <c r="RIS25" s="177"/>
      <c r="RIT25" s="177"/>
      <c r="RIU25" s="177"/>
      <c r="RIV25" s="177"/>
      <c r="RIW25" s="177"/>
      <c r="RIX25" s="177"/>
      <c r="RIY25" s="178"/>
      <c r="RIZ25" s="165"/>
      <c r="RJA25" s="177"/>
      <c r="RJB25" s="177"/>
      <c r="RJC25" s="177"/>
      <c r="RJD25" s="177"/>
      <c r="RJE25" s="177"/>
      <c r="RJF25" s="177"/>
      <c r="RJG25" s="178"/>
      <c r="RJH25" s="165"/>
      <c r="RJI25" s="177"/>
      <c r="RJJ25" s="177"/>
      <c r="RJK25" s="177"/>
      <c r="RJL25" s="177"/>
      <c r="RJM25" s="177"/>
      <c r="RJN25" s="177"/>
      <c r="RJO25" s="178"/>
      <c r="RJP25" s="165"/>
      <c r="RJQ25" s="177"/>
      <c r="RJR25" s="177"/>
      <c r="RJS25" s="177"/>
      <c r="RJT25" s="177"/>
      <c r="RJU25" s="177"/>
      <c r="RJV25" s="177"/>
      <c r="RJW25" s="178"/>
      <c r="RJX25" s="165"/>
      <c r="RJY25" s="177"/>
      <c r="RJZ25" s="177"/>
      <c r="RKA25" s="177"/>
      <c r="RKB25" s="177"/>
      <c r="RKC25" s="177"/>
      <c r="RKD25" s="177"/>
      <c r="RKE25" s="178"/>
      <c r="RKF25" s="165"/>
      <c r="RKG25" s="177"/>
      <c r="RKH25" s="177"/>
      <c r="RKI25" s="177"/>
      <c r="RKJ25" s="177"/>
      <c r="RKK25" s="177"/>
      <c r="RKL25" s="177"/>
      <c r="RKM25" s="178"/>
      <c r="RKN25" s="165"/>
      <c r="RKO25" s="177"/>
      <c r="RKP25" s="177"/>
      <c r="RKQ25" s="177"/>
      <c r="RKR25" s="177"/>
      <c r="RKS25" s="177"/>
      <c r="RKT25" s="177"/>
      <c r="RKU25" s="178"/>
      <c r="RKV25" s="165"/>
      <c r="RKW25" s="177"/>
      <c r="RKX25" s="177"/>
      <c r="RKY25" s="177"/>
      <c r="RKZ25" s="177"/>
      <c r="RLA25" s="177"/>
      <c r="RLB25" s="177"/>
      <c r="RLC25" s="178"/>
      <c r="RLD25" s="165"/>
      <c r="RLE25" s="177"/>
      <c r="RLF25" s="177"/>
      <c r="RLG25" s="177"/>
      <c r="RLH25" s="177"/>
      <c r="RLI25" s="177"/>
      <c r="RLJ25" s="177"/>
      <c r="RLK25" s="178"/>
      <c r="RLL25" s="165"/>
      <c r="RLM25" s="177"/>
      <c r="RLN25" s="177"/>
      <c r="RLO25" s="177"/>
      <c r="RLP25" s="177"/>
      <c r="RLQ25" s="177"/>
      <c r="RLR25" s="177"/>
      <c r="RLS25" s="178"/>
      <c r="RLT25" s="165"/>
      <c r="RLU25" s="177"/>
      <c r="RLV25" s="177"/>
      <c r="RLW25" s="177"/>
      <c r="RLX25" s="177"/>
      <c r="RLY25" s="177"/>
      <c r="RLZ25" s="177"/>
      <c r="RMA25" s="178"/>
      <c r="RMB25" s="165"/>
      <c r="RMC25" s="177"/>
      <c r="RMD25" s="177"/>
      <c r="RME25" s="177"/>
      <c r="RMF25" s="177"/>
      <c r="RMG25" s="177"/>
      <c r="RMH25" s="177"/>
      <c r="RMI25" s="178"/>
      <c r="RMJ25" s="165"/>
      <c r="RMK25" s="177"/>
      <c r="RML25" s="177"/>
      <c r="RMM25" s="177"/>
      <c r="RMN25" s="177"/>
      <c r="RMO25" s="177"/>
      <c r="RMP25" s="177"/>
      <c r="RMQ25" s="178"/>
      <c r="RMR25" s="165"/>
      <c r="RMS25" s="177"/>
      <c r="RMT25" s="177"/>
      <c r="RMU25" s="177"/>
      <c r="RMV25" s="177"/>
      <c r="RMW25" s="177"/>
      <c r="RMX25" s="177"/>
      <c r="RMY25" s="178"/>
      <c r="RMZ25" s="165"/>
      <c r="RNA25" s="177"/>
      <c r="RNB25" s="177"/>
      <c r="RNC25" s="177"/>
      <c r="RND25" s="177"/>
      <c r="RNE25" s="177"/>
      <c r="RNF25" s="177"/>
      <c r="RNG25" s="178"/>
      <c r="RNH25" s="165"/>
      <c r="RNI25" s="177"/>
      <c r="RNJ25" s="177"/>
      <c r="RNK25" s="177"/>
      <c r="RNL25" s="177"/>
      <c r="RNM25" s="177"/>
      <c r="RNN25" s="177"/>
      <c r="RNO25" s="178"/>
      <c r="RNP25" s="165"/>
      <c r="RNQ25" s="177"/>
      <c r="RNR25" s="177"/>
      <c r="RNS25" s="177"/>
      <c r="RNT25" s="177"/>
      <c r="RNU25" s="177"/>
      <c r="RNV25" s="177"/>
      <c r="RNW25" s="178"/>
      <c r="RNX25" s="165"/>
      <c r="RNY25" s="177"/>
      <c r="RNZ25" s="177"/>
      <c r="ROA25" s="177"/>
      <c r="ROB25" s="177"/>
      <c r="ROC25" s="177"/>
      <c r="ROD25" s="177"/>
      <c r="ROE25" s="178"/>
      <c r="ROF25" s="165"/>
      <c r="ROG25" s="177"/>
      <c r="ROH25" s="177"/>
      <c r="ROI25" s="177"/>
      <c r="ROJ25" s="177"/>
      <c r="ROK25" s="177"/>
      <c r="ROL25" s="177"/>
      <c r="ROM25" s="178"/>
      <c r="RON25" s="165"/>
      <c r="ROO25" s="177"/>
      <c r="ROP25" s="177"/>
      <c r="ROQ25" s="177"/>
      <c r="ROR25" s="177"/>
      <c r="ROS25" s="177"/>
      <c r="ROT25" s="177"/>
      <c r="ROU25" s="178"/>
      <c r="ROV25" s="165"/>
      <c r="ROW25" s="177"/>
      <c r="ROX25" s="177"/>
      <c r="ROY25" s="177"/>
      <c r="ROZ25" s="177"/>
      <c r="RPA25" s="177"/>
      <c r="RPB25" s="177"/>
      <c r="RPC25" s="178"/>
      <c r="RPD25" s="165"/>
      <c r="RPE25" s="177"/>
      <c r="RPF25" s="177"/>
      <c r="RPG25" s="177"/>
      <c r="RPH25" s="177"/>
      <c r="RPI25" s="177"/>
      <c r="RPJ25" s="177"/>
      <c r="RPK25" s="178"/>
      <c r="RPL25" s="165"/>
      <c r="RPM25" s="177"/>
      <c r="RPN25" s="177"/>
      <c r="RPO25" s="177"/>
      <c r="RPP25" s="177"/>
      <c r="RPQ25" s="177"/>
      <c r="RPR25" s="177"/>
      <c r="RPS25" s="178"/>
      <c r="RPT25" s="165"/>
      <c r="RPU25" s="177"/>
      <c r="RPV25" s="177"/>
      <c r="RPW25" s="177"/>
      <c r="RPX25" s="177"/>
      <c r="RPY25" s="177"/>
      <c r="RPZ25" s="177"/>
      <c r="RQA25" s="178"/>
      <c r="RQB25" s="165"/>
      <c r="RQC25" s="177"/>
      <c r="RQD25" s="177"/>
      <c r="RQE25" s="177"/>
      <c r="RQF25" s="177"/>
      <c r="RQG25" s="177"/>
      <c r="RQH25" s="177"/>
      <c r="RQI25" s="178"/>
      <c r="RQJ25" s="165"/>
      <c r="RQK25" s="177"/>
      <c r="RQL25" s="177"/>
      <c r="RQM25" s="177"/>
      <c r="RQN25" s="177"/>
      <c r="RQO25" s="177"/>
      <c r="RQP25" s="177"/>
      <c r="RQQ25" s="178"/>
      <c r="RQR25" s="165"/>
      <c r="RQS25" s="177"/>
      <c r="RQT25" s="177"/>
      <c r="RQU25" s="177"/>
      <c r="RQV25" s="177"/>
      <c r="RQW25" s="177"/>
      <c r="RQX25" s="177"/>
      <c r="RQY25" s="178"/>
      <c r="RQZ25" s="165"/>
      <c r="RRA25" s="177"/>
      <c r="RRB25" s="177"/>
      <c r="RRC25" s="177"/>
      <c r="RRD25" s="177"/>
      <c r="RRE25" s="177"/>
      <c r="RRF25" s="177"/>
      <c r="RRG25" s="178"/>
      <c r="RRH25" s="165"/>
      <c r="RRI25" s="177"/>
      <c r="RRJ25" s="177"/>
      <c r="RRK25" s="177"/>
      <c r="RRL25" s="177"/>
      <c r="RRM25" s="177"/>
      <c r="RRN25" s="177"/>
      <c r="RRO25" s="178"/>
      <c r="RRP25" s="165"/>
      <c r="RRQ25" s="177"/>
      <c r="RRR25" s="177"/>
      <c r="RRS25" s="177"/>
      <c r="RRT25" s="177"/>
      <c r="RRU25" s="177"/>
      <c r="RRV25" s="177"/>
      <c r="RRW25" s="178"/>
      <c r="RRX25" s="165"/>
      <c r="RRY25" s="177"/>
      <c r="RRZ25" s="177"/>
      <c r="RSA25" s="177"/>
      <c r="RSB25" s="177"/>
      <c r="RSC25" s="177"/>
      <c r="RSD25" s="177"/>
      <c r="RSE25" s="178"/>
      <c r="RSF25" s="165"/>
      <c r="RSG25" s="177"/>
      <c r="RSH25" s="177"/>
      <c r="RSI25" s="177"/>
      <c r="RSJ25" s="177"/>
      <c r="RSK25" s="177"/>
      <c r="RSL25" s="177"/>
      <c r="RSM25" s="178"/>
      <c r="RSN25" s="165"/>
      <c r="RSO25" s="177"/>
      <c r="RSP25" s="177"/>
      <c r="RSQ25" s="177"/>
      <c r="RSR25" s="177"/>
      <c r="RSS25" s="177"/>
      <c r="RST25" s="177"/>
      <c r="RSU25" s="178"/>
      <c r="RSV25" s="165"/>
      <c r="RSW25" s="177"/>
      <c r="RSX25" s="177"/>
      <c r="RSY25" s="177"/>
      <c r="RSZ25" s="177"/>
      <c r="RTA25" s="177"/>
      <c r="RTB25" s="177"/>
      <c r="RTC25" s="178"/>
      <c r="RTD25" s="165"/>
      <c r="RTE25" s="177"/>
      <c r="RTF25" s="177"/>
      <c r="RTG25" s="177"/>
      <c r="RTH25" s="177"/>
      <c r="RTI25" s="177"/>
      <c r="RTJ25" s="177"/>
      <c r="RTK25" s="178"/>
      <c r="RTL25" s="165"/>
      <c r="RTM25" s="177"/>
      <c r="RTN25" s="177"/>
      <c r="RTO25" s="177"/>
      <c r="RTP25" s="177"/>
      <c r="RTQ25" s="177"/>
      <c r="RTR25" s="177"/>
      <c r="RTS25" s="178"/>
      <c r="RTT25" s="165"/>
      <c r="RTU25" s="177"/>
      <c r="RTV25" s="177"/>
      <c r="RTW25" s="177"/>
      <c r="RTX25" s="177"/>
      <c r="RTY25" s="177"/>
      <c r="RTZ25" s="177"/>
      <c r="RUA25" s="178"/>
      <c r="RUB25" s="165"/>
      <c r="RUC25" s="177"/>
      <c r="RUD25" s="177"/>
      <c r="RUE25" s="177"/>
      <c r="RUF25" s="177"/>
      <c r="RUG25" s="177"/>
      <c r="RUH25" s="177"/>
      <c r="RUI25" s="178"/>
      <c r="RUJ25" s="165"/>
      <c r="RUK25" s="177"/>
      <c r="RUL25" s="177"/>
      <c r="RUM25" s="177"/>
      <c r="RUN25" s="177"/>
      <c r="RUO25" s="177"/>
      <c r="RUP25" s="177"/>
      <c r="RUQ25" s="178"/>
      <c r="RUR25" s="165"/>
      <c r="RUS25" s="177"/>
      <c r="RUT25" s="177"/>
      <c r="RUU25" s="177"/>
      <c r="RUV25" s="177"/>
      <c r="RUW25" s="177"/>
      <c r="RUX25" s="177"/>
      <c r="RUY25" s="178"/>
      <c r="RUZ25" s="165"/>
      <c r="RVA25" s="177"/>
      <c r="RVB25" s="177"/>
      <c r="RVC25" s="177"/>
      <c r="RVD25" s="177"/>
      <c r="RVE25" s="177"/>
      <c r="RVF25" s="177"/>
      <c r="RVG25" s="178"/>
      <c r="RVH25" s="165"/>
      <c r="RVI25" s="177"/>
      <c r="RVJ25" s="177"/>
      <c r="RVK25" s="177"/>
      <c r="RVL25" s="177"/>
      <c r="RVM25" s="177"/>
      <c r="RVN25" s="177"/>
      <c r="RVO25" s="178"/>
      <c r="RVP25" s="165"/>
      <c r="RVQ25" s="177"/>
      <c r="RVR25" s="177"/>
      <c r="RVS25" s="177"/>
      <c r="RVT25" s="177"/>
      <c r="RVU25" s="177"/>
      <c r="RVV25" s="177"/>
      <c r="RVW25" s="178"/>
      <c r="RVX25" s="165"/>
      <c r="RVY25" s="177"/>
      <c r="RVZ25" s="177"/>
      <c r="RWA25" s="177"/>
      <c r="RWB25" s="177"/>
      <c r="RWC25" s="177"/>
      <c r="RWD25" s="177"/>
      <c r="RWE25" s="178"/>
      <c r="RWF25" s="165"/>
      <c r="RWG25" s="177"/>
      <c r="RWH25" s="177"/>
      <c r="RWI25" s="177"/>
      <c r="RWJ25" s="177"/>
      <c r="RWK25" s="177"/>
      <c r="RWL25" s="177"/>
      <c r="RWM25" s="178"/>
      <c r="RWN25" s="165"/>
      <c r="RWO25" s="177"/>
      <c r="RWP25" s="177"/>
      <c r="RWQ25" s="177"/>
      <c r="RWR25" s="177"/>
      <c r="RWS25" s="177"/>
      <c r="RWT25" s="177"/>
      <c r="RWU25" s="178"/>
      <c r="RWV25" s="165"/>
      <c r="RWW25" s="177"/>
      <c r="RWX25" s="177"/>
      <c r="RWY25" s="177"/>
      <c r="RWZ25" s="177"/>
      <c r="RXA25" s="177"/>
      <c r="RXB25" s="177"/>
      <c r="RXC25" s="178"/>
      <c r="RXD25" s="165"/>
      <c r="RXE25" s="177"/>
      <c r="RXF25" s="177"/>
      <c r="RXG25" s="177"/>
      <c r="RXH25" s="177"/>
      <c r="RXI25" s="177"/>
      <c r="RXJ25" s="177"/>
      <c r="RXK25" s="178"/>
      <c r="RXL25" s="165"/>
      <c r="RXM25" s="177"/>
      <c r="RXN25" s="177"/>
      <c r="RXO25" s="177"/>
      <c r="RXP25" s="177"/>
      <c r="RXQ25" s="177"/>
      <c r="RXR25" s="177"/>
      <c r="RXS25" s="178"/>
      <c r="RXT25" s="165"/>
      <c r="RXU25" s="177"/>
      <c r="RXV25" s="177"/>
      <c r="RXW25" s="177"/>
      <c r="RXX25" s="177"/>
      <c r="RXY25" s="177"/>
      <c r="RXZ25" s="177"/>
      <c r="RYA25" s="178"/>
      <c r="RYB25" s="165"/>
      <c r="RYC25" s="177"/>
      <c r="RYD25" s="177"/>
      <c r="RYE25" s="177"/>
      <c r="RYF25" s="177"/>
      <c r="RYG25" s="177"/>
      <c r="RYH25" s="177"/>
      <c r="RYI25" s="178"/>
      <c r="RYJ25" s="165"/>
      <c r="RYK25" s="177"/>
      <c r="RYL25" s="177"/>
      <c r="RYM25" s="177"/>
      <c r="RYN25" s="177"/>
      <c r="RYO25" s="177"/>
      <c r="RYP25" s="177"/>
      <c r="RYQ25" s="178"/>
      <c r="RYR25" s="165"/>
      <c r="RYS25" s="177"/>
      <c r="RYT25" s="177"/>
      <c r="RYU25" s="177"/>
      <c r="RYV25" s="177"/>
      <c r="RYW25" s="177"/>
      <c r="RYX25" s="177"/>
      <c r="RYY25" s="178"/>
      <c r="RYZ25" s="165"/>
      <c r="RZA25" s="177"/>
      <c r="RZB25" s="177"/>
      <c r="RZC25" s="177"/>
      <c r="RZD25" s="177"/>
      <c r="RZE25" s="177"/>
      <c r="RZF25" s="177"/>
      <c r="RZG25" s="178"/>
      <c r="RZH25" s="165"/>
      <c r="RZI25" s="177"/>
      <c r="RZJ25" s="177"/>
      <c r="RZK25" s="177"/>
      <c r="RZL25" s="177"/>
      <c r="RZM25" s="177"/>
      <c r="RZN25" s="177"/>
      <c r="RZO25" s="178"/>
      <c r="RZP25" s="165"/>
      <c r="RZQ25" s="177"/>
      <c r="RZR25" s="177"/>
      <c r="RZS25" s="177"/>
      <c r="RZT25" s="177"/>
      <c r="RZU25" s="177"/>
      <c r="RZV25" s="177"/>
      <c r="RZW25" s="178"/>
      <c r="RZX25" s="165"/>
      <c r="RZY25" s="177"/>
      <c r="RZZ25" s="177"/>
      <c r="SAA25" s="177"/>
      <c r="SAB25" s="177"/>
      <c r="SAC25" s="177"/>
      <c r="SAD25" s="177"/>
      <c r="SAE25" s="178"/>
      <c r="SAF25" s="165"/>
      <c r="SAG25" s="177"/>
      <c r="SAH25" s="177"/>
      <c r="SAI25" s="177"/>
      <c r="SAJ25" s="177"/>
      <c r="SAK25" s="177"/>
      <c r="SAL25" s="177"/>
      <c r="SAM25" s="178"/>
      <c r="SAN25" s="165"/>
      <c r="SAO25" s="177"/>
      <c r="SAP25" s="177"/>
      <c r="SAQ25" s="177"/>
      <c r="SAR25" s="177"/>
      <c r="SAS25" s="177"/>
      <c r="SAT25" s="177"/>
      <c r="SAU25" s="178"/>
      <c r="SAV25" s="165"/>
      <c r="SAW25" s="177"/>
      <c r="SAX25" s="177"/>
      <c r="SAY25" s="177"/>
      <c r="SAZ25" s="177"/>
      <c r="SBA25" s="177"/>
      <c r="SBB25" s="177"/>
      <c r="SBC25" s="178"/>
      <c r="SBD25" s="165"/>
      <c r="SBE25" s="177"/>
      <c r="SBF25" s="177"/>
      <c r="SBG25" s="177"/>
      <c r="SBH25" s="177"/>
      <c r="SBI25" s="177"/>
      <c r="SBJ25" s="177"/>
      <c r="SBK25" s="178"/>
      <c r="SBL25" s="165"/>
      <c r="SBM25" s="177"/>
      <c r="SBN25" s="177"/>
      <c r="SBO25" s="177"/>
      <c r="SBP25" s="177"/>
      <c r="SBQ25" s="177"/>
      <c r="SBR25" s="177"/>
      <c r="SBS25" s="178"/>
      <c r="SBT25" s="165"/>
      <c r="SBU25" s="177"/>
      <c r="SBV25" s="177"/>
      <c r="SBW25" s="177"/>
      <c r="SBX25" s="177"/>
      <c r="SBY25" s="177"/>
      <c r="SBZ25" s="177"/>
      <c r="SCA25" s="178"/>
      <c r="SCB25" s="165"/>
      <c r="SCC25" s="177"/>
      <c r="SCD25" s="177"/>
      <c r="SCE25" s="177"/>
      <c r="SCF25" s="177"/>
      <c r="SCG25" s="177"/>
      <c r="SCH25" s="177"/>
      <c r="SCI25" s="178"/>
      <c r="SCJ25" s="165"/>
      <c r="SCK25" s="177"/>
      <c r="SCL25" s="177"/>
      <c r="SCM25" s="177"/>
      <c r="SCN25" s="177"/>
      <c r="SCO25" s="177"/>
      <c r="SCP25" s="177"/>
      <c r="SCQ25" s="178"/>
      <c r="SCR25" s="165"/>
      <c r="SCS25" s="177"/>
      <c r="SCT25" s="177"/>
      <c r="SCU25" s="177"/>
      <c r="SCV25" s="177"/>
      <c r="SCW25" s="177"/>
      <c r="SCX25" s="177"/>
      <c r="SCY25" s="178"/>
      <c r="SCZ25" s="165"/>
      <c r="SDA25" s="177"/>
      <c r="SDB25" s="177"/>
      <c r="SDC25" s="177"/>
      <c r="SDD25" s="177"/>
      <c r="SDE25" s="177"/>
      <c r="SDF25" s="177"/>
      <c r="SDG25" s="178"/>
      <c r="SDH25" s="165"/>
      <c r="SDI25" s="177"/>
      <c r="SDJ25" s="177"/>
      <c r="SDK25" s="177"/>
      <c r="SDL25" s="177"/>
      <c r="SDM25" s="177"/>
      <c r="SDN25" s="177"/>
      <c r="SDO25" s="178"/>
      <c r="SDP25" s="165"/>
      <c r="SDQ25" s="177"/>
      <c r="SDR25" s="177"/>
      <c r="SDS25" s="177"/>
      <c r="SDT25" s="177"/>
      <c r="SDU25" s="177"/>
      <c r="SDV25" s="177"/>
      <c r="SDW25" s="178"/>
      <c r="SDX25" s="165"/>
      <c r="SDY25" s="177"/>
      <c r="SDZ25" s="177"/>
      <c r="SEA25" s="177"/>
      <c r="SEB25" s="177"/>
      <c r="SEC25" s="177"/>
      <c r="SED25" s="177"/>
      <c r="SEE25" s="178"/>
      <c r="SEF25" s="165"/>
      <c r="SEG25" s="177"/>
      <c r="SEH25" s="177"/>
      <c r="SEI25" s="177"/>
      <c r="SEJ25" s="177"/>
      <c r="SEK25" s="177"/>
      <c r="SEL25" s="177"/>
      <c r="SEM25" s="178"/>
      <c r="SEN25" s="165"/>
      <c r="SEO25" s="177"/>
      <c r="SEP25" s="177"/>
      <c r="SEQ25" s="177"/>
      <c r="SER25" s="177"/>
      <c r="SES25" s="177"/>
      <c r="SET25" s="177"/>
      <c r="SEU25" s="178"/>
      <c r="SEV25" s="165"/>
      <c r="SEW25" s="177"/>
      <c r="SEX25" s="177"/>
      <c r="SEY25" s="177"/>
      <c r="SEZ25" s="177"/>
      <c r="SFA25" s="177"/>
      <c r="SFB25" s="177"/>
      <c r="SFC25" s="178"/>
      <c r="SFD25" s="165"/>
      <c r="SFE25" s="177"/>
      <c r="SFF25" s="177"/>
      <c r="SFG25" s="177"/>
      <c r="SFH25" s="177"/>
      <c r="SFI25" s="177"/>
      <c r="SFJ25" s="177"/>
      <c r="SFK25" s="178"/>
      <c r="SFL25" s="165"/>
      <c r="SFM25" s="177"/>
      <c r="SFN25" s="177"/>
      <c r="SFO25" s="177"/>
      <c r="SFP25" s="177"/>
      <c r="SFQ25" s="177"/>
      <c r="SFR25" s="177"/>
      <c r="SFS25" s="178"/>
      <c r="SFT25" s="165"/>
      <c r="SFU25" s="177"/>
      <c r="SFV25" s="177"/>
      <c r="SFW25" s="177"/>
      <c r="SFX25" s="177"/>
      <c r="SFY25" s="177"/>
      <c r="SFZ25" s="177"/>
      <c r="SGA25" s="178"/>
      <c r="SGB25" s="165"/>
      <c r="SGC25" s="177"/>
      <c r="SGD25" s="177"/>
      <c r="SGE25" s="177"/>
      <c r="SGF25" s="177"/>
      <c r="SGG25" s="177"/>
      <c r="SGH25" s="177"/>
      <c r="SGI25" s="178"/>
      <c r="SGJ25" s="165"/>
      <c r="SGK25" s="177"/>
      <c r="SGL25" s="177"/>
      <c r="SGM25" s="177"/>
      <c r="SGN25" s="177"/>
      <c r="SGO25" s="177"/>
      <c r="SGP25" s="177"/>
      <c r="SGQ25" s="178"/>
      <c r="SGR25" s="165"/>
      <c r="SGS25" s="177"/>
      <c r="SGT25" s="177"/>
      <c r="SGU25" s="177"/>
      <c r="SGV25" s="177"/>
      <c r="SGW25" s="177"/>
      <c r="SGX25" s="177"/>
      <c r="SGY25" s="178"/>
      <c r="SGZ25" s="165"/>
      <c r="SHA25" s="177"/>
      <c r="SHB25" s="177"/>
      <c r="SHC25" s="177"/>
      <c r="SHD25" s="177"/>
      <c r="SHE25" s="177"/>
      <c r="SHF25" s="177"/>
      <c r="SHG25" s="178"/>
      <c r="SHH25" s="165"/>
      <c r="SHI25" s="177"/>
      <c r="SHJ25" s="177"/>
      <c r="SHK25" s="177"/>
      <c r="SHL25" s="177"/>
      <c r="SHM25" s="177"/>
      <c r="SHN25" s="177"/>
      <c r="SHO25" s="178"/>
      <c r="SHP25" s="165"/>
      <c r="SHQ25" s="177"/>
      <c r="SHR25" s="177"/>
      <c r="SHS25" s="177"/>
      <c r="SHT25" s="177"/>
      <c r="SHU25" s="177"/>
      <c r="SHV25" s="177"/>
      <c r="SHW25" s="178"/>
      <c r="SHX25" s="165"/>
      <c r="SHY25" s="177"/>
      <c r="SHZ25" s="177"/>
      <c r="SIA25" s="177"/>
      <c r="SIB25" s="177"/>
      <c r="SIC25" s="177"/>
      <c r="SID25" s="177"/>
      <c r="SIE25" s="178"/>
      <c r="SIF25" s="165"/>
      <c r="SIG25" s="177"/>
      <c r="SIH25" s="177"/>
      <c r="SII25" s="177"/>
      <c r="SIJ25" s="177"/>
      <c r="SIK25" s="177"/>
      <c r="SIL25" s="177"/>
      <c r="SIM25" s="178"/>
      <c r="SIN25" s="165"/>
      <c r="SIO25" s="177"/>
      <c r="SIP25" s="177"/>
      <c r="SIQ25" s="177"/>
      <c r="SIR25" s="177"/>
      <c r="SIS25" s="177"/>
      <c r="SIT25" s="177"/>
      <c r="SIU25" s="178"/>
      <c r="SIV25" s="165"/>
      <c r="SIW25" s="177"/>
      <c r="SIX25" s="177"/>
      <c r="SIY25" s="177"/>
      <c r="SIZ25" s="177"/>
      <c r="SJA25" s="177"/>
      <c r="SJB25" s="177"/>
      <c r="SJC25" s="178"/>
      <c r="SJD25" s="165"/>
      <c r="SJE25" s="177"/>
      <c r="SJF25" s="177"/>
      <c r="SJG25" s="177"/>
      <c r="SJH25" s="177"/>
      <c r="SJI25" s="177"/>
      <c r="SJJ25" s="177"/>
      <c r="SJK25" s="178"/>
      <c r="SJL25" s="165"/>
      <c r="SJM25" s="177"/>
      <c r="SJN25" s="177"/>
      <c r="SJO25" s="177"/>
      <c r="SJP25" s="177"/>
      <c r="SJQ25" s="177"/>
      <c r="SJR25" s="177"/>
      <c r="SJS25" s="178"/>
      <c r="SJT25" s="165"/>
      <c r="SJU25" s="177"/>
      <c r="SJV25" s="177"/>
      <c r="SJW25" s="177"/>
      <c r="SJX25" s="177"/>
      <c r="SJY25" s="177"/>
      <c r="SJZ25" s="177"/>
      <c r="SKA25" s="178"/>
      <c r="SKB25" s="165"/>
      <c r="SKC25" s="177"/>
      <c r="SKD25" s="177"/>
      <c r="SKE25" s="177"/>
      <c r="SKF25" s="177"/>
      <c r="SKG25" s="177"/>
      <c r="SKH25" s="177"/>
      <c r="SKI25" s="178"/>
      <c r="SKJ25" s="165"/>
      <c r="SKK25" s="177"/>
      <c r="SKL25" s="177"/>
      <c r="SKM25" s="177"/>
      <c r="SKN25" s="177"/>
      <c r="SKO25" s="177"/>
      <c r="SKP25" s="177"/>
      <c r="SKQ25" s="178"/>
      <c r="SKR25" s="165"/>
      <c r="SKS25" s="177"/>
      <c r="SKT25" s="177"/>
      <c r="SKU25" s="177"/>
      <c r="SKV25" s="177"/>
      <c r="SKW25" s="177"/>
      <c r="SKX25" s="177"/>
      <c r="SKY25" s="178"/>
      <c r="SKZ25" s="165"/>
      <c r="SLA25" s="177"/>
      <c r="SLB25" s="177"/>
      <c r="SLC25" s="177"/>
      <c r="SLD25" s="177"/>
      <c r="SLE25" s="177"/>
      <c r="SLF25" s="177"/>
      <c r="SLG25" s="178"/>
      <c r="SLH25" s="165"/>
      <c r="SLI25" s="177"/>
      <c r="SLJ25" s="177"/>
      <c r="SLK25" s="177"/>
      <c r="SLL25" s="177"/>
      <c r="SLM25" s="177"/>
      <c r="SLN25" s="177"/>
      <c r="SLO25" s="178"/>
      <c r="SLP25" s="165"/>
      <c r="SLQ25" s="177"/>
      <c r="SLR25" s="177"/>
      <c r="SLS25" s="177"/>
      <c r="SLT25" s="177"/>
      <c r="SLU25" s="177"/>
      <c r="SLV25" s="177"/>
      <c r="SLW25" s="178"/>
      <c r="SLX25" s="165"/>
      <c r="SLY25" s="177"/>
      <c r="SLZ25" s="177"/>
      <c r="SMA25" s="177"/>
      <c r="SMB25" s="177"/>
      <c r="SMC25" s="177"/>
      <c r="SMD25" s="177"/>
      <c r="SME25" s="178"/>
      <c r="SMF25" s="165"/>
      <c r="SMG25" s="177"/>
      <c r="SMH25" s="177"/>
      <c r="SMI25" s="177"/>
      <c r="SMJ25" s="177"/>
      <c r="SMK25" s="177"/>
      <c r="SML25" s="177"/>
      <c r="SMM25" s="178"/>
      <c r="SMN25" s="165"/>
      <c r="SMO25" s="177"/>
      <c r="SMP25" s="177"/>
      <c r="SMQ25" s="177"/>
      <c r="SMR25" s="177"/>
      <c r="SMS25" s="177"/>
      <c r="SMT25" s="177"/>
      <c r="SMU25" s="178"/>
      <c r="SMV25" s="165"/>
      <c r="SMW25" s="177"/>
      <c r="SMX25" s="177"/>
      <c r="SMY25" s="177"/>
      <c r="SMZ25" s="177"/>
      <c r="SNA25" s="177"/>
      <c r="SNB25" s="177"/>
      <c r="SNC25" s="178"/>
      <c r="SND25" s="165"/>
      <c r="SNE25" s="177"/>
      <c r="SNF25" s="177"/>
      <c r="SNG25" s="177"/>
      <c r="SNH25" s="177"/>
      <c r="SNI25" s="177"/>
      <c r="SNJ25" s="177"/>
      <c r="SNK25" s="178"/>
      <c r="SNL25" s="165"/>
      <c r="SNM25" s="177"/>
      <c r="SNN25" s="177"/>
      <c r="SNO25" s="177"/>
      <c r="SNP25" s="177"/>
      <c r="SNQ25" s="177"/>
      <c r="SNR25" s="177"/>
      <c r="SNS25" s="178"/>
      <c r="SNT25" s="165"/>
      <c r="SNU25" s="177"/>
      <c r="SNV25" s="177"/>
      <c r="SNW25" s="177"/>
      <c r="SNX25" s="177"/>
      <c r="SNY25" s="177"/>
      <c r="SNZ25" s="177"/>
      <c r="SOA25" s="178"/>
      <c r="SOB25" s="165"/>
      <c r="SOC25" s="177"/>
      <c r="SOD25" s="177"/>
      <c r="SOE25" s="177"/>
      <c r="SOF25" s="177"/>
      <c r="SOG25" s="177"/>
      <c r="SOH25" s="177"/>
      <c r="SOI25" s="178"/>
      <c r="SOJ25" s="165"/>
      <c r="SOK25" s="177"/>
      <c r="SOL25" s="177"/>
      <c r="SOM25" s="177"/>
      <c r="SON25" s="177"/>
      <c r="SOO25" s="177"/>
      <c r="SOP25" s="177"/>
      <c r="SOQ25" s="178"/>
      <c r="SOR25" s="165"/>
      <c r="SOS25" s="177"/>
      <c r="SOT25" s="177"/>
      <c r="SOU25" s="177"/>
      <c r="SOV25" s="177"/>
      <c r="SOW25" s="177"/>
      <c r="SOX25" s="177"/>
      <c r="SOY25" s="178"/>
      <c r="SOZ25" s="165"/>
      <c r="SPA25" s="177"/>
      <c r="SPB25" s="177"/>
      <c r="SPC25" s="177"/>
      <c r="SPD25" s="177"/>
      <c r="SPE25" s="177"/>
      <c r="SPF25" s="177"/>
      <c r="SPG25" s="178"/>
      <c r="SPH25" s="165"/>
      <c r="SPI25" s="177"/>
      <c r="SPJ25" s="177"/>
      <c r="SPK25" s="177"/>
      <c r="SPL25" s="177"/>
      <c r="SPM25" s="177"/>
      <c r="SPN25" s="177"/>
      <c r="SPO25" s="178"/>
      <c r="SPP25" s="165"/>
      <c r="SPQ25" s="177"/>
      <c r="SPR25" s="177"/>
      <c r="SPS25" s="177"/>
      <c r="SPT25" s="177"/>
      <c r="SPU25" s="177"/>
      <c r="SPV25" s="177"/>
      <c r="SPW25" s="178"/>
      <c r="SPX25" s="165"/>
      <c r="SPY25" s="177"/>
      <c r="SPZ25" s="177"/>
      <c r="SQA25" s="177"/>
      <c r="SQB25" s="177"/>
      <c r="SQC25" s="177"/>
      <c r="SQD25" s="177"/>
      <c r="SQE25" s="178"/>
      <c r="SQF25" s="165"/>
      <c r="SQG25" s="177"/>
      <c r="SQH25" s="177"/>
      <c r="SQI25" s="177"/>
      <c r="SQJ25" s="177"/>
      <c r="SQK25" s="177"/>
      <c r="SQL25" s="177"/>
      <c r="SQM25" s="178"/>
      <c r="SQN25" s="165"/>
      <c r="SQO25" s="177"/>
      <c r="SQP25" s="177"/>
      <c r="SQQ25" s="177"/>
      <c r="SQR25" s="177"/>
      <c r="SQS25" s="177"/>
      <c r="SQT25" s="177"/>
      <c r="SQU25" s="178"/>
      <c r="SQV25" s="165"/>
      <c r="SQW25" s="177"/>
      <c r="SQX25" s="177"/>
      <c r="SQY25" s="177"/>
      <c r="SQZ25" s="177"/>
      <c r="SRA25" s="177"/>
      <c r="SRB25" s="177"/>
      <c r="SRC25" s="178"/>
      <c r="SRD25" s="165"/>
      <c r="SRE25" s="177"/>
      <c r="SRF25" s="177"/>
      <c r="SRG25" s="177"/>
      <c r="SRH25" s="177"/>
      <c r="SRI25" s="177"/>
      <c r="SRJ25" s="177"/>
      <c r="SRK25" s="178"/>
      <c r="SRL25" s="165"/>
      <c r="SRM25" s="177"/>
      <c r="SRN25" s="177"/>
      <c r="SRO25" s="177"/>
      <c r="SRP25" s="177"/>
      <c r="SRQ25" s="177"/>
      <c r="SRR25" s="177"/>
      <c r="SRS25" s="178"/>
      <c r="SRT25" s="165"/>
      <c r="SRU25" s="177"/>
      <c r="SRV25" s="177"/>
      <c r="SRW25" s="177"/>
      <c r="SRX25" s="177"/>
      <c r="SRY25" s="177"/>
      <c r="SRZ25" s="177"/>
      <c r="SSA25" s="178"/>
      <c r="SSB25" s="165"/>
      <c r="SSC25" s="177"/>
      <c r="SSD25" s="177"/>
      <c r="SSE25" s="177"/>
      <c r="SSF25" s="177"/>
      <c r="SSG25" s="177"/>
      <c r="SSH25" s="177"/>
      <c r="SSI25" s="178"/>
      <c r="SSJ25" s="165"/>
      <c r="SSK25" s="177"/>
      <c r="SSL25" s="177"/>
      <c r="SSM25" s="177"/>
      <c r="SSN25" s="177"/>
      <c r="SSO25" s="177"/>
      <c r="SSP25" s="177"/>
      <c r="SSQ25" s="178"/>
      <c r="SSR25" s="165"/>
      <c r="SSS25" s="177"/>
      <c r="SST25" s="177"/>
      <c r="SSU25" s="177"/>
      <c r="SSV25" s="177"/>
      <c r="SSW25" s="177"/>
      <c r="SSX25" s="177"/>
      <c r="SSY25" s="178"/>
      <c r="SSZ25" s="165"/>
      <c r="STA25" s="177"/>
      <c r="STB25" s="177"/>
      <c r="STC25" s="177"/>
      <c r="STD25" s="177"/>
      <c r="STE25" s="177"/>
      <c r="STF25" s="177"/>
      <c r="STG25" s="178"/>
      <c r="STH25" s="165"/>
      <c r="STI25" s="177"/>
      <c r="STJ25" s="177"/>
      <c r="STK25" s="177"/>
      <c r="STL25" s="177"/>
      <c r="STM25" s="177"/>
      <c r="STN25" s="177"/>
      <c r="STO25" s="178"/>
      <c r="STP25" s="165"/>
      <c r="STQ25" s="177"/>
      <c r="STR25" s="177"/>
      <c r="STS25" s="177"/>
      <c r="STT25" s="177"/>
      <c r="STU25" s="177"/>
      <c r="STV25" s="177"/>
      <c r="STW25" s="178"/>
      <c r="STX25" s="165"/>
      <c r="STY25" s="177"/>
      <c r="STZ25" s="177"/>
      <c r="SUA25" s="177"/>
      <c r="SUB25" s="177"/>
      <c r="SUC25" s="177"/>
      <c r="SUD25" s="177"/>
      <c r="SUE25" s="178"/>
      <c r="SUF25" s="165"/>
      <c r="SUG25" s="177"/>
      <c r="SUH25" s="177"/>
      <c r="SUI25" s="177"/>
      <c r="SUJ25" s="177"/>
      <c r="SUK25" s="177"/>
      <c r="SUL25" s="177"/>
      <c r="SUM25" s="178"/>
      <c r="SUN25" s="165"/>
      <c r="SUO25" s="177"/>
      <c r="SUP25" s="177"/>
      <c r="SUQ25" s="177"/>
      <c r="SUR25" s="177"/>
      <c r="SUS25" s="177"/>
      <c r="SUT25" s="177"/>
      <c r="SUU25" s="178"/>
      <c r="SUV25" s="165"/>
      <c r="SUW25" s="177"/>
      <c r="SUX25" s="177"/>
      <c r="SUY25" s="177"/>
      <c r="SUZ25" s="177"/>
      <c r="SVA25" s="177"/>
      <c r="SVB25" s="177"/>
      <c r="SVC25" s="178"/>
      <c r="SVD25" s="165"/>
      <c r="SVE25" s="177"/>
      <c r="SVF25" s="177"/>
      <c r="SVG25" s="177"/>
      <c r="SVH25" s="177"/>
      <c r="SVI25" s="177"/>
      <c r="SVJ25" s="177"/>
      <c r="SVK25" s="178"/>
      <c r="SVL25" s="165"/>
      <c r="SVM25" s="177"/>
      <c r="SVN25" s="177"/>
      <c r="SVO25" s="177"/>
      <c r="SVP25" s="177"/>
      <c r="SVQ25" s="177"/>
      <c r="SVR25" s="177"/>
      <c r="SVS25" s="178"/>
      <c r="SVT25" s="165"/>
      <c r="SVU25" s="177"/>
      <c r="SVV25" s="177"/>
      <c r="SVW25" s="177"/>
      <c r="SVX25" s="177"/>
      <c r="SVY25" s="177"/>
      <c r="SVZ25" s="177"/>
      <c r="SWA25" s="178"/>
      <c r="SWB25" s="165"/>
      <c r="SWC25" s="177"/>
      <c r="SWD25" s="177"/>
      <c r="SWE25" s="177"/>
      <c r="SWF25" s="177"/>
      <c r="SWG25" s="177"/>
      <c r="SWH25" s="177"/>
      <c r="SWI25" s="178"/>
      <c r="SWJ25" s="165"/>
      <c r="SWK25" s="177"/>
      <c r="SWL25" s="177"/>
      <c r="SWM25" s="177"/>
      <c r="SWN25" s="177"/>
      <c r="SWO25" s="177"/>
      <c r="SWP25" s="177"/>
      <c r="SWQ25" s="178"/>
      <c r="SWR25" s="165"/>
      <c r="SWS25" s="177"/>
      <c r="SWT25" s="177"/>
      <c r="SWU25" s="177"/>
      <c r="SWV25" s="177"/>
      <c r="SWW25" s="177"/>
      <c r="SWX25" s="177"/>
      <c r="SWY25" s="178"/>
      <c r="SWZ25" s="165"/>
      <c r="SXA25" s="177"/>
      <c r="SXB25" s="177"/>
      <c r="SXC25" s="177"/>
      <c r="SXD25" s="177"/>
      <c r="SXE25" s="177"/>
      <c r="SXF25" s="177"/>
      <c r="SXG25" s="178"/>
      <c r="SXH25" s="165"/>
      <c r="SXI25" s="177"/>
      <c r="SXJ25" s="177"/>
      <c r="SXK25" s="177"/>
      <c r="SXL25" s="177"/>
      <c r="SXM25" s="177"/>
      <c r="SXN25" s="177"/>
      <c r="SXO25" s="178"/>
      <c r="SXP25" s="165"/>
      <c r="SXQ25" s="177"/>
      <c r="SXR25" s="177"/>
      <c r="SXS25" s="177"/>
      <c r="SXT25" s="177"/>
      <c r="SXU25" s="177"/>
      <c r="SXV25" s="177"/>
      <c r="SXW25" s="178"/>
      <c r="SXX25" s="165"/>
      <c r="SXY25" s="177"/>
      <c r="SXZ25" s="177"/>
      <c r="SYA25" s="177"/>
      <c r="SYB25" s="177"/>
      <c r="SYC25" s="177"/>
      <c r="SYD25" s="177"/>
      <c r="SYE25" s="178"/>
      <c r="SYF25" s="165"/>
      <c r="SYG25" s="177"/>
      <c r="SYH25" s="177"/>
      <c r="SYI25" s="177"/>
      <c r="SYJ25" s="177"/>
      <c r="SYK25" s="177"/>
      <c r="SYL25" s="177"/>
      <c r="SYM25" s="178"/>
      <c r="SYN25" s="165"/>
      <c r="SYO25" s="177"/>
      <c r="SYP25" s="177"/>
      <c r="SYQ25" s="177"/>
      <c r="SYR25" s="177"/>
      <c r="SYS25" s="177"/>
      <c r="SYT25" s="177"/>
      <c r="SYU25" s="178"/>
      <c r="SYV25" s="165"/>
      <c r="SYW25" s="177"/>
      <c r="SYX25" s="177"/>
      <c r="SYY25" s="177"/>
      <c r="SYZ25" s="177"/>
      <c r="SZA25" s="177"/>
      <c r="SZB25" s="177"/>
      <c r="SZC25" s="178"/>
      <c r="SZD25" s="165"/>
      <c r="SZE25" s="177"/>
      <c r="SZF25" s="177"/>
      <c r="SZG25" s="177"/>
      <c r="SZH25" s="177"/>
      <c r="SZI25" s="177"/>
      <c r="SZJ25" s="177"/>
      <c r="SZK25" s="178"/>
      <c r="SZL25" s="165"/>
      <c r="SZM25" s="177"/>
      <c r="SZN25" s="177"/>
      <c r="SZO25" s="177"/>
      <c r="SZP25" s="177"/>
      <c r="SZQ25" s="177"/>
      <c r="SZR25" s="177"/>
      <c r="SZS25" s="178"/>
      <c r="SZT25" s="165"/>
      <c r="SZU25" s="177"/>
      <c r="SZV25" s="177"/>
      <c r="SZW25" s="177"/>
      <c r="SZX25" s="177"/>
      <c r="SZY25" s="177"/>
      <c r="SZZ25" s="177"/>
      <c r="TAA25" s="178"/>
      <c r="TAB25" s="165"/>
      <c r="TAC25" s="177"/>
      <c r="TAD25" s="177"/>
      <c r="TAE25" s="177"/>
      <c r="TAF25" s="177"/>
      <c r="TAG25" s="177"/>
      <c r="TAH25" s="177"/>
      <c r="TAI25" s="178"/>
      <c r="TAJ25" s="165"/>
      <c r="TAK25" s="177"/>
      <c r="TAL25" s="177"/>
      <c r="TAM25" s="177"/>
      <c r="TAN25" s="177"/>
      <c r="TAO25" s="177"/>
      <c r="TAP25" s="177"/>
      <c r="TAQ25" s="178"/>
      <c r="TAR25" s="165"/>
      <c r="TAS25" s="177"/>
      <c r="TAT25" s="177"/>
      <c r="TAU25" s="177"/>
      <c r="TAV25" s="177"/>
      <c r="TAW25" s="177"/>
      <c r="TAX25" s="177"/>
      <c r="TAY25" s="178"/>
      <c r="TAZ25" s="165"/>
      <c r="TBA25" s="177"/>
      <c r="TBB25" s="177"/>
      <c r="TBC25" s="177"/>
      <c r="TBD25" s="177"/>
      <c r="TBE25" s="177"/>
      <c r="TBF25" s="177"/>
      <c r="TBG25" s="178"/>
      <c r="TBH25" s="165"/>
      <c r="TBI25" s="177"/>
      <c r="TBJ25" s="177"/>
      <c r="TBK25" s="177"/>
      <c r="TBL25" s="177"/>
      <c r="TBM25" s="177"/>
      <c r="TBN25" s="177"/>
      <c r="TBO25" s="178"/>
      <c r="TBP25" s="165"/>
      <c r="TBQ25" s="177"/>
      <c r="TBR25" s="177"/>
      <c r="TBS25" s="177"/>
      <c r="TBT25" s="177"/>
      <c r="TBU25" s="177"/>
      <c r="TBV25" s="177"/>
      <c r="TBW25" s="178"/>
      <c r="TBX25" s="165"/>
      <c r="TBY25" s="177"/>
      <c r="TBZ25" s="177"/>
      <c r="TCA25" s="177"/>
      <c r="TCB25" s="177"/>
      <c r="TCC25" s="177"/>
      <c r="TCD25" s="177"/>
      <c r="TCE25" s="178"/>
      <c r="TCF25" s="165"/>
      <c r="TCG25" s="177"/>
      <c r="TCH25" s="177"/>
      <c r="TCI25" s="177"/>
      <c r="TCJ25" s="177"/>
      <c r="TCK25" s="177"/>
      <c r="TCL25" s="177"/>
      <c r="TCM25" s="178"/>
      <c r="TCN25" s="165"/>
      <c r="TCO25" s="177"/>
      <c r="TCP25" s="177"/>
      <c r="TCQ25" s="177"/>
      <c r="TCR25" s="177"/>
      <c r="TCS25" s="177"/>
      <c r="TCT25" s="177"/>
      <c r="TCU25" s="178"/>
      <c r="TCV25" s="165"/>
      <c r="TCW25" s="177"/>
      <c r="TCX25" s="177"/>
      <c r="TCY25" s="177"/>
      <c r="TCZ25" s="177"/>
      <c r="TDA25" s="177"/>
      <c r="TDB25" s="177"/>
      <c r="TDC25" s="178"/>
      <c r="TDD25" s="165"/>
      <c r="TDE25" s="177"/>
      <c r="TDF25" s="177"/>
      <c r="TDG25" s="177"/>
      <c r="TDH25" s="177"/>
      <c r="TDI25" s="177"/>
      <c r="TDJ25" s="177"/>
      <c r="TDK25" s="178"/>
      <c r="TDL25" s="165"/>
      <c r="TDM25" s="177"/>
      <c r="TDN25" s="177"/>
      <c r="TDO25" s="177"/>
      <c r="TDP25" s="177"/>
      <c r="TDQ25" s="177"/>
      <c r="TDR25" s="177"/>
      <c r="TDS25" s="178"/>
      <c r="TDT25" s="165"/>
      <c r="TDU25" s="177"/>
      <c r="TDV25" s="177"/>
      <c r="TDW25" s="177"/>
      <c r="TDX25" s="177"/>
      <c r="TDY25" s="177"/>
      <c r="TDZ25" s="177"/>
      <c r="TEA25" s="178"/>
      <c r="TEB25" s="165"/>
      <c r="TEC25" s="177"/>
      <c r="TED25" s="177"/>
      <c r="TEE25" s="177"/>
      <c r="TEF25" s="177"/>
      <c r="TEG25" s="177"/>
      <c r="TEH25" s="177"/>
      <c r="TEI25" s="178"/>
      <c r="TEJ25" s="165"/>
      <c r="TEK25" s="177"/>
      <c r="TEL25" s="177"/>
      <c r="TEM25" s="177"/>
      <c r="TEN25" s="177"/>
      <c r="TEO25" s="177"/>
      <c r="TEP25" s="177"/>
      <c r="TEQ25" s="178"/>
      <c r="TER25" s="165"/>
      <c r="TES25" s="177"/>
      <c r="TET25" s="177"/>
      <c r="TEU25" s="177"/>
      <c r="TEV25" s="177"/>
      <c r="TEW25" s="177"/>
      <c r="TEX25" s="177"/>
      <c r="TEY25" s="178"/>
      <c r="TEZ25" s="165"/>
      <c r="TFA25" s="177"/>
      <c r="TFB25" s="177"/>
      <c r="TFC25" s="177"/>
      <c r="TFD25" s="177"/>
      <c r="TFE25" s="177"/>
      <c r="TFF25" s="177"/>
      <c r="TFG25" s="178"/>
      <c r="TFH25" s="165"/>
      <c r="TFI25" s="177"/>
      <c r="TFJ25" s="177"/>
      <c r="TFK25" s="177"/>
      <c r="TFL25" s="177"/>
      <c r="TFM25" s="177"/>
      <c r="TFN25" s="177"/>
      <c r="TFO25" s="178"/>
      <c r="TFP25" s="165"/>
      <c r="TFQ25" s="177"/>
      <c r="TFR25" s="177"/>
      <c r="TFS25" s="177"/>
      <c r="TFT25" s="177"/>
      <c r="TFU25" s="177"/>
      <c r="TFV25" s="177"/>
      <c r="TFW25" s="178"/>
      <c r="TFX25" s="165"/>
      <c r="TFY25" s="177"/>
      <c r="TFZ25" s="177"/>
      <c r="TGA25" s="177"/>
      <c r="TGB25" s="177"/>
      <c r="TGC25" s="177"/>
      <c r="TGD25" s="177"/>
      <c r="TGE25" s="178"/>
      <c r="TGF25" s="165"/>
      <c r="TGG25" s="177"/>
      <c r="TGH25" s="177"/>
      <c r="TGI25" s="177"/>
      <c r="TGJ25" s="177"/>
      <c r="TGK25" s="177"/>
      <c r="TGL25" s="177"/>
      <c r="TGM25" s="178"/>
      <c r="TGN25" s="165"/>
      <c r="TGO25" s="177"/>
      <c r="TGP25" s="177"/>
      <c r="TGQ25" s="177"/>
      <c r="TGR25" s="177"/>
      <c r="TGS25" s="177"/>
      <c r="TGT25" s="177"/>
      <c r="TGU25" s="178"/>
      <c r="TGV25" s="165"/>
      <c r="TGW25" s="177"/>
      <c r="TGX25" s="177"/>
      <c r="TGY25" s="177"/>
      <c r="TGZ25" s="177"/>
      <c r="THA25" s="177"/>
      <c r="THB25" s="177"/>
      <c r="THC25" s="178"/>
      <c r="THD25" s="165"/>
      <c r="THE25" s="177"/>
      <c r="THF25" s="177"/>
      <c r="THG25" s="177"/>
      <c r="THH25" s="177"/>
      <c r="THI25" s="177"/>
      <c r="THJ25" s="177"/>
      <c r="THK25" s="178"/>
      <c r="THL25" s="165"/>
      <c r="THM25" s="177"/>
      <c r="THN25" s="177"/>
      <c r="THO25" s="177"/>
      <c r="THP25" s="177"/>
      <c r="THQ25" s="177"/>
      <c r="THR25" s="177"/>
      <c r="THS25" s="178"/>
      <c r="THT25" s="165"/>
      <c r="THU25" s="177"/>
      <c r="THV25" s="177"/>
      <c r="THW25" s="177"/>
      <c r="THX25" s="177"/>
      <c r="THY25" s="177"/>
      <c r="THZ25" s="177"/>
      <c r="TIA25" s="178"/>
      <c r="TIB25" s="165"/>
      <c r="TIC25" s="177"/>
      <c r="TID25" s="177"/>
      <c r="TIE25" s="177"/>
      <c r="TIF25" s="177"/>
      <c r="TIG25" s="177"/>
      <c r="TIH25" s="177"/>
      <c r="TII25" s="178"/>
      <c r="TIJ25" s="165"/>
      <c r="TIK25" s="177"/>
      <c r="TIL25" s="177"/>
      <c r="TIM25" s="177"/>
      <c r="TIN25" s="177"/>
      <c r="TIO25" s="177"/>
      <c r="TIP25" s="177"/>
      <c r="TIQ25" s="178"/>
      <c r="TIR25" s="165"/>
      <c r="TIS25" s="177"/>
      <c r="TIT25" s="177"/>
      <c r="TIU25" s="177"/>
      <c r="TIV25" s="177"/>
      <c r="TIW25" s="177"/>
      <c r="TIX25" s="177"/>
      <c r="TIY25" s="178"/>
      <c r="TIZ25" s="165"/>
      <c r="TJA25" s="177"/>
      <c r="TJB25" s="177"/>
      <c r="TJC25" s="177"/>
      <c r="TJD25" s="177"/>
      <c r="TJE25" s="177"/>
      <c r="TJF25" s="177"/>
      <c r="TJG25" s="178"/>
      <c r="TJH25" s="165"/>
      <c r="TJI25" s="177"/>
      <c r="TJJ25" s="177"/>
      <c r="TJK25" s="177"/>
      <c r="TJL25" s="177"/>
      <c r="TJM25" s="177"/>
      <c r="TJN25" s="177"/>
      <c r="TJO25" s="178"/>
      <c r="TJP25" s="165"/>
      <c r="TJQ25" s="177"/>
      <c r="TJR25" s="177"/>
      <c r="TJS25" s="177"/>
      <c r="TJT25" s="177"/>
      <c r="TJU25" s="177"/>
      <c r="TJV25" s="177"/>
      <c r="TJW25" s="178"/>
      <c r="TJX25" s="165"/>
      <c r="TJY25" s="177"/>
      <c r="TJZ25" s="177"/>
      <c r="TKA25" s="177"/>
      <c r="TKB25" s="177"/>
      <c r="TKC25" s="177"/>
      <c r="TKD25" s="177"/>
      <c r="TKE25" s="178"/>
      <c r="TKF25" s="165"/>
      <c r="TKG25" s="177"/>
      <c r="TKH25" s="177"/>
      <c r="TKI25" s="177"/>
      <c r="TKJ25" s="177"/>
      <c r="TKK25" s="177"/>
      <c r="TKL25" s="177"/>
      <c r="TKM25" s="178"/>
      <c r="TKN25" s="165"/>
      <c r="TKO25" s="177"/>
      <c r="TKP25" s="177"/>
      <c r="TKQ25" s="177"/>
      <c r="TKR25" s="177"/>
      <c r="TKS25" s="177"/>
      <c r="TKT25" s="177"/>
      <c r="TKU25" s="178"/>
      <c r="TKV25" s="165"/>
      <c r="TKW25" s="177"/>
      <c r="TKX25" s="177"/>
      <c r="TKY25" s="177"/>
      <c r="TKZ25" s="177"/>
      <c r="TLA25" s="177"/>
      <c r="TLB25" s="177"/>
      <c r="TLC25" s="178"/>
      <c r="TLD25" s="165"/>
      <c r="TLE25" s="177"/>
      <c r="TLF25" s="177"/>
      <c r="TLG25" s="177"/>
      <c r="TLH25" s="177"/>
      <c r="TLI25" s="177"/>
      <c r="TLJ25" s="177"/>
      <c r="TLK25" s="178"/>
      <c r="TLL25" s="165"/>
      <c r="TLM25" s="177"/>
      <c r="TLN25" s="177"/>
      <c r="TLO25" s="177"/>
      <c r="TLP25" s="177"/>
      <c r="TLQ25" s="177"/>
      <c r="TLR25" s="177"/>
      <c r="TLS25" s="178"/>
      <c r="TLT25" s="165"/>
      <c r="TLU25" s="177"/>
      <c r="TLV25" s="177"/>
      <c r="TLW25" s="177"/>
      <c r="TLX25" s="177"/>
      <c r="TLY25" s="177"/>
      <c r="TLZ25" s="177"/>
      <c r="TMA25" s="178"/>
      <c r="TMB25" s="165"/>
      <c r="TMC25" s="177"/>
      <c r="TMD25" s="177"/>
      <c r="TME25" s="177"/>
      <c r="TMF25" s="177"/>
      <c r="TMG25" s="177"/>
      <c r="TMH25" s="177"/>
      <c r="TMI25" s="178"/>
      <c r="TMJ25" s="165"/>
      <c r="TMK25" s="177"/>
      <c r="TML25" s="177"/>
      <c r="TMM25" s="177"/>
      <c r="TMN25" s="177"/>
      <c r="TMO25" s="177"/>
      <c r="TMP25" s="177"/>
      <c r="TMQ25" s="178"/>
      <c r="TMR25" s="165"/>
      <c r="TMS25" s="177"/>
      <c r="TMT25" s="177"/>
      <c r="TMU25" s="177"/>
      <c r="TMV25" s="177"/>
      <c r="TMW25" s="177"/>
      <c r="TMX25" s="177"/>
      <c r="TMY25" s="178"/>
      <c r="TMZ25" s="165"/>
      <c r="TNA25" s="177"/>
      <c r="TNB25" s="177"/>
      <c r="TNC25" s="177"/>
      <c r="TND25" s="177"/>
      <c r="TNE25" s="177"/>
      <c r="TNF25" s="177"/>
      <c r="TNG25" s="178"/>
      <c r="TNH25" s="165"/>
      <c r="TNI25" s="177"/>
      <c r="TNJ25" s="177"/>
      <c r="TNK25" s="177"/>
      <c r="TNL25" s="177"/>
      <c r="TNM25" s="177"/>
      <c r="TNN25" s="177"/>
      <c r="TNO25" s="178"/>
      <c r="TNP25" s="165"/>
      <c r="TNQ25" s="177"/>
      <c r="TNR25" s="177"/>
      <c r="TNS25" s="177"/>
      <c r="TNT25" s="177"/>
      <c r="TNU25" s="177"/>
      <c r="TNV25" s="177"/>
      <c r="TNW25" s="178"/>
      <c r="TNX25" s="165"/>
      <c r="TNY25" s="177"/>
      <c r="TNZ25" s="177"/>
      <c r="TOA25" s="177"/>
      <c r="TOB25" s="177"/>
      <c r="TOC25" s="177"/>
      <c r="TOD25" s="177"/>
      <c r="TOE25" s="178"/>
      <c r="TOF25" s="165"/>
      <c r="TOG25" s="177"/>
      <c r="TOH25" s="177"/>
      <c r="TOI25" s="177"/>
      <c r="TOJ25" s="177"/>
      <c r="TOK25" s="177"/>
      <c r="TOL25" s="177"/>
      <c r="TOM25" s="178"/>
      <c r="TON25" s="165"/>
      <c r="TOO25" s="177"/>
      <c r="TOP25" s="177"/>
      <c r="TOQ25" s="177"/>
      <c r="TOR25" s="177"/>
      <c r="TOS25" s="177"/>
      <c r="TOT25" s="177"/>
      <c r="TOU25" s="178"/>
      <c r="TOV25" s="165"/>
      <c r="TOW25" s="177"/>
      <c r="TOX25" s="177"/>
      <c r="TOY25" s="177"/>
      <c r="TOZ25" s="177"/>
      <c r="TPA25" s="177"/>
      <c r="TPB25" s="177"/>
      <c r="TPC25" s="178"/>
      <c r="TPD25" s="165"/>
      <c r="TPE25" s="177"/>
      <c r="TPF25" s="177"/>
      <c r="TPG25" s="177"/>
      <c r="TPH25" s="177"/>
      <c r="TPI25" s="177"/>
      <c r="TPJ25" s="177"/>
      <c r="TPK25" s="178"/>
      <c r="TPL25" s="165"/>
      <c r="TPM25" s="177"/>
      <c r="TPN25" s="177"/>
      <c r="TPO25" s="177"/>
      <c r="TPP25" s="177"/>
      <c r="TPQ25" s="177"/>
      <c r="TPR25" s="177"/>
      <c r="TPS25" s="178"/>
      <c r="TPT25" s="165"/>
      <c r="TPU25" s="177"/>
      <c r="TPV25" s="177"/>
      <c r="TPW25" s="177"/>
      <c r="TPX25" s="177"/>
      <c r="TPY25" s="177"/>
      <c r="TPZ25" s="177"/>
      <c r="TQA25" s="178"/>
      <c r="TQB25" s="165"/>
      <c r="TQC25" s="177"/>
      <c r="TQD25" s="177"/>
      <c r="TQE25" s="177"/>
      <c r="TQF25" s="177"/>
      <c r="TQG25" s="177"/>
      <c r="TQH25" s="177"/>
      <c r="TQI25" s="178"/>
      <c r="TQJ25" s="165"/>
      <c r="TQK25" s="177"/>
      <c r="TQL25" s="177"/>
      <c r="TQM25" s="177"/>
      <c r="TQN25" s="177"/>
      <c r="TQO25" s="177"/>
      <c r="TQP25" s="177"/>
      <c r="TQQ25" s="178"/>
      <c r="TQR25" s="165"/>
      <c r="TQS25" s="177"/>
      <c r="TQT25" s="177"/>
      <c r="TQU25" s="177"/>
      <c r="TQV25" s="177"/>
      <c r="TQW25" s="177"/>
      <c r="TQX25" s="177"/>
      <c r="TQY25" s="178"/>
      <c r="TQZ25" s="165"/>
      <c r="TRA25" s="177"/>
      <c r="TRB25" s="177"/>
      <c r="TRC25" s="177"/>
      <c r="TRD25" s="177"/>
      <c r="TRE25" s="177"/>
      <c r="TRF25" s="177"/>
      <c r="TRG25" s="178"/>
      <c r="TRH25" s="165"/>
      <c r="TRI25" s="177"/>
      <c r="TRJ25" s="177"/>
      <c r="TRK25" s="177"/>
      <c r="TRL25" s="177"/>
      <c r="TRM25" s="177"/>
      <c r="TRN25" s="177"/>
      <c r="TRO25" s="178"/>
      <c r="TRP25" s="165"/>
      <c r="TRQ25" s="177"/>
      <c r="TRR25" s="177"/>
      <c r="TRS25" s="177"/>
      <c r="TRT25" s="177"/>
      <c r="TRU25" s="177"/>
      <c r="TRV25" s="177"/>
      <c r="TRW25" s="178"/>
      <c r="TRX25" s="165"/>
      <c r="TRY25" s="177"/>
      <c r="TRZ25" s="177"/>
      <c r="TSA25" s="177"/>
      <c r="TSB25" s="177"/>
      <c r="TSC25" s="177"/>
      <c r="TSD25" s="177"/>
      <c r="TSE25" s="178"/>
      <c r="TSF25" s="165"/>
      <c r="TSG25" s="177"/>
      <c r="TSH25" s="177"/>
      <c r="TSI25" s="177"/>
      <c r="TSJ25" s="177"/>
      <c r="TSK25" s="177"/>
      <c r="TSL25" s="177"/>
      <c r="TSM25" s="178"/>
      <c r="TSN25" s="165"/>
      <c r="TSO25" s="177"/>
      <c r="TSP25" s="177"/>
      <c r="TSQ25" s="177"/>
      <c r="TSR25" s="177"/>
      <c r="TSS25" s="177"/>
      <c r="TST25" s="177"/>
      <c r="TSU25" s="178"/>
      <c r="TSV25" s="165"/>
      <c r="TSW25" s="177"/>
      <c r="TSX25" s="177"/>
      <c r="TSY25" s="177"/>
      <c r="TSZ25" s="177"/>
      <c r="TTA25" s="177"/>
      <c r="TTB25" s="177"/>
      <c r="TTC25" s="178"/>
      <c r="TTD25" s="165"/>
      <c r="TTE25" s="177"/>
      <c r="TTF25" s="177"/>
      <c r="TTG25" s="177"/>
      <c r="TTH25" s="177"/>
      <c r="TTI25" s="177"/>
      <c r="TTJ25" s="177"/>
      <c r="TTK25" s="178"/>
      <c r="TTL25" s="165"/>
      <c r="TTM25" s="177"/>
      <c r="TTN25" s="177"/>
      <c r="TTO25" s="177"/>
      <c r="TTP25" s="177"/>
      <c r="TTQ25" s="177"/>
      <c r="TTR25" s="177"/>
      <c r="TTS25" s="178"/>
      <c r="TTT25" s="165"/>
      <c r="TTU25" s="177"/>
      <c r="TTV25" s="177"/>
      <c r="TTW25" s="177"/>
      <c r="TTX25" s="177"/>
      <c r="TTY25" s="177"/>
      <c r="TTZ25" s="177"/>
      <c r="TUA25" s="178"/>
      <c r="TUB25" s="165"/>
      <c r="TUC25" s="177"/>
      <c r="TUD25" s="177"/>
      <c r="TUE25" s="177"/>
      <c r="TUF25" s="177"/>
      <c r="TUG25" s="177"/>
      <c r="TUH25" s="177"/>
      <c r="TUI25" s="178"/>
      <c r="TUJ25" s="165"/>
      <c r="TUK25" s="177"/>
      <c r="TUL25" s="177"/>
      <c r="TUM25" s="177"/>
      <c r="TUN25" s="177"/>
      <c r="TUO25" s="177"/>
      <c r="TUP25" s="177"/>
      <c r="TUQ25" s="178"/>
      <c r="TUR25" s="165"/>
      <c r="TUS25" s="177"/>
      <c r="TUT25" s="177"/>
      <c r="TUU25" s="177"/>
      <c r="TUV25" s="177"/>
      <c r="TUW25" s="177"/>
      <c r="TUX25" s="177"/>
      <c r="TUY25" s="178"/>
      <c r="TUZ25" s="165"/>
      <c r="TVA25" s="177"/>
      <c r="TVB25" s="177"/>
      <c r="TVC25" s="177"/>
      <c r="TVD25" s="177"/>
      <c r="TVE25" s="177"/>
      <c r="TVF25" s="177"/>
      <c r="TVG25" s="178"/>
      <c r="TVH25" s="165"/>
      <c r="TVI25" s="177"/>
      <c r="TVJ25" s="177"/>
      <c r="TVK25" s="177"/>
      <c r="TVL25" s="177"/>
      <c r="TVM25" s="177"/>
      <c r="TVN25" s="177"/>
      <c r="TVO25" s="178"/>
      <c r="TVP25" s="165"/>
      <c r="TVQ25" s="177"/>
      <c r="TVR25" s="177"/>
      <c r="TVS25" s="177"/>
      <c r="TVT25" s="177"/>
      <c r="TVU25" s="177"/>
      <c r="TVV25" s="177"/>
      <c r="TVW25" s="178"/>
      <c r="TVX25" s="165"/>
      <c r="TVY25" s="177"/>
      <c r="TVZ25" s="177"/>
      <c r="TWA25" s="177"/>
      <c r="TWB25" s="177"/>
      <c r="TWC25" s="177"/>
      <c r="TWD25" s="177"/>
      <c r="TWE25" s="178"/>
      <c r="TWF25" s="165"/>
      <c r="TWG25" s="177"/>
      <c r="TWH25" s="177"/>
      <c r="TWI25" s="177"/>
      <c r="TWJ25" s="177"/>
      <c r="TWK25" s="177"/>
      <c r="TWL25" s="177"/>
      <c r="TWM25" s="178"/>
      <c r="TWN25" s="165"/>
      <c r="TWO25" s="177"/>
      <c r="TWP25" s="177"/>
      <c r="TWQ25" s="177"/>
      <c r="TWR25" s="177"/>
      <c r="TWS25" s="177"/>
      <c r="TWT25" s="177"/>
      <c r="TWU25" s="178"/>
      <c r="TWV25" s="165"/>
      <c r="TWW25" s="177"/>
      <c r="TWX25" s="177"/>
      <c r="TWY25" s="177"/>
      <c r="TWZ25" s="177"/>
      <c r="TXA25" s="177"/>
      <c r="TXB25" s="177"/>
      <c r="TXC25" s="178"/>
      <c r="TXD25" s="165"/>
      <c r="TXE25" s="177"/>
      <c r="TXF25" s="177"/>
      <c r="TXG25" s="177"/>
      <c r="TXH25" s="177"/>
      <c r="TXI25" s="177"/>
      <c r="TXJ25" s="177"/>
      <c r="TXK25" s="178"/>
      <c r="TXL25" s="165"/>
      <c r="TXM25" s="177"/>
      <c r="TXN25" s="177"/>
      <c r="TXO25" s="177"/>
      <c r="TXP25" s="177"/>
      <c r="TXQ25" s="177"/>
      <c r="TXR25" s="177"/>
      <c r="TXS25" s="178"/>
      <c r="TXT25" s="165"/>
      <c r="TXU25" s="177"/>
      <c r="TXV25" s="177"/>
      <c r="TXW25" s="177"/>
      <c r="TXX25" s="177"/>
      <c r="TXY25" s="177"/>
      <c r="TXZ25" s="177"/>
      <c r="TYA25" s="178"/>
      <c r="TYB25" s="165"/>
      <c r="TYC25" s="177"/>
      <c r="TYD25" s="177"/>
      <c r="TYE25" s="177"/>
      <c r="TYF25" s="177"/>
      <c r="TYG25" s="177"/>
      <c r="TYH25" s="177"/>
      <c r="TYI25" s="178"/>
      <c r="TYJ25" s="165"/>
      <c r="TYK25" s="177"/>
      <c r="TYL25" s="177"/>
      <c r="TYM25" s="177"/>
      <c r="TYN25" s="177"/>
      <c r="TYO25" s="177"/>
      <c r="TYP25" s="177"/>
      <c r="TYQ25" s="178"/>
      <c r="TYR25" s="165"/>
      <c r="TYS25" s="177"/>
      <c r="TYT25" s="177"/>
      <c r="TYU25" s="177"/>
      <c r="TYV25" s="177"/>
      <c r="TYW25" s="177"/>
      <c r="TYX25" s="177"/>
      <c r="TYY25" s="178"/>
      <c r="TYZ25" s="165"/>
      <c r="TZA25" s="177"/>
      <c r="TZB25" s="177"/>
      <c r="TZC25" s="177"/>
      <c r="TZD25" s="177"/>
      <c r="TZE25" s="177"/>
      <c r="TZF25" s="177"/>
      <c r="TZG25" s="178"/>
      <c r="TZH25" s="165"/>
      <c r="TZI25" s="177"/>
      <c r="TZJ25" s="177"/>
      <c r="TZK25" s="177"/>
      <c r="TZL25" s="177"/>
      <c r="TZM25" s="177"/>
      <c r="TZN25" s="177"/>
      <c r="TZO25" s="178"/>
      <c r="TZP25" s="165"/>
      <c r="TZQ25" s="177"/>
      <c r="TZR25" s="177"/>
      <c r="TZS25" s="177"/>
      <c r="TZT25" s="177"/>
      <c r="TZU25" s="177"/>
      <c r="TZV25" s="177"/>
      <c r="TZW25" s="178"/>
      <c r="TZX25" s="165"/>
      <c r="TZY25" s="177"/>
      <c r="TZZ25" s="177"/>
      <c r="UAA25" s="177"/>
      <c r="UAB25" s="177"/>
      <c r="UAC25" s="177"/>
      <c r="UAD25" s="177"/>
      <c r="UAE25" s="178"/>
      <c r="UAF25" s="165"/>
      <c r="UAG25" s="177"/>
      <c r="UAH25" s="177"/>
      <c r="UAI25" s="177"/>
      <c r="UAJ25" s="177"/>
      <c r="UAK25" s="177"/>
      <c r="UAL25" s="177"/>
      <c r="UAM25" s="178"/>
      <c r="UAN25" s="165"/>
      <c r="UAO25" s="177"/>
      <c r="UAP25" s="177"/>
      <c r="UAQ25" s="177"/>
      <c r="UAR25" s="177"/>
      <c r="UAS25" s="177"/>
      <c r="UAT25" s="177"/>
      <c r="UAU25" s="178"/>
      <c r="UAV25" s="165"/>
      <c r="UAW25" s="177"/>
      <c r="UAX25" s="177"/>
      <c r="UAY25" s="177"/>
      <c r="UAZ25" s="177"/>
      <c r="UBA25" s="177"/>
      <c r="UBB25" s="177"/>
      <c r="UBC25" s="178"/>
      <c r="UBD25" s="165"/>
      <c r="UBE25" s="177"/>
      <c r="UBF25" s="177"/>
      <c r="UBG25" s="177"/>
      <c r="UBH25" s="177"/>
      <c r="UBI25" s="177"/>
      <c r="UBJ25" s="177"/>
      <c r="UBK25" s="178"/>
      <c r="UBL25" s="165"/>
      <c r="UBM25" s="177"/>
      <c r="UBN25" s="177"/>
      <c r="UBO25" s="177"/>
      <c r="UBP25" s="177"/>
      <c r="UBQ25" s="177"/>
      <c r="UBR25" s="177"/>
      <c r="UBS25" s="178"/>
      <c r="UBT25" s="165"/>
      <c r="UBU25" s="177"/>
      <c r="UBV25" s="177"/>
      <c r="UBW25" s="177"/>
      <c r="UBX25" s="177"/>
      <c r="UBY25" s="177"/>
      <c r="UBZ25" s="177"/>
      <c r="UCA25" s="178"/>
      <c r="UCB25" s="165"/>
      <c r="UCC25" s="177"/>
      <c r="UCD25" s="177"/>
      <c r="UCE25" s="177"/>
      <c r="UCF25" s="177"/>
      <c r="UCG25" s="177"/>
      <c r="UCH25" s="177"/>
      <c r="UCI25" s="178"/>
      <c r="UCJ25" s="165"/>
      <c r="UCK25" s="177"/>
      <c r="UCL25" s="177"/>
      <c r="UCM25" s="177"/>
      <c r="UCN25" s="177"/>
      <c r="UCO25" s="177"/>
      <c r="UCP25" s="177"/>
      <c r="UCQ25" s="178"/>
      <c r="UCR25" s="165"/>
      <c r="UCS25" s="177"/>
      <c r="UCT25" s="177"/>
      <c r="UCU25" s="177"/>
      <c r="UCV25" s="177"/>
      <c r="UCW25" s="177"/>
      <c r="UCX25" s="177"/>
      <c r="UCY25" s="178"/>
      <c r="UCZ25" s="165"/>
      <c r="UDA25" s="177"/>
      <c r="UDB25" s="177"/>
      <c r="UDC25" s="177"/>
      <c r="UDD25" s="177"/>
      <c r="UDE25" s="177"/>
      <c r="UDF25" s="177"/>
      <c r="UDG25" s="178"/>
      <c r="UDH25" s="165"/>
      <c r="UDI25" s="177"/>
      <c r="UDJ25" s="177"/>
      <c r="UDK25" s="177"/>
      <c r="UDL25" s="177"/>
      <c r="UDM25" s="177"/>
      <c r="UDN25" s="177"/>
      <c r="UDO25" s="178"/>
      <c r="UDP25" s="165"/>
      <c r="UDQ25" s="177"/>
      <c r="UDR25" s="177"/>
      <c r="UDS25" s="177"/>
      <c r="UDT25" s="177"/>
      <c r="UDU25" s="177"/>
      <c r="UDV25" s="177"/>
      <c r="UDW25" s="178"/>
      <c r="UDX25" s="165"/>
      <c r="UDY25" s="177"/>
      <c r="UDZ25" s="177"/>
      <c r="UEA25" s="177"/>
      <c r="UEB25" s="177"/>
      <c r="UEC25" s="177"/>
      <c r="UED25" s="177"/>
      <c r="UEE25" s="178"/>
      <c r="UEF25" s="165"/>
      <c r="UEG25" s="177"/>
      <c r="UEH25" s="177"/>
      <c r="UEI25" s="177"/>
      <c r="UEJ25" s="177"/>
      <c r="UEK25" s="177"/>
      <c r="UEL25" s="177"/>
      <c r="UEM25" s="178"/>
      <c r="UEN25" s="165"/>
      <c r="UEO25" s="177"/>
      <c r="UEP25" s="177"/>
      <c r="UEQ25" s="177"/>
      <c r="UER25" s="177"/>
      <c r="UES25" s="177"/>
      <c r="UET25" s="177"/>
      <c r="UEU25" s="178"/>
      <c r="UEV25" s="165"/>
      <c r="UEW25" s="177"/>
      <c r="UEX25" s="177"/>
      <c r="UEY25" s="177"/>
      <c r="UEZ25" s="177"/>
      <c r="UFA25" s="177"/>
      <c r="UFB25" s="177"/>
      <c r="UFC25" s="178"/>
      <c r="UFD25" s="165"/>
      <c r="UFE25" s="177"/>
      <c r="UFF25" s="177"/>
      <c r="UFG25" s="177"/>
      <c r="UFH25" s="177"/>
      <c r="UFI25" s="177"/>
      <c r="UFJ25" s="177"/>
      <c r="UFK25" s="178"/>
      <c r="UFL25" s="165"/>
      <c r="UFM25" s="177"/>
      <c r="UFN25" s="177"/>
      <c r="UFO25" s="177"/>
      <c r="UFP25" s="177"/>
      <c r="UFQ25" s="177"/>
      <c r="UFR25" s="177"/>
      <c r="UFS25" s="178"/>
      <c r="UFT25" s="165"/>
      <c r="UFU25" s="177"/>
      <c r="UFV25" s="177"/>
      <c r="UFW25" s="177"/>
      <c r="UFX25" s="177"/>
      <c r="UFY25" s="177"/>
      <c r="UFZ25" s="177"/>
      <c r="UGA25" s="178"/>
      <c r="UGB25" s="165"/>
      <c r="UGC25" s="177"/>
      <c r="UGD25" s="177"/>
      <c r="UGE25" s="177"/>
      <c r="UGF25" s="177"/>
      <c r="UGG25" s="177"/>
      <c r="UGH25" s="177"/>
      <c r="UGI25" s="178"/>
      <c r="UGJ25" s="165"/>
      <c r="UGK25" s="177"/>
      <c r="UGL25" s="177"/>
      <c r="UGM25" s="177"/>
      <c r="UGN25" s="177"/>
      <c r="UGO25" s="177"/>
      <c r="UGP25" s="177"/>
      <c r="UGQ25" s="178"/>
      <c r="UGR25" s="165"/>
      <c r="UGS25" s="177"/>
      <c r="UGT25" s="177"/>
      <c r="UGU25" s="177"/>
      <c r="UGV25" s="177"/>
      <c r="UGW25" s="177"/>
      <c r="UGX25" s="177"/>
      <c r="UGY25" s="178"/>
      <c r="UGZ25" s="165"/>
      <c r="UHA25" s="177"/>
      <c r="UHB25" s="177"/>
      <c r="UHC25" s="177"/>
      <c r="UHD25" s="177"/>
      <c r="UHE25" s="177"/>
      <c r="UHF25" s="177"/>
      <c r="UHG25" s="178"/>
      <c r="UHH25" s="165"/>
      <c r="UHI25" s="177"/>
      <c r="UHJ25" s="177"/>
      <c r="UHK25" s="177"/>
      <c r="UHL25" s="177"/>
      <c r="UHM25" s="177"/>
      <c r="UHN25" s="177"/>
      <c r="UHO25" s="178"/>
      <c r="UHP25" s="165"/>
      <c r="UHQ25" s="177"/>
      <c r="UHR25" s="177"/>
      <c r="UHS25" s="177"/>
      <c r="UHT25" s="177"/>
      <c r="UHU25" s="177"/>
      <c r="UHV25" s="177"/>
      <c r="UHW25" s="178"/>
      <c r="UHX25" s="165"/>
      <c r="UHY25" s="177"/>
      <c r="UHZ25" s="177"/>
      <c r="UIA25" s="177"/>
      <c r="UIB25" s="177"/>
      <c r="UIC25" s="177"/>
      <c r="UID25" s="177"/>
      <c r="UIE25" s="178"/>
      <c r="UIF25" s="165"/>
      <c r="UIG25" s="177"/>
      <c r="UIH25" s="177"/>
      <c r="UII25" s="177"/>
      <c r="UIJ25" s="177"/>
      <c r="UIK25" s="177"/>
      <c r="UIL25" s="177"/>
      <c r="UIM25" s="178"/>
      <c r="UIN25" s="165"/>
      <c r="UIO25" s="177"/>
      <c r="UIP25" s="177"/>
      <c r="UIQ25" s="177"/>
      <c r="UIR25" s="177"/>
      <c r="UIS25" s="177"/>
      <c r="UIT25" s="177"/>
      <c r="UIU25" s="178"/>
      <c r="UIV25" s="165"/>
      <c r="UIW25" s="177"/>
      <c r="UIX25" s="177"/>
      <c r="UIY25" s="177"/>
      <c r="UIZ25" s="177"/>
      <c r="UJA25" s="177"/>
      <c r="UJB25" s="177"/>
      <c r="UJC25" s="178"/>
      <c r="UJD25" s="165"/>
      <c r="UJE25" s="177"/>
      <c r="UJF25" s="177"/>
      <c r="UJG25" s="177"/>
      <c r="UJH25" s="177"/>
      <c r="UJI25" s="177"/>
      <c r="UJJ25" s="177"/>
      <c r="UJK25" s="178"/>
      <c r="UJL25" s="165"/>
      <c r="UJM25" s="177"/>
      <c r="UJN25" s="177"/>
      <c r="UJO25" s="177"/>
      <c r="UJP25" s="177"/>
      <c r="UJQ25" s="177"/>
      <c r="UJR25" s="177"/>
      <c r="UJS25" s="178"/>
      <c r="UJT25" s="165"/>
      <c r="UJU25" s="177"/>
      <c r="UJV25" s="177"/>
      <c r="UJW25" s="177"/>
      <c r="UJX25" s="177"/>
      <c r="UJY25" s="177"/>
      <c r="UJZ25" s="177"/>
      <c r="UKA25" s="178"/>
      <c r="UKB25" s="165"/>
      <c r="UKC25" s="177"/>
      <c r="UKD25" s="177"/>
      <c r="UKE25" s="177"/>
      <c r="UKF25" s="177"/>
      <c r="UKG25" s="177"/>
      <c r="UKH25" s="177"/>
      <c r="UKI25" s="178"/>
      <c r="UKJ25" s="165"/>
      <c r="UKK25" s="177"/>
      <c r="UKL25" s="177"/>
      <c r="UKM25" s="177"/>
      <c r="UKN25" s="177"/>
      <c r="UKO25" s="177"/>
      <c r="UKP25" s="177"/>
      <c r="UKQ25" s="178"/>
      <c r="UKR25" s="165"/>
      <c r="UKS25" s="177"/>
      <c r="UKT25" s="177"/>
      <c r="UKU25" s="177"/>
      <c r="UKV25" s="177"/>
      <c r="UKW25" s="177"/>
      <c r="UKX25" s="177"/>
      <c r="UKY25" s="178"/>
      <c r="UKZ25" s="165"/>
      <c r="ULA25" s="177"/>
      <c r="ULB25" s="177"/>
      <c r="ULC25" s="177"/>
      <c r="ULD25" s="177"/>
      <c r="ULE25" s="177"/>
      <c r="ULF25" s="177"/>
      <c r="ULG25" s="178"/>
      <c r="ULH25" s="165"/>
      <c r="ULI25" s="177"/>
      <c r="ULJ25" s="177"/>
      <c r="ULK25" s="177"/>
      <c r="ULL25" s="177"/>
      <c r="ULM25" s="177"/>
      <c r="ULN25" s="177"/>
      <c r="ULO25" s="178"/>
      <c r="ULP25" s="165"/>
      <c r="ULQ25" s="177"/>
      <c r="ULR25" s="177"/>
      <c r="ULS25" s="177"/>
      <c r="ULT25" s="177"/>
      <c r="ULU25" s="177"/>
      <c r="ULV25" s="177"/>
      <c r="ULW25" s="178"/>
      <c r="ULX25" s="165"/>
      <c r="ULY25" s="177"/>
      <c r="ULZ25" s="177"/>
      <c r="UMA25" s="177"/>
      <c r="UMB25" s="177"/>
      <c r="UMC25" s="177"/>
      <c r="UMD25" s="177"/>
      <c r="UME25" s="178"/>
      <c r="UMF25" s="165"/>
      <c r="UMG25" s="177"/>
      <c r="UMH25" s="177"/>
      <c r="UMI25" s="177"/>
      <c r="UMJ25" s="177"/>
      <c r="UMK25" s="177"/>
      <c r="UML25" s="177"/>
      <c r="UMM25" s="178"/>
      <c r="UMN25" s="165"/>
      <c r="UMO25" s="177"/>
      <c r="UMP25" s="177"/>
      <c r="UMQ25" s="177"/>
      <c r="UMR25" s="177"/>
      <c r="UMS25" s="177"/>
      <c r="UMT25" s="177"/>
      <c r="UMU25" s="178"/>
      <c r="UMV25" s="165"/>
      <c r="UMW25" s="177"/>
      <c r="UMX25" s="177"/>
      <c r="UMY25" s="177"/>
      <c r="UMZ25" s="177"/>
      <c r="UNA25" s="177"/>
      <c r="UNB25" s="177"/>
      <c r="UNC25" s="178"/>
      <c r="UND25" s="165"/>
      <c r="UNE25" s="177"/>
      <c r="UNF25" s="177"/>
      <c r="UNG25" s="177"/>
      <c r="UNH25" s="177"/>
      <c r="UNI25" s="177"/>
      <c r="UNJ25" s="177"/>
      <c r="UNK25" s="178"/>
      <c r="UNL25" s="165"/>
      <c r="UNM25" s="177"/>
      <c r="UNN25" s="177"/>
      <c r="UNO25" s="177"/>
      <c r="UNP25" s="177"/>
      <c r="UNQ25" s="177"/>
      <c r="UNR25" s="177"/>
      <c r="UNS25" s="178"/>
      <c r="UNT25" s="165"/>
      <c r="UNU25" s="177"/>
      <c r="UNV25" s="177"/>
      <c r="UNW25" s="177"/>
      <c r="UNX25" s="177"/>
      <c r="UNY25" s="177"/>
      <c r="UNZ25" s="177"/>
      <c r="UOA25" s="178"/>
      <c r="UOB25" s="165"/>
      <c r="UOC25" s="177"/>
      <c r="UOD25" s="177"/>
      <c r="UOE25" s="177"/>
      <c r="UOF25" s="177"/>
      <c r="UOG25" s="177"/>
      <c r="UOH25" s="177"/>
      <c r="UOI25" s="178"/>
      <c r="UOJ25" s="165"/>
      <c r="UOK25" s="177"/>
      <c r="UOL25" s="177"/>
      <c r="UOM25" s="177"/>
      <c r="UON25" s="177"/>
      <c r="UOO25" s="177"/>
      <c r="UOP25" s="177"/>
      <c r="UOQ25" s="178"/>
      <c r="UOR25" s="165"/>
      <c r="UOS25" s="177"/>
      <c r="UOT25" s="177"/>
      <c r="UOU25" s="177"/>
      <c r="UOV25" s="177"/>
      <c r="UOW25" s="177"/>
      <c r="UOX25" s="177"/>
      <c r="UOY25" s="178"/>
      <c r="UOZ25" s="165"/>
      <c r="UPA25" s="177"/>
      <c r="UPB25" s="177"/>
      <c r="UPC25" s="177"/>
      <c r="UPD25" s="177"/>
      <c r="UPE25" s="177"/>
      <c r="UPF25" s="177"/>
      <c r="UPG25" s="178"/>
      <c r="UPH25" s="165"/>
      <c r="UPI25" s="177"/>
      <c r="UPJ25" s="177"/>
      <c r="UPK25" s="177"/>
      <c r="UPL25" s="177"/>
      <c r="UPM25" s="177"/>
      <c r="UPN25" s="177"/>
      <c r="UPO25" s="178"/>
      <c r="UPP25" s="165"/>
      <c r="UPQ25" s="177"/>
      <c r="UPR25" s="177"/>
      <c r="UPS25" s="177"/>
      <c r="UPT25" s="177"/>
      <c r="UPU25" s="177"/>
      <c r="UPV25" s="177"/>
      <c r="UPW25" s="178"/>
      <c r="UPX25" s="165"/>
      <c r="UPY25" s="177"/>
      <c r="UPZ25" s="177"/>
      <c r="UQA25" s="177"/>
      <c r="UQB25" s="177"/>
      <c r="UQC25" s="177"/>
      <c r="UQD25" s="177"/>
      <c r="UQE25" s="178"/>
      <c r="UQF25" s="165"/>
      <c r="UQG25" s="177"/>
      <c r="UQH25" s="177"/>
      <c r="UQI25" s="177"/>
      <c r="UQJ25" s="177"/>
      <c r="UQK25" s="177"/>
      <c r="UQL25" s="177"/>
      <c r="UQM25" s="178"/>
      <c r="UQN25" s="165"/>
      <c r="UQO25" s="177"/>
      <c r="UQP25" s="177"/>
      <c r="UQQ25" s="177"/>
      <c r="UQR25" s="177"/>
      <c r="UQS25" s="177"/>
      <c r="UQT25" s="177"/>
      <c r="UQU25" s="178"/>
      <c r="UQV25" s="165"/>
      <c r="UQW25" s="177"/>
      <c r="UQX25" s="177"/>
      <c r="UQY25" s="177"/>
      <c r="UQZ25" s="177"/>
      <c r="URA25" s="177"/>
      <c r="URB25" s="177"/>
      <c r="URC25" s="178"/>
      <c r="URD25" s="165"/>
      <c r="URE25" s="177"/>
      <c r="URF25" s="177"/>
      <c r="URG25" s="177"/>
      <c r="URH25" s="177"/>
      <c r="URI25" s="177"/>
      <c r="URJ25" s="177"/>
      <c r="URK25" s="178"/>
      <c r="URL25" s="165"/>
      <c r="URM25" s="177"/>
      <c r="URN25" s="177"/>
      <c r="URO25" s="177"/>
      <c r="URP25" s="177"/>
      <c r="URQ25" s="177"/>
      <c r="URR25" s="177"/>
      <c r="URS25" s="178"/>
      <c r="URT25" s="165"/>
      <c r="URU25" s="177"/>
      <c r="URV25" s="177"/>
      <c r="URW25" s="177"/>
      <c r="URX25" s="177"/>
      <c r="URY25" s="177"/>
      <c r="URZ25" s="177"/>
      <c r="USA25" s="178"/>
      <c r="USB25" s="165"/>
      <c r="USC25" s="177"/>
      <c r="USD25" s="177"/>
      <c r="USE25" s="177"/>
      <c r="USF25" s="177"/>
      <c r="USG25" s="177"/>
      <c r="USH25" s="177"/>
      <c r="USI25" s="178"/>
      <c r="USJ25" s="165"/>
      <c r="USK25" s="177"/>
      <c r="USL25" s="177"/>
      <c r="USM25" s="177"/>
      <c r="USN25" s="177"/>
      <c r="USO25" s="177"/>
      <c r="USP25" s="177"/>
      <c r="USQ25" s="178"/>
      <c r="USR25" s="165"/>
      <c r="USS25" s="177"/>
      <c r="UST25" s="177"/>
      <c r="USU25" s="177"/>
      <c r="USV25" s="177"/>
      <c r="USW25" s="177"/>
      <c r="USX25" s="177"/>
      <c r="USY25" s="178"/>
      <c r="USZ25" s="165"/>
      <c r="UTA25" s="177"/>
      <c r="UTB25" s="177"/>
      <c r="UTC25" s="177"/>
      <c r="UTD25" s="177"/>
      <c r="UTE25" s="177"/>
      <c r="UTF25" s="177"/>
      <c r="UTG25" s="178"/>
      <c r="UTH25" s="165"/>
      <c r="UTI25" s="177"/>
      <c r="UTJ25" s="177"/>
      <c r="UTK25" s="177"/>
      <c r="UTL25" s="177"/>
      <c r="UTM25" s="177"/>
      <c r="UTN25" s="177"/>
      <c r="UTO25" s="178"/>
      <c r="UTP25" s="165"/>
      <c r="UTQ25" s="177"/>
      <c r="UTR25" s="177"/>
      <c r="UTS25" s="177"/>
      <c r="UTT25" s="177"/>
      <c r="UTU25" s="177"/>
      <c r="UTV25" s="177"/>
      <c r="UTW25" s="178"/>
      <c r="UTX25" s="165"/>
      <c r="UTY25" s="177"/>
      <c r="UTZ25" s="177"/>
      <c r="UUA25" s="177"/>
      <c r="UUB25" s="177"/>
      <c r="UUC25" s="177"/>
      <c r="UUD25" s="177"/>
      <c r="UUE25" s="178"/>
      <c r="UUF25" s="165"/>
      <c r="UUG25" s="177"/>
      <c r="UUH25" s="177"/>
      <c r="UUI25" s="177"/>
      <c r="UUJ25" s="177"/>
      <c r="UUK25" s="177"/>
      <c r="UUL25" s="177"/>
      <c r="UUM25" s="178"/>
      <c r="UUN25" s="165"/>
      <c r="UUO25" s="177"/>
      <c r="UUP25" s="177"/>
      <c r="UUQ25" s="177"/>
      <c r="UUR25" s="177"/>
      <c r="UUS25" s="177"/>
      <c r="UUT25" s="177"/>
      <c r="UUU25" s="178"/>
      <c r="UUV25" s="165"/>
      <c r="UUW25" s="177"/>
      <c r="UUX25" s="177"/>
      <c r="UUY25" s="177"/>
      <c r="UUZ25" s="177"/>
      <c r="UVA25" s="177"/>
      <c r="UVB25" s="177"/>
      <c r="UVC25" s="178"/>
      <c r="UVD25" s="165"/>
      <c r="UVE25" s="177"/>
      <c r="UVF25" s="177"/>
      <c r="UVG25" s="177"/>
      <c r="UVH25" s="177"/>
      <c r="UVI25" s="177"/>
      <c r="UVJ25" s="177"/>
      <c r="UVK25" s="178"/>
      <c r="UVL25" s="165"/>
      <c r="UVM25" s="177"/>
      <c r="UVN25" s="177"/>
      <c r="UVO25" s="177"/>
      <c r="UVP25" s="177"/>
      <c r="UVQ25" s="177"/>
      <c r="UVR25" s="177"/>
      <c r="UVS25" s="178"/>
      <c r="UVT25" s="165"/>
      <c r="UVU25" s="177"/>
      <c r="UVV25" s="177"/>
      <c r="UVW25" s="177"/>
      <c r="UVX25" s="177"/>
      <c r="UVY25" s="177"/>
      <c r="UVZ25" s="177"/>
      <c r="UWA25" s="178"/>
      <c r="UWB25" s="165"/>
      <c r="UWC25" s="177"/>
      <c r="UWD25" s="177"/>
      <c r="UWE25" s="177"/>
      <c r="UWF25" s="177"/>
      <c r="UWG25" s="177"/>
      <c r="UWH25" s="177"/>
      <c r="UWI25" s="178"/>
      <c r="UWJ25" s="165"/>
      <c r="UWK25" s="177"/>
      <c r="UWL25" s="177"/>
      <c r="UWM25" s="177"/>
      <c r="UWN25" s="177"/>
      <c r="UWO25" s="177"/>
      <c r="UWP25" s="177"/>
      <c r="UWQ25" s="178"/>
      <c r="UWR25" s="165"/>
      <c r="UWS25" s="177"/>
      <c r="UWT25" s="177"/>
      <c r="UWU25" s="177"/>
      <c r="UWV25" s="177"/>
      <c r="UWW25" s="177"/>
      <c r="UWX25" s="177"/>
      <c r="UWY25" s="178"/>
      <c r="UWZ25" s="165"/>
      <c r="UXA25" s="177"/>
      <c r="UXB25" s="177"/>
      <c r="UXC25" s="177"/>
      <c r="UXD25" s="177"/>
      <c r="UXE25" s="177"/>
      <c r="UXF25" s="177"/>
      <c r="UXG25" s="178"/>
      <c r="UXH25" s="165"/>
      <c r="UXI25" s="177"/>
      <c r="UXJ25" s="177"/>
      <c r="UXK25" s="177"/>
      <c r="UXL25" s="177"/>
      <c r="UXM25" s="177"/>
      <c r="UXN25" s="177"/>
      <c r="UXO25" s="178"/>
      <c r="UXP25" s="165"/>
      <c r="UXQ25" s="177"/>
      <c r="UXR25" s="177"/>
      <c r="UXS25" s="177"/>
      <c r="UXT25" s="177"/>
      <c r="UXU25" s="177"/>
      <c r="UXV25" s="177"/>
      <c r="UXW25" s="178"/>
      <c r="UXX25" s="165"/>
      <c r="UXY25" s="177"/>
      <c r="UXZ25" s="177"/>
      <c r="UYA25" s="177"/>
      <c r="UYB25" s="177"/>
      <c r="UYC25" s="177"/>
      <c r="UYD25" s="177"/>
      <c r="UYE25" s="178"/>
      <c r="UYF25" s="165"/>
      <c r="UYG25" s="177"/>
      <c r="UYH25" s="177"/>
      <c r="UYI25" s="177"/>
      <c r="UYJ25" s="177"/>
      <c r="UYK25" s="177"/>
      <c r="UYL25" s="177"/>
      <c r="UYM25" s="178"/>
      <c r="UYN25" s="165"/>
      <c r="UYO25" s="177"/>
      <c r="UYP25" s="177"/>
      <c r="UYQ25" s="177"/>
      <c r="UYR25" s="177"/>
      <c r="UYS25" s="177"/>
      <c r="UYT25" s="177"/>
      <c r="UYU25" s="178"/>
      <c r="UYV25" s="165"/>
      <c r="UYW25" s="177"/>
      <c r="UYX25" s="177"/>
      <c r="UYY25" s="177"/>
      <c r="UYZ25" s="177"/>
      <c r="UZA25" s="177"/>
      <c r="UZB25" s="177"/>
      <c r="UZC25" s="178"/>
      <c r="UZD25" s="165"/>
      <c r="UZE25" s="177"/>
      <c r="UZF25" s="177"/>
      <c r="UZG25" s="177"/>
      <c r="UZH25" s="177"/>
      <c r="UZI25" s="177"/>
      <c r="UZJ25" s="177"/>
      <c r="UZK25" s="178"/>
      <c r="UZL25" s="165"/>
      <c r="UZM25" s="177"/>
      <c r="UZN25" s="177"/>
      <c r="UZO25" s="177"/>
      <c r="UZP25" s="177"/>
      <c r="UZQ25" s="177"/>
      <c r="UZR25" s="177"/>
      <c r="UZS25" s="178"/>
      <c r="UZT25" s="165"/>
      <c r="UZU25" s="177"/>
      <c r="UZV25" s="177"/>
      <c r="UZW25" s="177"/>
      <c r="UZX25" s="177"/>
      <c r="UZY25" s="177"/>
      <c r="UZZ25" s="177"/>
      <c r="VAA25" s="178"/>
      <c r="VAB25" s="165"/>
      <c r="VAC25" s="177"/>
      <c r="VAD25" s="177"/>
      <c r="VAE25" s="177"/>
      <c r="VAF25" s="177"/>
      <c r="VAG25" s="177"/>
      <c r="VAH25" s="177"/>
      <c r="VAI25" s="178"/>
      <c r="VAJ25" s="165"/>
      <c r="VAK25" s="177"/>
      <c r="VAL25" s="177"/>
      <c r="VAM25" s="177"/>
      <c r="VAN25" s="177"/>
      <c r="VAO25" s="177"/>
      <c r="VAP25" s="177"/>
      <c r="VAQ25" s="178"/>
      <c r="VAR25" s="165"/>
      <c r="VAS25" s="177"/>
      <c r="VAT25" s="177"/>
      <c r="VAU25" s="177"/>
      <c r="VAV25" s="177"/>
      <c r="VAW25" s="177"/>
      <c r="VAX25" s="177"/>
      <c r="VAY25" s="178"/>
      <c r="VAZ25" s="165"/>
      <c r="VBA25" s="177"/>
      <c r="VBB25" s="177"/>
      <c r="VBC25" s="177"/>
      <c r="VBD25" s="177"/>
      <c r="VBE25" s="177"/>
      <c r="VBF25" s="177"/>
      <c r="VBG25" s="178"/>
      <c r="VBH25" s="165"/>
      <c r="VBI25" s="177"/>
      <c r="VBJ25" s="177"/>
      <c r="VBK25" s="177"/>
      <c r="VBL25" s="177"/>
      <c r="VBM25" s="177"/>
      <c r="VBN25" s="177"/>
      <c r="VBO25" s="178"/>
      <c r="VBP25" s="165"/>
      <c r="VBQ25" s="177"/>
      <c r="VBR25" s="177"/>
      <c r="VBS25" s="177"/>
      <c r="VBT25" s="177"/>
      <c r="VBU25" s="177"/>
      <c r="VBV25" s="177"/>
      <c r="VBW25" s="178"/>
      <c r="VBX25" s="165"/>
      <c r="VBY25" s="177"/>
      <c r="VBZ25" s="177"/>
      <c r="VCA25" s="177"/>
      <c r="VCB25" s="177"/>
      <c r="VCC25" s="177"/>
      <c r="VCD25" s="177"/>
      <c r="VCE25" s="178"/>
      <c r="VCF25" s="165"/>
      <c r="VCG25" s="177"/>
      <c r="VCH25" s="177"/>
      <c r="VCI25" s="177"/>
      <c r="VCJ25" s="177"/>
      <c r="VCK25" s="177"/>
      <c r="VCL25" s="177"/>
      <c r="VCM25" s="178"/>
      <c r="VCN25" s="165"/>
      <c r="VCO25" s="177"/>
      <c r="VCP25" s="177"/>
      <c r="VCQ25" s="177"/>
      <c r="VCR25" s="177"/>
      <c r="VCS25" s="177"/>
      <c r="VCT25" s="177"/>
      <c r="VCU25" s="178"/>
      <c r="VCV25" s="165"/>
      <c r="VCW25" s="177"/>
      <c r="VCX25" s="177"/>
      <c r="VCY25" s="177"/>
      <c r="VCZ25" s="177"/>
      <c r="VDA25" s="177"/>
      <c r="VDB25" s="177"/>
      <c r="VDC25" s="178"/>
      <c r="VDD25" s="165"/>
      <c r="VDE25" s="177"/>
      <c r="VDF25" s="177"/>
      <c r="VDG25" s="177"/>
      <c r="VDH25" s="177"/>
      <c r="VDI25" s="177"/>
      <c r="VDJ25" s="177"/>
      <c r="VDK25" s="178"/>
      <c r="VDL25" s="165"/>
      <c r="VDM25" s="177"/>
      <c r="VDN25" s="177"/>
      <c r="VDO25" s="177"/>
      <c r="VDP25" s="177"/>
      <c r="VDQ25" s="177"/>
      <c r="VDR25" s="177"/>
      <c r="VDS25" s="178"/>
      <c r="VDT25" s="165"/>
      <c r="VDU25" s="177"/>
      <c r="VDV25" s="177"/>
      <c r="VDW25" s="177"/>
      <c r="VDX25" s="177"/>
      <c r="VDY25" s="177"/>
      <c r="VDZ25" s="177"/>
      <c r="VEA25" s="178"/>
      <c r="VEB25" s="165"/>
      <c r="VEC25" s="177"/>
      <c r="VED25" s="177"/>
      <c r="VEE25" s="177"/>
      <c r="VEF25" s="177"/>
      <c r="VEG25" s="177"/>
      <c r="VEH25" s="177"/>
      <c r="VEI25" s="178"/>
      <c r="VEJ25" s="165"/>
      <c r="VEK25" s="177"/>
      <c r="VEL25" s="177"/>
      <c r="VEM25" s="177"/>
      <c r="VEN25" s="177"/>
      <c r="VEO25" s="177"/>
      <c r="VEP25" s="177"/>
      <c r="VEQ25" s="178"/>
      <c r="VER25" s="165"/>
      <c r="VES25" s="177"/>
      <c r="VET25" s="177"/>
      <c r="VEU25" s="177"/>
      <c r="VEV25" s="177"/>
      <c r="VEW25" s="177"/>
      <c r="VEX25" s="177"/>
      <c r="VEY25" s="178"/>
      <c r="VEZ25" s="165"/>
      <c r="VFA25" s="177"/>
      <c r="VFB25" s="177"/>
      <c r="VFC25" s="177"/>
      <c r="VFD25" s="177"/>
      <c r="VFE25" s="177"/>
      <c r="VFF25" s="177"/>
      <c r="VFG25" s="178"/>
      <c r="VFH25" s="165"/>
      <c r="VFI25" s="177"/>
      <c r="VFJ25" s="177"/>
      <c r="VFK25" s="177"/>
      <c r="VFL25" s="177"/>
      <c r="VFM25" s="177"/>
      <c r="VFN25" s="177"/>
      <c r="VFO25" s="178"/>
      <c r="VFP25" s="165"/>
      <c r="VFQ25" s="177"/>
      <c r="VFR25" s="177"/>
      <c r="VFS25" s="177"/>
      <c r="VFT25" s="177"/>
      <c r="VFU25" s="177"/>
      <c r="VFV25" s="177"/>
      <c r="VFW25" s="178"/>
      <c r="VFX25" s="165"/>
      <c r="VFY25" s="177"/>
      <c r="VFZ25" s="177"/>
      <c r="VGA25" s="177"/>
      <c r="VGB25" s="177"/>
      <c r="VGC25" s="177"/>
      <c r="VGD25" s="177"/>
      <c r="VGE25" s="178"/>
      <c r="VGF25" s="165"/>
      <c r="VGG25" s="177"/>
      <c r="VGH25" s="177"/>
      <c r="VGI25" s="177"/>
      <c r="VGJ25" s="177"/>
      <c r="VGK25" s="177"/>
      <c r="VGL25" s="177"/>
      <c r="VGM25" s="178"/>
      <c r="VGN25" s="165"/>
      <c r="VGO25" s="177"/>
      <c r="VGP25" s="177"/>
      <c r="VGQ25" s="177"/>
      <c r="VGR25" s="177"/>
      <c r="VGS25" s="177"/>
      <c r="VGT25" s="177"/>
      <c r="VGU25" s="178"/>
      <c r="VGV25" s="165"/>
      <c r="VGW25" s="177"/>
      <c r="VGX25" s="177"/>
      <c r="VGY25" s="177"/>
      <c r="VGZ25" s="177"/>
      <c r="VHA25" s="177"/>
      <c r="VHB25" s="177"/>
      <c r="VHC25" s="178"/>
      <c r="VHD25" s="165"/>
      <c r="VHE25" s="177"/>
      <c r="VHF25" s="177"/>
      <c r="VHG25" s="177"/>
      <c r="VHH25" s="177"/>
      <c r="VHI25" s="177"/>
      <c r="VHJ25" s="177"/>
      <c r="VHK25" s="178"/>
      <c r="VHL25" s="165"/>
      <c r="VHM25" s="177"/>
      <c r="VHN25" s="177"/>
      <c r="VHO25" s="177"/>
      <c r="VHP25" s="177"/>
      <c r="VHQ25" s="177"/>
      <c r="VHR25" s="177"/>
      <c r="VHS25" s="178"/>
      <c r="VHT25" s="165"/>
      <c r="VHU25" s="177"/>
      <c r="VHV25" s="177"/>
      <c r="VHW25" s="177"/>
      <c r="VHX25" s="177"/>
      <c r="VHY25" s="177"/>
      <c r="VHZ25" s="177"/>
      <c r="VIA25" s="178"/>
      <c r="VIB25" s="165"/>
      <c r="VIC25" s="177"/>
      <c r="VID25" s="177"/>
      <c r="VIE25" s="177"/>
      <c r="VIF25" s="177"/>
      <c r="VIG25" s="177"/>
      <c r="VIH25" s="177"/>
      <c r="VII25" s="178"/>
      <c r="VIJ25" s="165"/>
      <c r="VIK25" s="177"/>
      <c r="VIL25" s="177"/>
      <c r="VIM25" s="177"/>
      <c r="VIN25" s="177"/>
      <c r="VIO25" s="177"/>
      <c r="VIP25" s="177"/>
      <c r="VIQ25" s="178"/>
      <c r="VIR25" s="165"/>
      <c r="VIS25" s="177"/>
      <c r="VIT25" s="177"/>
      <c r="VIU25" s="177"/>
      <c r="VIV25" s="177"/>
      <c r="VIW25" s="177"/>
      <c r="VIX25" s="177"/>
      <c r="VIY25" s="178"/>
      <c r="VIZ25" s="165"/>
      <c r="VJA25" s="177"/>
      <c r="VJB25" s="177"/>
      <c r="VJC25" s="177"/>
      <c r="VJD25" s="177"/>
      <c r="VJE25" s="177"/>
      <c r="VJF25" s="177"/>
      <c r="VJG25" s="178"/>
      <c r="VJH25" s="165"/>
      <c r="VJI25" s="177"/>
      <c r="VJJ25" s="177"/>
      <c r="VJK25" s="177"/>
      <c r="VJL25" s="177"/>
      <c r="VJM25" s="177"/>
      <c r="VJN25" s="177"/>
      <c r="VJO25" s="178"/>
      <c r="VJP25" s="165"/>
      <c r="VJQ25" s="177"/>
      <c r="VJR25" s="177"/>
      <c r="VJS25" s="177"/>
      <c r="VJT25" s="177"/>
      <c r="VJU25" s="177"/>
      <c r="VJV25" s="177"/>
      <c r="VJW25" s="178"/>
      <c r="VJX25" s="165"/>
      <c r="VJY25" s="177"/>
      <c r="VJZ25" s="177"/>
      <c r="VKA25" s="177"/>
      <c r="VKB25" s="177"/>
      <c r="VKC25" s="177"/>
      <c r="VKD25" s="177"/>
      <c r="VKE25" s="178"/>
      <c r="VKF25" s="165"/>
      <c r="VKG25" s="177"/>
      <c r="VKH25" s="177"/>
      <c r="VKI25" s="177"/>
      <c r="VKJ25" s="177"/>
      <c r="VKK25" s="177"/>
      <c r="VKL25" s="177"/>
      <c r="VKM25" s="178"/>
      <c r="VKN25" s="165"/>
      <c r="VKO25" s="177"/>
      <c r="VKP25" s="177"/>
      <c r="VKQ25" s="177"/>
      <c r="VKR25" s="177"/>
      <c r="VKS25" s="177"/>
      <c r="VKT25" s="177"/>
      <c r="VKU25" s="178"/>
      <c r="VKV25" s="165"/>
      <c r="VKW25" s="177"/>
      <c r="VKX25" s="177"/>
      <c r="VKY25" s="177"/>
      <c r="VKZ25" s="177"/>
      <c r="VLA25" s="177"/>
      <c r="VLB25" s="177"/>
      <c r="VLC25" s="178"/>
      <c r="VLD25" s="165"/>
      <c r="VLE25" s="177"/>
      <c r="VLF25" s="177"/>
      <c r="VLG25" s="177"/>
      <c r="VLH25" s="177"/>
      <c r="VLI25" s="177"/>
      <c r="VLJ25" s="177"/>
      <c r="VLK25" s="178"/>
      <c r="VLL25" s="165"/>
      <c r="VLM25" s="177"/>
      <c r="VLN25" s="177"/>
      <c r="VLO25" s="177"/>
      <c r="VLP25" s="177"/>
      <c r="VLQ25" s="177"/>
      <c r="VLR25" s="177"/>
      <c r="VLS25" s="178"/>
      <c r="VLT25" s="165"/>
      <c r="VLU25" s="177"/>
      <c r="VLV25" s="177"/>
      <c r="VLW25" s="177"/>
      <c r="VLX25" s="177"/>
      <c r="VLY25" s="177"/>
      <c r="VLZ25" s="177"/>
      <c r="VMA25" s="178"/>
      <c r="VMB25" s="165"/>
      <c r="VMC25" s="177"/>
      <c r="VMD25" s="177"/>
      <c r="VME25" s="177"/>
      <c r="VMF25" s="177"/>
      <c r="VMG25" s="177"/>
      <c r="VMH25" s="177"/>
      <c r="VMI25" s="178"/>
      <c r="VMJ25" s="165"/>
      <c r="VMK25" s="177"/>
      <c r="VML25" s="177"/>
      <c r="VMM25" s="177"/>
      <c r="VMN25" s="177"/>
      <c r="VMO25" s="177"/>
      <c r="VMP25" s="177"/>
      <c r="VMQ25" s="178"/>
      <c r="VMR25" s="165"/>
      <c r="VMS25" s="177"/>
      <c r="VMT25" s="177"/>
      <c r="VMU25" s="177"/>
      <c r="VMV25" s="177"/>
      <c r="VMW25" s="177"/>
      <c r="VMX25" s="177"/>
      <c r="VMY25" s="178"/>
      <c r="VMZ25" s="165"/>
      <c r="VNA25" s="177"/>
      <c r="VNB25" s="177"/>
      <c r="VNC25" s="177"/>
      <c r="VND25" s="177"/>
      <c r="VNE25" s="177"/>
      <c r="VNF25" s="177"/>
      <c r="VNG25" s="178"/>
      <c r="VNH25" s="165"/>
      <c r="VNI25" s="177"/>
      <c r="VNJ25" s="177"/>
      <c r="VNK25" s="177"/>
      <c r="VNL25" s="177"/>
      <c r="VNM25" s="177"/>
      <c r="VNN25" s="177"/>
      <c r="VNO25" s="178"/>
      <c r="VNP25" s="165"/>
      <c r="VNQ25" s="177"/>
      <c r="VNR25" s="177"/>
      <c r="VNS25" s="177"/>
      <c r="VNT25" s="177"/>
      <c r="VNU25" s="177"/>
      <c r="VNV25" s="177"/>
      <c r="VNW25" s="178"/>
      <c r="VNX25" s="165"/>
      <c r="VNY25" s="177"/>
      <c r="VNZ25" s="177"/>
      <c r="VOA25" s="177"/>
      <c r="VOB25" s="177"/>
      <c r="VOC25" s="177"/>
      <c r="VOD25" s="177"/>
      <c r="VOE25" s="178"/>
      <c r="VOF25" s="165"/>
      <c r="VOG25" s="177"/>
      <c r="VOH25" s="177"/>
      <c r="VOI25" s="177"/>
      <c r="VOJ25" s="177"/>
      <c r="VOK25" s="177"/>
      <c r="VOL25" s="177"/>
      <c r="VOM25" s="178"/>
      <c r="VON25" s="165"/>
      <c r="VOO25" s="177"/>
      <c r="VOP25" s="177"/>
      <c r="VOQ25" s="177"/>
      <c r="VOR25" s="177"/>
      <c r="VOS25" s="177"/>
      <c r="VOT25" s="177"/>
      <c r="VOU25" s="178"/>
      <c r="VOV25" s="165"/>
      <c r="VOW25" s="177"/>
      <c r="VOX25" s="177"/>
      <c r="VOY25" s="177"/>
      <c r="VOZ25" s="177"/>
      <c r="VPA25" s="177"/>
      <c r="VPB25" s="177"/>
      <c r="VPC25" s="178"/>
      <c r="VPD25" s="165"/>
      <c r="VPE25" s="177"/>
      <c r="VPF25" s="177"/>
      <c r="VPG25" s="177"/>
      <c r="VPH25" s="177"/>
      <c r="VPI25" s="177"/>
      <c r="VPJ25" s="177"/>
      <c r="VPK25" s="178"/>
      <c r="VPL25" s="165"/>
      <c r="VPM25" s="177"/>
      <c r="VPN25" s="177"/>
      <c r="VPO25" s="177"/>
      <c r="VPP25" s="177"/>
      <c r="VPQ25" s="177"/>
      <c r="VPR25" s="177"/>
      <c r="VPS25" s="178"/>
      <c r="VPT25" s="165"/>
      <c r="VPU25" s="177"/>
      <c r="VPV25" s="177"/>
      <c r="VPW25" s="177"/>
      <c r="VPX25" s="177"/>
      <c r="VPY25" s="177"/>
      <c r="VPZ25" s="177"/>
      <c r="VQA25" s="178"/>
      <c r="VQB25" s="165"/>
      <c r="VQC25" s="177"/>
      <c r="VQD25" s="177"/>
      <c r="VQE25" s="177"/>
      <c r="VQF25" s="177"/>
      <c r="VQG25" s="177"/>
      <c r="VQH25" s="177"/>
      <c r="VQI25" s="178"/>
      <c r="VQJ25" s="165"/>
      <c r="VQK25" s="177"/>
      <c r="VQL25" s="177"/>
      <c r="VQM25" s="177"/>
      <c r="VQN25" s="177"/>
      <c r="VQO25" s="177"/>
      <c r="VQP25" s="177"/>
      <c r="VQQ25" s="178"/>
      <c r="VQR25" s="165"/>
      <c r="VQS25" s="177"/>
      <c r="VQT25" s="177"/>
      <c r="VQU25" s="177"/>
      <c r="VQV25" s="177"/>
      <c r="VQW25" s="177"/>
      <c r="VQX25" s="177"/>
      <c r="VQY25" s="178"/>
      <c r="VQZ25" s="165"/>
      <c r="VRA25" s="177"/>
      <c r="VRB25" s="177"/>
      <c r="VRC25" s="177"/>
      <c r="VRD25" s="177"/>
      <c r="VRE25" s="177"/>
      <c r="VRF25" s="177"/>
      <c r="VRG25" s="178"/>
      <c r="VRH25" s="165"/>
      <c r="VRI25" s="177"/>
      <c r="VRJ25" s="177"/>
      <c r="VRK25" s="177"/>
      <c r="VRL25" s="177"/>
      <c r="VRM25" s="177"/>
      <c r="VRN25" s="177"/>
      <c r="VRO25" s="178"/>
      <c r="VRP25" s="165"/>
      <c r="VRQ25" s="177"/>
      <c r="VRR25" s="177"/>
      <c r="VRS25" s="177"/>
      <c r="VRT25" s="177"/>
      <c r="VRU25" s="177"/>
      <c r="VRV25" s="177"/>
      <c r="VRW25" s="178"/>
      <c r="VRX25" s="165"/>
      <c r="VRY25" s="177"/>
      <c r="VRZ25" s="177"/>
      <c r="VSA25" s="177"/>
      <c r="VSB25" s="177"/>
      <c r="VSC25" s="177"/>
      <c r="VSD25" s="177"/>
      <c r="VSE25" s="178"/>
      <c r="VSF25" s="165"/>
      <c r="VSG25" s="177"/>
      <c r="VSH25" s="177"/>
      <c r="VSI25" s="177"/>
      <c r="VSJ25" s="177"/>
      <c r="VSK25" s="177"/>
      <c r="VSL25" s="177"/>
      <c r="VSM25" s="178"/>
      <c r="VSN25" s="165"/>
      <c r="VSO25" s="177"/>
      <c r="VSP25" s="177"/>
      <c r="VSQ25" s="177"/>
      <c r="VSR25" s="177"/>
      <c r="VSS25" s="177"/>
      <c r="VST25" s="177"/>
      <c r="VSU25" s="178"/>
      <c r="VSV25" s="165"/>
      <c r="VSW25" s="177"/>
      <c r="VSX25" s="177"/>
      <c r="VSY25" s="177"/>
      <c r="VSZ25" s="177"/>
      <c r="VTA25" s="177"/>
      <c r="VTB25" s="177"/>
      <c r="VTC25" s="178"/>
      <c r="VTD25" s="165"/>
      <c r="VTE25" s="177"/>
      <c r="VTF25" s="177"/>
      <c r="VTG25" s="177"/>
      <c r="VTH25" s="177"/>
      <c r="VTI25" s="177"/>
      <c r="VTJ25" s="177"/>
      <c r="VTK25" s="178"/>
      <c r="VTL25" s="165"/>
      <c r="VTM25" s="177"/>
      <c r="VTN25" s="177"/>
      <c r="VTO25" s="177"/>
      <c r="VTP25" s="177"/>
      <c r="VTQ25" s="177"/>
      <c r="VTR25" s="177"/>
      <c r="VTS25" s="178"/>
      <c r="VTT25" s="165"/>
      <c r="VTU25" s="177"/>
      <c r="VTV25" s="177"/>
      <c r="VTW25" s="177"/>
      <c r="VTX25" s="177"/>
      <c r="VTY25" s="177"/>
      <c r="VTZ25" s="177"/>
      <c r="VUA25" s="178"/>
      <c r="VUB25" s="165"/>
      <c r="VUC25" s="177"/>
      <c r="VUD25" s="177"/>
      <c r="VUE25" s="177"/>
      <c r="VUF25" s="177"/>
      <c r="VUG25" s="177"/>
      <c r="VUH25" s="177"/>
      <c r="VUI25" s="178"/>
      <c r="VUJ25" s="165"/>
      <c r="VUK25" s="177"/>
      <c r="VUL25" s="177"/>
      <c r="VUM25" s="177"/>
      <c r="VUN25" s="177"/>
      <c r="VUO25" s="177"/>
      <c r="VUP25" s="177"/>
      <c r="VUQ25" s="178"/>
      <c r="VUR25" s="165"/>
      <c r="VUS25" s="177"/>
      <c r="VUT25" s="177"/>
      <c r="VUU25" s="177"/>
      <c r="VUV25" s="177"/>
      <c r="VUW25" s="177"/>
      <c r="VUX25" s="177"/>
      <c r="VUY25" s="178"/>
      <c r="VUZ25" s="165"/>
      <c r="VVA25" s="177"/>
      <c r="VVB25" s="177"/>
      <c r="VVC25" s="177"/>
      <c r="VVD25" s="177"/>
      <c r="VVE25" s="177"/>
      <c r="VVF25" s="177"/>
      <c r="VVG25" s="178"/>
      <c r="VVH25" s="165"/>
      <c r="VVI25" s="177"/>
      <c r="VVJ25" s="177"/>
      <c r="VVK25" s="177"/>
      <c r="VVL25" s="177"/>
      <c r="VVM25" s="177"/>
      <c r="VVN25" s="177"/>
      <c r="VVO25" s="178"/>
      <c r="VVP25" s="165"/>
      <c r="VVQ25" s="177"/>
      <c r="VVR25" s="177"/>
      <c r="VVS25" s="177"/>
      <c r="VVT25" s="177"/>
      <c r="VVU25" s="177"/>
      <c r="VVV25" s="177"/>
      <c r="VVW25" s="178"/>
      <c r="VVX25" s="165"/>
      <c r="VVY25" s="177"/>
      <c r="VVZ25" s="177"/>
      <c r="VWA25" s="177"/>
      <c r="VWB25" s="177"/>
      <c r="VWC25" s="177"/>
      <c r="VWD25" s="177"/>
      <c r="VWE25" s="178"/>
      <c r="VWF25" s="165"/>
      <c r="VWG25" s="177"/>
      <c r="VWH25" s="177"/>
      <c r="VWI25" s="177"/>
      <c r="VWJ25" s="177"/>
      <c r="VWK25" s="177"/>
      <c r="VWL25" s="177"/>
      <c r="VWM25" s="178"/>
      <c r="VWN25" s="165"/>
      <c r="VWO25" s="177"/>
      <c r="VWP25" s="177"/>
      <c r="VWQ25" s="177"/>
      <c r="VWR25" s="177"/>
      <c r="VWS25" s="177"/>
      <c r="VWT25" s="177"/>
      <c r="VWU25" s="178"/>
      <c r="VWV25" s="165"/>
      <c r="VWW25" s="177"/>
      <c r="VWX25" s="177"/>
      <c r="VWY25" s="177"/>
      <c r="VWZ25" s="177"/>
      <c r="VXA25" s="177"/>
      <c r="VXB25" s="177"/>
      <c r="VXC25" s="178"/>
      <c r="VXD25" s="165"/>
      <c r="VXE25" s="177"/>
      <c r="VXF25" s="177"/>
      <c r="VXG25" s="177"/>
      <c r="VXH25" s="177"/>
      <c r="VXI25" s="177"/>
      <c r="VXJ25" s="177"/>
      <c r="VXK25" s="178"/>
      <c r="VXL25" s="165"/>
      <c r="VXM25" s="177"/>
      <c r="VXN25" s="177"/>
      <c r="VXO25" s="177"/>
      <c r="VXP25" s="177"/>
      <c r="VXQ25" s="177"/>
      <c r="VXR25" s="177"/>
      <c r="VXS25" s="178"/>
      <c r="VXT25" s="165"/>
      <c r="VXU25" s="177"/>
      <c r="VXV25" s="177"/>
      <c r="VXW25" s="177"/>
      <c r="VXX25" s="177"/>
      <c r="VXY25" s="177"/>
      <c r="VXZ25" s="177"/>
      <c r="VYA25" s="178"/>
      <c r="VYB25" s="165"/>
      <c r="VYC25" s="177"/>
      <c r="VYD25" s="177"/>
      <c r="VYE25" s="177"/>
      <c r="VYF25" s="177"/>
      <c r="VYG25" s="177"/>
      <c r="VYH25" s="177"/>
      <c r="VYI25" s="178"/>
      <c r="VYJ25" s="165"/>
      <c r="VYK25" s="177"/>
      <c r="VYL25" s="177"/>
      <c r="VYM25" s="177"/>
      <c r="VYN25" s="177"/>
      <c r="VYO25" s="177"/>
      <c r="VYP25" s="177"/>
      <c r="VYQ25" s="178"/>
      <c r="VYR25" s="165"/>
      <c r="VYS25" s="177"/>
      <c r="VYT25" s="177"/>
      <c r="VYU25" s="177"/>
      <c r="VYV25" s="177"/>
      <c r="VYW25" s="177"/>
      <c r="VYX25" s="177"/>
      <c r="VYY25" s="178"/>
      <c r="VYZ25" s="165"/>
      <c r="VZA25" s="177"/>
      <c r="VZB25" s="177"/>
      <c r="VZC25" s="177"/>
      <c r="VZD25" s="177"/>
      <c r="VZE25" s="177"/>
      <c r="VZF25" s="177"/>
      <c r="VZG25" s="178"/>
      <c r="VZH25" s="165"/>
      <c r="VZI25" s="177"/>
      <c r="VZJ25" s="177"/>
      <c r="VZK25" s="177"/>
      <c r="VZL25" s="177"/>
      <c r="VZM25" s="177"/>
      <c r="VZN25" s="177"/>
      <c r="VZO25" s="178"/>
      <c r="VZP25" s="165"/>
      <c r="VZQ25" s="177"/>
      <c r="VZR25" s="177"/>
      <c r="VZS25" s="177"/>
      <c r="VZT25" s="177"/>
      <c r="VZU25" s="177"/>
      <c r="VZV25" s="177"/>
      <c r="VZW25" s="178"/>
      <c r="VZX25" s="165"/>
      <c r="VZY25" s="177"/>
      <c r="VZZ25" s="177"/>
      <c r="WAA25" s="177"/>
      <c r="WAB25" s="177"/>
      <c r="WAC25" s="177"/>
      <c r="WAD25" s="177"/>
      <c r="WAE25" s="178"/>
      <c r="WAF25" s="165"/>
      <c r="WAG25" s="177"/>
      <c r="WAH25" s="177"/>
      <c r="WAI25" s="177"/>
      <c r="WAJ25" s="177"/>
      <c r="WAK25" s="177"/>
      <c r="WAL25" s="177"/>
      <c r="WAM25" s="178"/>
      <c r="WAN25" s="165"/>
      <c r="WAO25" s="177"/>
      <c r="WAP25" s="177"/>
      <c r="WAQ25" s="177"/>
      <c r="WAR25" s="177"/>
      <c r="WAS25" s="177"/>
      <c r="WAT25" s="177"/>
      <c r="WAU25" s="178"/>
      <c r="WAV25" s="165"/>
      <c r="WAW25" s="177"/>
      <c r="WAX25" s="177"/>
      <c r="WAY25" s="177"/>
      <c r="WAZ25" s="177"/>
      <c r="WBA25" s="177"/>
      <c r="WBB25" s="177"/>
      <c r="WBC25" s="178"/>
      <c r="WBD25" s="165"/>
      <c r="WBE25" s="177"/>
      <c r="WBF25" s="177"/>
      <c r="WBG25" s="177"/>
      <c r="WBH25" s="177"/>
      <c r="WBI25" s="177"/>
      <c r="WBJ25" s="177"/>
      <c r="WBK25" s="178"/>
      <c r="WBL25" s="165"/>
      <c r="WBM25" s="177"/>
      <c r="WBN25" s="177"/>
      <c r="WBO25" s="177"/>
      <c r="WBP25" s="177"/>
      <c r="WBQ25" s="177"/>
      <c r="WBR25" s="177"/>
      <c r="WBS25" s="178"/>
      <c r="WBT25" s="165"/>
      <c r="WBU25" s="177"/>
      <c r="WBV25" s="177"/>
      <c r="WBW25" s="177"/>
      <c r="WBX25" s="177"/>
      <c r="WBY25" s="177"/>
      <c r="WBZ25" s="177"/>
      <c r="WCA25" s="178"/>
      <c r="WCB25" s="165"/>
      <c r="WCC25" s="177"/>
      <c r="WCD25" s="177"/>
      <c r="WCE25" s="177"/>
      <c r="WCF25" s="177"/>
      <c r="WCG25" s="177"/>
      <c r="WCH25" s="177"/>
      <c r="WCI25" s="178"/>
      <c r="WCJ25" s="165"/>
      <c r="WCK25" s="177"/>
      <c r="WCL25" s="177"/>
      <c r="WCM25" s="177"/>
      <c r="WCN25" s="177"/>
      <c r="WCO25" s="177"/>
      <c r="WCP25" s="177"/>
      <c r="WCQ25" s="178"/>
      <c r="WCR25" s="165"/>
      <c r="WCS25" s="177"/>
      <c r="WCT25" s="177"/>
      <c r="WCU25" s="177"/>
      <c r="WCV25" s="177"/>
      <c r="WCW25" s="177"/>
      <c r="WCX25" s="177"/>
      <c r="WCY25" s="178"/>
      <c r="WCZ25" s="165"/>
      <c r="WDA25" s="177"/>
      <c r="WDB25" s="177"/>
      <c r="WDC25" s="177"/>
      <c r="WDD25" s="177"/>
      <c r="WDE25" s="177"/>
      <c r="WDF25" s="177"/>
      <c r="WDG25" s="178"/>
      <c r="WDH25" s="165"/>
      <c r="WDI25" s="177"/>
      <c r="WDJ25" s="177"/>
      <c r="WDK25" s="177"/>
      <c r="WDL25" s="177"/>
      <c r="WDM25" s="177"/>
      <c r="WDN25" s="177"/>
      <c r="WDO25" s="178"/>
      <c r="WDP25" s="165"/>
      <c r="WDQ25" s="177"/>
      <c r="WDR25" s="177"/>
      <c r="WDS25" s="177"/>
      <c r="WDT25" s="177"/>
      <c r="WDU25" s="177"/>
      <c r="WDV25" s="177"/>
      <c r="WDW25" s="178"/>
      <c r="WDX25" s="165"/>
      <c r="WDY25" s="177"/>
      <c r="WDZ25" s="177"/>
      <c r="WEA25" s="177"/>
      <c r="WEB25" s="177"/>
      <c r="WEC25" s="177"/>
      <c r="WED25" s="177"/>
      <c r="WEE25" s="178"/>
      <c r="WEF25" s="165"/>
      <c r="WEG25" s="177"/>
      <c r="WEH25" s="177"/>
      <c r="WEI25" s="177"/>
      <c r="WEJ25" s="177"/>
      <c r="WEK25" s="177"/>
      <c r="WEL25" s="177"/>
      <c r="WEM25" s="178"/>
      <c r="WEN25" s="165"/>
      <c r="WEO25" s="177"/>
      <c r="WEP25" s="177"/>
      <c r="WEQ25" s="177"/>
      <c r="WER25" s="177"/>
      <c r="WES25" s="177"/>
      <c r="WET25" s="177"/>
      <c r="WEU25" s="178"/>
      <c r="WEV25" s="165"/>
      <c r="WEW25" s="177"/>
      <c r="WEX25" s="177"/>
      <c r="WEY25" s="177"/>
      <c r="WEZ25" s="177"/>
      <c r="WFA25" s="177"/>
      <c r="WFB25" s="177"/>
      <c r="WFC25" s="178"/>
      <c r="WFD25" s="165"/>
      <c r="WFE25" s="177"/>
      <c r="WFF25" s="177"/>
      <c r="WFG25" s="177"/>
      <c r="WFH25" s="177"/>
      <c r="WFI25" s="177"/>
      <c r="WFJ25" s="177"/>
      <c r="WFK25" s="178"/>
      <c r="WFL25" s="165"/>
      <c r="WFM25" s="177"/>
      <c r="WFN25" s="177"/>
      <c r="WFO25" s="177"/>
      <c r="WFP25" s="177"/>
      <c r="WFQ25" s="177"/>
      <c r="WFR25" s="177"/>
      <c r="WFS25" s="178"/>
      <c r="WFT25" s="165"/>
      <c r="WFU25" s="177"/>
      <c r="WFV25" s="177"/>
      <c r="WFW25" s="177"/>
      <c r="WFX25" s="177"/>
      <c r="WFY25" s="177"/>
      <c r="WFZ25" s="177"/>
      <c r="WGA25" s="178"/>
      <c r="WGB25" s="165"/>
      <c r="WGC25" s="177"/>
      <c r="WGD25" s="177"/>
      <c r="WGE25" s="177"/>
      <c r="WGF25" s="177"/>
      <c r="WGG25" s="177"/>
      <c r="WGH25" s="177"/>
      <c r="WGI25" s="178"/>
      <c r="WGJ25" s="165"/>
      <c r="WGK25" s="177"/>
      <c r="WGL25" s="177"/>
      <c r="WGM25" s="177"/>
      <c r="WGN25" s="177"/>
      <c r="WGO25" s="177"/>
      <c r="WGP25" s="177"/>
      <c r="WGQ25" s="178"/>
      <c r="WGR25" s="165"/>
      <c r="WGS25" s="177"/>
      <c r="WGT25" s="177"/>
      <c r="WGU25" s="177"/>
      <c r="WGV25" s="177"/>
      <c r="WGW25" s="177"/>
      <c r="WGX25" s="177"/>
      <c r="WGY25" s="178"/>
      <c r="WGZ25" s="165"/>
      <c r="WHA25" s="177"/>
      <c r="WHB25" s="177"/>
      <c r="WHC25" s="177"/>
      <c r="WHD25" s="177"/>
      <c r="WHE25" s="177"/>
      <c r="WHF25" s="177"/>
      <c r="WHG25" s="178"/>
      <c r="WHH25" s="165"/>
      <c r="WHI25" s="177"/>
      <c r="WHJ25" s="177"/>
      <c r="WHK25" s="177"/>
      <c r="WHL25" s="177"/>
      <c r="WHM25" s="177"/>
      <c r="WHN25" s="177"/>
      <c r="WHO25" s="178"/>
      <c r="WHP25" s="165"/>
      <c r="WHQ25" s="177"/>
      <c r="WHR25" s="177"/>
      <c r="WHS25" s="177"/>
      <c r="WHT25" s="177"/>
      <c r="WHU25" s="177"/>
      <c r="WHV25" s="177"/>
      <c r="WHW25" s="178"/>
      <c r="WHX25" s="165"/>
      <c r="WHY25" s="177"/>
      <c r="WHZ25" s="177"/>
      <c r="WIA25" s="177"/>
      <c r="WIB25" s="177"/>
      <c r="WIC25" s="177"/>
      <c r="WID25" s="177"/>
      <c r="WIE25" s="178"/>
      <c r="WIF25" s="165"/>
      <c r="WIG25" s="177"/>
      <c r="WIH25" s="177"/>
      <c r="WII25" s="177"/>
      <c r="WIJ25" s="177"/>
      <c r="WIK25" s="177"/>
      <c r="WIL25" s="177"/>
      <c r="WIM25" s="178"/>
      <c r="WIN25" s="165"/>
      <c r="WIO25" s="177"/>
      <c r="WIP25" s="177"/>
      <c r="WIQ25" s="177"/>
      <c r="WIR25" s="177"/>
      <c r="WIS25" s="177"/>
      <c r="WIT25" s="177"/>
      <c r="WIU25" s="178"/>
      <c r="WIV25" s="165"/>
      <c r="WIW25" s="177"/>
      <c r="WIX25" s="177"/>
      <c r="WIY25" s="177"/>
      <c r="WIZ25" s="177"/>
      <c r="WJA25" s="177"/>
      <c r="WJB25" s="177"/>
      <c r="WJC25" s="178"/>
      <c r="WJD25" s="165"/>
      <c r="WJE25" s="177"/>
      <c r="WJF25" s="177"/>
      <c r="WJG25" s="177"/>
      <c r="WJH25" s="177"/>
      <c r="WJI25" s="177"/>
      <c r="WJJ25" s="177"/>
      <c r="WJK25" s="178"/>
      <c r="WJL25" s="165"/>
      <c r="WJM25" s="177"/>
      <c r="WJN25" s="177"/>
      <c r="WJO25" s="177"/>
      <c r="WJP25" s="177"/>
      <c r="WJQ25" s="177"/>
      <c r="WJR25" s="177"/>
      <c r="WJS25" s="178"/>
      <c r="WJT25" s="165"/>
      <c r="WJU25" s="177"/>
      <c r="WJV25" s="177"/>
      <c r="WJW25" s="177"/>
      <c r="WJX25" s="177"/>
      <c r="WJY25" s="177"/>
      <c r="WJZ25" s="177"/>
      <c r="WKA25" s="178"/>
      <c r="WKB25" s="165"/>
      <c r="WKC25" s="177"/>
      <c r="WKD25" s="177"/>
      <c r="WKE25" s="177"/>
      <c r="WKF25" s="177"/>
      <c r="WKG25" s="177"/>
      <c r="WKH25" s="177"/>
      <c r="WKI25" s="178"/>
      <c r="WKJ25" s="165"/>
      <c r="WKK25" s="177"/>
      <c r="WKL25" s="177"/>
      <c r="WKM25" s="177"/>
      <c r="WKN25" s="177"/>
      <c r="WKO25" s="177"/>
      <c r="WKP25" s="177"/>
      <c r="WKQ25" s="178"/>
      <c r="WKR25" s="165"/>
      <c r="WKS25" s="177"/>
      <c r="WKT25" s="177"/>
      <c r="WKU25" s="177"/>
      <c r="WKV25" s="177"/>
      <c r="WKW25" s="177"/>
      <c r="WKX25" s="177"/>
      <c r="WKY25" s="178"/>
      <c r="WKZ25" s="165"/>
      <c r="WLA25" s="177"/>
      <c r="WLB25" s="177"/>
      <c r="WLC25" s="177"/>
      <c r="WLD25" s="177"/>
      <c r="WLE25" s="177"/>
      <c r="WLF25" s="177"/>
      <c r="WLG25" s="178"/>
      <c r="WLH25" s="165"/>
      <c r="WLI25" s="177"/>
      <c r="WLJ25" s="177"/>
      <c r="WLK25" s="177"/>
      <c r="WLL25" s="177"/>
      <c r="WLM25" s="177"/>
      <c r="WLN25" s="177"/>
      <c r="WLO25" s="178"/>
      <c r="WLP25" s="165"/>
      <c r="WLQ25" s="177"/>
      <c r="WLR25" s="177"/>
      <c r="WLS25" s="177"/>
      <c r="WLT25" s="177"/>
      <c r="WLU25" s="177"/>
      <c r="WLV25" s="177"/>
      <c r="WLW25" s="178"/>
      <c r="WLX25" s="165"/>
      <c r="WLY25" s="177"/>
      <c r="WLZ25" s="177"/>
      <c r="WMA25" s="177"/>
      <c r="WMB25" s="177"/>
      <c r="WMC25" s="177"/>
      <c r="WMD25" s="177"/>
      <c r="WME25" s="178"/>
      <c r="WMF25" s="165"/>
      <c r="WMG25" s="177"/>
      <c r="WMH25" s="177"/>
      <c r="WMI25" s="177"/>
      <c r="WMJ25" s="177"/>
      <c r="WMK25" s="177"/>
      <c r="WML25" s="177"/>
      <c r="WMM25" s="178"/>
      <c r="WMN25" s="165"/>
      <c r="WMO25" s="177"/>
      <c r="WMP25" s="177"/>
      <c r="WMQ25" s="177"/>
      <c r="WMR25" s="177"/>
      <c r="WMS25" s="177"/>
      <c r="WMT25" s="177"/>
      <c r="WMU25" s="178"/>
      <c r="WMV25" s="165"/>
      <c r="WMW25" s="177"/>
      <c r="WMX25" s="177"/>
      <c r="WMY25" s="177"/>
      <c r="WMZ25" s="177"/>
      <c r="WNA25" s="177"/>
      <c r="WNB25" s="177"/>
      <c r="WNC25" s="178"/>
      <c r="WND25" s="165"/>
      <c r="WNE25" s="177"/>
      <c r="WNF25" s="177"/>
      <c r="WNG25" s="177"/>
      <c r="WNH25" s="177"/>
      <c r="WNI25" s="177"/>
      <c r="WNJ25" s="177"/>
      <c r="WNK25" s="178"/>
      <c r="WNL25" s="165"/>
      <c r="WNM25" s="177"/>
      <c r="WNN25" s="177"/>
      <c r="WNO25" s="177"/>
      <c r="WNP25" s="177"/>
      <c r="WNQ25" s="177"/>
      <c r="WNR25" s="177"/>
      <c r="WNS25" s="178"/>
      <c r="WNT25" s="165"/>
      <c r="WNU25" s="177"/>
      <c r="WNV25" s="177"/>
      <c r="WNW25" s="177"/>
      <c r="WNX25" s="177"/>
      <c r="WNY25" s="177"/>
      <c r="WNZ25" s="177"/>
      <c r="WOA25" s="178"/>
      <c r="WOB25" s="165"/>
      <c r="WOC25" s="177"/>
      <c r="WOD25" s="177"/>
      <c r="WOE25" s="177"/>
      <c r="WOF25" s="177"/>
      <c r="WOG25" s="177"/>
      <c r="WOH25" s="177"/>
      <c r="WOI25" s="178"/>
      <c r="WOJ25" s="165"/>
      <c r="WOK25" s="177"/>
      <c r="WOL25" s="177"/>
      <c r="WOM25" s="177"/>
      <c r="WON25" s="177"/>
      <c r="WOO25" s="177"/>
      <c r="WOP25" s="177"/>
      <c r="WOQ25" s="178"/>
      <c r="WOR25" s="165"/>
      <c r="WOS25" s="177"/>
      <c r="WOT25" s="177"/>
      <c r="WOU25" s="177"/>
      <c r="WOV25" s="177"/>
      <c r="WOW25" s="177"/>
      <c r="WOX25" s="177"/>
      <c r="WOY25" s="178"/>
      <c r="WOZ25" s="165"/>
      <c r="WPA25" s="177"/>
      <c r="WPB25" s="177"/>
      <c r="WPC25" s="177"/>
      <c r="WPD25" s="177"/>
      <c r="WPE25" s="177"/>
      <c r="WPF25" s="177"/>
      <c r="WPG25" s="178"/>
      <c r="WPH25" s="165"/>
      <c r="WPI25" s="177"/>
      <c r="WPJ25" s="177"/>
      <c r="WPK25" s="177"/>
      <c r="WPL25" s="177"/>
      <c r="WPM25" s="177"/>
      <c r="WPN25" s="177"/>
      <c r="WPO25" s="178"/>
      <c r="WPP25" s="165"/>
      <c r="WPQ25" s="177"/>
      <c r="WPR25" s="177"/>
      <c r="WPS25" s="177"/>
      <c r="WPT25" s="177"/>
      <c r="WPU25" s="177"/>
      <c r="WPV25" s="177"/>
      <c r="WPW25" s="178"/>
      <c r="WPX25" s="165"/>
      <c r="WPY25" s="177"/>
      <c r="WPZ25" s="177"/>
      <c r="WQA25" s="177"/>
      <c r="WQB25" s="177"/>
      <c r="WQC25" s="177"/>
      <c r="WQD25" s="177"/>
      <c r="WQE25" s="178"/>
      <c r="WQF25" s="165"/>
      <c r="WQG25" s="177"/>
      <c r="WQH25" s="177"/>
      <c r="WQI25" s="177"/>
      <c r="WQJ25" s="177"/>
      <c r="WQK25" s="177"/>
      <c r="WQL25" s="177"/>
      <c r="WQM25" s="178"/>
      <c r="WQN25" s="165"/>
      <c r="WQO25" s="177"/>
      <c r="WQP25" s="177"/>
      <c r="WQQ25" s="177"/>
      <c r="WQR25" s="177"/>
      <c r="WQS25" s="177"/>
      <c r="WQT25" s="177"/>
      <c r="WQU25" s="178"/>
      <c r="WQV25" s="165"/>
      <c r="WQW25" s="177"/>
      <c r="WQX25" s="177"/>
      <c r="WQY25" s="177"/>
      <c r="WQZ25" s="177"/>
      <c r="WRA25" s="177"/>
      <c r="WRB25" s="177"/>
      <c r="WRC25" s="178"/>
      <c r="WRD25" s="165"/>
      <c r="WRE25" s="177"/>
      <c r="WRF25" s="177"/>
      <c r="WRG25" s="177"/>
      <c r="WRH25" s="177"/>
      <c r="WRI25" s="177"/>
      <c r="WRJ25" s="177"/>
      <c r="WRK25" s="178"/>
      <c r="WRL25" s="165"/>
      <c r="WRM25" s="177"/>
      <c r="WRN25" s="177"/>
      <c r="WRO25" s="177"/>
      <c r="WRP25" s="177"/>
      <c r="WRQ25" s="177"/>
      <c r="WRR25" s="177"/>
      <c r="WRS25" s="178"/>
      <c r="WRT25" s="165"/>
      <c r="WRU25" s="177"/>
      <c r="WRV25" s="177"/>
      <c r="WRW25" s="177"/>
      <c r="WRX25" s="177"/>
      <c r="WRY25" s="177"/>
      <c r="WRZ25" s="177"/>
      <c r="WSA25" s="178"/>
      <c r="WSB25" s="165"/>
      <c r="WSC25" s="177"/>
      <c r="WSD25" s="177"/>
      <c r="WSE25" s="177"/>
      <c r="WSF25" s="177"/>
      <c r="WSG25" s="177"/>
      <c r="WSH25" s="177"/>
      <c r="WSI25" s="178"/>
      <c r="WSJ25" s="165"/>
      <c r="WSK25" s="177"/>
      <c r="WSL25" s="177"/>
      <c r="WSM25" s="177"/>
      <c r="WSN25" s="177"/>
      <c r="WSO25" s="177"/>
      <c r="WSP25" s="177"/>
      <c r="WSQ25" s="178"/>
      <c r="WSR25" s="165"/>
      <c r="WSS25" s="177"/>
      <c r="WST25" s="177"/>
      <c r="WSU25" s="177"/>
      <c r="WSV25" s="177"/>
      <c r="WSW25" s="177"/>
      <c r="WSX25" s="177"/>
      <c r="WSY25" s="178"/>
      <c r="WSZ25" s="165"/>
      <c r="WTA25" s="177"/>
      <c r="WTB25" s="177"/>
      <c r="WTC25" s="177"/>
      <c r="WTD25" s="177"/>
      <c r="WTE25" s="177"/>
      <c r="WTF25" s="177"/>
      <c r="WTG25" s="178"/>
      <c r="WTH25" s="165"/>
      <c r="WTI25" s="177"/>
      <c r="WTJ25" s="177"/>
      <c r="WTK25" s="177"/>
      <c r="WTL25" s="177"/>
      <c r="WTM25" s="177"/>
      <c r="WTN25" s="177"/>
      <c r="WTO25" s="178"/>
      <c r="WTP25" s="165"/>
      <c r="WTQ25" s="177"/>
      <c r="WTR25" s="177"/>
      <c r="WTS25" s="177"/>
      <c r="WTT25" s="177"/>
      <c r="WTU25" s="177"/>
      <c r="WTV25" s="177"/>
      <c r="WTW25" s="178"/>
      <c r="WTX25" s="165"/>
      <c r="WTY25" s="177"/>
      <c r="WTZ25" s="177"/>
      <c r="WUA25" s="177"/>
      <c r="WUB25" s="177"/>
      <c r="WUC25" s="177"/>
      <c r="WUD25" s="177"/>
      <c r="WUE25" s="178"/>
      <c r="WUF25" s="165"/>
      <c r="WUG25" s="177"/>
      <c r="WUH25" s="177"/>
      <c r="WUI25" s="177"/>
      <c r="WUJ25" s="177"/>
      <c r="WUK25" s="177"/>
      <c r="WUL25" s="177"/>
      <c r="WUM25" s="178"/>
      <c r="WUN25" s="165"/>
      <c r="WUO25" s="177"/>
      <c r="WUP25" s="177"/>
      <c r="WUQ25" s="177"/>
      <c r="WUR25" s="177"/>
      <c r="WUS25" s="177"/>
      <c r="WUT25" s="177"/>
      <c r="WUU25" s="178"/>
      <c r="WUV25" s="165"/>
      <c r="WUW25" s="177"/>
      <c r="WUX25" s="177"/>
      <c r="WUY25" s="177"/>
      <c r="WUZ25" s="177"/>
      <c r="WVA25" s="177"/>
      <c r="WVB25" s="177"/>
      <c r="WVC25" s="178"/>
      <c r="WVD25" s="165"/>
      <c r="WVE25" s="177"/>
      <c r="WVF25" s="177"/>
      <c r="WVG25" s="177"/>
      <c r="WVH25" s="177"/>
      <c r="WVI25" s="177"/>
      <c r="WVJ25" s="177"/>
      <c r="WVK25" s="178"/>
      <c r="WVL25" s="165"/>
      <c r="WVM25" s="177"/>
      <c r="WVN25" s="177"/>
      <c r="WVO25" s="177"/>
      <c r="WVP25" s="177"/>
      <c r="WVQ25" s="177"/>
      <c r="WVR25" s="177"/>
      <c r="WVS25" s="178"/>
      <c r="WVT25" s="165"/>
      <c r="WVU25" s="177"/>
      <c r="WVV25" s="177"/>
      <c r="WVW25" s="177"/>
      <c r="WVX25" s="177"/>
      <c r="WVY25" s="177"/>
      <c r="WVZ25" s="177"/>
      <c r="WWA25" s="178"/>
      <c r="WWB25" s="165"/>
      <c r="WWC25" s="177"/>
      <c r="WWD25" s="177"/>
      <c r="WWE25" s="177"/>
      <c r="WWF25" s="177"/>
      <c r="WWG25" s="177"/>
      <c r="WWH25" s="177"/>
      <c r="WWI25" s="178"/>
      <c r="WWJ25" s="165"/>
      <c r="WWK25" s="177"/>
      <c r="WWL25" s="177"/>
      <c r="WWM25" s="177"/>
      <c r="WWN25" s="177"/>
      <c r="WWO25" s="177"/>
      <c r="WWP25" s="177"/>
      <c r="WWQ25" s="178"/>
      <c r="WWR25" s="165"/>
      <c r="WWS25" s="177"/>
      <c r="WWT25" s="177"/>
      <c r="WWU25" s="177"/>
      <c r="WWV25" s="177"/>
      <c r="WWW25" s="177"/>
      <c r="WWX25" s="177"/>
      <c r="WWY25" s="178"/>
      <c r="WWZ25" s="165"/>
      <c r="WXA25" s="177"/>
      <c r="WXB25" s="177"/>
      <c r="WXC25" s="177"/>
      <c r="WXD25" s="177"/>
      <c r="WXE25" s="177"/>
      <c r="WXF25" s="177"/>
      <c r="WXG25" s="178"/>
      <c r="WXH25" s="165"/>
      <c r="WXI25" s="177"/>
      <c r="WXJ25" s="177"/>
      <c r="WXK25" s="177"/>
      <c r="WXL25" s="177"/>
      <c r="WXM25" s="177"/>
      <c r="WXN25" s="177"/>
      <c r="WXO25" s="178"/>
      <c r="WXP25" s="165"/>
      <c r="WXQ25" s="177"/>
      <c r="WXR25" s="177"/>
      <c r="WXS25" s="177"/>
      <c r="WXT25" s="177"/>
      <c r="WXU25" s="177"/>
      <c r="WXV25" s="177"/>
      <c r="WXW25" s="178"/>
      <c r="WXX25" s="165"/>
      <c r="WXY25" s="177"/>
      <c r="WXZ25" s="177"/>
      <c r="WYA25" s="177"/>
      <c r="WYB25" s="177"/>
      <c r="WYC25" s="177"/>
      <c r="WYD25" s="177"/>
      <c r="WYE25" s="178"/>
      <c r="WYF25" s="165"/>
      <c r="WYG25" s="177"/>
      <c r="WYH25" s="177"/>
      <c r="WYI25" s="177"/>
      <c r="WYJ25" s="177"/>
      <c r="WYK25" s="177"/>
      <c r="WYL25" s="177"/>
      <c r="WYM25" s="178"/>
      <c r="WYN25" s="165"/>
      <c r="WYO25" s="177"/>
      <c r="WYP25" s="177"/>
      <c r="WYQ25" s="177"/>
      <c r="WYR25" s="177"/>
      <c r="WYS25" s="177"/>
      <c r="WYT25" s="177"/>
      <c r="WYU25" s="178"/>
      <c r="WYV25" s="165"/>
      <c r="WYW25" s="177"/>
      <c r="WYX25" s="177"/>
      <c r="WYY25" s="177"/>
      <c r="WYZ25" s="177"/>
      <c r="WZA25" s="177"/>
      <c r="WZB25" s="177"/>
      <c r="WZC25" s="178"/>
      <c r="WZD25" s="165"/>
      <c r="WZE25" s="177"/>
      <c r="WZF25" s="177"/>
      <c r="WZG25" s="177"/>
      <c r="WZH25" s="177"/>
      <c r="WZI25" s="177"/>
      <c r="WZJ25" s="177"/>
      <c r="WZK25" s="178"/>
      <c r="WZL25" s="165"/>
      <c r="WZM25" s="177"/>
      <c r="WZN25" s="177"/>
      <c r="WZO25" s="177"/>
      <c r="WZP25" s="177"/>
      <c r="WZQ25" s="177"/>
      <c r="WZR25" s="177"/>
      <c r="WZS25" s="178"/>
      <c r="WZT25" s="165"/>
      <c r="WZU25" s="177"/>
      <c r="WZV25" s="177"/>
      <c r="WZW25" s="177"/>
      <c r="WZX25" s="177"/>
      <c r="WZY25" s="177"/>
      <c r="WZZ25" s="177"/>
      <c r="XAA25" s="178"/>
      <c r="XAB25" s="165"/>
      <c r="XAC25" s="177"/>
      <c r="XAD25" s="177"/>
      <c r="XAE25" s="177"/>
      <c r="XAF25" s="177"/>
      <c r="XAG25" s="177"/>
      <c r="XAH25" s="177"/>
      <c r="XAI25" s="178"/>
      <c r="XAJ25" s="165"/>
      <c r="XAK25" s="177"/>
      <c r="XAL25" s="177"/>
      <c r="XAM25" s="177"/>
      <c r="XAN25" s="177"/>
      <c r="XAO25" s="177"/>
      <c r="XAP25" s="177"/>
      <c r="XAQ25" s="178"/>
      <c r="XAR25" s="165"/>
      <c r="XAS25" s="177"/>
      <c r="XAT25" s="177"/>
      <c r="XAU25" s="177"/>
      <c r="XAV25" s="177"/>
      <c r="XAW25" s="177"/>
      <c r="XAX25" s="177"/>
      <c r="XAY25" s="178"/>
      <c r="XAZ25" s="165"/>
      <c r="XBA25" s="177"/>
      <c r="XBB25" s="177"/>
      <c r="XBC25" s="177"/>
      <c r="XBD25" s="177"/>
      <c r="XBE25" s="177"/>
      <c r="XBF25" s="177"/>
      <c r="XBG25" s="178"/>
      <c r="XBH25" s="165"/>
      <c r="XBI25" s="177"/>
      <c r="XBJ25" s="177"/>
      <c r="XBK25" s="177"/>
      <c r="XBL25" s="177"/>
      <c r="XBM25" s="177"/>
      <c r="XBN25" s="177"/>
      <c r="XBO25" s="178"/>
      <c r="XBP25" s="165"/>
      <c r="XBQ25" s="177"/>
      <c r="XBR25" s="177"/>
      <c r="XBS25" s="177"/>
      <c r="XBT25" s="177"/>
      <c r="XBU25" s="177"/>
      <c r="XBV25" s="177"/>
      <c r="XBW25" s="178"/>
      <c r="XBX25" s="165"/>
      <c r="XBY25" s="177"/>
      <c r="XBZ25" s="177"/>
      <c r="XCA25" s="177"/>
      <c r="XCB25" s="177"/>
      <c r="XCC25" s="177"/>
      <c r="XCD25" s="177"/>
      <c r="XCE25" s="178"/>
      <c r="XCF25" s="165"/>
      <c r="XCG25" s="177"/>
      <c r="XCH25" s="177"/>
      <c r="XCI25" s="177"/>
      <c r="XCJ25" s="177"/>
      <c r="XCK25" s="177"/>
      <c r="XCL25" s="177"/>
      <c r="XCM25" s="178"/>
      <c r="XCN25" s="165"/>
      <c r="XCO25" s="177"/>
      <c r="XCP25" s="177"/>
      <c r="XCQ25" s="177"/>
      <c r="XCR25" s="177"/>
      <c r="XCS25" s="177"/>
      <c r="XCT25" s="177"/>
      <c r="XCU25" s="178"/>
      <c r="XCV25" s="165"/>
      <c r="XCW25" s="177"/>
      <c r="XCX25" s="177"/>
      <c r="XCY25" s="177"/>
      <c r="XCZ25" s="177"/>
      <c r="XDA25" s="177"/>
      <c r="XDB25" s="177"/>
      <c r="XDC25" s="178"/>
      <c r="XDD25" s="165"/>
      <c r="XDE25" s="177"/>
      <c r="XDF25" s="177"/>
      <c r="XDG25" s="177"/>
      <c r="XDH25" s="177"/>
      <c r="XDI25" s="177"/>
      <c r="XDJ25" s="177"/>
      <c r="XDK25" s="178"/>
      <c r="XDL25" s="165"/>
      <c r="XDM25" s="177"/>
      <c r="XDN25" s="177"/>
      <c r="XDO25" s="177"/>
      <c r="XDP25" s="177"/>
      <c r="XDQ25" s="177"/>
      <c r="XDR25" s="177"/>
      <c r="XDS25" s="178"/>
      <c r="XDT25" s="165"/>
      <c r="XDU25" s="177"/>
      <c r="XDV25" s="177"/>
      <c r="XDW25" s="177"/>
      <c r="XDX25" s="177"/>
      <c r="XDY25" s="177"/>
      <c r="XDZ25" s="177"/>
      <c r="XEA25" s="178"/>
      <c r="XEB25" s="165"/>
      <c r="XEC25" s="177"/>
      <c r="XED25" s="177"/>
      <c r="XEE25" s="177"/>
      <c r="XEF25" s="177"/>
      <c r="XEG25" s="177"/>
      <c r="XEH25" s="177"/>
      <c r="XEI25" s="178"/>
      <c r="XEJ25" s="165"/>
      <c r="XEK25" s="177"/>
      <c r="XEL25" s="177"/>
      <c r="XEM25" s="177"/>
      <c r="XEN25" s="177"/>
      <c r="XEO25" s="177"/>
      <c r="XEP25" s="177"/>
      <c r="XEQ25" s="178"/>
      <c r="XER25" s="165"/>
      <c r="XES25" s="177"/>
      <c r="XET25" s="177"/>
      <c r="XEU25" s="177"/>
      <c r="XEV25" s="177"/>
      <c r="XEW25" s="177"/>
      <c r="XEX25" s="177"/>
    </row>
    <row r="26" spans="2:16378" s="149" customFormat="1">
      <c r="B26" s="230"/>
      <c r="C26" s="165"/>
      <c r="D26" s="183"/>
      <c r="E26" s="183"/>
      <c r="F26" s="183"/>
      <c r="G26" s="184"/>
      <c r="H26" s="165"/>
      <c r="I26" s="177"/>
      <c r="J26" s="177"/>
      <c r="K26" s="178"/>
      <c r="L26" s="165"/>
      <c r="M26" s="177"/>
      <c r="N26" s="177"/>
      <c r="O26" s="177"/>
      <c r="P26" s="177"/>
      <c r="Q26" s="177"/>
      <c r="R26" s="177"/>
      <c r="S26" s="178"/>
      <c r="T26" s="165"/>
      <c r="U26" s="177"/>
      <c r="V26" s="177"/>
      <c r="W26" s="177"/>
      <c r="X26" s="177"/>
      <c r="Y26" s="177"/>
      <c r="Z26" s="177"/>
      <c r="AA26" s="178"/>
      <c r="AB26" s="165"/>
      <c r="AC26" s="177"/>
      <c r="AD26" s="177"/>
      <c r="AE26" s="177"/>
      <c r="AF26" s="177"/>
      <c r="AG26" s="177"/>
      <c r="AH26" s="177"/>
      <c r="AI26" s="178"/>
      <c r="AJ26" s="165"/>
      <c r="AK26" s="177"/>
      <c r="AL26" s="177"/>
      <c r="AM26" s="177"/>
      <c r="AN26" s="177"/>
      <c r="AO26" s="177"/>
      <c r="AP26" s="177"/>
      <c r="AQ26" s="178"/>
      <c r="AR26" s="165"/>
      <c r="AS26" s="177"/>
      <c r="AT26" s="177"/>
      <c r="AU26" s="177"/>
      <c r="AV26" s="177"/>
      <c r="AW26" s="177"/>
      <c r="AX26" s="177"/>
      <c r="AY26" s="178"/>
      <c r="AZ26" s="165"/>
      <c r="BA26" s="177"/>
      <c r="BB26" s="177"/>
      <c r="BC26" s="177"/>
      <c r="BD26" s="177"/>
      <c r="BE26" s="177"/>
      <c r="BF26" s="177"/>
      <c r="BG26" s="178"/>
      <c r="BH26" s="165"/>
      <c r="BI26" s="177"/>
      <c r="BJ26" s="177"/>
      <c r="BK26" s="177"/>
      <c r="BL26" s="177"/>
      <c r="BM26" s="177"/>
      <c r="BN26" s="177"/>
      <c r="BO26" s="178"/>
      <c r="BP26" s="165"/>
      <c r="BQ26" s="177"/>
      <c r="BR26" s="177"/>
      <c r="BS26" s="177"/>
      <c r="BT26" s="177"/>
      <c r="BU26" s="177"/>
      <c r="BV26" s="177"/>
      <c r="BW26" s="178"/>
      <c r="BX26" s="165"/>
      <c r="BY26" s="177"/>
      <c r="BZ26" s="177"/>
      <c r="CA26" s="177"/>
      <c r="CB26" s="177"/>
      <c r="CC26" s="177"/>
      <c r="CD26" s="177"/>
      <c r="CE26" s="178"/>
      <c r="CF26" s="165"/>
      <c r="CG26" s="177"/>
      <c r="CH26" s="177"/>
      <c r="CI26" s="177"/>
      <c r="CJ26" s="177"/>
      <c r="CK26" s="177"/>
      <c r="CL26" s="177"/>
      <c r="CM26" s="178"/>
      <c r="CN26" s="165"/>
      <c r="CO26" s="177"/>
      <c r="CP26" s="177"/>
      <c r="CQ26" s="177"/>
      <c r="CR26" s="177"/>
      <c r="CS26" s="177"/>
      <c r="CT26" s="177"/>
      <c r="CU26" s="178"/>
      <c r="CV26" s="165"/>
      <c r="CW26" s="177"/>
      <c r="CX26" s="177"/>
      <c r="CY26" s="177"/>
      <c r="CZ26" s="177"/>
      <c r="DA26" s="177"/>
      <c r="DB26" s="177"/>
      <c r="DC26" s="178"/>
      <c r="DD26" s="165"/>
      <c r="DE26" s="177"/>
      <c r="DF26" s="177"/>
      <c r="DG26" s="177"/>
      <c r="DH26" s="177"/>
      <c r="DI26" s="177"/>
      <c r="DJ26" s="177"/>
      <c r="DK26" s="178"/>
      <c r="DL26" s="165"/>
      <c r="DM26" s="177"/>
      <c r="DN26" s="177"/>
      <c r="DO26" s="177"/>
      <c r="DP26" s="177"/>
      <c r="DQ26" s="177"/>
      <c r="DR26" s="177"/>
      <c r="DS26" s="178"/>
      <c r="DT26" s="165"/>
      <c r="DU26" s="177"/>
      <c r="DV26" s="177"/>
      <c r="DW26" s="177"/>
      <c r="DX26" s="177"/>
      <c r="DY26" s="177"/>
      <c r="DZ26" s="177"/>
      <c r="EA26" s="178"/>
      <c r="EB26" s="165"/>
      <c r="EC26" s="177"/>
      <c r="ED26" s="177"/>
      <c r="EE26" s="177"/>
      <c r="EF26" s="177"/>
      <c r="EG26" s="177"/>
      <c r="EH26" s="177"/>
      <c r="EI26" s="178"/>
      <c r="EJ26" s="165"/>
      <c r="EK26" s="177"/>
      <c r="EL26" s="177"/>
      <c r="EM26" s="177"/>
      <c r="EN26" s="177"/>
      <c r="EO26" s="177"/>
      <c r="EP26" s="177"/>
      <c r="EQ26" s="178"/>
      <c r="ER26" s="165"/>
      <c r="ES26" s="177"/>
      <c r="ET26" s="177"/>
      <c r="EU26" s="177"/>
      <c r="EV26" s="177"/>
      <c r="EW26" s="177"/>
      <c r="EX26" s="177"/>
      <c r="EY26" s="178"/>
      <c r="EZ26" s="165"/>
      <c r="FA26" s="177"/>
      <c r="FB26" s="177"/>
      <c r="FC26" s="177"/>
      <c r="FD26" s="177"/>
      <c r="FE26" s="177"/>
      <c r="FF26" s="177"/>
      <c r="FG26" s="178"/>
      <c r="FH26" s="165"/>
      <c r="FI26" s="177"/>
      <c r="FJ26" s="177"/>
      <c r="FK26" s="177"/>
      <c r="FL26" s="177"/>
      <c r="FM26" s="177"/>
      <c r="FN26" s="177"/>
      <c r="FO26" s="178"/>
      <c r="FP26" s="165"/>
      <c r="FQ26" s="177"/>
      <c r="FR26" s="177"/>
      <c r="FS26" s="177"/>
      <c r="FT26" s="177"/>
      <c r="FU26" s="177"/>
      <c r="FV26" s="177"/>
      <c r="FW26" s="178"/>
      <c r="FX26" s="165"/>
      <c r="FY26" s="177"/>
      <c r="FZ26" s="177"/>
      <c r="GA26" s="177"/>
      <c r="GB26" s="177"/>
      <c r="GC26" s="177"/>
      <c r="GD26" s="177"/>
      <c r="GE26" s="178"/>
      <c r="GF26" s="165"/>
      <c r="GG26" s="177"/>
      <c r="GH26" s="177"/>
      <c r="GI26" s="177"/>
      <c r="GJ26" s="177"/>
      <c r="GK26" s="177"/>
      <c r="GL26" s="177"/>
      <c r="GM26" s="178"/>
      <c r="GN26" s="165"/>
      <c r="GO26" s="177"/>
      <c r="GP26" s="177"/>
      <c r="GQ26" s="177"/>
      <c r="GR26" s="177"/>
      <c r="GS26" s="177"/>
      <c r="GT26" s="177"/>
      <c r="GU26" s="178"/>
      <c r="GV26" s="165"/>
      <c r="GW26" s="177"/>
      <c r="GX26" s="177"/>
      <c r="GY26" s="177"/>
      <c r="GZ26" s="177"/>
      <c r="HA26" s="177"/>
      <c r="HB26" s="177"/>
      <c r="HC26" s="178"/>
      <c r="HD26" s="165"/>
      <c r="HE26" s="177"/>
      <c r="HF26" s="177"/>
      <c r="HG26" s="177"/>
      <c r="HH26" s="177"/>
      <c r="HI26" s="177"/>
      <c r="HJ26" s="177"/>
      <c r="HK26" s="178"/>
      <c r="HL26" s="165"/>
      <c r="HM26" s="177"/>
      <c r="HN26" s="177"/>
      <c r="HO26" s="177"/>
      <c r="HP26" s="177"/>
      <c r="HQ26" s="177"/>
      <c r="HR26" s="177"/>
      <c r="HS26" s="178"/>
      <c r="HT26" s="165"/>
      <c r="HU26" s="177"/>
      <c r="HV26" s="177"/>
      <c r="HW26" s="177"/>
      <c r="HX26" s="177"/>
      <c r="HY26" s="177"/>
      <c r="HZ26" s="177"/>
      <c r="IA26" s="178"/>
      <c r="IB26" s="165"/>
      <c r="IC26" s="177"/>
      <c r="ID26" s="177"/>
      <c r="IE26" s="177"/>
      <c r="IF26" s="177"/>
      <c r="IG26" s="177"/>
      <c r="IH26" s="177"/>
      <c r="II26" s="178"/>
      <c r="IJ26" s="165"/>
      <c r="IK26" s="177"/>
      <c r="IL26" s="177"/>
      <c r="IM26" s="177"/>
      <c r="IN26" s="177"/>
      <c r="IO26" s="177"/>
      <c r="IP26" s="177"/>
      <c r="IQ26" s="178"/>
      <c r="IR26" s="165"/>
      <c r="IS26" s="177"/>
      <c r="IT26" s="177"/>
      <c r="IU26" s="177"/>
      <c r="IV26" s="177"/>
      <c r="IW26" s="177"/>
      <c r="IX26" s="177"/>
      <c r="IY26" s="178"/>
      <c r="IZ26" s="165"/>
      <c r="JA26" s="177"/>
      <c r="JB26" s="177"/>
      <c r="JC26" s="177"/>
      <c r="JD26" s="177"/>
      <c r="JE26" s="177"/>
      <c r="JF26" s="177"/>
      <c r="JG26" s="178"/>
      <c r="JH26" s="165"/>
      <c r="JI26" s="177"/>
      <c r="JJ26" s="177"/>
      <c r="JK26" s="177"/>
      <c r="JL26" s="177"/>
      <c r="JM26" s="177"/>
      <c r="JN26" s="177"/>
      <c r="JO26" s="178"/>
      <c r="JP26" s="165"/>
      <c r="JQ26" s="177"/>
      <c r="JR26" s="177"/>
      <c r="JS26" s="177"/>
      <c r="JT26" s="177"/>
      <c r="JU26" s="177"/>
      <c r="JV26" s="177"/>
      <c r="JW26" s="178"/>
      <c r="JX26" s="165"/>
      <c r="JY26" s="177"/>
      <c r="JZ26" s="177"/>
      <c r="KA26" s="177"/>
      <c r="KB26" s="177"/>
      <c r="KC26" s="177"/>
      <c r="KD26" s="177"/>
      <c r="KE26" s="178"/>
      <c r="KF26" s="165"/>
      <c r="KG26" s="177"/>
      <c r="KH26" s="177"/>
      <c r="KI26" s="177"/>
      <c r="KJ26" s="177"/>
      <c r="KK26" s="177"/>
      <c r="KL26" s="177"/>
      <c r="KM26" s="178"/>
      <c r="KN26" s="165"/>
      <c r="KO26" s="177"/>
      <c r="KP26" s="177"/>
      <c r="KQ26" s="177"/>
      <c r="KR26" s="177"/>
      <c r="KS26" s="177"/>
      <c r="KT26" s="177"/>
      <c r="KU26" s="178"/>
      <c r="KV26" s="165"/>
      <c r="KW26" s="177"/>
      <c r="KX26" s="177"/>
      <c r="KY26" s="177"/>
      <c r="KZ26" s="177"/>
      <c r="LA26" s="177"/>
      <c r="LB26" s="177"/>
      <c r="LC26" s="178"/>
      <c r="LD26" s="165"/>
      <c r="LE26" s="177"/>
      <c r="LF26" s="177"/>
      <c r="LG26" s="177"/>
      <c r="LH26" s="177"/>
      <c r="LI26" s="177"/>
      <c r="LJ26" s="177"/>
      <c r="LK26" s="178"/>
      <c r="LL26" s="165"/>
      <c r="LM26" s="177"/>
      <c r="LN26" s="177"/>
      <c r="LO26" s="177"/>
      <c r="LP26" s="177"/>
      <c r="LQ26" s="177"/>
      <c r="LR26" s="177"/>
      <c r="LS26" s="178"/>
      <c r="LT26" s="165"/>
      <c r="LU26" s="177"/>
      <c r="LV26" s="177"/>
      <c r="LW26" s="177"/>
      <c r="LX26" s="177"/>
      <c r="LY26" s="177"/>
      <c r="LZ26" s="177"/>
      <c r="MA26" s="178"/>
      <c r="MB26" s="165"/>
      <c r="MC26" s="177"/>
      <c r="MD26" s="177"/>
      <c r="ME26" s="177"/>
      <c r="MF26" s="177"/>
      <c r="MG26" s="177"/>
      <c r="MH26" s="177"/>
      <c r="MI26" s="178"/>
      <c r="MJ26" s="165"/>
      <c r="MK26" s="177"/>
      <c r="ML26" s="177"/>
      <c r="MM26" s="177"/>
      <c r="MN26" s="177"/>
      <c r="MO26" s="177"/>
      <c r="MP26" s="177"/>
      <c r="MQ26" s="178"/>
      <c r="MR26" s="165"/>
      <c r="MS26" s="177"/>
      <c r="MT26" s="177"/>
      <c r="MU26" s="177"/>
      <c r="MV26" s="177"/>
      <c r="MW26" s="177"/>
      <c r="MX26" s="177"/>
      <c r="MY26" s="178"/>
      <c r="MZ26" s="165"/>
      <c r="NA26" s="177"/>
      <c r="NB26" s="177"/>
      <c r="NC26" s="177"/>
      <c r="ND26" s="177"/>
      <c r="NE26" s="177"/>
      <c r="NF26" s="177"/>
      <c r="NG26" s="178"/>
      <c r="NH26" s="165"/>
      <c r="NI26" s="177"/>
      <c r="NJ26" s="177"/>
      <c r="NK26" s="177"/>
      <c r="NL26" s="177"/>
      <c r="NM26" s="177"/>
      <c r="NN26" s="177"/>
      <c r="NO26" s="178"/>
      <c r="NP26" s="165"/>
      <c r="NQ26" s="177"/>
      <c r="NR26" s="177"/>
      <c r="NS26" s="177"/>
      <c r="NT26" s="177"/>
      <c r="NU26" s="177"/>
      <c r="NV26" s="177"/>
      <c r="NW26" s="178"/>
      <c r="NX26" s="165"/>
      <c r="NY26" s="177"/>
      <c r="NZ26" s="177"/>
      <c r="OA26" s="177"/>
      <c r="OB26" s="177"/>
      <c r="OC26" s="177"/>
      <c r="OD26" s="177"/>
      <c r="OE26" s="178"/>
      <c r="OF26" s="165"/>
      <c r="OG26" s="177"/>
      <c r="OH26" s="177"/>
      <c r="OI26" s="177"/>
      <c r="OJ26" s="177"/>
      <c r="OK26" s="177"/>
      <c r="OL26" s="177"/>
      <c r="OM26" s="178"/>
      <c r="ON26" s="165"/>
      <c r="OO26" s="177"/>
      <c r="OP26" s="177"/>
      <c r="OQ26" s="177"/>
      <c r="OR26" s="177"/>
      <c r="OS26" s="177"/>
      <c r="OT26" s="177"/>
      <c r="OU26" s="178"/>
      <c r="OV26" s="165"/>
      <c r="OW26" s="177"/>
      <c r="OX26" s="177"/>
      <c r="OY26" s="177"/>
      <c r="OZ26" s="177"/>
      <c r="PA26" s="177"/>
      <c r="PB26" s="177"/>
      <c r="PC26" s="178"/>
      <c r="PD26" s="165"/>
      <c r="PE26" s="177"/>
      <c r="PF26" s="177"/>
      <c r="PG26" s="177"/>
      <c r="PH26" s="177"/>
      <c r="PI26" s="177"/>
      <c r="PJ26" s="177"/>
      <c r="PK26" s="178"/>
      <c r="PL26" s="165"/>
      <c r="PM26" s="177"/>
      <c r="PN26" s="177"/>
      <c r="PO26" s="177"/>
      <c r="PP26" s="177"/>
      <c r="PQ26" s="177"/>
      <c r="PR26" s="177"/>
      <c r="PS26" s="178"/>
      <c r="PT26" s="165"/>
      <c r="PU26" s="177"/>
      <c r="PV26" s="177"/>
      <c r="PW26" s="177"/>
      <c r="PX26" s="177"/>
      <c r="PY26" s="177"/>
      <c r="PZ26" s="177"/>
      <c r="QA26" s="178"/>
      <c r="QB26" s="165"/>
      <c r="QC26" s="177"/>
      <c r="QD26" s="177"/>
      <c r="QE26" s="177"/>
      <c r="QF26" s="177"/>
      <c r="QG26" s="177"/>
      <c r="QH26" s="177"/>
      <c r="QI26" s="178"/>
      <c r="QJ26" s="165"/>
      <c r="QK26" s="177"/>
      <c r="QL26" s="177"/>
      <c r="QM26" s="177"/>
      <c r="QN26" s="177"/>
      <c r="QO26" s="177"/>
      <c r="QP26" s="177"/>
      <c r="QQ26" s="178"/>
      <c r="QR26" s="165"/>
      <c r="QS26" s="177"/>
      <c r="QT26" s="177"/>
      <c r="QU26" s="177"/>
      <c r="QV26" s="177"/>
      <c r="QW26" s="177"/>
      <c r="QX26" s="177"/>
      <c r="QY26" s="178"/>
      <c r="QZ26" s="165"/>
      <c r="RA26" s="177"/>
      <c r="RB26" s="177"/>
      <c r="RC26" s="177"/>
      <c r="RD26" s="177"/>
      <c r="RE26" s="177"/>
      <c r="RF26" s="177"/>
      <c r="RG26" s="178"/>
      <c r="RH26" s="165"/>
      <c r="RI26" s="177"/>
      <c r="RJ26" s="177"/>
      <c r="RK26" s="177"/>
      <c r="RL26" s="177"/>
      <c r="RM26" s="177"/>
      <c r="RN26" s="177"/>
      <c r="RO26" s="178"/>
      <c r="RP26" s="165"/>
      <c r="RQ26" s="177"/>
      <c r="RR26" s="177"/>
      <c r="RS26" s="177"/>
      <c r="RT26" s="177"/>
      <c r="RU26" s="177"/>
      <c r="RV26" s="177"/>
      <c r="RW26" s="178"/>
      <c r="RX26" s="165"/>
      <c r="RY26" s="177"/>
      <c r="RZ26" s="177"/>
      <c r="SA26" s="177"/>
      <c r="SB26" s="177"/>
      <c r="SC26" s="177"/>
      <c r="SD26" s="177"/>
      <c r="SE26" s="178"/>
      <c r="SF26" s="165"/>
      <c r="SG26" s="177"/>
      <c r="SH26" s="177"/>
      <c r="SI26" s="177"/>
      <c r="SJ26" s="177"/>
      <c r="SK26" s="177"/>
      <c r="SL26" s="177"/>
      <c r="SM26" s="178"/>
      <c r="SN26" s="165"/>
      <c r="SO26" s="177"/>
      <c r="SP26" s="177"/>
      <c r="SQ26" s="177"/>
      <c r="SR26" s="177"/>
      <c r="SS26" s="177"/>
      <c r="ST26" s="177"/>
      <c r="SU26" s="178"/>
      <c r="SV26" s="165"/>
      <c r="SW26" s="177"/>
      <c r="SX26" s="177"/>
      <c r="SY26" s="177"/>
      <c r="SZ26" s="177"/>
      <c r="TA26" s="177"/>
      <c r="TB26" s="177"/>
      <c r="TC26" s="178"/>
      <c r="TD26" s="165"/>
      <c r="TE26" s="177"/>
      <c r="TF26" s="177"/>
      <c r="TG26" s="177"/>
      <c r="TH26" s="177"/>
      <c r="TI26" s="177"/>
      <c r="TJ26" s="177"/>
      <c r="TK26" s="178"/>
      <c r="TL26" s="165"/>
      <c r="TM26" s="177"/>
      <c r="TN26" s="177"/>
      <c r="TO26" s="177"/>
      <c r="TP26" s="177"/>
      <c r="TQ26" s="177"/>
      <c r="TR26" s="177"/>
      <c r="TS26" s="178"/>
      <c r="TT26" s="165"/>
      <c r="TU26" s="177"/>
      <c r="TV26" s="177"/>
      <c r="TW26" s="177"/>
      <c r="TX26" s="177"/>
      <c r="TY26" s="177"/>
      <c r="TZ26" s="177"/>
      <c r="UA26" s="178"/>
      <c r="UB26" s="165"/>
      <c r="UC26" s="177"/>
      <c r="UD26" s="177"/>
      <c r="UE26" s="177"/>
      <c r="UF26" s="177"/>
      <c r="UG26" s="177"/>
      <c r="UH26" s="177"/>
      <c r="UI26" s="178"/>
      <c r="UJ26" s="165"/>
      <c r="UK26" s="177"/>
      <c r="UL26" s="177"/>
      <c r="UM26" s="177"/>
      <c r="UN26" s="177"/>
      <c r="UO26" s="177"/>
      <c r="UP26" s="177"/>
      <c r="UQ26" s="178"/>
      <c r="UR26" s="165"/>
      <c r="US26" s="177"/>
      <c r="UT26" s="177"/>
      <c r="UU26" s="177"/>
      <c r="UV26" s="177"/>
      <c r="UW26" s="177"/>
      <c r="UX26" s="177"/>
      <c r="UY26" s="178"/>
      <c r="UZ26" s="165"/>
      <c r="VA26" s="177"/>
      <c r="VB26" s="177"/>
      <c r="VC26" s="177"/>
      <c r="VD26" s="177"/>
      <c r="VE26" s="177"/>
      <c r="VF26" s="177"/>
      <c r="VG26" s="178"/>
      <c r="VH26" s="165"/>
      <c r="VI26" s="177"/>
      <c r="VJ26" s="177"/>
      <c r="VK26" s="177"/>
      <c r="VL26" s="177"/>
      <c r="VM26" s="177"/>
      <c r="VN26" s="177"/>
      <c r="VO26" s="178"/>
      <c r="VP26" s="165"/>
      <c r="VQ26" s="177"/>
      <c r="VR26" s="177"/>
      <c r="VS26" s="177"/>
      <c r="VT26" s="177"/>
      <c r="VU26" s="177"/>
      <c r="VV26" s="177"/>
      <c r="VW26" s="178"/>
      <c r="VX26" s="165"/>
      <c r="VY26" s="177"/>
      <c r="VZ26" s="177"/>
      <c r="WA26" s="177"/>
      <c r="WB26" s="177"/>
      <c r="WC26" s="177"/>
      <c r="WD26" s="177"/>
      <c r="WE26" s="178"/>
      <c r="WF26" s="165"/>
      <c r="WG26" s="177"/>
      <c r="WH26" s="177"/>
      <c r="WI26" s="177"/>
      <c r="WJ26" s="177"/>
      <c r="WK26" s="177"/>
      <c r="WL26" s="177"/>
      <c r="WM26" s="178"/>
      <c r="WN26" s="165"/>
      <c r="WO26" s="177"/>
      <c r="WP26" s="177"/>
      <c r="WQ26" s="177"/>
      <c r="WR26" s="177"/>
      <c r="WS26" s="177"/>
      <c r="WT26" s="177"/>
      <c r="WU26" s="178"/>
      <c r="WV26" s="165"/>
      <c r="WW26" s="177"/>
      <c r="WX26" s="177"/>
      <c r="WY26" s="177"/>
      <c r="WZ26" s="177"/>
      <c r="XA26" s="177"/>
      <c r="XB26" s="177"/>
      <c r="XC26" s="178"/>
      <c r="XD26" s="165"/>
      <c r="XE26" s="177"/>
      <c r="XF26" s="177"/>
      <c r="XG26" s="177"/>
      <c r="XH26" s="177"/>
      <c r="XI26" s="177"/>
      <c r="XJ26" s="177"/>
      <c r="XK26" s="178"/>
      <c r="XL26" s="165"/>
      <c r="XM26" s="177"/>
      <c r="XN26" s="177"/>
      <c r="XO26" s="177"/>
      <c r="XP26" s="177"/>
      <c r="XQ26" s="177"/>
      <c r="XR26" s="177"/>
      <c r="XS26" s="178"/>
      <c r="XT26" s="165"/>
      <c r="XU26" s="177"/>
      <c r="XV26" s="177"/>
      <c r="XW26" s="177"/>
      <c r="XX26" s="177"/>
      <c r="XY26" s="177"/>
      <c r="XZ26" s="177"/>
      <c r="YA26" s="178"/>
      <c r="YB26" s="165"/>
      <c r="YC26" s="177"/>
      <c r="YD26" s="177"/>
      <c r="YE26" s="177"/>
      <c r="YF26" s="177"/>
      <c r="YG26" s="177"/>
      <c r="YH26" s="177"/>
      <c r="YI26" s="178"/>
      <c r="YJ26" s="165"/>
      <c r="YK26" s="177"/>
      <c r="YL26" s="177"/>
      <c r="YM26" s="177"/>
      <c r="YN26" s="177"/>
      <c r="YO26" s="177"/>
      <c r="YP26" s="177"/>
      <c r="YQ26" s="178"/>
      <c r="YR26" s="165"/>
      <c r="YS26" s="177"/>
      <c r="YT26" s="177"/>
      <c r="YU26" s="177"/>
      <c r="YV26" s="177"/>
      <c r="YW26" s="177"/>
      <c r="YX26" s="177"/>
      <c r="YY26" s="178"/>
      <c r="YZ26" s="165"/>
      <c r="ZA26" s="177"/>
      <c r="ZB26" s="177"/>
      <c r="ZC26" s="177"/>
      <c r="ZD26" s="177"/>
      <c r="ZE26" s="177"/>
      <c r="ZF26" s="177"/>
      <c r="ZG26" s="178"/>
      <c r="ZH26" s="165"/>
      <c r="ZI26" s="177"/>
      <c r="ZJ26" s="177"/>
      <c r="ZK26" s="177"/>
      <c r="ZL26" s="177"/>
      <c r="ZM26" s="177"/>
      <c r="ZN26" s="177"/>
      <c r="ZO26" s="178"/>
      <c r="ZP26" s="165"/>
      <c r="ZQ26" s="177"/>
      <c r="ZR26" s="177"/>
      <c r="ZS26" s="177"/>
      <c r="ZT26" s="177"/>
      <c r="ZU26" s="177"/>
      <c r="ZV26" s="177"/>
      <c r="ZW26" s="178"/>
      <c r="ZX26" s="165"/>
      <c r="ZY26" s="177"/>
      <c r="ZZ26" s="177"/>
      <c r="AAA26" s="177"/>
      <c r="AAB26" s="177"/>
      <c r="AAC26" s="177"/>
      <c r="AAD26" s="177"/>
      <c r="AAE26" s="178"/>
      <c r="AAF26" s="165"/>
      <c r="AAG26" s="177"/>
      <c r="AAH26" s="177"/>
      <c r="AAI26" s="177"/>
      <c r="AAJ26" s="177"/>
      <c r="AAK26" s="177"/>
      <c r="AAL26" s="177"/>
      <c r="AAM26" s="178"/>
      <c r="AAN26" s="165"/>
      <c r="AAO26" s="177"/>
      <c r="AAP26" s="177"/>
      <c r="AAQ26" s="177"/>
      <c r="AAR26" s="177"/>
      <c r="AAS26" s="177"/>
      <c r="AAT26" s="177"/>
      <c r="AAU26" s="178"/>
      <c r="AAV26" s="165"/>
      <c r="AAW26" s="177"/>
      <c r="AAX26" s="177"/>
      <c r="AAY26" s="177"/>
      <c r="AAZ26" s="177"/>
      <c r="ABA26" s="177"/>
      <c r="ABB26" s="177"/>
      <c r="ABC26" s="178"/>
      <c r="ABD26" s="165"/>
      <c r="ABE26" s="177"/>
      <c r="ABF26" s="177"/>
      <c r="ABG26" s="177"/>
      <c r="ABH26" s="177"/>
      <c r="ABI26" s="177"/>
      <c r="ABJ26" s="177"/>
      <c r="ABK26" s="178"/>
      <c r="ABL26" s="165"/>
      <c r="ABM26" s="177"/>
      <c r="ABN26" s="177"/>
      <c r="ABO26" s="177"/>
      <c r="ABP26" s="177"/>
      <c r="ABQ26" s="177"/>
      <c r="ABR26" s="177"/>
      <c r="ABS26" s="178"/>
      <c r="ABT26" s="165"/>
      <c r="ABU26" s="177"/>
      <c r="ABV26" s="177"/>
      <c r="ABW26" s="177"/>
      <c r="ABX26" s="177"/>
      <c r="ABY26" s="177"/>
      <c r="ABZ26" s="177"/>
      <c r="ACA26" s="178"/>
      <c r="ACB26" s="165"/>
      <c r="ACC26" s="177"/>
      <c r="ACD26" s="177"/>
      <c r="ACE26" s="177"/>
      <c r="ACF26" s="177"/>
      <c r="ACG26" s="177"/>
      <c r="ACH26" s="177"/>
      <c r="ACI26" s="178"/>
      <c r="ACJ26" s="165"/>
      <c r="ACK26" s="177"/>
      <c r="ACL26" s="177"/>
      <c r="ACM26" s="177"/>
      <c r="ACN26" s="177"/>
      <c r="ACO26" s="177"/>
      <c r="ACP26" s="177"/>
      <c r="ACQ26" s="178"/>
      <c r="ACR26" s="165"/>
      <c r="ACS26" s="177"/>
      <c r="ACT26" s="177"/>
      <c r="ACU26" s="177"/>
      <c r="ACV26" s="177"/>
      <c r="ACW26" s="177"/>
      <c r="ACX26" s="177"/>
      <c r="ACY26" s="178"/>
      <c r="ACZ26" s="165"/>
      <c r="ADA26" s="177"/>
      <c r="ADB26" s="177"/>
      <c r="ADC26" s="177"/>
      <c r="ADD26" s="177"/>
      <c r="ADE26" s="177"/>
      <c r="ADF26" s="177"/>
      <c r="ADG26" s="178"/>
      <c r="ADH26" s="165"/>
      <c r="ADI26" s="177"/>
      <c r="ADJ26" s="177"/>
      <c r="ADK26" s="177"/>
      <c r="ADL26" s="177"/>
      <c r="ADM26" s="177"/>
      <c r="ADN26" s="177"/>
      <c r="ADO26" s="178"/>
      <c r="ADP26" s="165"/>
      <c r="ADQ26" s="177"/>
      <c r="ADR26" s="177"/>
      <c r="ADS26" s="177"/>
      <c r="ADT26" s="177"/>
      <c r="ADU26" s="177"/>
      <c r="ADV26" s="177"/>
      <c r="ADW26" s="178"/>
      <c r="ADX26" s="165"/>
      <c r="ADY26" s="177"/>
      <c r="ADZ26" s="177"/>
      <c r="AEA26" s="177"/>
      <c r="AEB26" s="177"/>
      <c r="AEC26" s="177"/>
      <c r="AED26" s="177"/>
      <c r="AEE26" s="178"/>
      <c r="AEF26" s="165"/>
      <c r="AEG26" s="177"/>
      <c r="AEH26" s="177"/>
      <c r="AEI26" s="177"/>
      <c r="AEJ26" s="177"/>
      <c r="AEK26" s="177"/>
      <c r="AEL26" s="177"/>
      <c r="AEM26" s="178"/>
      <c r="AEN26" s="165"/>
      <c r="AEO26" s="177"/>
      <c r="AEP26" s="177"/>
      <c r="AEQ26" s="177"/>
      <c r="AER26" s="177"/>
      <c r="AES26" s="177"/>
      <c r="AET26" s="177"/>
      <c r="AEU26" s="178"/>
      <c r="AEV26" s="165"/>
      <c r="AEW26" s="177"/>
      <c r="AEX26" s="177"/>
      <c r="AEY26" s="177"/>
      <c r="AEZ26" s="177"/>
      <c r="AFA26" s="177"/>
      <c r="AFB26" s="177"/>
      <c r="AFC26" s="178"/>
      <c r="AFD26" s="165"/>
      <c r="AFE26" s="177"/>
      <c r="AFF26" s="177"/>
      <c r="AFG26" s="177"/>
      <c r="AFH26" s="177"/>
      <c r="AFI26" s="177"/>
      <c r="AFJ26" s="177"/>
      <c r="AFK26" s="178"/>
      <c r="AFL26" s="165"/>
      <c r="AFM26" s="177"/>
      <c r="AFN26" s="177"/>
      <c r="AFO26" s="177"/>
      <c r="AFP26" s="177"/>
      <c r="AFQ26" s="177"/>
      <c r="AFR26" s="177"/>
      <c r="AFS26" s="178"/>
      <c r="AFT26" s="165"/>
      <c r="AFU26" s="177"/>
      <c r="AFV26" s="177"/>
      <c r="AFW26" s="177"/>
      <c r="AFX26" s="177"/>
      <c r="AFY26" s="177"/>
      <c r="AFZ26" s="177"/>
      <c r="AGA26" s="178"/>
      <c r="AGB26" s="165"/>
      <c r="AGC26" s="177"/>
      <c r="AGD26" s="177"/>
      <c r="AGE26" s="177"/>
      <c r="AGF26" s="177"/>
      <c r="AGG26" s="177"/>
      <c r="AGH26" s="177"/>
      <c r="AGI26" s="178"/>
      <c r="AGJ26" s="165"/>
      <c r="AGK26" s="177"/>
      <c r="AGL26" s="177"/>
      <c r="AGM26" s="177"/>
      <c r="AGN26" s="177"/>
      <c r="AGO26" s="177"/>
      <c r="AGP26" s="177"/>
      <c r="AGQ26" s="178"/>
      <c r="AGR26" s="165"/>
      <c r="AGS26" s="177"/>
      <c r="AGT26" s="177"/>
      <c r="AGU26" s="177"/>
      <c r="AGV26" s="177"/>
      <c r="AGW26" s="177"/>
      <c r="AGX26" s="177"/>
      <c r="AGY26" s="178"/>
      <c r="AGZ26" s="165"/>
      <c r="AHA26" s="177"/>
      <c r="AHB26" s="177"/>
      <c r="AHC26" s="177"/>
      <c r="AHD26" s="177"/>
      <c r="AHE26" s="177"/>
      <c r="AHF26" s="177"/>
      <c r="AHG26" s="178"/>
      <c r="AHH26" s="165"/>
      <c r="AHI26" s="177"/>
      <c r="AHJ26" s="177"/>
      <c r="AHK26" s="177"/>
      <c r="AHL26" s="177"/>
      <c r="AHM26" s="177"/>
      <c r="AHN26" s="177"/>
      <c r="AHO26" s="178"/>
      <c r="AHP26" s="165"/>
      <c r="AHQ26" s="177"/>
      <c r="AHR26" s="177"/>
      <c r="AHS26" s="177"/>
      <c r="AHT26" s="177"/>
      <c r="AHU26" s="177"/>
      <c r="AHV26" s="177"/>
      <c r="AHW26" s="178"/>
      <c r="AHX26" s="165"/>
      <c r="AHY26" s="177"/>
      <c r="AHZ26" s="177"/>
      <c r="AIA26" s="177"/>
      <c r="AIB26" s="177"/>
      <c r="AIC26" s="177"/>
      <c r="AID26" s="177"/>
      <c r="AIE26" s="178"/>
      <c r="AIF26" s="165"/>
      <c r="AIG26" s="177"/>
      <c r="AIH26" s="177"/>
      <c r="AII26" s="177"/>
      <c r="AIJ26" s="177"/>
      <c r="AIK26" s="177"/>
      <c r="AIL26" s="177"/>
      <c r="AIM26" s="178"/>
      <c r="AIN26" s="165"/>
      <c r="AIO26" s="177"/>
      <c r="AIP26" s="177"/>
      <c r="AIQ26" s="177"/>
      <c r="AIR26" s="177"/>
      <c r="AIS26" s="177"/>
      <c r="AIT26" s="177"/>
      <c r="AIU26" s="178"/>
      <c r="AIV26" s="165"/>
      <c r="AIW26" s="177"/>
      <c r="AIX26" s="177"/>
      <c r="AIY26" s="177"/>
      <c r="AIZ26" s="177"/>
      <c r="AJA26" s="177"/>
      <c r="AJB26" s="177"/>
      <c r="AJC26" s="178"/>
      <c r="AJD26" s="165"/>
      <c r="AJE26" s="177"/>
      <c r="AJF26" s="177"/>
      <c r="AJG26" s="177"/>
      <c r="AJH26" s="177"/>
      <c r="AJI26" s="177"/>
      <c r="AJJ26" s="177"/>
      <c r="AJK26" s="178"/>
      <c r="AJL26" s="165"/>
      <c r="AJM26" s="177"/>
      <c r="AJN26" s="177"/>
      <c r="AJO26" s="177"/>
      <c r="AJP26" s="177"/>
      <c r="AJQ26" s="177"/>
      <c r="AJR26" s="177"/>
      <c r="AJS26" s="178"/>
      <c r="AJT26" s="165"/>
      <c r="AJU26" s="177"/>
      <c r="AJV26" s="177"/>
      <c r="AJW26" s="177"/>
      <c r="AJX26" s="177"/>
      <c r="AJY26" s="177"/>
      <c r="AJZ26" s="177"/>
      <c r="AKA26" s="178"/>
      <c r="AKB26" s="165"/>
      <c r="AKC26" s="177"/>
      <c r="AKD26" s="177"/>
      <c r="AKE26" s="177"/>
      <c r="AKF26" s="177"/>
      <c r="AKG26" s="177"/>
      <c r="AKH26" s="177"/>
      <c r="AKI26" s="178"/>
      <c r="AKJ26" s="165"/>
      <c r="AKK26" s="177"/>
      <c r="AKL26" s="177"/>
      <c r="AKM26" s="177"/>
      <c r="AKN26" s="177"/>
      <c r="AKO26" s="177"/>
      <c r="AKP26" s="177"/>
      <c r="AKQ26" s="178"/>
      <c r="AKR26" s="165"/>
      <c r="AKS26" s="177"/>
      <c r="AKT26" s="177"/>
      <c r="AKU26" s="177"/>
      <c r="AKV26" s="177"/>
      <c r="AKW26" s="177"/>
      <c r="AKX26" s="177"/>
      <c r="AKY26" s="178"/>
      <c r="AKZ26" s="165"/>
      <c r="ALA26" s="177"/>
      <c r="ALB26" s="177"/>
      <c r="ALC26" s="177"/>
      <c r="ALD26" s="177"/>
      <c r="ALE26" s="177"/>
      <c r="ALF26" s="177"/>
      <c r="ALG26" s="178"/>
      <c r="ALH26" s="165"/>
      <c r="ALI26" s="177"/>
      <c r="ALJ26" s="177"/>
      <c r="ALK26" s="177"/>
      <c r="ALL26" s="177"/>
      <c r="ALM26" s="177"/>
      <c r="ALN26" s="177"/>
      <c r="ALO26" s="178"/>
      <c r="ALP26" s="165"/>
      <c r="ALQ26" s="177"/>
      <c r="ALR26" s="177"/>
      <c r="ALS26" s="177"/>
      <c r="ALT26" s="177"/>
      <c r="ALU26" s="177"/>
      <c r="ALV26" s="177"/>
      <c r="ALW26" s="178"/>
      <c r="ALX26" s="165"/>
      <c r="ALY26" s="177"/>
      <c r="ALZ26" s="177"/>
      <c r="AMA26" s="177"/>
      <c r="AMB26" s="177"/>
      <c r="AMC26" s="177"/>
      <c r="AMD26" s="177"/>
      <c r="AME26" s="178"/>
      <c r="AMF26" s="165"/>
      <c r="AMG26" s="177"/>
      <c r="AMH26" s="177"/>
      <c r="AMI26" s="177"/>
      <c r="AMJ26" s="177"/>
      <c r="AMK26" s="177"/>
      <c r="AML26" s="177"/>
      <c r="AMM26" s="178"/>
      <c r="AMN26" s="165"/>
      <c r="AMO26" s="177"/>
      <c r="AMP26" s="177"/>
      <c r="AMQ26" s="177"/>
      <c r="AMR26" s="177"/>
      <c r="AMS26" s="177"/>
      <c r="AMT26" s="177"/>
      <c r="AMU26" s="178"/>
      <c r="AMV26" s="165"/>
      <c r="AMW26" s="177"/>
      <c r="AMX26" s="177"/>
      <c r="AMY26" s="177"/>
      <c r="AMZ26" s="177"/>
      <c r="ANA26" s="177"/>
      <c r="ANB26" s="177"/>
      <c r="ANC26" s="178"/>
      <c r="AND26" s="165"/>
      <c r="ANE26" s="177"/>
      <c r="ANF26" s="177"/>
      <c r="ANG26" s="177"/>
      <c r="ANH26" s="177"/>
      <c r="ANI26" s="177"/>
      <c r="ANJ26" s="177"/>
      <c r="ANK26" s="178"/>
      <c r="ANL26" s="165"/>
      <c r="ANM26" s="177"/>
      <c r="ANN26" s="177"/>
      <c r="ANO26" s="177"/>
      <c r="ANP26" s="177"/>
      <c r="ANQ26" s="177"/>
      <c r="ANR26" s="177"/>
      <c r="ANS26" s="178"/>
      <c r="ANT26" s="165"/>
      <c r="ANU26" s="177"/>
      <c r="ANV26" s="177"/>
      <c r="ANW26" s="177"/>
      <c r="ANX26" s="177"/>
      <c r="ANY26" s="177"/>
      <c r="ANZ26" s="177"/>
      <c r="AOA26" s="178"/>
      <c r="AOB26" s="165"/>
      <c r="AOC26" s="177"/>
      <c r="AOD26" s="177"/>
      <c r="AOE26" s="177"/>
      <c r="AOF26" s="177"/>
      <c r="AOG26" s="177"/>
      <c r="AOH26" s="177"/>
      <c r="AOI26" s="178"/>
      <c r="AOJ26" s="165"/>
      <c r="AOK26" s="177"/>
      <c r="AOL26" s="177"/>
      <c r="AOM26" s="177"/>
      <c r="AON26" s="177"/>
      <c r="AOO26" s="177"/>
      <c r="AOP26" s="177"/>
      <c r="AOQ26" s="178"/>
      <c r="AOR26" s="165"/>
      <c r="AOS26" s="177"/>
      <c r="AOT26" s="177"/>
      <c r="AOU26" s="177"/>
      <c r="AOV26" s="177"/>
      <c r="AOW26" s="177"/>
      <c r="AOX26" s="177"/>
      <c r="AOY26" s="178"/>
      <c r="AOZ26" s="165"/>
      <c r="APA26" s="177"/>
      <c r="APB26" s="177"/>
      <c r="APC26" s="177"/>
      <c r="APD26" s="177"/>
      <c r="APE26" s="177"/>
      <c r="APF26" s="177"/>
      <c r="APG26" s="178"/>
      <c r="APH26" s="165"/>
      <c r="API26" s="177"/>
      <c r="APJ26" s="177"/>
      <c r="APK26" s="177"/>
      <c r="APL26" s="177"/>
      <c r="APM26" s="177"/>
      <c r="APN26" s="177"/>
      <c r="APO26" s="178"/>
      <c r="APP26" s="165"/>
      <c r="APQ26" s="177"/>
      <c r="APR26" s="177"/>
      <c r="APS26" s="177"/>
      <c r="APT26" s="177"/>
      <c r="APU26" s="177"/>
      <c r="APV26" s="177"/>
      <c r="APW26" s="178"/>
      <c r="APX26" s="165"/>
      <c r="APY26" s="177"/>
      <c r="APZ26" s="177"/>
      <c r="AQA26" s="177"/>
      <c r="AQB26" s="177"/>
      <c r="AQC26" s="177"/>
      <c r="AQD26" s="177"/>
      <c r="AQE26" s="178"/>
      <c r="AQF26" s="165"/>
      <c r="AQG26" s="177"/>
      <c r="AQH26" s="177"/>
      <c r="AQI26" s="177"/>
      <c r="AQJ26" s="177"/>
      <c r="AQK26" s="177"/>
      <c r="AQL26" s="177"/>
      <c r="AQM26" s="178"/>
      <c r="AQN26" s="165"/>
      <c r="AQO26" s="177"/>
      <c r="AQP26" s="177"/>
      <c r="AQQ26" s="177"/>
      <c r="AQR26" s="177"/>
      <c r="AQS26" s="177"/>
      <c r="AQT26" s="177"/>
      <c r="AQU26" s="178"/>
      <c r="AQV26" s="165"/>
      <c r="AQW26" s="177"/>
      <c r="AQX26" s="177"/>
      <c r="AQY26" s="177"/>
      <c r="AQZ26" s="177"/>
      <c r="ARA26" s="177"/>
      <c r="ARB26" s="177"/>
      <c r="ARC26" s="178"/>
      <c r="ARD26" s="165"/>
      <c r="ARE26" s="177"/>
      <c r="ARF26" s="177"/>
      <c r="ARG26" s="177"/>
      <c r="ARH26" s="177"/>
      <c r="ARI26" s="177"/>
      <c r="ARJ26" s="177"/>
      <c r="ARK26" s="178"/>
      <c r="ARL26" s="165"/>
      <c r="ARM26" s="177"/>
      <c r="ARN26" s="177"/>
      <c r="ARO26" s="177"/>
      <c r="ARP26" s="177"/>
      <c r="ARQ26" s="177"/>
      <c r="ARR26" s="177"/>
      <c r="ARS26" s="178"/>
      <c r="ART26" s="165"/>
      <c r="ARU26" s="177"/>
      <c r="ARV26" s="177"/>
      <c r="ARW26" s="177"/>
      <c r="ARX26" s="177"/>
      <c r="ARY26" s="177"/>
      <c r="ARZ26" s="177"/>
      <c r="ASA26" s="178"/>
      <c r="ASB26" s="165"/>
      <c r="ASC26" s="177"/>
      <c r="ASD26" s="177"/>
      <c r="ASE26" s="177"/>
      <c r="ASF26" s="177"/>
      <c r="ASG26" s="177"/>
      <c r="ASH26" s="177"/>
      <c r="ASI26" s="178"/>
      <c r="ASJ26" s="165"/>
      <c r="ASK26" s="177"/>
      <c r="ASL26" s="177"/>
      <c r="ASM26" s="177"/>
      <c r="ASN26" s="177"/>
      <c r="ASO26" s="177"/>
      <c r="ASP26" s="177"/>
      <c r="ASQ26" s="178"/>
      <c r="ASR26" s="165"/>
      <c r="ASS26" s="177"/>
      <c r="AST26" s="177"/>
      <c r="ASU26" s="177"/>
      <c r="ASV26" s="177"/>
      <c r="ASW26" s="177"/>
      <c r="ASX26" s="177"/>
      <c r="ASY26" s="178"/>
      <c r="ASZ26" s="165"/>
      <c r="ATA26" s="177"/>
      <c r="ATB26" s="177"/>
      <c r="ATC26" s="177"/>
      <c r="ATD26" s="177"/>
      <c r="ATE26" s="177"/>
      <c r="ATF26" s="177"/>
      <c r="ATG26" s="178"/>
      <c r="ATH26" s="165"/>
      <c r="ATI26" s="177"/>
      <c r="ATJ26" s="177"/>
      <c r="ATK26" s="177"/>
      <c r="ATL26" s="177"/>
      <c r="ATM26" s="177"/>
      <c r="ATN26" s="177"/>
      <c r="ATO26" s="178"/>
      <c r="ATP26" s="165"/>
      <c r="ATQ26" s="177"/>
      <c r="ATR26" s="177"/>
      <c r="ATS26" s="177"/>
      <c r="ATT26" s="177"/>
      <c r="ATU26" s="177"/>
      <c r="ATV26" s="177"/>
      <c r="ATW26" s="178"/>
      <c r="ATX26" s="165"/>
      <c r="ATY26" s="177"/>
      <c r="ATZ26" s="177"/>
      <c r="AUA26" s="177"/>
      <c r="AUB26" s="177"/>
      <c r="AUC26" s="177"/>
      <c r="AUD26" s="177"/>
      <c r="AUE26" s="178"/>
      <c r="AUF26" s="165"/>
      <c r="AUG26" s="177"/>
      <c r="AUH26" s="177"/>
      <c r="AUI26" s="177"/>
      <c r="AUJ26" s="177"/>
      <c r="AUK26" s="177"/>
      <c r="AUL26" s="177"/>
      <c r="AUM26" s="178"/>
      <c r="AUN26" s="165"/>
      <c r="AUO26" s="177"/>
      <c r="AUP26" s="177"/>
      <c r="AUQ26" s="177"/>
      <c r="AUR26" s="177"/>
      <c r="AUS26" s="177"/>
      <c r="AUT26" s="177"/>
      <c r="AUU26" s="178"/>
      <c r="AUV26" s="165"/>
      <c r="AUW26" s="177"/>
      <c r="AUX26" s="177"/>
      <c r="AUY26" s="177"/>
      <c r="AUZ26" s="177"/>
      <c r="AVA26" s="177"/>
      <c r="AVB26" s="177"/>
      <c r="AVC26" s="178"/>
      <c r="AVD26" s="165"/>
      <c r="AVE26" s="177"/>
      <c r="AVF26" s="177"/>
      <c r="AVG26" s="177"/>
      <c r="AVH26" s="177"/>
      <c r="AVI26" s="177"/>
      <c r="AVJ26" s="177"/>
      <c r="AVK26" s="178"/>
      <c r="AVL26" s="165"/>
      <c r="AVM26" s="177"/>
      <c r="AVN26" s="177"/>
      <c r="AVO26" s="177"/>
      <c r="AVP26" s="177"/>
      <c r="AVQ26" s="177"/>
      <c r="AVR26" s="177"/>
      <c r="AVS26" s="178"/>
      <c r="AVT26" s="165"/>
      <c r="AVU26" s="177"/>
      <c r="AVV26" s="177"/>
      <c r="AVW26" s="177"/>
      <c r="AVX26" s="177"/>
      <c r="AVY26" s="177"/>
      <c r="AVZ26" s="177"/>
      <c r="AWA26" s="178"/>
      <c r="AWB26" s="165"/>
      <c r="AWC26" s="177"/>
      <c r="AWD26" s="177"/>
      <c r="AWE26" s="177"/>
      <c r="AWF26" s="177"/>
      <c r="AWG26" s="177"/>
      <c r="AWH26" s="177"/>
      <c r="AWI26" s="178"/>
      <c r="AWJ26" s="165"/>
      <c r="AWK26" s="177"/>
      <c r="AWL26" s="177"/>
      <c r="AWM26" s="177"/>
      <c r="AWN26" s="177"/>
      <c r="AWO26" s="177"/>
      <c r="AWP26" s="177"/>
      <c r="AWQ26" s="178"/>
      <c r="AWR26" s="165"/>
      <c r="AWS26" s="177"/>
      <c r="AWT26" s="177"/>
      <c r="AWU26" s="177"/>
      <c r="AWV26" s="177"/>
      <c r="AWW26" s="177"/>
      <c r="AWX26" s="177"/>
      <c r="AWY26" s="178"/>
      <c r="AWZ26" s="165"/>
      <c r="AXA26" s="177"/>
      <c r="AXB26" s="177"/>
      <c r="AXC26" s="177"/>
      <c r="AXD26" s="177"/>
      <c r="AXE26" s="177"/>
      <c r="AXF26" s="177"/>
      <c r="AXG26" s="178"/>
      <c r="AXH26" s="165"/>
      <c r="AXI26" s="177"/>
      <c r="AXJ26" s="177"/>
      <c r="AXK26" s="177"/>
      <c r="AXL26" s="177"/>
      <c r="AXM26" s="177"/>
      <c r="AXN26" s="177"/>
      <c r="AXO26" s="178"/>
      <c r="AXP26" s="165"/>
      <c r="AXQ26" s="177"/>
      <c r="AXR26" s="177"/>
      <c r="AXS26" s="177"/>
      <c r="AXT26" s="177"/>
      <c r="AXU26" s="177"/>
      <c r="AXV26" s="177"/>
      <c r="AXW26" s="178"/>
      <c r="AXX26" s="165"/>
      <c r="AXY26" s="177"/>
      <c r="AXZ26" s="177"/>
      <c r="AYA26" s="177"/>
      <c r="AYB26" s="177"/>
      <c r="AYC26" s="177"/>
      <c r="AYD26" s="177"/>
      <c r="AYE26" s="178"/>
      <c r="AYF26" s="165"/>
      <c r="AYG26" s="177"/>
      <c r="AYH26" s="177"/>
      <c r="AYI26" s="177"/>
      <c r="AYJ26" s="177"/>
      <c r="AYK26" s="177"/>
      <c r="AYL26" s="177"/>
      <c r="AYM26" s="178"/>
      <c r="AYN26" s="165"/>
      <c r="AYO26" s="177"/>
      <c r="AYP26" s="177"/>
      <c r="AYQ26" s="177"/>
      <c r="AYR26" s="177"/>
      <c r="AYS26" s="177"/>
      <c r="AYT26" s="177"/>
      <c r="AYU26" s="178"/>
      <c r="AYV26" s="165"/>
      <c r="AYW26" s="177"/>
      <c r="AYX26" s="177"/>
      <c r="AYY26" s="177"/>
      <c r="AYZ26" s="177"/>
      <c r="AZA26" s="177"/>
      <c r="AZB26" s="177"/>
      <c r="AZC26" s="178"/>
      <c r="AZD26" s="165"/>
      <c r="AZE26" s="177"/>
      <c r="AZF26" s="177"/>
      <c r="AZG26" s="177"/>
      <c r="AZH26" s="177"/>
      <c r="AZI26" s="177"/>
      <c r="AZJ26" s="177"/>
      <c r="AZK26" s="178"/>
      <c r="AZL26" s="165"/>
      <c r="AZM26" s="177"/>
      <c r="AZN26" s="177"/>
      <c r="AZO26" s="177"/>
      <c r="AZP26" s="177"/>
      <c r="AZQ26" s="177"/>
      <c r="AZR26" s="177"/>
      <c r="AZS26" s="178"/>
      <c r="AZT26" s="165"/>
      <c r="AZU26" s="177"/>
      <c r="AZV26" s="177"/>
      <c r="AZW26" s="177"/>
      <c r="AZX26" s="177"/>
      <c r="AZY26" s="177"/>
      <c r="AZZ26" s="177"/>
      <c r="BAA26" s="178"/>
      <c r="BAB26" s="165"/>
      <c r="BAC26" s="177"/>
      <c r="BAD26" s="177"/>
      <c r="BAE26" s="177"/>
      <c r="BAF26" s="177"/>
      <c r="BAG26" s="177"/>
      <c r="BAH26" s="177"/>
      <c r="BAI26" s="178"/>
      <c r="BAJ26" s="165"/>
      <c r="BAK26" s="177"/>
      <c r="BAL26" s="177"/>
      <c r="BAM26" s="177"/>
      <c r="BAN26" s="177"/>
      <c r="BAO26" s="177"/>
      <c r="BAP26" s="177"/>
      <c r="BAQ26" s="178"/>
      <c r="BAR26" s="165"/>
      <c r="BAS26" s="177"/>
      <c r="BAT26" s="177"/>
      <c r="BAU26" s="177"/>
      <c r="BAV26" s="177"/>
      <c r="BAW26" s="177"/>
      <c r="BAX26" s="177"/>
      <c r="BAY26" s="178"/>
      <c r="BAZ26" s="165"/>
      <c r="BBA26" s="177"/>
      <c r="BBB26" s="177"/>
      <c r="BBC26" s="177"/>
      <c r="BBD26" s="177"/>
      <c r="BBE26" s="177"/>
      <c r="BBF26" s="177"/>
      <c r="BBG26" s="178"/>
      <c r="BBH26" s="165"/>
      <c r="BBI26" s="177"/>
      <c r="BBJ26" s="177"/>
      <c r="BBK26" s="177"/>
      <c r="BBL26" s="177"/>
      <c r="BBM26" s="177"/>
      <c r="BBN26" s="177"/>
      <c r="BBO26" s="178"/>
      <c r="BBP26" s="165"/>
      <c r="BBQ26" s="177"/>
      <c r="BBR26" s="177"/>
      <c r="BBS26" s="177"/>
      <c r="BBT26" s="177"/>
      <c r="BBU26" s="177"/>
      <c r="BBV26" s="177"/>
      <c r="BBW26" s="178"/>
      <c r="BBX26" s="165"/>
      <c r="BBY26" s="177"/>
      <c r="BBZ26" s="177"/>
      <c r="BCA26" s="177"/>
      <c r="BCB26" s="177"/>
      <c r="BCC26" s="177"/>
      <c r="BCD26" s="177"/>
      <c r="BCE26" s="178"/>
      <c r="BCF26" s="165"/>
      <c r="BCG26" s="177"/>
      <c r="BCH26" s="177"/>
      <c r="BCI26" s="177"/>
      <c r="BCJ26" s="177"/>
      <c r="BCK26" s="177"/>
      <c r="BCL26" s="177"/>
      <c r="BCM26" s="178"/>
      <c r="BCN26" s="165"/>
      <c r="BCO26" s="177"/>
      <c r="BCP26" s="177"/>
      <c r="BCQ26" s="177"/>
      <c r="BCR26" s="177"/>
      <c r="BCS26" s="177"/>
      <c r="BCT26" s="177"/>
      <c r="BCU26" s="178"/>
      <c r="BCV26" s="165"/>
      <c r="BCW26" s="177"/>
      <c r="BCX26" s="177"/>
      <c r="BCY26" s="177"/>
      <c r="BCZ26" s="177"/>
      <c r="BDA26" s="177"/>
      <c r="BDB26" s="177"/>
      <c r="BDC26" s="178"/>
      <c r="BDD26" s="165"/>
      <c r="BDE26" s="177"/>
      <c r="BDF26" s="177"/>
      <c r="BDG26" s="177"/>
      <c r="BDH26" s="177"/>
      <c r="BDI26" s="177"/>
      <c r="BDJ26" s="177"/>
      <c r="BDK26" s="178"/>
      <c r="BDL26" s="165"/>
      <c r="BDM26" s="177"/>
      <c r="BDN26" s="177"/>
      <c r="BDO26" s="177"/>
      <c r="BDP26" s="177"/>
      <c r="BDQ26" s="177"/>
      <c r="BDR26" s="177"/>
      <c r="BDS26" s="178"/>
      <c r="BDT26" s="165"/>
      <c r="BDU26" s="177"/>
      <c r="BDV26" s="177"/>
      <c r="BDW26" s="177"/>
      <c r="BDX26" s="177"/>
      <c r="BDY26" s="177"/>
      <c r="BDZ26" s="177"/>
      <c r="BEA26" s="178"/>
      <c r="BEB26" s="165"/>
      <c r="BEC26" s="177"/>
      <c r="BED26" s="177"/>
      <c r="BEE26" s="177"/>
      <c r="BEF26" s="177"/>
      <c r="BEG26" s="177"/>
      <c r="BEH26" s="177"/>
      <c r="BEI26" s="178"/>
      <c r="BEJ26" s="165"/>
      <c r="BEK26" s="177"/>
      <c r="BEL26" s="177"/>
      <c r="BEM26" s="177"/>
      <c r="BEN26" s="177"/>
      <c r="BEO26" s="177"/>
      <c r="BEP26" s="177"/>
      <c r="BEQ26" s="178"/>
      <c r="BER26" s="165"/>
      <c r="BES26" s="177"/>
      <c r="BET26" s="177"/>
      <c r="BEU26" s="177"/>
      <c r="BEV26" s="177"/>
      <c r="BEW26" s="177"/>
      <c r="BEX26" s="177"/>
      <c r="BEY26" s="178"/>
      <c r="BEZ26" s="165"/>
      <c r="BFA26" s="177"/>
      <c r="BFB26" s="177"/>
      <c r="BFC26" s="177"/>
      <c r="BFD26" s="177"/>
      <c r="BFE26" s="177"/>
      <c r="BFF26" s="177"/>
      <c r="BFG26" s="178"/>
      <c r="BFH26" s="165"/>
      <c r="BFI26" s="177"/>
      <c r="BFJ26" s="177"/>
      <c r="BFK26" s="177"/>
      <c r="BFL26" s="177"/>
      <c r="BFM26" s="177"/>
      <c r="BFN26" s="177"/>
      <c r="BFO26" s="178"/>
      <c r="BFP26" s="165"/>
      <c r="BFQ26" s="177"/>
      <c r="BFR26" s="177"/>
      <c r="BFS26" s="177"/>
      <c r="BFT26" s="177"/>
      <c r="BFU26" s="177"/>
      <c r="BFV26" s="177"/>
      <c r="BFW26" s="178"/>
      <c r="BFX26" s="165"/>
      <c r="BFY26" s="177"/>
      <c r="BFZ26" s="177"/>
      <c r="BGA26" s="177"/>
      <c r="BGB26" s="177"/>
      <c r="BGC26" s="177"/>
      <c r="BGD26" s="177"/>
      <c r="BGE26" s="178"/>
      <c r="BGF26" s="165"/>
      <c r="BGG26" s="177"/>
      <c r="BGH26" s="177"/>
      <c r="BGI26" s="177"/>
      <c r="BGJ26" s="177"/>
      <c r="BGK26" s="177"/>
      <c r="BGL26" s="177"/>
      <c r="BGM26" s="178"/>
      <c r="BGN26" s="165"/>
      <c r="BGO26" s="177"/>
      <c r="BGP26" s="177"/>
      <c r="BGQ26" s="177"/>
      <c r="BGR26" s="177"/>
      <c r="BGS26" s="177"/>
      <c r="BGT26" s="177"/>
      <c r="BGU26" s="178"/>
      <c r="BGV26" s="165"/>
      <c r="BGW26" s="177"/>
      <c r="BGX26" s="177"/>
      <c r="BGY26" s="177"/>
      <c r="BGZ26" s="177"/>
      <c r="BHA26" s="177"/>
      <c r="BHB26" s="177"/>
      <c r="BHC26" s="178"/>
      <c r="BHD26" s="165"/>
      <c r="BHE26" s="177"/>
      <c r="BHF26" s="177"/>
      <c r="BHG26" s="177"/>
      <c r="BHH26" s="177"/>
      <c r="BHI26" s="177"/>
      <c r="BHJ26" s="177"/>
      <c r="BHK26" s="178"/>
      <c r="BHL26" s="165"/>
      <c r="BHM26" s="177"/>
      <c r="BHN26" s="177"/>
      <c r="BHO26" s="177"/>
      <c r="BHP26" s="177"/>
      <c r="BHQ26" s="177"/>
      <c r="BHR26" s="177"/>
      <c r="BHS26" s="178"/>
      <c r="BHT26" s="165"/>
      <c r="BHU26" s="177"/>
      <c r="BHV26" s="177"/>
      <c r="BHW26" s="177"/>
      <c r="BHX26" s="177"/>
      <c r="BHY26" s="177"/>
      <c r="BHZ26" s="177"/>
      <c r="BIA26" s="178"/>
      <c r="BIB26" s="165"/>
      <c r="BIC26" s="177"/>
      <c r="BID26" s="177"/>
      <c r="BIE26" s="177"/>
      <c r="BIF26" s="177"/>
      <c r="BIG26" s="177"/>
      <c r="BIH26" s="177"/>
      <c r="BII26" s="178"/>
      <c r="BIJ26" s="165"/>
      <c r="BIK26" s="177"/>
      <c r="BIL26" s="177"/>
      <c r="BIM26" s="177"/>
      <c r="BIN26" s="177"/>
      <c r="BIO26" s="177"/>
      <c r="BIP26" s="177"/>
      <c r="BIQ26" s="178"/>
      <c r="BIR26" s="165"/>
      <c r="BIS26" s="177"/>
      <c r="BIT26" s="177"/>
      <c r="BIU26" s="177"/>
      <c r="BIV26" s="177"/>
      <c r="BIW26" s="177"/>
      <c r="BIX26" s="177"/>
      <c r="BIY26" s="178"/>
      <c r="BIZ26" s="165"/>
      <c r="BJA26" s="177"/>
      <c r="BJB26" s="177"/>
      <c r="BJC26" s="177"/>
      <c r="BJD26" s="177"/>
      <c r="BJE26" s="177"/>
      <c r="BJF26" s="177"/>
      <c r="BJG26" s="178"/>
      <c r="BJH26" s="165"/>
      <c r="BJI26" s="177"/>
      <c r="BJJ26" s="177"/>
      <c r="BJK26" s="177"/>
      <c r="BJL26" s="177"/>
      <c r="BJM26" s="177"/>
      <c r="BJN26" s="177"/>
      <c r="BJO26" s="178"/>
      <c r="BJP26" s="165"/>
      <c r="BJQ26" s="177"/>
      <c r="BJR26" s="177"/>
      <c r="BJS26" s="177"/>
      <c r="BJT26" s="177"/>
      <c r="BJU26" s="177"/>
      <c r="BJV26" s="177"/>
      <c r="BJW26" s="178"/>
      <c r="BJX26" s="165"/>
      <c r="BJY26" s="177"/>
      <c r="BJZ26" s="177"/>
      <c r="BKA26" s="177"/>
      <c r="BKB26" s="177"/>
      <c r="BKC26" s="177"/>
      <c r="BKD26" s="177"/>
      <c r="BKE26" s="178"/>
      <c r="BKF26" s="165"/>
      <c r="BKG26" s="177"/>
      <c r="BKH26" s="177"/>
      <c r="BKI26" s="177"/>
      <c r="BKJ26" s="177"/>
      <c r="BKK26" s="177"/>
      <c r="BKL26" s="177"/>
      <c r="BKM26" s="178"/>
      <c r="BKN26" s="165"/>
      <c r="BKO26" s="177"/>
      <c r="BKP26" s="177"/>
      <c r="BKQ26" s="177"/>
      <c r="BKR26" s="177"/>
      <c r="BKS26" s="177"/>
      <c r="BKT26" s="177"/>
      <c r="BKU26" s="178"/>
      <c r="BKV26" s="165"/>
      <c r="BKW26" s="177"/>
      <c r="BKX26" s="177"/>
      <c r="BKY26" s="177"/>
      <c r="BKZ26" s="177"/>
      <c r="BLA26" s="177"/>
      <c r="BLB26" s="177"/>
      <c r="BLC26" s="178"/>
      <c r="BLD26" s="165"/>
      <c r="BLE26" s="177"/>
      <c r="BLF26" s="177"/>
      <c r="BLG26" s="177"/>
      <c r="BLH26" s="177"/>
      <c r="BLI26" s="177"/>
      <c r="BLJ26" s="177"/>
      <c r="BLK26" s="178"/>
      <c r="BLL26" s="165"/>
      <c r="BLM26" s="177"/>
      <c r="BLN26" s="177"/>
      <c r="BLO26" s="177"/>
      <c r="BLP26" s="177"/>
      <c r="BLQ26" s="177"/>
      <c r="BLR26" s="177"/>
      <c r="BLS26" s="178"/>
      <c r="BLT26" s="165"/>
      <c r="BLU26" s="177"/>
      <c r="BLV26" s="177"/>
      <c r="BLW26" s="177"/>
      <c r="BLX26" s="177"/>
      <c r="BLY26" s="177"/>
      <c r="BLZ26" s="177"/>
      <c r="BMA26" s="178"/>
      <c r="BMB26" s="165"/>
      <c r="BMC26" s="177"/>
      <c r="BMD26" s="177"/>
      <c r="BME26" s="177"/>
      <c r="BMF26" s="177"/>
      <c r="BMG26" s="177"/>
      <c r="BMH26" s="177"/>
      <c r="BMI26" s="178"/>
      <c r="BMJ26" s="165"/>
      <c r="BMK26" s="177"/>
      <c r="BML26" s="177"/>
      <c r="BMM26" s="177"/>
      <c r="BMN26" s="177"/>
      <c r="BMO26" s="177"/>
      <c r="BMP26" s="177"/>
      <c r="BMQ26" s="178"/>
      <c r="BMR26" s="165"/>
      <c r="BMS26" s="177"/>
      <c r="BMT26" s="177"/>
      <c r="BMU26" s="177"/>
      <c r="BMV26" s="177"/>
      <c r="BMW26" s="177"/>
      <c r="BMX26" s="177"/>
      <c r="BMY26" s="178"/>
      <c r="BMZ26" s="165"/>
      <c r="BNA26" s="177"/>
      <c r="BNB26" s="177"/>
      <c r="BNC26" s="177"/>
      <c r="BND26" s="177"/>
      <c r="BNE26" s="177"/>
      <c r="BNF26" s="177"/>
      <c r="BNG26" s="178"/>
      <c r="BNH26" s="165"/>
      <c r="BNI26" s="177"/>
      <c r="BNJ26" s="177"/>
      <c r="BNK26" s="177"/>
      <c r="BNL26" s="177"/>
      <c r="BNM26" s="177"/>
      <c r="BNN26" s="177"/>
      <c r="BNO26" s="178"/>
      <c r="BNP26" s="165"/>
      <c r="BNQ26" s="177"/>
      <c r="BNR26" s="177"/>
      <c r="BNS26" s="177"/>
      <c r="BNT26" s="177"/>
      <c r="BNU26" s="177"/>
      <c r="BNV26" s="177"/>
      <c r="BNW26" s="178"/>
      <c r="BNX26" s="165"/>
      <c r="BNY26" s="177"/>
      <c r="BNZ26" s="177"/>
      <c r="BOA26" s="177"/>
      <c r="BOB26" s="177"/>
      <c r="BOC26" s="177"/>
      <c r="BOD26" s="177"/>
      <c r="BOE26" s="178"/>
      <c r="BOF26" s="165"/>
      <c r="BOG26" s="177"/>
      <c r="BOH26" s="177"/>
      <c r="BOI26" s="177"/>
      <c r="BOJ26" s="177"/>
      <c r="BOK26" s="177"/>
      <c r="BOL26" s="177"/>
      <c r="BOM26" s="178"/>
      <c r="BON26" s="165"/>
      <c r="BOO26" s="177"/>
      <c r="BOP26" s="177"/>
      <c r="BOQ26" s="177"/>
      <c r="BOR26" s="177"/>
      <c r="BOS26" s="177"/>
      <c r="BOT26" s="177"/>
      <c r="BOU26" s="178"/>
      <c r="BOV26" s="165"/>
      <c r="BOW26" s="177"/>
      <c r="BOX26" s="177"/>
      <c r="BOY26" s="177"/>
      <c r="BOZ26" s="177"/>
      <c r="BPA26" s="177"/>
      <c r="BPB26" s="177"/>
      <c r="BPC26" s="178"/>
      <c r="BPD26" s="165"/>
      <c r="BPE26" s="177"/>
      <c r="BPF26" s="177"/>
      <c r="BPG26" s="177"/>
      <c r="BPH26" s="177"/>
      <c r="BPI26" s="177"/>
      <c r="BPJ26" s="177"/>
      <c r="BPK26" s="178"/>
      <c r="BPL26" s="165"/>
      <c r="BPM26" s="177"/>
      <c r="BPN26" s="177"/>
      <c r="BPO26" s="177"/>
      <c r="BPP26" s="177"/>
      <c r="BPQ26" s="177"/>
      <c r="BPR26" s="177"/>
      <c r="BPS26" s="178"/>
      <c r="BPT26" s="165"/>
      <c r="BPU26" s="177"/>
      <c r="BPV26" s="177"/>
      <c r="BPW26" s="177"/>
      <c r="BPX26" s="177"/>
      <c r="BPY26" s="177"/>
      <c r="BPZ26" s="177"/>
      <c r="BQA26" s="178"/>
      <c r="BQB26" s="165"/>
      <c r="BQC26" s="177"/>
      <c r="BQD26" s="177"/>
      <c r="BQE26" s="177"/>
      <c r="BQF26" s="177"/>
      <c r="BQG26" s="177"/>
      <c r="BQH26" s="177"/>
      <c r="BQI26" s="178"/>
      <c r="BQJ26" s="165"/>
      <c r="BQK26" s="177"/>
      <c r="BQL26" s="177"/>
      <c r="BQM26" s="177"/>
      <c r="BQN26" s="177"/>
      <c r="BQO26" s="177"/>
      <c r="BQP26" s="177"/>
      <c r="BQQ26" s="178"/>
      <c r="BQR26" s="165"/>
      <c r="BQS26" s="177"/>
      <c r="BQT26" s="177"/>
      <c r="BQU26" s="177"/>
      <c r="BQV26" s="177"/>
      <c r="BQW26" s="177"/>
      <c r="BQX26" s="177"/>
      <c r="BQY26" s="178"/>
      <c r="BQZ26" s="165"/>
      <c r="BRA26" s="177"/>
      <c r="BRB26" s="177"/>
      <c r="BRC26" s="177"/>
      <c r="BRD26" s="177"/>
      <c r="BRE26" s="177"/>
      <c r="BRF26" s="177"/>
      <c r="BRG26" s="178"/>
      <c r="BRH26" s="165"/>
      <c r="BRI26" s="177"/>
      <c r="BRJ26" s="177"/>
      <c r="BRK26" s="177"/>
      <c r="BRL26" s="177"/>
      <c r="BRM26" s="177"/>
      <c r="BRN26" s="177"/>
      <c r="BRO26" s="178"/>
      <c r="BRP26" s="165"/>
      <c r="BRQ26" s="177"/>
      <c r="BRR26" s="177"/>
      <c r="BRS26" s="177"/>
      <c r="BRT26" s="177"/>
      <c r="BRU26" s="177"/>
      <c r="BRV26" s="177"/>
      <c r="BRW26" s="178"/>
      <c r="BRX26" s="165"/>
      <c r="BRY26" s="177"/>
      <c r="BRZ26" s="177"/>
      <c r="BSA26" s="177"/>
      <c r="BSB26" s="177"/>
      <c r="BSC26" s="177"/>
      <c r="BSD26" s="177"/>
      <c r="BSE26" s="178"/>
      <c r="BSF26" s="165"/>
      <c r="BSG26" s="177"/>
      <c r="BSH26" s="177"/>
      <c r="BSI26" s="177"/>
      <c r="BSJ26" s="177"/>
      <c r="BSK26" s="177"/>
      <c r="BSL26" s="177"/>
      <c r="BSM26" s="178"/>
      <c r="BSN26" s="165"/>
      <c r="BSO26" s="177"/>
      <c r="BSP26" s="177"/>
      <c r="BSQ26" s="177"/>
      <c r="BSR26" s="177"/>
      <c r="BSS26" s="177"/>
      <c r="BST26" s="177"/>
      <c r="BSU26" s="178"/>
      <c r="BSV26" s="165"/>
      <c r="BSW26" s="177"/>
      <c r="BSX26" s="177"/>
      <c r="BSY26" s="177"/>
      <c r="BSZ26" s="177"/>
      <c r="BTA26" s="177"/>
      <c r="BTB26" s="177"/>
      <c r="BTC26" s="178"/>
      <c r="BTD26" s="165"/>
      <c r="BTE26" s="177"/>
      <c r="BTF26" s="177"/>
      <c r="BTG26" s="177"/>
      <c r="BTH26" s="177"/>
      <c r="BTI26" s="177"/>
      <c r="BTJ26" s="177"/>
      <c r="BTK26" s="178"/>
      <c r="BTL26" s="165"/>
      <c r="BTM26" s="177"/>
      <c r="BTN26" s="177"/>
      <c r="BTO26" s="177"/>
      <c r="BTP26" s="177"/>
      <c r="BTQ26" s="177"/>
      <c r="BTR26" s="177"/>
      <c r="BTS26" s="178"/>
      <c r="BTT26" s="165"/>
      <c r="BTU26" s="177"/>
      <c r="BTV26" s="177"/>
      <c r="BTW26" s="177"/>
      <c r="BTX26" s="177"/>
      <c r="BTY26" s="177"/>
      <c r="BTZ26" s="177"/>
      <c r="BUA26" s="178"/>
      <c r="BUB26" s="165"/>
      <c r="BUC26" s="177"/>
      <c r="BUD26" s="177"/>
      <c r="BUE26" s="177"/>
      <c r="BUF26" s="177"/>
      <c r="BUG26" s="177"/>
      <c r="BUH26" s="177"/>
      <c r="BUI26" s="178"/>
      <c r="BUJ26" s="165"/>
      <c r="BUK26" s="177"/>
      <c r="BUL26" s="177"/>
      <c r="BUM26" s="177"/>
      <c r="BUN26" s="177"/>
      <c r="BUO26" s="177"/>
      <c r="BUP26" s="177"/>
      <c r="BUQ26" s="178"/>
      <c r="BUR26" s="165"/>
      <c r="BUS26" s="177"/>
      <c r="BUT26" s="177"/>
      <c r="BUU26" s="177"/>
      <c r="BUV26" s="177"/>
      <c r="BUW26" s="177"/>
      <c r="BUX26" s="177"/>
      <c r="BUY26" s="178"/>
      <c r="BUZ26" s="165"/>
      <c r="BVA26" s="177"/>
      <c r="BVB26" s="177"/>
      <c r="BVC26" s="177"/>
      <c r="BVD26" s="177"/>
      <c r="BVE26" s="177"/>
      <c r="BVF26" s="177"/>
      <c r="BVG26" s="178"/>
      <c r="BVH26" s="165"/>
      <c r="BVI26" s="177"/>
      <c r="BVJ26" s="177"/>
      <c r="BVK26" s="177"/>
      <c r="BVL26" s="177"/>
      <c r="BVM26" s="177"/>
      <c r="BVN26" s="177"/>
      <c r="BVO26" s="178"/>
      <c r="BVP26" s="165"/>
      <c r="BVQ26" s="177"/>
      <c r="BVR26" s="177"/>
      <c r="BVS26" s="177"/>
      <c r="BVT26" s="177"/>
      <c r="BVU26" s="177"/>
      <c r="BVV26" s="177"/>
      <c r="BVW26" s="178"/>
      <c r="BVX26" s="165"/>
      <c r="BVY26" s="177"/>
      <c r="BVZ26" s="177"/>
      <c r="BWA26" s="177"/>
      <c r="BWB26" s="177"/>
      <c r="BWC26" s="177"/>
      <c r="BWD26" s="177"/>
      <c r="BWE26" s="178"/>
      <c r="BWF26" s="165"/>
      <c r="BWG26" s="177"/>
      <c r="BWH26" s="177"/>
      <c r="BWI26" s="177"/>
      <c r="BWJ26" s="177"/>
      <c r="BWK26" s="177"/>
      <c r="BWL26" s="177"/>
      <c r="BWM26" s="178"/>
      <c r="BWN26" s="165"/>
      <c r="BWO26" s="177"/>
      <c r="BWP26" s="177"/>
      <c r="BWQ26" s="177"/>
      <c r="BWR26" s="177"/>
      <c r="BWS26" s="177"/>
      <c r="BWT26" s="177"/>
      <c r="BWU26" s="178"/>
      <c r="BWV26" s="165"/>
      <c r="BWW26" s="177"/>
      <c r="BWX26" s="177"/>
      <c r="BWY26" s="177"/>
      <c r="BWZ26" s="177"/>
      <c r="BXA26" s="177"/>
      <c r="BXB26" s="177"/>
      <c r="BXC26" s="178"/>
      <c r="BXD26" s="165"/>
      <c r="BXE26" s="177"/>
      <c r="BXF26" s="177"/>
      <c r="BXG26" s="177"/>
      <c r="BXH26" s="177"/>
      <c r="BXI26" s="177"/>
      <c r="BXJ26" s="177"/>
      <c r="BXK26" s="178"/>
      <c r="BXL26" s="165"/>
      <c r="BXM26" s="177"/>
      <c r="BXN26" s="177"/>
      <c r="BXO26" s="177"/>
      <c r="BXP26" s="177"/>
      <c r="BXQ26" s="177"/>
      <c r="BXR26" s="177"/>
      <c r="BXS26" s="178"/>
      <c r="BXT26" s="165"/>
      <c r="BXU26" s="177"/>
      <c r="BXV26" s="177"/>
      <c r="BXW26" s="177"/>
      <c r="BXX26" s="177"/>
      <c r="BXY26" s="177"/>
      <c r="BXZ26" s="177"/>
      <c r="BYA26" s="178"/>
      <c r="BYB26" s="165"/>
      <c r="BYC26" s="177"/>
      <c r="BYD26" s="177"/>
      <c r="BYE26" s="177"/>
      <c r="BYF26" s="177"/>
      <c r="BYG26" s="177"/>
      <c r="BYH26" s="177"/>
      <c r="BYI26" s="178"/>
      <c r="BYJ26" s="165"/>
      <c r="BYK26" s="177"/>
      <c r="BYL26" s="177"/>
      <c r="BYM26" s="177"/>
      <c r="BYN26" s="177"/>
      <c r="BYO26" s="177"/>
      <c r="BYP26" s="177"/>
      <c r="BYQ26" s="178"/>
      <c r="BYR26" s="165"/>
      <c r="BYS26" s="177"/>
      <c r="BYT26" s="177"/>
      <c r="BYU26" s="177"/>
      <c r="BYV26" s="177"/>
      <c r="BYW26" s="177"/>
      <c r="BYX26" s="177"/>
      <c r="BYY26" s="178"/>
      <c r="BYZ26" s="165"/>
      <c r="BZA26" s="177"/>
      <c r="BZB26" s="177"/>
      <c r="BZC26" s="177"/>
      <c r="BZD26" s="177"/>
      <c r="BZE26" s="177"/>
      <c r="BZF26" s="177"/>
      <c r="BZG26" s="178"/>
      <c r="BZH26" s="165"/>
      <c r="BZI26" s="177"/>
      <c r="BZJ26" s="177"/>
      <c r="BZK26" s="177"/>
      <c r="BZL26" s="177"/>
      <c r="BZM26" s="177"/>
      <c r="BZN26" s="177"/>
      <c r="BZO26" s="178"/>
      <c r="BZP26" s="165"/>
      <c r="BZQ26" s="177"/>
      <c r="BZR26" s="177"/>
      <c r="BZS26" s="177"/>
      <c r="BZT26" s="177"/>
      <c r="BZU26" s="177"/>
      <c r="BZV26" s="177"/>
      <c r="BZW26" s="178"/>
      <c r="BZX26" s="165"/>
      <c r="BZY26" s="177"/>
      <c r="BZZ26" s="177"/>
      <c r="CAA26" s="177"/>
      <c r="CAB26" s="177"/>
      <c r="CAC26" s="177"/>
      <c r="CAD26" s="177"/>
      <c r="CAE26" s="178"/>
      <c r="CAF26" s="165"/>
      <c r="CAG26" s="177"/>
      <c r="CAH26" s="177"/>
      <c r="CAI26" s="177"/>
      <c r="CAJ26" s="177"/>
      <c r="CAK26" s="177"/>
      <c r="CAL26" s="177"/>
      <c r="CAM26" s="178"/>
      <c r="CAN26" s="165"/>
      <c r="CAO26" s="177"/>
      <c r="CAP26" s="177"/>
      <c r="CAQ26" s="177"/>
      <c r="CAR26" s="177"/>
      <c r="CAS26" s="177"/>
      <c r="CAT26" s="177"/>
      <c r="CAU26" s="178"/>
      <c r="CAV26" s="165"/>
      <c r="CAW26" s="177"/>
      <c r="CAX26" s="177"/>
      <c r="CAY26" s="177"/>
      <c r="CAZ26" s="177"/>
      <c r="CBA26" s="177"/>
      <c r="CBB26" s="177"/>
      <c r="CBC26" s="178"/>
      <c r="CBD26" s="165"/>
      <c r="CBE26" s="177"/>
      <c r="CBF26" s="177"/>
      <c r="CBG26" s="177"/>
      <c r="CBH26" s="177"/>
      <c r="CBI26" s="177"/>
      <c r="CBJ26" s="177"/>
      <c r="CBK26" s="178"/>
      <c r="CBL26" s="165"/>
      <c r="CBM26" s="177"/>
      <c r="CBN26" s="177"/>
      <c r="CBO26" s="177"/>
      <c r="CBP26" s="177"/>
      <c r="CBQ26" s="177"/>
      <c r="CBR26" s="177"/>
      <c r="CBS26" s="178"/>
      <c r="CBT26" s="165"/>
      <c r="CBU26" s="177"/>
      <c r="CBV26" s="177"/>
      <c r="CBW26" s="177"/>
      <c r="CBX26" s="177"/>
      <c r="CBY26" s="177"/>
      <c r="CBZ26" s="177"/>
      <c r="CCA26" s="178"/>
      <c r="CCB26" s="165"/>
      <c r="CCC26" s="177"/>
      <c r="CCD26" s="177"/>
      <c r="CCE26" s="177"/>
      <c r="CCF26" s="177"/>
      <c r="CCG26" s="177"/>
      <c r="CCH26" s="177"/>
      <c r="CCI26" s="178"/>
      <c r="CCJ26" s="165"/>
      <c r="CCK26" s="177"/>
      <c r="CCL26" s="177"/>
      <c r="CCM26" s="177"/>
      <c r="CCN26" s="177"/>
      <c r="CCO26" s="177"/>
      <c r="CCP26" s="177"/>
      <c r="CCQ26" s="178"/>
      <c r="CCR26" s="165"/>
      <c r="CCS26" s="177"/>
      <c r="CCT26" s="177"/>
      <c r="CCU26" s="177"/>
      <c r="CCV26" s="177"/>
      <c r="CCW26" s="177"/>
      <c r="CCX26" s="177"/>
      <c r="CCY26" s="178"/>
      <c r="CCZ26" s="165"/>
      <c r="CDA26" s="177"/>
      <c r="CDB26" s="177"/>
      <c r="CDC26" s="177"/>
      <c r="CDD26" s="177"/>
      <c r="CDE26" s="177"/>
      <c r="CDF26" s="177"/>
      <c r="CDG26" s="178"/>
      <c r="CDH26" s="165"/>
      <c r="CDI26" s="177"/>
      <c r="CDJ26" s="177"/>
      <c r="CDK26" s="177"/>
      <c r="CDL26" s="177"/>
      <c r="CDM26" s="177"/>
      <c r="CDN26" s="177"/>
      <c r="CDO26" s="178"/>
      <c r="CDP26" s="165"/>
      <c r="CDQ26" s="177"/>
      <c r="CDR26" s="177"/>
      <c r="CDS26" s="177"/>
      <c r="CDT26" s="177"/>
      <c r="CDU26" s="177"/>
      <c r="CDV26" s="177"/>
      <c r="CDW26" s="178"/>
      <c r="CDX26" s="165"/>
      <c r="CDY26" s="177"/>
      <c r="CDZ26" s="177"/>
      <c r="CEA26" s="177"/>
      <c r="CEB26" s="177"/>
      <c r="CEC26" s="177"/>
      <c r="CED26" s="177"/>
      <c r="CEE26" s="178"/>
      <c r="CEF26" s="165"/>
      <c r="CEG26" s="177"/>
      <c r="CEH26" s="177"/>
      <c r="CEI26" s="177"/>
      <c r="CEJ26" s="177"/>
      <c r="CEK26" s="177"/>
      <c r="CEL26" s="177"/>
      <c r="CEM26" s="178"/>
      <c r="CEN26" s="165"/>
      <c r="CEO26" s="177"/>
      <c r="CEP26" s="177"/>
      <c r="CEQ26" s="177"/>
      <c r="CER26" s="177"/>
      <c r="CES26" s="177"/>
      <c r="CET26" s="177"/>
      <c r="CEU26" s="178"/>
      <c r="CEV26" s="165"/>
      <c r="CEW26" s="177"/>
      <c r="CEX26" s="177"/>
      <c r="CEY26" s="177"/>
      <c r="CEZ26" s="177"/>
      <c r="CFA26" s="177"/>
      <c r="CFB26" s="177"/>
      <c r="CFC26" s="178"/>
      <c r="CFD26" s="165"/>
      <c r="CFE26" s="177"/>
      <c r="CFF26" s="177"/>
      <c r="CFG26" s="177"/>
      <c r="CFH26" s="177"/>
      <c r="CFI26" s="177"/>
      <c r="CFJ26" s="177"/>
      <c r="CFK26" s="178"/>
      <c r="CFL26" s="165"/>
      <c r="CFM26" s="177"/>
      <c r="CFN26" s="177"/>
      <c r="CFO26" s="177"/>
      <c r="CFP26" s="177"/>
      <c r="CFQ26" s="177"/>
      <c r="CFR26" s="177"/>
      <c r="CFS26" s="178"/>
      <c r="CFT26" s="165"/>
      <c r="CFU26" s="177"/>
      <c r="CFV26" s="177"/>
      <c r="CFW26" s="177"/>
      <c r="CFX26" s="177"/>
      <c r="CFY26" s="177"/>
      <c r="CFZ26" s="177"/>
      <c r="CGA26" s="178"/>
      <c r="CGB26" s="165"/>
      <c r="CGC26" s="177"/>
      <c r="CGD26" s="177"/>
      <c r="CGE26" s="177"/>
      <c r="CGF26" s="177"/>
      <c r="CGG26" s="177"/>
      <c r="CGH26" s="177"/>
      <c r="CGI26" s="178"/>
      <c r="CGJ26" s="165"/>
      <c r="CGK26" s="177"/>
      <c r="CGL26" s="177"/>
      <c r="CGM26" s="177"/>
      <c r="CGN26" s="177"/>
      <c r="CGO26" s="177"/>
      <c r="CGP26" s="177"/>
      <c r="CGQ26" s="178"/>
      <c r="CGR26" s="165"/>
      <c r="CGS26" s="177"/>
      <c r="CGT26" s="177"/>
      <c r="CGU26" s="177"/>
      <c r="CGV26" s="177"/>
      <c r="CGW26" s="177"/>
      <c r="CGX26" s="177"/>
      <c r="CGY26" s="178"/>
      <c r="CGZ26" s="165"/>
      <c r="CHA26" s="177"/>
      <c r="CHB26" s="177"/>
      <c r="CHC26" s="177"/>
      <c r="CHD26" s="177"/>
      <c r="CHE26" s="177"/>
      <c r="CHF26" s="177"/>
      <c r="CHG26" s="178"/>
      <c r="CHH26" s="165"/>
      <c r="CHI26" s="177"/>
      <c r="CHJ26" s="177"/>
      <c r="CHK26" s="177"/>
      <c r="CHL26" s="177"/>
      <c r="CHM26" s="177"/>
      <c r="CHN26" s="177"/>
      <c r="CHO26" s="178"/>
      <c r="CHP26" s="165"/>
      <c r="CHQ26" s="177"/>
      <c r="CHR26" s="177"/>
      <c r="CHS26" s="177"/>
      <c r="CHT26" s="177"/>
      <c r="CHU26" s="177"/>
      <c r="CHV26" s="177"/>
      <c r="CHW26" s="178"/>
      <c r="CHX26" s="165"/>
      <c r="CHY26" s="177"/>
      <c r="CHZ26" s="177"/>
      <c r="CIA26" s="177"/>
      <c r="CIB26" s="177"/>
      <c r="CIC26" s="177"/>
      <c r="CID26" s="177"/>
      <c r="CIE26" s="178"/>
      <c r="CIF26" s="165"/>
      <c r="CIG26" s="177"/>
      <c r="CIH26" s="177"/>
      <c r="CII26" s="177"/>
      <c r="CIJ26" s="177"/>
      <c r="CIK26" s="177"/>
      <c r="CIL26" s="177"/>
      <c r="CIM26" s="178"/>
      <c r="CIN26" s="165"/>
      <c r="CIO26" s="177"/>
      <c r="CIP26" s="177"/>
      <c r="CIQ26" s="177"/>
      <c r="CIR26" s="177"/>
      <c r="CIS26" s="177"/>
      <c r="CIT26" s="177"/>
      <c r="CIU26" s="178"/>
      <c r="CIV26" s="165"/>
      <c r="CIW26" s="177"/>
      <c r="CIX26" s="177"/>
      <c r="CIY26" s="177"/>
      <c r="CIZ26" s="177"/>
      <c r="CJA26" s="177"/>
      <c r="CJB26" s="177"/>
      <c r="CJC26" s="178"/>
      <c r="CJD26" s="165"/>
      <c r="CJE26" s="177"/>
      <c r="CJF26" s="177"/>
      <c r="CJG26" s="177"/>
      <c r="CJH26" s="177"/>
      <c r="CJI26" s="177"/>
      <c r="CJJ26" s="177"/>
      <c r="CJK26" s="178"/>
      <c r="CJL26" s="165"/>
      <c r="CJM26" s="177"/>
      <c r="CJN26" s="177"/>
      <c r="CJO26" s="177"/>
      <c r="CJP26" s="177"/>
      <c r="CJQ26" s="177"/>
      <c r="CJR26" s="177"/>
      <c r="CJS26" s="178"/>
      <c r="CJT26" s="165"/>
      <c r="CJU26" s="177"/>
      <c r="CJV26" s="177"/>
      <c r="CJW26" s="177"/>
      <c r="CJX26" s="177"/>
      <c r="CJY26" s="177"/>
      <c r="CJZ26" s="177"/>
      <c r="CKA26" s="178"/>
      <c r="CKB26" s="165"/>
      <c r="CKC26" s="177"/>
      <c r="CKD26" s="177"/>
      <c r="CKE26" s="177"/>
      <c r="CKF26" s="177"/>
      <c r="CKG26" s="177"/>
      <c r="CKH26" s="177"/>
      <c r="CKI26" s="178"/>
      <c r="CKJ26" s="165"/>
      <c r="CKK26" s="177"/>
      <c r="CKL26" s="177"/>
      <c r="CKM26" s="177"/>
      <c r="CKN26" s="177"/>
      <c r="CKO26" s="177"/>
      <c r="CKP26" s="177"/>
      <c r="CKQ26" s="178"/>
      <c r="CKR26" s="165"/>
      <c r="CKS26" s="177"/>
      <c r="CKT26" s="177"/>
      <c r="CKU26" s="177"/>
      <c r="CKV26" s="177"/>
      <c r="CKW26" s="177"/>
      <c r="CKX26" s="177"/>
      <c r="CKY26" s="178"/>
      <c r="CKZ26" s="165"/>
      <c r="CLA26" s="177"/>
      <c r="CLB26" s="177"/>
      <c r="CLC26" s="177"/>
      <c r="CLD26" s="177"/>
      <c r="CLE26" s="177"/>
      <c r="CLF26" s="177"/>
      <c r="CLG26" s="178"/>
      <c r="CLH26" s="165"/>
      <c r="CLI26" s="177"/>
      <c r="CLJ26" s="177"/>
      <c r="CLK26" s="177"/>
      <c r="CLL26" s="177"/>
      <c r="CLM26" s="177"/>
      <c r="CLN26" s="177"/>
      <c r="CLO26" s="178"/>
      <c r="CLP26" s="165"/>
      <c r="CLQ26" s="177"/>
      <c r="CLR26" s="177"/>
      <c r="CLS26" s="177"/>
      <c r="CLT26" s="177"/>
      <c r="CLU26" s="177"/>
      <c r="CLV26" s="177"/>
      <c r="CLW26" s="178"/>
      <c r="CLX26" s="165"/>
      <c r="CLY26" s="177"/>
      <c r="CLZ26" s="177"/>
      <c r="CMA26" s="177"/>
      <c r="CMB26" s="177"/>
      <c r="CMC26" s="177"/>
      <c r="CMD26" s="177"/>
      <c r="CME26" s="178"/>
      <c r="CMF26" s="165"/>
      <c r="CMG26" s="177"/>
      <c r="CMH26" s="177"/>
      <c r="CMI26" s="177"/>
      <c r="CMJ26" s="177"/>
      <c r="CMK26" s="177"/>
      <c r="CML26" s="177"/>
      <c r="CMM26" s="178"/>
      <c r="CMN26" s="165"/>
      <c r="CMO26" s="177"/>
      <c r="CMP26" s="177"/>
      <c r="CMQ26" s="177"/>
      <c r="CMR26" s="177"/>
      <c r="CMS26" s="177"/>
      <c r="CMT26" s="177"/>
      <c r="CMU26" s="178"/>
      <c r="CMV26" s="165"/>
      <c r="CMW26" s="177"/>
      <c r="CMX26" s="177"/>
      <c r="CMY26" s="177"/>
      <c r="CMZ26" s="177"/>
      <c r="CNA26" s="177"/>
      <c r="CNB26" s="177"/>
      <c r="CNC26" s="178"/>
      <c r="CND26" s="165"/>
      <c r="CNE26" s="177"/>
      <c r="CNF26" s="177"/>
      <c r="CNG26" s="177"/>
      <c r="CNH26" s="177"/>
      <c r="CNI26" s="177"/>
      <c r="CNJ26" s="177"/>
      <c r="CNK26" s="178"/>
      <c r="CNL26" s="165"/>
      <c r="CNM26" s="177"/>
      <c r="CNN26" s="177"/>
      <c r="CNO26" s="177"/>
      <c r="CNP26" s="177"/>
      <c r="CNQ26" s="177"/>
      <c r="CNR26" s="177"/>
      <c r="CNS26" s="178"/>
      <c r="CNT26" s="165"/>
      <c r="CNU26" s="177"/>
      <c r="CNV26" s="177"/>
      <c r="CNW26" s="177"/>
      <c r="CNX26" s="177"/>
      <c r="CNY26" s="177"/>
      <c r="CNZ26" s="177"/>
      <c r="COA26" s="178"/>
      <c r="COB26" s="165"/>
      <c r="COC26" s="177"/>
      <c r="COD26" s="177"/>
      <c r="COE26" s="177"/>
      <c r="COF26" s="177"/>
      <c r="COG26" s="177"/>
      <c r="COH26" s="177"/>
      <c r="COI26" s="178"/>
      <c r="COJ26" s="165"/>
      <c r="COK26" s="177"/>
      <c r="COL26" s="177"/>
      <c r="COM26" s="177"/>
      <c r="CON26" s="177"/>
      <c r="COO26" s="177"/>
      <c r="COP26" s="177"/>
      <c r="COQ26" s="178"/>
      <c r="COR26" s="165"/>
      <c r="COS26" s="177"/>
      <c r="COT26" s="177"/>
      <c r="COU26" s="177"/>
      <c r="COV26" s="177"/>
      <c r="COW26" s="177"/>
      <c r="COX26" s="177"/>
      <c r="COY26" s="178"/>
      <c r="COZ26" s="165"/>
      <c r="CPA26" s="177"/>
      <c r="CPB26" s="177"/>
      <c r="CPC26" s="177"/>
      <c r="CPD26" s="177"/>
      <c r="CPE26" s="177"/>
      <c r="CPF26" s="177"/>
      <c r="CPG26" s="178"/>
      <c r="CPH26" s="165"/>
      <c r="CPI26" s="177"/>
      <c r="CPJ26" s="177"/>
      <c r="CPK26" s="177"/>
      <c r="CPL26" s="177"/>
      <c r="CPM26" s="177"/>
      <c r="CPN26" s="177"/>
      <c r="CPO26" s="178"/>
      <c r="CPP26" s="165"/>
      <c r="CPQ26" s="177"/>
      <c r="CPR26" s="177"/>
      <c r="CPS26" s="177"/>
      <c r="CPT26" s="177"/>
      <c r="CPU26" s="177"/>
      <c r="CPV26" s="177"/>
      <c r="CPW26" s="178"/>
      <c r="CPX26" s="165"/>
      <c r="CPY26" s="177"/>
      <c r="CPZ26" s="177"/>
      <c r="CQA26" s="177"/>
      <c r="CQB26" s="177"/>
      <c r="CQC26" s="177"/>
      <c r="CQD26" s="177"/>
      <c r="CQE26" s="178"/>
      <c r="CQF26" s="165"/>
      <c r="CQG26" s="177"/>
      <c r="CQH26" s="177"/>
      <c r="CQI26" s="177"/>
      <c r="CQJ26" s="177"/>
      <c r="CQK26" s="177"/>
      <c r="CQL26" s="177"/>
      <c r="CQM26" s="178"/>
      <c r="CQN26" s="165"/>
      <c r="CQO26" s="177"/>
      <c r="CQP26" s="177"/>
      <c r="CQQ26" s="177"/>
      <c r="CQR26" s="177"/>
      <c r="CQS26" s="177"/>
      <c r="CQT26" s="177"/>
      <c r="CQU26" s="178"/>
      <c r="CQV26" s="165"/>
      <c r="CQW26" s="177"/>
      <c r="CQX26" s="177"/>
      <c r="CQY26" s="177"/>
      <c r="CQZ26" s="177"/>
      <c r="CRA26" s="177"/>
      <c r="CRB26" s="177"/>
      <c r="CRC26" s="178"/>
      <c r="CRD26" s="165"/>
      <c r="CRE26" s="177"/>
      <c r="CRF26" s="177"/>
      <c r="CRG26" s="177"/>
      <c r="CRH26" s="177"/>
      <c r="CRI26" s="177"/>
      <c r="CRJ26" s="177"/>
      <c r="CRK26" s="178"/>
      <c r="CRL26" s="165"/>
      <c r="CRM26" s="177"/>
      <c r="CRN26" s="177"/>
      <c r="CRO26" s="177"/>
      <c r="CRP26" s="177"/>
      <c r="CRQ26" s="177"/>
      <c r="CRR26" s="177"/>
      <c r="CRS26" s="178"/>
      <c r="CRT26" s="165"/>
      <c r="CRU26" s="177"/>
      <c r="CRV26" s="177"/>
      <c r="CRW26" s="177"/>
      <c r="CRX26" s="177"/>
      <c r="CRY26" s="177"/>
      <c r="CRZ26" s="177"/>
      <c r="CSA26" s="178"/>
      <c r="CSB26" s="165"/>
      <c r="CSC26" s="177"/>
      <c r="CSD26" s="177"/>
      <c r="CSE26" s="177"/>
      <c r="CSF26" s="177"/>
      <c r="CSG26" s="177"/>
      <c r="CSH26" s="177"/>
      <c r="CSI26" s="178"/>
      <c r="CSJ26" s="165"/>
      <c r="CSK26" s="177"/>
      <c r="CSL26" s="177"/>
      <c r="CSM26" s="177"/>
      <c r="CSN26" s="177"/>
      <c r="CSO26" s="177"/>
      <c r="CSP26" s="177"/>
      <c r="CSQ26" s="178"/>
      <c r="CSR26" s="165"/>
      <c r="CSS26" s="177"/>
      <c r="CST26" s="177"/>
      <c r="CSU26" s="177"/>
      <c r="CSV26" s="177"/>
      <c r="CSW26" s="177"/>
      <c r="CSX26" s="177"/>
      <c r="CSY26" s="178"/>
      <c r="CSZ26" s="165"/>
      <c r="CTA26" s="177"/>
      <c r="CTB26" s="177"/>
      <c r="CTC26" s="177"/>
      <c r="CTD26" s="177"/>
      <c r="CTE26" s="177"/>
      <c r="CTF26" s="177"/>
      <c r="CTG26" s="178"/>
      <c r="CTH26" s="165"/>
      <c r="CTI26" s="177"/>
      <c r="CTJ26" s="177"/>
      <c r="CTK26" s="177"/>
      <c r="CTL26" s="177"/>
      <c r="CTM26" s="177"/>
      <c r="CTN26" s="177"/>
      <c r="CTO26" s="178"/>
      <c r="CTP26" s="165"/>
      <c r="CTQ26" s="177"/>
      <c r="CTR26" s="177"/>
      <c r="CTS26" s="177"/>
      <c r="CTT26" s="177"/>
      <c r="CTU26" s="177"/>
      <c r="CTV26" s="177"/>
      <c r="CTW26" s="178"/>
      <c r="CTX26" s="165"/>
      <c r="CTY26" s="177"/>
      <c r="CTZ26" s="177"/>
      <c r="CUA26" s="177"/>
      <c r="CUB26" s="177"/>
      <c r="CUC26" s="177"/>
      <c r="CUD26" s="177"/>
      <c r="CUE26" s="178"/>
      <c r="CUF26" s="165"/>
      <c r="CUG26" s="177"/>
      <c r="CUH26" s="177"/>
      <c r="CUI26" s="177"/>
      <c r="CUJ26" s="177"/>
      <c r="CUK26" s="177"/>
      <c r="CUL26" s="177"/>
      <c r="CUM26" s="178"/>
      <c r="CUN26" s="165"/>
      <c r="CUO26" s="177"/>
      <c r="CUP26" s="177"/>
      <c r="CUQ26" s="177"/>
      <c r="CUR26" s="177"/>
      <c r="CUS26" s="177"/>
      <c r="CUT26" s="177"/>
      <c r="CUU26" s="178"/>
      <c r="CUV26" s="165"/>
      <c r="CUW26" s="177"/>
      <c r="CUX26" s="177"/>
      <c r="CUY26" s="177"/>
      <c r="CUZ26" s="177"/>
      <c r="CVA26" s="177"/>
      <c r="CVB26" s="177"/>
      <c r="CVC26" s="178"/>
      <c r="CVD26" s="165"/>
      <c r="CVE26" s="177"/>
      <c r="CVF26" s="177"/>
      <c r="CVG26" s="177"/>
      <c r="CVH26" s="177"/>
      <c r="CVI26" s="177"/>
      <c r="CVJ26" s="177"/>
      <c r="CVK26" s="178"/>
      <c r="CVL26" s="165"/>
      <c r="CVM26" s="177"/>
      <c r="CVN26" s="177"/>
      <c r="CVO26" s="177"/>
      <c r="CVP26" s="177"/>
      <c r="CVQ26" s="177"/>
      <c r="CVR26" s="177"/>
      <c r="CVS26" s="178"/>
      <c r="CVT26" s="165"/>
      <c r="CVU26" s="177"/>
      <c r="CVV26" s="177"/>
      <c r="CVW26" s="177"/>
      <c r="CVX26" s="177"/>
      <c r="CVY26" s="177"/>
      <c r="CVZ26" s="177"/>
      <c r="CWA26" s="178"/>
      <c r="CWB26" s="165"/>
      <c r="CWC26" s="177"/>
      <c r="CWD26" s="177"/>
      <c r="CWE26" s="177"/>
      <c r="CWF26" s="177"/>
      <c r="CWG26" s="177"/>
      <c r="CWH26" s="177"/>
      <c r="CWI26" s="178"/>
      <c r="CWJ26" s="165"/>
      <c r="CWK26" s="177"/>
      <c r="CWL26" s="177"/>
      <c r="CWM26" s="177"/>
      <c r="CWN26" s="177"/>
      <c r="CWO26" s="177"/>
      <c r="CWP26" s="177"/>
      <c r="CWQ26" s="178"/>
      <c r="CWR26" s="165"/>
      <c r="CWS26" s="177"/>
      <c r="CWT26" s="177"/>
      <c r="CWU26" s="177"/>
      <c r="CWV26" s="177"/>
      <c r="CWW26" s="177"/>
      <c r="CWX26" s="177"/>
      <c r="CWY26" s="178"/>
      <c r="CWZ26" s="165"/>
      <c r="CXA26" s="177"/>
      <c r="CXB26" s="177"/>
      <c r="CXC26" s="177"/>
      <c r="CXD26" s="177"/>
      <c r="CXE26" s="177"/>
      <c r="CXF26" s="177"/>
      <c r="CXG26" s="178"/>
      <c r="CXH26" s="165"/>
      <c r="CXI26" s="177"/>
      <c r="CXJ26" s="177"/>
      <c r="CXK26" s="177"/>
      <c r="CXL26" s="177"/>
      <c r="CXM26" s="177"/>
      <c r="CXN26" s="177"/>
      <c r="CXO26" s="178"/>
      <c r="CXP26" s="165"/>
      <c r="CXQ26" s="177"/>
      <c r="CXR26" s="177"/>
      <c r="CXS26" s="177"/>
      <c r="CXT26" s="177"/>
      <c r="CXU26" s="177"/>
      <c r="CXV26" s="177"/>
      <c r="CXW26" s="178"/>
      <c r="CXX26" s="165"/>
      <c r="CXY26" s="177"/>
      <c r="CXZ26" s="177"/>
      <c r="CYA26" s="177"/>
      <c r="CYB26" s="177"/>
      <c r="CYC26" s="177"/>
      <c r="CYD26" s="177"/>
      <c r="CYE26" s="178"/>
      <c r="CYF26" s="165"/>
      <c r="CYG26" s="177"/>
      <c r="CYH26" s="177"/>
      <c r="CYI26" s="177"/>
      <c r="CYJ26" s="177"/>
      <c r="CYK26" s="177"/>
      <c r="CYL26" s="177"/>
      <c r="CYM26" s="178"/>
      <c r="CYN26" s="165"/>
      <c r="CYO26" s="177"/>
      <c r="CYP26" s="177"/>
      <c r="CYQ26" s="177"/>
      <c r="CYR26" s="177"/>
      <c r="CYS26" s="177"/>
      <c r="CYT26" s="177"/>
      <c r="CYU26" s="178"/>
      <c r="CYV26" s="165"/>
      <c r="CYW26" s="177"/>
      <c r="CYX26" s="177"/>
      <c r="CYY26" s="177"/>
      <c r="CYZ26" s="177"/>
      <c r="CZA26" s="177"/>
      <c r="CZB26" s="177"/>
      <c r="CZC26" s="178"/>
      <c r="CZD26" s="165"/>
      <c r="CZE26" s="177"/>
      <c r="CZF26" s="177"/>
      <c r="CZG26" s="177"/>
      <c r="CZH26" s="177"/>
      <c r="CZI26" s="177"/>
      <c r="CZJ26" s="177"/>
      <c r="CZK26" s="178"/>
      <c r="CZL26" s="165"/>
      <c r="CZM26" s="177"/>
      <c r="CZN26" s="177"/>
      <c r="CZO26" s="177"/>
      <c r="CZP26" s="177"/>
      <c r="CZQ26" s="177"/>
      <c r="CZR26" s="177"/>
      <c r="CZS26" s="178"/>
      <c r="CZT26" s="165"/>
      <c r="CZU26" s="177"/>
      <c r="CZV26" s="177"/>
      <c r="CZW26" s="177"/>
      <c r="CZX26" s="177"/>
      <c r="CZY26" s="177"/>
      <c r="CZZ26" s="177"/>
      <c r="DAA26" s="178"/>
      <c r="DAB26" s="165"/>
      <c r="DAC26" s="177"/>
      <c r="DAD26" s="177"/>
      <c r="DAE26" s="177"/>
      <c r="DAF26" s="177"/>
      <c r="DAG26" s="177"/>
      <c r="DAH26" s="177"/>
      <c r="DAI26" s="178"/>
      <c r="DAJ26" s="165"/>
      <c r="DAK26" s="177"/>
      <c r="DAL26" s="177"/>
      <c r="DAM26" s="177"/>
      <c r="DAN26" s="177"/>
      <c r="DAO26" s="177"/>
      <c r="DAP26" s="177"/>
      <c r="DAQ26" s="178"/>
      <c r="DAR26" s="165"/>
      <c r="DAS26" s="177"/>
      <c r="DAT26" s="177"/>
      <c r="DAU26" s="177"/>
      <c r="DAV26" s="177"/>
      <c r="DAW26" s="177"/>
      <c r="DAX26" s="177"/>
      <c r="DAY26" s="178"/>
      <c r="DAZ26" s="165"/>
      <c r="DBA26" s="177"/>
      <c r="DBB26" s="177"/>
      <c r="DBC26" s="177"/>
      <c r="DBD26" s="177"/>
      <c r="DBE26" s="177"/>
      <c r="DBF26" s="177"/>
      <c r="DBG26" s="178"/>
      <c r="DBH26" s="165"/>
      <c r="DBI26" s="177"/>
      <c r="DBJ26" s="177"/>
      <c r="DBK26" s="177"/>
      <c r="DBL26" s="177"/>
      <c r="DBM26" s="177"/>
      <c r="DBN26" s="177"/>
      <c r="DBO26" s="178"/>
      <c r="DBP26" s="165"/>
      <c r="DBQ26" s="177"/>
      <c r="DBR26" s="177"/>
      <c r="DBS26" s="177"/>
      <c r="DBT26" s="177"/>
      <c r="DBU26" s="177"/>
      <c r="DBV26" s="177"/>
      <c r="DBW26" s="178"/>
      <c r="DBX26" s="165"/>
      <c r="DBY26" s="177"/>
      <c r="DBZ26" s="177"/>
      <c r="DCA26" s="177"/>
      <c r="DCB26" s="177"/>
      <c r="DCC26" s="177"/>
      <c r="DCD26" s="177"/>
      <c r="DCE26" s="178"/>
      <c r="DCF26" s="165"/>
      <c r="DCG26" s="177"/>
      <c r="DCH26" s="177"/>
      <c r="DCI26" s="177"/>
      <c r="DCJ26" s="177"/>
      <c r="DCK26" s="177"/>
      <c r="DCL26" s="177"/>
      <c r="DCM26" s="178"/>
      <c r="DCN26" s="165"/>
      <c r="DCO26" s="177"/>
      <c r="DCP26" s="177"/>
      <c r="DCQ26" s="177"/>
      <c r="DCR26" s="177"/>
      <c r="DCS26" s="177"/>
      <c r="DCT26" s="177"/>
      <c r="DCU26" s="178"/>
      <c r="DCV26" s="165"/>
      <c r="DCW26" s="177"/>
      <c r="DCX26" s="177"/>
      <c r="DCY26" s="177"/>
      <c r="DCZ26" s="177"/>
      <c r="DDA26" s="177"/>
      <c r="DDB26" s="177"/>
      <c r="DDC26" s="178"/>
      <c r="DDD26" s="165"/>
      <c r="DDE26" s="177"/>
      <c r="DDF26" s="177"/>
      <c r="DDG26" s="177"/>
      <c r="DDH26" s="177"/>
      <c r="DDI26" s="177"/>
      <c r="DDJ26" s="177"/>
      <c r="DDK26" s="178"/>
      <c r="DDL26" s="165"/>
      <c r="DDM26" s="177"/>
      <c r="DDN26" s="177"/>
      <c r="DDO26" s="177"/>
      <c r="DDP26" s="177"/>
      <c r="DDQ26" s="177"/>
      <c r="DDR26" s="177"/>
      <c r="DDS26" s="178"/>
      <c r="DDT26" s="165"/>
      <c r="DDU26" s="177"/>
      <c r="DDV26" s="177"/>
      <c r="DDW26" s="177"/>
      <c r="DDX26" s="177"/>
      <c r="DDY26" s="177"/>
      <c r="DDZ26" s="177"/>
      <c r="DEA26" s="178"/>
      <c r="DEB26" s="165"/>
      <c r="DEC26" s="177"/>
      <c r="DED26" s="177"/>
      <c r="DEE26" s="177"/>
      <c r="DEF26" s="177"/>
      <c r="DEG26" s="177"/>
      <c r="DEH26" s="177"/>
      <c r="DEI26" s="178"/>
      <c r="DEJ26" s="165"/>
      <c r="DEK26" s="177"/>
      <c r="DEL26" s="177"/>
      <c r="DEM26" s="177"/>
      <c r="DEN26" s="177"/>
      <c r="DEO26" s="177"/>
      <c r="DEP26" s="177"/>
      <c r="DEQ26" s="178"/>
      <c r="DER26" s="165"/>
      <c r="DES26" s="177"/>
      <c r="DET26" s="177"/>
      <c r="DEU26" s="177"/>
      <c r="DEV26" s="177"/>
      <c r="DEW26" s="177"/>
      <c r="DEX26" s="177"/>
      <c r="DEY26" s="178"/>
      <c r="DEZ26" s="165"/>
      <c r="DFA26" s="177"/>
      <c r="DFB26" s="177"/>
      <c r="DFC26" s="177"/>
      <c r="DFD26" s="177"/>
      <c r="DFE26" s="177"/>
      <c r="DFF26" s="177"/>
      <c r="DFG26" s="178"/>
      <c r="DFH26" s="165"/>
      <c r="DFI26" s="177"/>
      <c r="DFJ26" s="177"/>
      <c r="DFK26" s="177"/>
      <c r="DFL26" s="177"/>
      <c r="DFM26" s="177"/>
      <c r="DFN26" s="177"/>
      <c r="DFO26" s="178"/>
      <c r="DFP26" s="165"/>
      <c r="DFQ26" s="177"/>
      <c r="DFR26" s="177"/>
      <c r="DFS26" s="177"/>
      <c r="DFT26" s="177"/>
      <c r="DFU26" s="177"/>
      <c r="DFV26" s="177"/>
      <c r="DFW26" s="178"/>
      <c r="DFX26" s="165"/>
      <c r="DFY26" s="177"/>
      <c r="DFZ26" s="177"/>
      <c r="DGA26" s="177"/>
      <c r="DGB26" s="177"/>
      <c r="DGC26" s="177"/>
      <c r="DGD26" s="177"/>
      <c r="DGE26" s="178"/>
      <c r="DGF26" s="165"/>
      <c r="DGG26" s="177"/>
      <c r="DGH26" s="177"/>
      <c r="DGI26" s="177"/>
      <c r="DGJ26" s="177"/>
      <c r="DGK26" s="177"/>
      <c r="DGL26" s="177"/>
      <c r="DGM26" s="178"/>
      <c r="DGN26" s="165"/>
      <c r="DGO26" s="177"/>
      <c r="DGP26" s="177"/>
      <c r="DGQ26" s="177"/>
      <c r="DGR26" s="177"/>
      <c r="DGS26" s="177"/>
      <c r="DGT26" s="177"/>
      <c r="DGU26" s="178"/>
      <c r="DGV26" s="165"/>
      <c r="DGW26" s="177"/>
      <c r="DGX26" s="177"/>
      <c r="DGY26" s="177"/>
      <c r="DGZ26" s="177"/>
      <c r="DHA26" s="177"/>
      <c r="DHB26" s="177"/>
      <c r="DHC26" s="178"/>
      <c r="DHD26" s="165"/>
      <c r="DHE26" s="177"/>
      <c r="DHF26" s="177"/>
      <c r="DHG26" s="177"/>
      <c r="DHH26" s="177"/>
      <c r="DHI26" s="177"/>
      <c r="DHJ26" s="177"/>
      <c r="DHK26" s="178"/>
      <c r="DHL26" s="165"/>
      <c r="DHM26" s="177"/>
      <c r="DHN26" s="177"/>
      <c r="DHO26" s="177"/>
      <c r="DHP26" s="177"/>
      <c r="DHQ26" s="177"/>
      <c r="DHR26" s="177"/>
      <c r="DHS26" s="178"/>
      <c r="DHT26" s="165"/>
      <c r="DHU26" s="177"/>
      <c r="DHV26" s="177"/>
      <c r="DHW26" s="177"/>
      <c r="DHX26" s="177"/>
      <c r="DHY26" s="177"/>
      <c r="DHZ26" s="177"/>
      <c r="DIA26" s="178"/>
      <c r="DIB26" s="165"/>
      <c r="DIC26" s="177"/>
      <c r="DID26" s="177"/>
      <c r="DIE26" s="177"/>
      <c r="DIF26" s="177"/>
      <c r="DIG26" s="177"/>
      <c r="DIH26" s="177"/>
      <c r="DII26" s="178"/>
      <c r="DIJ26" s="165"/>
      <c r="DIK26" s="177"/>
      <c r="DIL26" s="177"/>
      <c r="DIM26" s="177"/>
      <c r="DIN26" s="177"/>
      <c r="DIO26" s="177"/>
      <c r="DIP26" s="177"/>
      <c r="DIQ26" s="178"/>
      <c r="DIR26" s="165"/>
      <c r="DIS26" s="177"/>
      <c r="DIT26" s="177"/>
      <c r="DIU26" s="177"/>
      <c r="DIV26" s="177"/>
      <c r="DIW26" s="177"/>
      <c r="DIX26" s="177"/>
      <c r="DIY26" s="178"/>
      <c r="DIZ26" s="165"/>
      <c r="DJA26" s="177"/>
      <c r="DJB26" s="177"/>
      <c r="DJC26" s="177"/>
      <c r="DJD26" s="177"/>
      <c r="DJE26" s="177"/>
      <c r="DJF26" s="177"/>
      <c r="DJG26" s="178"/>
      <c r="DJH26" s="165"/>
      <c r="DJI26" s="177"/>
      <c r="DJJ26" s="177"/>
      <c r="DJK26" s="177"/>
      <c r="DJL26" s="177"/>
      <c r="DJM26" s="177"/>
      <c r="DJN26" s="177"/>
      <c r="DJO26" s="178"/>
      <c r="DJP26" s="165"/>
      <c r="DJQ26" s="177"/>
      <c r="DJR26" s="177"/>
      <c r="DJS26" s="177"/>
      <c r="DJT26" s="177"/>
      <c r="DJU26" s="177"/>
      <c r="DJV26" s="177"/>
      <c r="DJW26" s="178"/>
      <c r="DJX26" s="165"/>
      <c r="DJY26" s="177"/>
      <c r="DJZ26" s="177"/>
      <c r="DKA26" s="177"/>
      <c r="DKB26" s="177"/>
      <c r="DKC26" s="177"/>
      <c r="DKD26" s="177"/>
      <c r="DKE26" s="178"/>
      <c r="DKF26" s="165"/>
      <c r="DKG26" s="177"/>
      <c r="DKH26" s="177"/>
      <c r="DKI26" s="177"/>
      <c r="DKJ26" s="177"/>
      <c r="DKK26" s="177"/>
      <c r="DKL26" s="177"/>
      <c r="DKM26" s="178"/>
      <c r="DKN26" s="165"/>
      <c r="DKO26" s="177"/>
      <c r="DKP26" s="177"/>
      <c r="DKQ26" s="177"/>
      <c r="DKR26" s="177"/>
      <c r="DKS26" s="177"/>
      <c r="DKT26" s="177"/>
      <c r="DKU26" s="178"/>
      <c r="DKV26" s="165"/>
      <c r="DKW26" s="177"/>
      <c r="DKX26" s="177"/>
      <c r="DKY26" s="177"/>
      <c r="DKZ26" s="177"/>
      <c r="DLA26" s="177"/>
      <c r="DLB26" s="177"/>
      <c r="DLC26" s="178"/>
      <c r="DLD26" s="165"/>
      <c r="DLE26" s="177"/>
      <c r="DLF26" s="177"/>
      <c r="DLG26" s="177"/>
      <c r="DLH26" s="177"/>
      <c r="DLI26" s="177"/>
      <c r="DLJ26" s="177"/>
      <c r="DLK26" s="178"/>
      <c r="DLL26" s="165"/>
      <c r="DLM26" s="177"/>
      <c r="DLN26" s="177"/>
      <c r="DLO26" s="177"/>
      <c r="DLP26" s="177"/>
      <c r="DLQ26" s="177"/>
      <c r="DLR26" s="177"/>
      <c r="DLS26" s="178"/>
      <c r="DLT26" s="165"/>
      <c r="DLU26" s="177"/>
      <c r="DLV26" s="177"/>
      <c r="DLW26" s="177"/>
      <c r="DLX26" s="177"/>
      <c r="DLY26" s="177"/>
      <c r="DLZ26" s="177"/>
      <c r="DMA26" s="178"/>
      <c r="DMB26" s="165"/>
      <c r="DMC26" s="177"/>
      <c r="DMD26" s="177"/>
      <c r="DME26" s="177"/>
      <c r="DMF26" s="177"/>
      <c r="DMG26" s="177"/>
      <c r="DMH26" s="177"/>
      <c r="DMI26" s="178"/>
      <c r="DMJ26" s="165"/>
      <c r="DMK26" s="177"/>
      <c r="DML26" s="177"/>
      <c r="DMM26" s="177"/>
      <c r="DMN26" s="177"/>
      <c r="DMO26" s="177"/>
      <c r="DMP26" s="177"/>
      <c r="DMQ26" s="178"/>
      <c r="DMR26" s="165"/>
      <c r="DMS26" s="177"/>
      <c r="DMT26" s="177"/>
      <c r="DMU26" s="177"/>
      <c r="DMV26" s="177"/>
      <c r="DMW26" s="177"/>
      <c r="DMX26" s="177"/>
      <c r="DMY26" s="178"/>
      <c r="DMZ26" s="165"/>
      <c r="DNA26" s="177"/>
      <c r="DNB26" s="177"/>
      <c r="DNC26" s="177"/>
      <c r="DND26" s="177"/>
      <c r="DNE26" s="177"/>
      <c r="DNF26" s="177"/>
      <c r="DNG26" s="178"/>
      <c r="DNH26" s="165"/>
      <c r="DNI26" s="177"/>
      <c r="DNJ26" s="177"/>
      <c r="DNK26" s="177"/>
      <c r="DNL26" s="177"/>
      <c r="DNM26" s="177"/>
      <c r="DNN26" s="177"/>
      <c r="DNO26" s="178"/>
      <c r="DNP26" s="165"/>
      <c r="DNQ26" s="177"/>
      <c r="DNR26" s="177"/>
      <c r="DNS26" s="177"/>
      <c r="DNT26" s="177"/>
      <c r="DNU26" s="177"/>
      <c r="DNV26" s="177"/>
      <c r="DNW26" s="178"/>
      <c r="DNX26" s="165"/>
      <c r="DNY26" s="177"/>
      <c r="DNZ26" s="177"/>
      <c r="DOA26" s="177"/>
      <c r="DOB26" s="177"/>
      <c r="DOC26" s="177"/>
      <c r="DOD26" s="177"/>
      <c r="DOE26" s="178"/>
      <c r="DOF26" s="165"/>
      <c r="DOG26" s="177"/>
      <c r="DOH26" s="177"/>
      <c r="DOI26" s="177"/>
      <c r="DOJ26" s="177"/>
      <c r="DOK26" s="177"/>
      <c r="DOL26" s="177"/>
      <c r="DOM26" s="178"/>
      <c r="DON26" s="165"/>
      <c r="DOO26" s="177"/>
      <c r="DOP26" s="177"/>
      <c r="DOQ26" s="177"/>
      <c r="DOR26" s="177"/>
      <c r="DOS26" s="177"/>
      <c r="DOT26" s="177"/>
      <c r="DOU26" s="178"/>
      <c r="DOV26" s="165"/>
      <c r="DOW26" s="177"/>
      <c r="DOX26" s="177"/>
      <c r="DOY26" s="177"/>
      <c r="DOZ26" s="177"/>
      <c r="DPA26" s="177"/>
      <c r="DPB26" s="177"/>
      <c r="DPC26" s="178"/>
      <c r="DPD26" s="165"/>
      <c r="DPE26" s="177"/>
      <c r="DPF26" s="177"/>
      <c r="DPG26" s="177"/>
      <c r="DPH26" s="177"/>
      <c r="DPI26" s="177"/>
      <c r="DPJ26" s="177"/>
      <c r="DPK26" s="178"/>
      <c r="DPL26" s="165"/>
      <c r="DPM26" s="177"/>
      <c r="DPN26" s="177"/>
      <c r="DPO26" s="177"/>
      <c r="DPP26" s="177"/>
      <c r="DPQ26" s="177"/>
      <c r="DPR26" s="177"/>
      <c r="DPS26" s="178"/>
      <c r="DPT26" s="165"/>
      <c r="DPU26" s="177"/>
      <c r="DPV26" s="177"/>
      <c r="DPW26" s="177"/>
      <c r="DPX26" s="177"/>
      <c r="DPY26" s="177"/>
      <c r="DPZ26" s="177"/>
      <c r="DQA26" s="178"/>
      <c r="DQB26" s="165"/>
      <c r="DQC26" s="177"/>
      <c r="DQD26" s="177"/>
      <c r="DQE26" s="177"/>
      <c r="DQF26" s="177"/>
      <c r="DQG26" s="177"/>
      <c r="DQH26" s="177"/>
      <c r="DQI26" s="178"/>
      <c r="DQJ26" s="165"/>
      <c r="DQK26" s="177"/>
      <c r="DQL26" s="177"/>
      <c r="DQM26" s="177"/>
      <c r="DQN26" s="177"/>
      <c r="DQO26" s="177"/>
      <c r="DQP26" s="177"/>
      <c r="DQQ26" s="178"/>
      <c r="DQR26" s="165"/>
      <c r="DQS26" s="177"/>
      <c r="DQT26" s="177"/>
      <c r="DQU26" s="177"/>
      <c r="DQV26" s="177"/>
      <c r="DQW26" s="177"/>
      <c r="DQX26" s="177"/>
      <c r="DQY26" s="178"/>
      <c r="DQZ26" s="165"/>
      <c r="DRA26" s="177"/>
      <c r="DRB26" s="177"/>
      <c r="DRC26" s="177"/>
      <c r="DRD26" s="177"/>
      <c r="DRE26" s="177"/>
      <c r="DRF26" s="177"/>
      <c r="DRG26" s="178"/>
      <c r="DRH26" s="165"/>
      <c r="DRI26" s="177"/>
      <c r="DRJ26" s="177"/>
      <c r="DRK26" s="177"/>
      <c r="DRL26" s="177"/>
      <c r="DRM26" s="177"/>
      <c r="DRN26" s="177"/>
      <c r="DRO26" s="178"/>
      <c r="DRP26" s="165"/>
      <c r="DRQ26" s="177"/>
      <c r="DRR26" s="177"/>
      <c r="DRS26" s="177"/>
      <c r="DRT26" s="177"/>
      <c r="DRU26" s="177"/>
      <c r="DRV26" s="177"/>
      <c r="DRW26" s="178"/>
      <c r="DRX26" s="165"/>
      <c r="DRY26" s="177"/>
      <c r="DRZ26" s="177"/>
      <c r="DSA26" s="177"/>
      <c r="DSB26" s="177"/>
      <c r="DSC26" s="177"/>
      <c r="DSD26" s="177"/>
      <c r="DSE26" s="178"/>
      <c r="DSF26" s="165"/>
      <c r="DSG26" s="177"/>
      <c r="DSH26" s="177"/>
      <c r="DSI26" s="177"/>
      <c r="DSJ26" s="177"/>
      <c r="DSK26" s="177"/>
      <c r="DSL26" s="177"/>
      <c r="DSM26" s="178"/>
      <c r="DSN26" s="165"/>
      <c r="DSO26" s="177"/>
      <c r="DSP26" s="177"/>
      <c r="DSQ26" s="177"/>
      <c r="DSR26" s="177"/>
      <c r="DSS26" s="177"/>
      <c r="DST26" s="177"/>
      <c r="DSU26" s="178"/>
      <c r="DSV26" s="165"/>
      <c r="DSW26" s="177"/>
      <c r="DSX26" s="177"/>
      <c r="DSY26" s="177"/>
      <c r="DSZ26" s="177"/>
      <c r="DTA26" s="177"/>
      <c r="DTB26" s="177"/>
      <c r="DTC26" s="178"/>
      <c r="DTD26" s="165"/>
      <c r="DTE26" s="177"/>
      <c r="DTF26" s="177"/>
      <c r="DTG26" s="177"/>
      <c r="DTH26" s="177"/>
      <c r="DTI26" s="177"/>
      <c r="DTJ26" s="177"/>
      <c r="DTK26" s="178"/>
      <c r="DTL26" s="165"/>
      <c r="DTM26" s="177"/>
      <c r="DTN26" s="177"/>
      <c r="DTO26" s="177"/>
      <c r="DTP26" s="177"/>
      <c r="DTQ26" s="177"/>
      <c r="DTR26" s="177"/>
      <c r="DTS26" s="178"/>
      <c r="DTT26" s="165"/>
      <c r="DTU26" s="177"/>
      <c r="DTV26" s="177"/>
      <c r="DTW26" s="177"/>
      <c r="DTX26" s="177"/>
      <c r="DTY26" s="177"/>
      <c r="DTZ26" s="177"/>
      <c r="DUA26" s="178"/>
      <c r="DUB26" s="165"/>
      <c r="DUC26" s="177"/>
      <c r="DUD26" s="177"/>
      <c r="DUE26" s="177"/>
      <c r="DUF26" s="177"/>
      <c r="DUG26" s="177"/>
      <c r="DUH26" s="177"/>
      <c r="DUI26" s="178"/>
      <c r="DUJ26" s="165"/>
      <c r="DUK26" s="177"/>
      <c r="DUL26" s="177"/>
      <c r="DUM26" s="177"/>
      <c r="DUN26" s="177"/>
      <c r="DUO26" s="177"/>
      <c r="DUP26" s="177"/>
      <c r="DUQ26" s="178"/>
      <c r="DUR26" s="165"/>
      <c r="DUS26" s="177"/>
      <c r="DUT26" s="177"/>
      <c r="DUU26" s="177"/>
      <c r="DUV26" s="177"/>
      <c r="DUW26" s="177"/>
      <c r="DUX26" s="177"/>
      <c r="DUY26" s="178"/>
      <c r="DUZ26" s="165"/>
      <c r="DVA26" s="177"/>
      <c r="DVB26" s="177"/>
      <c r="DVC26" s="177"/>
      <c r="DVD26" s="177"/>
      <c r="DVE26" s="177"/>
      <c r="DVF26" s="177"/>
      <c r="DVG26" s="178"/>
      <c r="DVH26" s="165"/>
      <c r="DVI26" s="177"/>
      <c r="DVJ26" s="177"/>
      <c r="DVK26" s="177"/>
      <c r="DVL26" s="177"/>
      <c r="DVM26" s="177"/>
      <c r="DVN26" s="177"/>
      <c r="DVO26" s="178"/>
      <c r="DVP26" s="165"/>
      <c r="DVQ26" s="177"/>
      <c r="DVR26" s="177"/>
      <c r="DVS26" s="177"/>
      <c r="DVT26" s="177"/>
      <c r="DVU26" s="177"/>
      <c r="DVV26" s="177"/>
      <c r="DVW26" s="178"/>
      <c r="DVX26" s="165"/>
      <c r="DVY26" s="177"/>
      <c r="DVZ26" s="177"/>
      <c r="DWA26" s="177"/>
      <c r="DWB26" s="177"/>
      <c r="DWC26" s="177"/>
      <c r="DWD26" s="177"/>
      <c r="DWE26" s="178"/>
      <c r="DWF26" s="165"/>
      <c r="DWG26" s="177"/>
      <c r="DWH26" s="177"/>
      <c r="DWI26" s="177"/>
      <c r="DWJ26" s="177"/>
      <c r="DWK26" s="177"/>
      <c r="DWL26" s="177"/>
      <c r="DWM26" s="178"/>
      <c r="DWN26" s="165"/>
      <c r="DWO26" s="177"/>
      <c r="DWP26" s="177"/>
      <c r="DWQ26" s="177"/>
      <c r="DWR26" s="177"/>
      <c r="DWS26" s="177"/>
      <c r="DWT26" s="177"/>
      <c r="DWU26" s="178"/>
      <c r="DWV26" s="165"/>
      <c r="DWW26" s="177"/>
      <c r="DWX26" s="177"/>
      <c r="DWY26" s="177"/>
      <c r="DWZ26" s="177"/>
      <c r="DXA26" s="177"/>
      <c r="DXB26" s="177"/>
      <c r="DXC26" s="178"/>
      <c r="DXD26" s="165"/>
      <c r="DXE26" s="177"/>
      <c r="DXF26" s="177"/>
      <c r="DXG26" s="177"/>
      <c r="DXH26" s="177"/>
      <c r="DXI26" s="177"/>
      <c r="DXJ26" s="177"/>
      <c r="DXK26" s="178"/>
      <c r="DXL26" s="165"/>
      <c r="DXM26" s="177"/>
      <c r="DXN26" s="177"/>
      <c r="DXO26" s="177"/>
      <c r="DXP26" s="177"/>
      <c r="DXQ26" s="177"/>
      <c r="DXR26" s="177"/>
      <c r="DXS26" s="178"/>
      <c r="DXT26" s="165"/>
      <c r="DXU26" s="177"/>
      <c r="DXV26" s="177"/>
      <c r="DXW26" s="177"/>
      <c r="DXX26" s="177"/>
      <c r="DXY26" s="177"/>
      <c r="DXZ26" s="177"/>
      <c r="DYA26" s="178"/>
      <c r="DYB26" s="165"/>
      <c r="DYC26" s="177"/>
      <c r="DYD26" s="177"/>
      <c r="DYE26" s="177"/>
      <c r="DYF26" s="177"/>
      <c r="DYG26" s="177"/>
      <c r="DYH26" s="177"/>
      <c r="DYI26" s="178"/>
      <c r="DYJ26" s="165"/>
      <c r="DYK26" s="177"/>
      <c r="DYL26" s="177"/>
      <c r="DYM26" s="177"/>
      <c r="DYN26" s="177"/>
      <c r="DYO26" s="177"/>
      <c r="DYP26" s="177"/>
      <c r="DYQ26" s="178"/>
      <c r="DYR26" s="165"/>
      <c r="DYS26" s="177"/>
      <c r="DYT26" s="177"/>
      <c r="DYU26" s="177"/>
      <c r="DYV26" s="177"/>
      <c r="DYW26" s="177"/>
      <c r="DYX26" s="177"/>
      <c r="DYY26" s="178"/>
      <c r="DYZ26" s="165"/>
      <c r="DZA26" s="177"/>
      <c r="DZB26" s="177"/>
      <c r="DZC26" s="177"/>
      <c r="DZD26" s="177"/>
      <c r="DZE26" s="177"/>
      <c r="DZF26" s="177"/>
      <c r="DZG26" s="178"/>
      <c r="DZH26" s="165"/>
      <c r="DZI26" s="177"/>
      <c r="DZJ26" s="177"/>
      <c r="DZK26" s="177"/>
      <c r="DZL26" s="177"/>
      <c r="DZM26" s="177"/>
      <c r="DZN26" s="177"/>
      <c r="DZO26" s="178"/>
      <c r="DZP26" s="165"/>
      <c r="DZQ26" s="177"/>
      <c r="DZR26" s="177"/>
      <c r="DZS26" s="177"/>
      <c r="DZT26" s="177"/>
      <c r="DZU26" s="177"/>
      <c r="DZV26" s="177"/>
      <c r="DZW26" s="178"/>
      <c r="DZX26" s="165"/>
      <c r="DZY26" s="177"/>
      <c r="DZZ26" s="177"/>
      <c r="EAA26" s="177"/>
      <c r="EAB26" s="177"/>
      <c r="EAC26" s="177"/>
      <c r="EAD26" s="177"/>
      <c r="EAE26" s="178"/>
      <c r="EAF26" s="165"/>
      <c r="EAG26" s="177"/>
      <c r="EAH26" s="177"/>
      <c r="EAI26" s="177"/>
      <c r="EAJ26" s="177"/>
      <c r="EAK26" s="177"/>
      <c r="EAL26" s="177"/>
      <c r="EAM26" s="178"/>
      <c r="EAN26" s="165"/>
      <c r="EAO26" s="177"/>
      <c r="EAP26" s="177"/>
      <c r="EAQ26" s="177"/>
      <c r="EAR26" s="177"/>
      <c r="EAS26" s="177"/>
      <c r="EAT26" s="177"/>
      <c r="EAU26" s="178"/>
      <c r="EAV26" s="165"/>
      <c r="EAW26" s="177"/>
      <c r="EAX26" s="177"/>
      <c r="EAY26" s="177"/>
      <c r="EAZ26" s="177"/>
      <c r="EBA26" s="177"/>
      <c r="EBB26" s="177"/>
      <c r="EBC26" s="178"/>
      <c r="EBD26" s="165"/>
      <c r="EBE26" s="177"/>
      <c r="EBF26" s="177"/>
      <c r="EBG26" s="177"/>
      <c r="EBH26" s="177"/>
      <c r="EBI26" s="177"/>
      <c r="EBJ26" s="177"/>
      <c r="EBK26" s="178"/>
      <c r="EBL26" s="165"/>
      <c r="EBM26" s="177"/>
      <c r="EBN26" s="177"/>
      <c r="EBO26" s="177"/>
      <c r="EBP26" s="177"/>
      <c r="EBQ26" s="177"/>
      <c r="EBR26" s="177"/>
      <c r="EBS26" s="178"/>
      <c r="EBT26" s="165"/>
      <c r="EBU26" s="177"/>
      <c r="EBV26" s="177"/>
      <c r="EBW26" s="177"/>
      <c r="EBX26" s="177"/>
      <c r="EBY26" s="177"/>
      <c r="EBZ26" s="177"/>
      <c r="ECA26" s="178"/>
      <c r="ECB26" s="165"/>
      <c r="ECC26" s="177"/>
      <c r="ECD26" s="177"/>
      <c r="ECE26" s="177"/>
      <c r="ECF26" s="177"/>
      <c r="ECG26" s="177"/>
      <c r="ECH26" s="177"/>
      <c r="ECI26" s="178"/>
      <c r="ECJ26" s="165"/>
      <c r="ECK26" s="177"/>
      <c r="ECL26" s="177"/>
      <c r="ECM26" s="177"/>
      <c r="ECN26" s="177"/>
      <c r="ECO26" s="177"/>
      <c r="ECP26" s="177"/>
      <c r="ECQ26" s="178"/>
      <c r="ECR26" s="165"/>
      <c r="ECS26" s="177"/>
      <c r="ECT26" s="177"/>
      <c r="ECU26" s="177"/>
      <c r="ECV26" s="177"/>
      <c r="ECW26" s="177"/>
      <c r="ECX26" s="177"/>
      <c r="ECY26" s="178"/>
      <c r="ECZ26" s="165"/>
      <c r="EDA26" s="177"/>
      <c r="EDB26" s="177"/>
      <c r="EDC26" s="177"/>
      <c r="EDD26" s="177"/>
      <c r="EDE26" s="177"/>
      <c r="EDF26" s="177"/>
      <c r="EDG26" s="178"/>
      <c r="EDH26" s="165"/>
      <c r="EDI26" s="177"/>
      <c r="EDJ26" s="177"/>
      <c r="EDK26" s="177"/>
      <c r="EDL26" s="177"/>
      <c r="EDM26" s="177"/>
      <c r="EDN26" s="177"/>
      <c r="EDO26" s="178"/>
      <c r="EDP26" s="165"/>
      <c r="EDQ26" s="177"/>
      <c r="EDR26" s="177"/>
      <c r="EDS26" s="177"/>
      <c r="EDT26" s="177"/>
      <c r="EDU26" s="177"/>
      <c r="EDV26" s="177"/>
      <c r="EDW26" s="178"/>
      <c r="EDX26" s="165"/>
      <c r="EDY26" s="177"/>
      <c r="EDZ26" s="177"/>
      <c r="EEA26" s="177"/>
      <c r="EEB26" s="177"/>
      <c r="EEC26" s="177"/>
      <c r="EED26" s="177"/>
      <c r="EEE26" s="178"/>
      <c r="EEF26" s="165"/>
      <c r="EEG26" s="177"/>
      <c r="EEH26" s="177"/>
      <c r="EEI26" s="177"/>
      <c r="EEJ26" s="177"/>
      <c r="EEK26" s="177"/>
      <c r="EEL26" s="177"/>
      <c r="EEM26" s="178"/>
      <c r="EEN26" s="165"/>
      <c r="EEO26" s="177"/>
      <c r="EEP26" s="177"/>
      <c r="EEQ26" s="177"/>
      <c r="EER26" s="177"/>
      <c r="EES26" s="177"/>
      <c r="EET26" s="177"/>
      <c r="EEU26" s="178"/>
      <c r="EEV26" s="165"/>
      <c r="EEW26" s="177"/>
      <c r="EEX26" s="177"/>
      <c r="EEY26" s="177"/>
      <c r="EEZ26" s="177"/>
      <c r="EFA26" s="177"/>
      <c r="EFB26" s="177"/>
      <c r="EFC26" s="178"/>
      <c r="EFD26" s="165"/>
      <c r="EFE26" s="177"/>
      <c r="EFF26" s="177"/>
      <c r="EFG26" s="177"/>
      <c r="EFH26" s="177"/>
      <c r="EFI26" s="177"/>
      <c r="EFJ26" s="177"/>
      <c r="EFK26" s="178"/>
      <c r="EFL26" s="165"/>
      <c r="EFM26" s="177"/>
      <c r="EFN26" s="177"/>
      <c r="EFO26" s="177"/>
      <c r="EFP26" s="177"/>
      <c r="EFQ26" s="177"/>
      <c r="EFR26" s="177"/>
      <c r="EFS26" s="178"/>
      <c r="EFT26" s="165"/>
      <c r="EFU26" s="177"/>
      <c r="EFV26" s="177"/>
      <c r="EFW26" s="177"/>
      <c r="EFX26" s="177"/>
      <c r="EFY26" s="177"/>
      <c r="EFZ26" s="177"/>
      <c r="EGA26" s="178"/>
      <c r="EGB26" s="165"/>
      <c r="EGC26" s="177"/>
      <c r="EGD26" s="177"/>
      <c r="EGE26" s="177"/>
      <c r="EGF26" s="177"/>
      <c r="EGG26" s="177"/>
      <c r="EGH26" s="177"/>
      <c r="EGI26" s="178"/>
      <c r="EGJ26" s="165"/>
      <c r="EGK26" s="177"/>
      <c r="EGL26" s="177"/>
      <c r="EGM26" s="177"/>
      <c r="EGN26" s="177"/>
      <c r="EGO26" s="177"/>
      <c r="EGP26" s="177"/>
      <c r="EGQ26" s="178"/>
      <c r="EGR26" s="165"/>
      <c r="EGS26" s="177"/>
      <c r="EGT26" s="177"/>
      <c r="EGU26" s="177"/>
      <c r="EGV26" s="177"/>
      <c r="EGW26" s="177"/>
      <c r="EGX26" s="177"/>
      <c r="EGY26" s="178"/>
      <c r="EGZ26" s="165"/>
      <c r="EHA26" s="177"/>
      <c r="EHB26" s="177"/>
      <c r="EHC26" s="177"/>
      <c r="EHD26" s="177"/>
      <c r="EHE26" s="177"/>
      <c r="EHF26" s="177"/>
      <c r="EHG26" s="178"/>
      <c r="EHH26" s="165"/>
      <c r="EHI26" s="177"/>
      <c r="EHJ26" s="177"/>
      <c r="EHK26" s="177"/>
      <c r="EHL26" s="177"/>
      <c r="EHM26" s="177"/>
      <c r="EHN26" s="177"/>
      <c r="EHO26" s="178"/>
      <c r="EHP26" s="165"/>
      <c r="EHQ26" s="177"/>
      <c r="EHR26" s="177"/>
      <c r="EHS26" s="177"/>
      <c r="EHT26" s="177"/>
      <c r="EHU26" s="177"/>
      <c r="EHV26" s="177"/>
      <c r="EHW26" s="178"/>
      <c r="EHX26" s="165"/>
      <c r="EHY26" s="177"/>
      <c r="EHZ26" s="177"/>
      <c r="EIA26" s="177"/>
      <c r="EIB26" s="177"/>
      <c r="EIC26" s="177"/>
      <c r="EID26" s="177"/>
      <c r="EIE26" s="178"/>
      <c r="EIF26" s="165"/>
      <c r="EIG26" s="177"/>
      <c r="EIH26" s="177"/>
      <c r="EII26" s="177"/>
      <c r="EIJ26" s="177"/>
      <c r="EIK26" s="177"/>
      <c r="EIL26" s="177"/>
      <c r="EIM26" s="178"/>
      <c r="EIN26" s="165"/>
      <c r="EIO26" s="177"/>
      <c r="EIP26" s="177"/>
      <c r="EIQ26" s="177"/>
      <c r="EIR26" s="177"/>
      <c r="EIS26" s="177"/>
      <c r="EIT26" s="177"/>
      <c r="EIU26" s="178"/>
      <c r="EIV26" s="165"/>
      <c r="EIW26" s="177"/>
      <c r="EIX26" s="177"/>
      <c r="EIY26" s="177"/>
      <c r="EIZ26" s="177"/>
      <c r="EJA26" s="177"/>
      <c r="EJB26" s="177"/>
      <c r="EJC26" s="178"/>
      <c r="EJD26" s="165"/>
      <c r="EJE26" s="177"/>
      <c r="EJF26" s="177"/>
      <c r="EJG26" s="177"/>
      <c r="EJH26" s="177"/>
      <c r="EJI26" s="177"/>
      <c r="EJJ26" s="177"/>
      <c r="EJK26" s="178"/>
      <c r="EJL26" s="165"/>
      <c r="EJM26" s="177"/>
      <c r="EJN26" s="177"/>
      <c r="EJO26" s="177"/>
      <c r="EJP26" s="177"/>
      <c r="EJQ26" s="177"/>
      <c r="EJR26" s="177"/>
      <c r="EJS26" s="178"/>
      <c r="EJT26" s="165"/>
      <c r="EJU26" s="177"/>
      <c r="EJV26" s="177"/>
      <c r="EJW26" s="177"/>
      <c r="EJX26" s="177"/>
      <c r="EJY26" s="177"/>
      <c r="EJZ26" s="177"/>
      <c r="EKA26" s="178"/>
      <c r="EKB26" s="165"/>
      <c r="EKC26" s="177"/>
      <c r="EKD26" s="177"/>
      <c r="EKE26" s="177"/>
      <c r="EKF26" s="177"/>
      <c r="EKG26" s="177"/>
      <c r="EKH26" s="177"/>
      <c r="EKI26" s="178"/>
      <c r="EKJ26" s="165"/>
      <c r="EKK26" s="177"/>
      <c r="EKL26" s="177"/>
      <c r="EKM26" s="177"/>
      <c r="EKN26" s="177"/>
      <c r="EKO26" s="177"/>
      <c r="EKP26" s="177"/>
      <c r="EKQ26" s="178"/>
      <c r="EKR26" s="165"/>
      <c r="EKS26" s="177"/>
      <c r="EKT26" s="177"/>
      <c r="EKU26" s="177"/>
      <c r="EKV26" s="177"/>
      <c r="EKW26" s="177"/>
      <c r="EKX26" s="177"/>
      <c r="EKY26" s="178"/>
      <c r="EKZ26" s="165"/>
      <c r="ELA26" s="177"/>
      <c r="ELB26" s="177"/>
      <c r="ELC26" s="177"/>
      <c r="ELD26" s="177"/>
      <c r="ELE26" s="177"/>
      <c r="ELF26" s="177"/>
      <c r="ELG26" s="178"/>
      <c r="ELH26" s="165"/>
      <c r="ELI26" s="177"/>
      <c r="ELJ26" s="177"/>
      <c r="ELK26" s="177"/>
      <c r="ELL26" s="177"/>
      <c r="ELM26" s="177"/>
      <c r="ELN26" s="177"/>
      <c r="ELO26" s="178"/>
      <c r="ELP26" s="165"/>
      <c r="ELQ26" s="177"/>
      <c r="ELR26" s="177"/>
      <c r="ELS26" s="177"/>
      <c r="ELT26" s="177"/>
      <c r="ELU26" s="177"/>
      <c r="ELV26" s="177"/>
      <c r="ELW26" s="178"/>
      <c r="ELX26" s="165"/>
      <c r="ELY26" s="177"/>
      <c r="ELZ26" s="177"/>
      <c r="EMA26" s="177"/>
      <c r="EMB26" s="177"/>
      <c r="EMC26" s="177"/>
      <c r="EMD26" s="177"/>
      <c r="EME26" s="178"/>
      <c r="EMF26" s="165"/>
      <c r="EMG26" s="177"/>
      <c r="EMH26" s="177"/>
      <c r="EMI26" s="177"/>
      <c r="EMJ26" s="177"/>
      <c r="EMK26" s="177"/>
      <c r="EML26" s="177"/>
      <c r="EMM26" s="178"/>
      <c r="EMN26" s="165"/>
      <c r="EMO26" s="177"/>
      <c r="EMP26" s="177"/>
      <c r="EMQ26" s="177"/>
      <c r="EMR26" s="177"/>
      <c r="EMS26" s="177"/>
      <c r="EMT26" s="177"/>
      <c r="EMU26" s="178"/>
      <c r="EMV26" s="165"/>
      <c r="EMW26" s="177"/>
      <c r="EMX26" s="177"/>
      <c r="EMY26" s="177"/>
      <c r="EMZ26" s="177"/>
      <c r="ENA26" s="177"/>
      <c r="ENB26" s="177"/>
      <c r="ENC26" s="178"/>
      <c r="END26" s="165"/>
      <c r="ENE26" s="177"/>
      <c r="ENF26" s="177"/>
      <c r="ENG26" s="177"/>
      <c r="ENH26" s="177"/>
      <c r="ENI26" s="177"/>
      <c r="ENJ26" s="177"/>
      <c r="ENK26" s="178"/>
      <c r="ENL26" s="165"/>
      <c r="ENM26" s="177"/>
      <c r="ENN26" s="177"/>
      <c r="ENO26" s="177"/>
      <c r="ENP26" s="177"/>
      <c r="ENQ26" s="177"/>
      <c r="ENR26" s="177"/>
      <c r="ENS26" s="178"/>
      <c r="ENT26" s="165"/>
      <c r="ENU26" s="177"/>
      <c r="ENV26" s="177"/>
      <c r="ENW26" s="177"/>
      <c r="ENX26" s="177"/>
      <c r="ENY26" s="177"/>
      <c r="ENZ26" s="177"/>
      <c r="EOA26" s="178"/>
      <c r="EOB26" s="165"/>
      <c r="EOC26" s="177"/>
      <c r="EOD26" s="177"/>
      <c r="EOE26" s="177"/>
      <c r="EOF26" s="177"/>
      <c r="EOG26" s="177"/>
      <c r="EOH26" s="177"/>
      <c r="EOI26" s="178"/>
      <c r="EOJ26" s="165"/>
      <c r="EOK26" s="177"/>
      <c r="EOL26" s="177"/>
      <c r="EOM26" s="177"/>
      <c r="EON26" s="177"/>
      <c r="EOO26" s="177"/>
      <c r="EOP26" s="177"/>
      <c r="EOQ26" s="178"/>
      <c r="EOR26" s="165"/>
      <c r="EOS26" s="177"/>
      <c r="EOT26" s="177"/>
      <c r="EOU26" s="177"/>
      <c r="EOV26" s="177"/>
      <c r="EOW26" s="177"/>
      <c r="EOX26" s="177"/>
      <c r="EOY26" s="178"/>
      <c r="EOZ26" s="165"/>
      <c r="EPA26" s="177"/>
      <c r="EPB26" s="177"/>
      <c r="EPC26" s="177"/>
      <c r="EPD26" s="177"/>
      <c r="EPE26" s="177"/>
      <c r="EPF26" s="177"/>
      <c r="EPG26" s="178"/>
      <c r="EPH26" s="165"/>
      <c r="EPI26" s="177"/>
      <c r="EPJ26" s="177"/>
      <c r="EPK26" s="177"/>
      <c r="EPL26" s="177"/>
      <c r="EPM26" s="177"/>
      <c r="EPN26" s="177"/>
      <c r="EPO26" s="178"/>
      <c r="EPP26" s="165"/>
      <c r="EPQ26" s="177"/>
      <c r="EPR26" s="177"/>
      <c r="EPS26" s="177"/>
      <c r="EPT26" s="177"/>
      <c r="EPU26" s="177"/>
      <c r="EPV26" s="177"/>
      <c r="EPW26" s="178"/>
      <c r="EPX26" s="165"/>
      <c r="EPY26" s="177"/>
      <c r="EPZ26" s="177"/>
      <c r="EQA26" s="177"/>
      <c r="EQB26" s="177"/>
      <c r="EQC26" s="177"/>
      <c r="EQD26" s="177"/>
      <c r="EQE26" s="178"/>
      <c r="EQF26" s="165"/>
      <c r="EQG26" s="177"/>
      <c r="EQH26" s="177"/>
      <c r="EQI26" s="177"/>
      <c r="EQJ26" s="177"/>
      <c r="EQK26" s="177"/>
      <c r="EQL26" s="177"/>
      <c r="EQM26" s="178"/>
      <c r="EQN26" s="165"/>
      <c r="EQO26" s="177"/>
      <c r="EQP26" s="177"/>
      <c r="EQQ26" s="177"/>
      <c r="EQR26" s="177"/>
      <c r="EQS26" s="177"/>
      <c r="EQT26" s="177"/>
      <c r="EQU26" s="178"/>
      <c r="EQV26" s="165"/>
      <c r="EQW26" s="177"/>
      <c r="EQX26" s="177"/>
      <c r="EQY26" s="177"/>
      <c r="EQZ26" s="177"/>
      <c r="ERA26" s="177"/>
      <c r="ERB26" s="177"/>
      <c r="ERC26" s="178"/>
      <c r="ERD26" s="165"/>
      <c r="ERE26" s="177"/>
      <c r="ERF26" s="177"/>
      <c r="ERG26" s="177"/>
      <c r="ERH26" s="177"/>
      <c r="ERI26" s="177"/>
      <c r="ERJ26" s="177"/>
      <c r="ERK26" s="178"/>
      <c r="ERL26" s="165"/>
      <c r="ERM26" s="177"/>
      <c r="ERN26" s="177"/>
      <c r="ERO26" s="177"/>
      <c r="ERP26" s="177"/>
      <c r="ERQ26" s="177"/>
      <c r="ERR26" s="177"/>
      <c r="ERS26" s="178"/>
      <c r="ERT26" s="165"/>
      <c r="ERU26" s="177"/>
      <c r="ERV26" s="177"/>
      <c r="ERW26" s="177"/>
      <c r="ERX26" s="177"/>
      <c r="ERY26" s="177"/>
      <c r="ERZ26" s="177"/>
      <c r="ESA26" s="178"/>
      <c r="ESB26" s="165"/>
      <c r="ESC26" s="177"/>
      <c r="ESD26" s="177"/>
      <c r="ESE26" s="177"/>
      <c r="ESF26" s="177"/>
      <c r="ESG26" s="177"/>
      <c r="ESH26" s="177"/>
      <c r="ESI26" s="178"/>
      <c r="ESJ26" s="165"/>
      <c r="ESK26" s="177"/>
      <c r="ESL26" s="177"/>
      <c r="ESM26" s="177"/>
      <c r="ESN26" s="177"/>
      <c r="ESO26" s="177"/>
      <c r="ESP26" s="177"/>
      <c r="ESQ26" s="178"/>
      <c r="ESR26" s="165"/>
      <c r="ESS26" s="177"/>
      <c r="EST26" s="177"/>
      <c r="ESU26" s="177"/>
      <c r="ESV26" s="177"/>
      <c r="ESW26" s="177"/>
      <c r="ESX26" s="177"/>
      <c r="ESY26" s="178"/>
      <c r="ESZ26" s="165"/>
      <c r="ETA26" s="177"/>
      <c r="ETB26" s="177"/>
      <c r="ETC26" s="177"/>
      <c r="ETD26" s="177"/>
      <c r="ETE26" s="177"/>
      <c r="ETF26" s="177"/>
      <c r="ETG26" s="178"/>
      <c r="ETH26" s="165"/>
      <c r="ETI26" s="177"/>
      <c r="ETJ26" s="177"/>
      <c r="ETK26" s="177"/>
      <c r="ETL26" s="177"/>
      <c r="ETM26" s="177"/>
      <c r="ETN26" s="177"/>
      <c r="ETO26" s="178"/>
      <c r="ETP26" s="165"/>
      <c r="ETQ26" s="177"/>
      <c r="ETR26" s="177"/>
      <c r="ETS26" s="177"/>
      <c r="ETT26" s="177"/>
      <c r="ETU26" s="177"/>
      <c r="ETV26" s="177"/>
      <c r="ETW26" s="178"/>
      <c r="ETX26" s="165"/>
      <c r="ETY26" s="177"/>
      <c r="ETZ26" s="177"/>
      <c r="EUA26" s="177"/>
      <c r="EUB26" s="177"/>
      <c r="EUC26" s="177"/>
      <c r="EUD26" s="177"/>
      <c r="EUE26" s="178"/>
      <c r="EUF26" s="165"/>
      <c r="EUG26" s="177"/>
      <c r="EUH26" s="177"/>
      <c r="EUI26" s="177"/>
      <c r="EUJ26" s="177"/>
      <c r="EUK26" s="177"/>
      <c r="EUL26" s="177"/>
      <c r="EUM26" s="178"/>
      <c r="EUN26" s="165"/>
      <c r="EUO26" s="177"/>
      <c r="EUP26" s="177"/>
      <c r="EUQ26" s="177"/>
      <c r="EUR26" s="177"/>
      <c r="EUS26" s="177"/>
      <c r="EUT26" s="177"/>
      <c r="EUU26" s="178"/>
      <c r="EUV26" s="165"/>
      <c r="EUW26" s="177"/>
      <c r="EUX26" s="177"/>
      <c r="EUY26" s="177"/>
      <c r="EUZ26" s="177"/>
      <c r="EVA26" s="177"/>
      <c r="EVB26" s="177"/>
      <c r="EVC26" s="178"/>
      <c r="EVD26" s="165"/>
      <c r="EVE26" s="177"/>
      <c r="EVF26" s="177"/>
      <c r="EVG26" s="177"/>
      <c r="EVH26" s="177"/>
      <c r="EVI26" s="177"/>
      <c r="EVJ26" s="177"/>
      <c r="EVK26" s="178"/>
      <c r="EVL26" s="165"/>
      <c r="EVM26" s="177"/>
      <c r="EVN26" s="177"/>
      <c r="EVO26" s="177"/>
      <c r="EVP26" s="177"/>
      <c r="EVQ26" s="177"/>
      <c r="EVR26" s="177"/>
      <c r="EVS26" s="178"/>
      <c r="EVT26" s="165"/>
      <c r="EVU26" s="177"/>
      <c r="EVV26" s="177"/>
      <c r="EVW26" s="177"/>
      <c r="EVX26" s="177"/>
      <c r="EVY26" s="177"/>
      <c r="EVZ26" s="177"/>
      <c r="EWA26" s="178"/>
      <c r="EWB26" s="165"/>
      <c r="EWC26" s="177"/>
      <c r="EWD26" s="177"/>
      <c r="EWE26" s="177"/>
      <c r="EWF26" s="177"/>
      <c r="EWG26" s="177"/>
      <c r="EWH26" s="177"/>
      <c r="EWI26" s="178"/>
      <c r="EWJ26" s="165"/>
      <c r="EWK26" s="177"/>
      <c r="EWL26" s="177"/>
      <c r="EWM26" s="177"/>
      <c r="EWN26" s="177"/>
      <c r="EWO26" s="177"/>
      <c r="EWP26" s="177"/>
      <c r="EWQ26" s="178"/>
      <c r="EWR26" s="165"/>
      <c r="EWS26" s="177"/>
      <c r="EWT26" s="177"/>
      <c r="EWU26" s="177"/>
      <c r="EWV26" s="177"/>
      <c r="EWW26" s="177"/>
      <c r="EWX26" s="177"/>
      <c r="EWY26" s="178"/>
      <c r="EWZ26" s="165"/>
      <c r="EXA26" s="177"/>
      <c r="EXB26" s="177"/>
      <c r="EXC26" s="177"/>
      <c r="EXD26" s="177"/>
      <c r="EXE26" s="177"/>
      <c r="EXF26" s="177"/>
      <c r="EXG26" s="178"/>
      <c r="EXH26" s="165"/>
      <c r="EXI26" s="177"/>
      <c r="EXJ26" s="177"/>
      <c r="EXK26" s="177"/>
      <c r="EXL26" s="177"/>
      <c r="EXM26" s="177"/>
      <c r="EXN26" s="177"/>
      <c r="EXO26" s="178"/>
      <c r="EXP26" s="165"/>
      <c r="EXQ26" s="177"/>
      <c r="EXR26" s="177"/>
      <c r="EXS26" s="177"/>
      <c r="EXT26" s="177"/>
      <c r="EXU26" s="177"/>
      <c r="EXV26" s="177"/>
      <c r="EXW26" s="178"/>
      <c r="EXX26" s="165"/>
      <c r="EXY26" s="177"/>
      <c r="EXZ26" s="177"/>
      <c r="EYA26" s="177"/>
      <c r="EYB26" s="177"/>
      <c r="EYC26" s="177"/>
      <c r="EYD26" s="177"/>
      <c r="EYE26" s="178"/>
      <c r="EYF26" s="165"/>
      <c r="EYG26" s="177"/>
      <c r="EYH26" s="177"/>
      <c r="EYI26" s="177"/>
      <c r="EYJ26" s="177"/>
      <c r="EYK26" s="177"/>
      <c r="EYL26" s="177"/>
      <c r="EYM26" s="178"/>
      <c r="EYN26" s="165"/>
      <c r="EYO26" s="177"/>
      <c r="EYP26" s="177"/>
      <c r="EYQ26" s="177"/>
      <c r="EYR26" s="177"/>
      <c r="EYS26" s="177"/>
      <c r="EYT26" s="177"/>
      <c r="EYU26" s="178"/>
      <c r="EYV26" s="165"/>
      <c r="EYW26" s="177"/>
      <c r="EYX26" s="177"/>
      <c r="EYY26" s="177"/>
      <c r="EYZ26" s="177"/>
      <c r="EZA26" s="177"/>
      <c r="EZB26" s="177"/>
      <c r="EZC26" s="178"/>
      <c r="EZD26" s="165"/>
      <c r="EZE26" s="177"/>
      <c r="EZF26" s="177"/>
      <c r="EZG26" s="177"/>
      <c r="EZH26" s="177"/>
      <c r="EZI26" s="177"/>
      <c r="EZJ26" s="177"/>
      <c r="EZK26" s="178"/>
      <c r="EZL26" s="165"/>
      <c r="EZM26" s="177"/>
      <c r="EZN26" s="177"/>
      <c r="EZO26" s="177"/>
      <c r="EZP26" s="177"/>
      <c r="EZQ26" s="177"/>
      <c r="EZR26" s="177"/>
      <c r="EZS26" s="178"/>
      <c r="EZT26" s="165"/>
      <c r="EZU26" s="177"/>
      <c r="EZV26" s="177"/>
      <c r="EZW26" s="177"/>
      <c r="EZX26" s="177"/>
      <c r="EZY26" s="177"/>
      <c r="EZZ26" s="177"/>
      <c r="FAA26" s="178"/>
      <c r="FAB26" s="165"/>
      <c r="FAC26" s="177"/>
      <c r="FAD26" s="177"/>
      <c r="FAE26" s="177"/>
      <c r="FAF26" s="177"/>
      <c r="FAG26" s="177"/>
      <c r="FAH26" s="177"/>
      <c r="FAI26" s="178"/>
      <c r="FAJ26" s="165"/>
      <c r="FAK26" s="177"/>
      <c r="FAL26" s="177"/>
      <c r="FAM26" s="177"/>
      <c r="FAN26" s="177"/>
      <c r="FAO26" s="177"/>
      <c r="FAP26" s="177"/>
      <c r="FAQ26" s="178"/>
      <c r="FAR26" s="165"/>
      <c r="FAS26" s="177"/>
      <c r="FAT26" s="177"/>
      <c r="FAU26" s="177"/>
      <c r="FAV26" s="177"/>
      <c r="FAW26" s="177"/>
      <c r="FAX26" s="177"/>
      <c r="FAY26" s="178"/>
      <c r="FAZ26" s="165"/>
      <c r="FBA26" s="177"/>
      <c r="FBB26" s="177"/>
      <c r="FBC26" s="177"/>
      <c r="FBD26" s="177"/>
      <c r="FBE26" s="177"/>
      <c r="FBF26" s="177"/>
      <c r="FBG26" s="178"/>
      <c r="FBH26" s="165"/>
      <c r="FBI26" s="177"/>
      <c r="FBJ26" s="177"/>
      <c r="FBK26" s="177"/>
      <c r="FBL26" s="177"/>
      <c r="FBM26" s="177"/>
      <c r="FBN26" s="177"/>
      <c r="FBO26" s="178"/>
      <c r="FBP26" s="165"/>
      <c r="FBQ26" s="177"/>
      <c r="FBR26" s="177"/>
      <c r="FBS26" s="177"/>
      <c r="FBT26" s="177"/>
      <c r="FBU26" s="177"/>
      <c r="FBV26" s="177"/>
      <c r="FBW26" s="178"/>
      <c r="FBX26" s="165"/>
      <c r="FBY26" s="177"/>
      <c r="FBZ26" s="177"/>
      <c r="FCA26" s="177"/>
      <c r="FCB26" s="177"/>
      <c r="FCC26" s="177"/>
      <c r="FCD26" s="177"/>
      <c r="FCE26" s="178"/>
      <c r="FCF26" s="165"/>
      <c r="FCG26" s="177"/>
      <c r="FCH26" s="177"/>
      <c r="FCI26" s="177"/>
      <c r="FCJ26" s="177"/>
      <c r="FCK26" s="177"/>
      <c r="FCL26" s="177"/>
      <c r="FCM26" s="178"/>
      <c r="FCN26" s="165"/>
      <c r="FCO26" s="177"/>
      <c r="FCP26" s="177"/>
      <c r="FCQ26" s="177"/>
      <c r="FCR26" s="177"/>
      <c r="FCS26" s="177"/>
      <c r="FCT26" s="177"/>
      <c r="FCU26" s="178"/>
      <c r="FCV26" s="165"/>
      <c r="FCW26" s="177"/>
      <c r="FCX26" s="177"/>
      <c r="FCY26" s="177"/>
      <c r="FCZ26" s="177"/>
      <c r="FDA26" s="177"/>
      <c r="FDB26" s="177"/>
      <c r="FDC26" s="178"/>
      <c r="FDD26" s="165"/>
      <c r="FDE26" s="177"/>
      <c r="FDF26" s="177"/>
      <c r="FDG26" s="177"/>
      <c r="FDH26" s="177"/>
      <c r="FDI26" s="177"/>
      <c r="FDJ26" s="177"/>
      <c r="FDK26" s="178"/>
      <c r="FDL26" s="165"/>
      <c r="FDM26" s="177"/>
      <c r="FDN26" s="177"/>
      <c r="FDO26" s="177"/>
      <c r="FDP26" s="177"/>
      <c r="FDQ26" s="177"/>
      <c r="FDR26" s="177"/>
      <c r="FDS26" s="178"/>
      <c r="FDT26" s="165"/>
      <c r="FDU26" s="177"/>
      <c r="FDV26" s="177"/>
      <c r="FDW26" s="177"/>
      <c r="FDX26" s="177"/>
      <c r="FDY26" s="177"/>
      <c r="FDZ26" s="177"/>
      <c r="FEA26" s="178"/>
      <c r="FEB26" s="165"/>
      <c r="FEC26" s="177"/>
      <c r="FED26" s="177"/>
      <c r="FEE26" s="177"/>
      <c r="FEF26" s="177"/>
      <c r="FEG26" s="177"/>
      <c r="FEH26" s="177"/>
      <c r="FEI26" s="178"/>
      <c r="FEJ26" s="165"/>
      <c r="FEK26" s="177"/>
      <c r="FEL26" s="177"/>
      <c r="FEM26" s="177"/>
      <c r="FEN26" s="177"/>
      <c r="FEO26" s="177"/>
      <c r="FEP26" s="177"/>
      <c r="FEQ26" s="178"/>
      <c r="FER26" s="165"/>
      <c r="FES26" s="177"/>
      <c r="FET26" s="177"/>
      <c r="FEU26" s="177"/>
      <c r="FEV26" s="177"/>
      <c r="FEW26" s="177"/>
      <c r="FEX26" s="177"/>
      <c r="FEY26" s="178"/>
      <c r="FEZ26" s="165"/>
      <c r="FFA26" s="177"/>
      <c r="FFB26" s="177"/>
      <c r="FFC26" s="177"/>
      <c r="FFD26" s="177"/>
      <c r="FFE26" s="177"/>
      <c r="FFF26" s="177"/>
      <c r="FFG26" s="178"/>
      <c r="FFH26" s="165"/>
      <c r="FFI26" s="177"/>
      <c r="FFJ26" s="177"/>
      <c r="FFK26" s="177"/>
      <c r="FFL26" s="177"/>
      <c r="FFM26" s="177"/>
      <c r="FFN26" s="177"/>
      <c r="FFO26" s="178"/>
      <c r="FFP26" s="165"/>
      <c r="FFQ26" s="177"/>
      <c r="FFR26" s="177"/>
      <c r="FFS26" s="177"/>
      <c r="FFT26" s="177"/>
      <c r="FFU26" s="177"/>
      <c r="FFV26" s="177"/>
      <c r="FFW26" s="178"/>
      <c r="FFX26" s="165"/>
      <c r="FFY26" s="177"/>
      <c r="FFZ26" s="177"/>
      <c r="FGA26" s="177"/>
      <c r="FGB26" s="177"/>
      <c r="FGC26" s="177"/>
      <c r="FGD26" s="177"/>
      <c r="FGE26" s="178"/>
      <c r="FGF26" s="165"/>
      <c r="FGG26" s="177"/>
      <c r="FGH26" s="177"/>
      <c r="FGI26" s="177"/>
      <c r="FGJ26" s="177"/>
      <c r="FGK26" s="177"/>
      <c r="FGL26" s="177"/>
      <c r="FGM26" s="178"/>
      <c r="FGN26" s="165"/>
      <c r="FGO26" s="177"/>
      <c r="FGP26" s="177"/>
      <c r="FGQ26" s="177"/>
      <c r="FGR26" s="177"/>
      <c r="FGS26" s="177"/>
      <c r="FGT26" s="177"/>
      <c r="FGU26" s="178"/>
      <c r="FGV26" s="165"/>
      <c r="FGW26" s="177"/>
      <c r="FGX26" s="177"/>
      <c r="FGY26" s="177"/>
      <c r="FGZ26" s="177"/>
      <c r="FHA26" s="177"/>
      <c r="FHB26" s="177"/>
      <c r="FHC26" s="178"/>
      <c r="FHD26" s="165"/>
      <c r="FHE26" s="177"/>
      <c r="FHF26" s="177"/>
      <c r="FHG26" s="177"/>
      <c r="FHH26" s="177"/>
      <c r="FHI26" s="177"/>
      <c r="FHJ26" s="177"/>
      <c r="FHK26" s="178"/>
      <c r="FHL26" s="165"/>
      <c r="FHM26" s="177"/>
      <c r="FHN26" s="177"/>
      <c r="FHO26" s="177"/>
      <c r="FHP26" s="177"/>
      <c r="FHQ26" s="177"/>
      <c r="FHR26" s="177"/>
      <c r="FHS26" s="178"/>
      <c r="FHT26" s="165"/>
      <c r="FHU26" s="177"/>
      <c r="FHV26" s="177"/>
      <c r="FHW26" s="177"/>
      <c r="FHX26" s="177"/>
      <c r="FHY26" s="177"/>
      <c r="FHZ26" s="177"/>
      <c r="FIA26" s="178"/>
      <c r="FIB26" s="165"/>
      <c r="FIC26" s="177"/>
      <c r="FID26" s="177"/>
      <c r="FIE26" s="177"/>
      <c r="FIF26" s="177"/>
      <c r="FIG26" s="177"/>
      <c r="FIH26" s="177"/>
      <c r="FII26" s="178"/>
      <c r="FIJ26" s="165"/>
      <c r="FIK26" s="177"/>
      <c r="FIL26" s="177"/>
      <c r="FIM26" s="177"/>
      <c r="FIN26" s="177"/>
      <c r="FIO26" s="177"/>
      <c r="FIP26" s="177"/>
      <c r="FIQ26" s="178"/>
      <c r="FIR26" s="165"/>
      <c r="FIS26" s="177"/>
      <c r="FIT26" s="177"/>
      <c r="FIU26" s="177"/>
      <c r="FIV26" s="177"/>
      <c r="FIW26" s="177"/>
      <c r="FIX26" s="177"/>
      <c r="FIY26" s="178"/>
      <c r="FIZ26" s="165"/>
      <c r="FJA26" s="177"/>
      <c r="FJB26" s="177"/>
      <c r="FJC26" s="177"/>
      <c r="FJD26" s="177"/>
      <c r="FJE26" s="177"/>
      <c r="FJF26" s="177"/>
      <c r="FJG26" s="178"/>
      <c r="FJH26" s="165"/>
      <c r="FJI26" s="177"/>
      <c r="FJJ26" s="177"/>
      <c r="FJK26" s="177"/>
      <c r="FJL26" s="177"/>
      <c r="FJM26" s="177"/>
      <c r="FJN26" s="177"/>
      <c r="FJO26" s="178"/>
      <c r="FJP26" s="165"/>
      <c r="FJQ26" s="177"/>
      <c r="FJR26" s="177"/>
      <c r="FJS26" s="177"/>
      <c r="FJT26" s="177"/>
      <c r="FJU26" s="177"/>
      <c r="FJV26" s="177"/>
      <c r="FJW26" s="178"/>
      <c r="FJX26" s="165"/>
      <c r="FJY26" s="177"/>
      <c r="FJZ26" s="177"/>
      <c r="FKA26" s="177"/>
      <c r="FKB26" s="177"/>
      <c r="FKC26" s="177"/>
      <c r="FKD26" s="177"/>
      <c r="FKE26" s="178"/>
      <c r="FKF26" s="165"/>
      <c r="FKG26" s="177"/>
      <c r="FKH26" s="177"/>
      <c r="FKI26" s="177"/>
      <c r="FKJ26" s="177"/>
      <c r="FKK26" s="177"/>
      <c r="FKL26" s="177"/>
      <c r="FKM26" s="178"/>
      <c r="FKN26" s="165"/>
      <c r="FKO26" s="177"/>
      <c r="FKP26" s="177"/>
      <c r="FKQ26" s="177"/>
      <c r="FKR26" s="177"/>
      <c r="FKS26" s="177"/>
      <c r="FKT26" s="177"/>
      <c r="FKU26" s="178"/>
      <c r="FKV26" s="165"/>
      <c r="FKW26" s="177"/>
      <c r="FKX26" s="177"/>
      <c r="FKY26" s="177"/>
      <c r="FKZ26" s="177"/>
      <c r="FLA26" s="177"/>
      <c r="FLB26" s="177"/>
      <c r="FLC26" s="178"/>
      <c r="FLD26" s="165"/>
      <c r="FLE26" s="177"/>
      <c r="FLF26" s="177"/>
      <c r="FLG26" s="177"/>
      <c r="FLH26" s="177"/>
      <c r="FLI26" s="177"/>
      <c r="FLJ26" s="177"/>
      <c r="FLK26" s="178"/>
      <c r="FLL26" s="165"/>
      <c r="FLM26" s="177"/>
      <c r="FLN26" s="177"/>
      <c r="FLO26" s="177"/>
      <c r="FLP26" s="177"/>
      <c r="FLQ26" s="177"/>
      <c r="FLR26" s="177"/>
      <c r="FLS26" s="178"/>
      <c r="FLT26" s="165"/>
      <c r="FLU26" s="177"/>
      <c r="FLV26" s="177"/>
      <c r="FLW26" s="177"/>
      <c r="FLX26" s="177"/>
      <c r="FLY26" s="177"/>
      <c r="FLZ26" s="177"/>
      <c r="FMA26" s="178"/>
      <c r="FMB26" s="165"/>
      <c r="FMC26" s="177"/>
      <c r="FMD26" s="177"/>
      <c r="FME26" s="177"/>
      <c r="FMF26" s="177"/>
      <c r="FMG26" s="177"/>
      <c r="FMH26" s="177"/>
      <c r="FMI26" s="178"/>
      <c r="FMJ26" s="165"/>
      <c r="FMK26" s="177"/>
      <c r="FML26" s="177"/>
      <c r="FMM26" s="177"/>
      <c r="FMN26" s="177"/>
      <c r="FMO26" s="177"/>
      <c r="FMP26" s="177"/>
      <c r="FMQ26" s="178"/>
      <c r="FMR26" s="165"/>
      <c r="FMS26" s="177"/>
      <c r="FMT26" s="177"/>
      <c r="FMU26" s="177"/>
      <c r="FMV26" s="177"/>
      <c r="FMW26" s="177"/>
      <c r="FMX26" s="177"/>
      <c r="FMY26" s="178"/>
      <c r="FMZ26" s="165"/>
      <c r="FNA26" s="177"/>
      <c r="FNB26" s="177"/>
      <c r="FNC26" s="177"/>
      <c r="FND26" s="177"/>
      <c r="FNE26" s="177"/>
      <c r="FNF26" s="177"/>
      <c r="FNG26" s="178"/>
      <c r="FNH26" s="165"/>
      <c r="FNI26" s="177"/>
      <c r="FNJ26" s="177"/>
      <c r="FNK26" s="177"/>
      <c r="FNL26" s="177"/>
      <c r="FNM26" s="177"/>
      <c r="FNN26" s="177"/>
      <c r="FNO26" s="178"/>
      <c r="FNP26" s="165"/>
      <c r="FNQ26" s="177"/>
      <c r="FNR26" s="177"/>
      <c r="FNS26" s="177"/>
      <c r="FNT26" s="177"/>
      <c r="FNU26" s="177"/>
      <c r="FNV26" s="177"/>
      <c r="FNW26" s="178"/>
      <c r="FNX26" s="165"/>
      <c r="FNY26" s="177"/>
      <c r="FNZ26" s="177"/>
      <c r="FOA26" s="177"/>
      <c r="FOB26" s="177"/>
      <c r="FOC26" s="177"/>
      <c r="FOD26" s="177"/>
      <c r="FOE26" s="178"/>
      <c r="FOF26" s="165"/>
      <c r="FOG26" s="177"/>
      <c r="FOH26" s="177"/>
      <c r="FOI26" s="177"/>
      <c r="FOJ26" s="177"/>
      <c r="FOK26" s="177"/>
      <c r="FOL26" s="177"/>
      <c r="FOM26" s="178"/>
      <c r="FON26" s="165"/>
      <c r="FOO26" s="177"/>
      <c r="FOP26" s="177"/>
      <c r="FOQ26" s="177"/>
      <c r="FOR26" s="177"/>
      <c r="FOS26" s="177"/>
      <c r="FOT26" s="177"/>
      <c r="FOU26" s="178"/>
      <c r="FOV26" s="165"/>
      <c r="FOW26" s="177"/>
      <c r="FOX26" s="177"/>
      <c r="FOY26" s="177"/>
      <c r="FOZ26" s="177"/>
      <c r="FPA26" s="177"/>
      <c r="FPB26" s="177"/>
      <c r="FPC26" s="178"/>
      <c r="FPD26" s="165"/>
      <c r="FPE26" s="177"/>
      <c r="FPF26" s="177"/>
      <c r="FPG26" s="177"/>
      <c r="FPH26" s="177"/>
      <c r="FPI26" s="177"/>
      <c r="FPJ26" s="177"/>
      <c r="FPK26" s="178"/>
      <c r="FPL26" s="165"/>
      <c r="FPM26" s="177"/>
      <c r="FPN26" s="177"/>
      <c r="FPO26" s="177"/>
      <c r="FPP26" s="177"/>
      <c r="FPQ26" s="177"/>
      <c r="FPR26" s="177"/>
      <c r="FPS26" s="178"/>
      <c r="FPT26" s="165"/>
      <c r="FPU26" s="177"/>
      <c r="FPV26" s="177"/>
      <c r="FPW26" s="177"/>
      <c r="FPX26" s="177"/>
      <c r="FPY26" s="177"/>
      <c r="FPZ26" s="177"/>
      <c r="FQA26" s="178"/>
      <c r="FQB26" s="165"/>
      <c r="FQC26" s="177"/>
      <c r="FQD26" s="177"/>
      <c r="FQE26" s="177"/>
      <c r="FQF26" s="177"/>
      <c r="FQG26" s="177"/>
      <c r="FQH26" s="177"/>
      <c r="FQI26" s="178"/>
      <c r="FQJ26" s="165"/>
      <c r="FQK26" s="177"/>
      <c r="FQL26" s="177"/>
      <c r="FQM26" s="177"/>
      <c r="FQN26" s="177"/>
      <c r="FQO26" s="177"/>
      <c r="FQP26" s="177"/>
      <c r="FQQ26" s="178"/>
      <c r="FQR26" s="165"/>
      <c r="FQS26" s="177"/>
      <c r="FQT26" s="177"/>
      <c r="FQU26" s="177"/>
      <c r="FQV26" s="177"/>
      <c r="FQW26" s="177"/>
      <c r="FQX26" s="177"/>
      <c r="FQY26" s="178"/>
      <c r="FQZ26" s="165"/>
      <c r="FRA26" s="177"/>
      <c r="FRB26" s="177"/>
      <c r="FRC26" s="177"/>
      <c r="FRD26" s="177"/>
      <c r="FRE26" s="177"/>
      <c r="FRF26" s="177"/>
      <c r="FRG26" s="178"/>
      <c r="FRH26" s="165"/>
      <c r="FRI26" s="177"/>
      <c r="FRJ26" s="177"/>
      <c r="FRK26" s="177"/>
      <c r="FRL26" s="177"/>
      <c r="FRM26" s="177"/>
      <c r="FRN26" s="177"/>
      <c r="FRO26" s="178"/>
      <c r="FRP26" s="165"/>
      <c r="FRQ26" s="177"/>
      <c r="FRR26" s="177"/>
      <c r="FRS26" s="177"/>
      <c r="FRT26" s="177"/>
      <c r="FRU26" s="177"/>
      <c r="FRV26" s="177"/>
      <c r="FRW26" s="178"/>
      <c r="FRX26" s="165"/>
      <c r="FRY26" s="177"/>
      <c r="FRZ26" s="177"/>
      <c r="FSA26" s="177"/>
      <c r="FSB26" s="177"/>
      <c r="FSC26" s="177"/>
      <c r="FSD26" s="177"/>
      <c r="FSE26" s="178"/>
      <c r="FSF26" s="165"/>
      <c r="FSG26" s="177"/>
      <c r="FSH26" s="177"/>
      <c r="FSI26" s="177"/>
      <c r="FSJ26" s="177"/>
      <c r="FSK26" s="177"/>
      <c r="FSL26" s="177"/>
      <c r="FSM26" s="178"/>
      <c r="FSN26" s="165"/>
      <c r="FSO26" s="177"/>
      <c r="FSP26" s="177"/>
      <c r="FSQ26" s="177"/>
      <c r="FSR26" s="177"/>
      <c r="FSS26" s="177"/>
      <c r="FST26" s="177"/>
      <c r="FSU26" s="178"/>
      <c r="FSV26" s="165"/>
      <c r="FSW26" s="177"/>
      <c r="FSX26" s="177"/>
      <c r="FSY26" s="177"/>
      <c r="FSZ26" s="177"/>
      <c r="FTA26" s="177"/>
      <c r="FTB26" s="177"/>
      <c r="FTC26" s="178"/>
      <c r="FTD26" s="165"/>
      <c r="FTE26" s="177"/>
      <c r="FTF26" s="177"/>
      <c r="FTG26" s="177"/>
      <c r="FTH26" s="177"/>
      <c r="FTI26" s="177"/>
      <c r="FTJ26" s="177"/>
      <c r="FTK26" s="178"/>
      <c r="FTL26" s="165"/>
      <c r="FTM26" s="177"/>
      <c r="FTN26" s="177"/>
      <c r="FTO26" s="177"/>
      <c r="FTP26" s="177"/>
      <c r="FTQ26" s="177"/>
      <c r="FTR26" s="177"/>
      <c r="FTS26" s="178"/>
      <c r="FTT26" s="165"/>
      <c r="FTU26" s="177"/>
      <c r="FTV26" s="177"/>
      <c r="FTW26" s="177"/>
      <c r="FTX26" s="177"/>
      <c r="FTY26" s="177"/>
      <c r="FTZ26" s="177"/>
      <c r="FUA26" s="178"/>
      <c r="FUB26" s="165"/>
      <c r="FUC26" s="177"/>
      <c r="FUD26" s="177"/>
      <c r="FUE26" s="177"/>
      <c r="FUF26" s="177"/>
      <c r="FUG26" s="177"/>
      <c r="FUH26" s="177"/>
      <c r="FUI26" s="178"/>
      <c r="FUJ26" s="165"/>
      <c r="FUK26" s="177"/>
      <c r="FUL26" s="177"/>
      <c r="FUM26" s="177"/>
      <c r="FUN26" s="177"/>
      <c r="FUO26" s="177"/>
      <c r="FUP26" s="177"/>
      <c r="FUQ26" s="178"/>
      <c r="FUR26" s="165"/>
      <c r="FUS26" s="177"/>
      <c r="FUT26" s="177"/>
      <c r="FUU26" s="177"/>
      <c r="FUV26" s="177"/>
      <c r="FUW26" s="177"/>
      <c r="FUX26" s="177"/>
      <c r="FUY26" s="178"/>
      <c r="FUZ26" s="165"/>
      <c r="FVA26" s="177"/>
      <c r="FVB26" s="177"/>
      <c r="FVC26" s="177"/>
      <c r="FVD26" s="177"/>
      <c r="FVE26" s="177"/>
      <c r="FVF26" s="177"/>
      <c r="FVG26" s="178"/>
      <c r="FVH26" s="165"/>
      <c r="FVI26" s="177"/>
      <c r="FVJ26" s="177"/>
      <c r="FVK26" s="177"/>
      <c r="FVL26" s="177"/>
      <c r="FVM26" s="177"/>
      <c r="FVN26" s="177"/>
      <c r="FVO26" s="178"/>
      <c r="FVP26" s="165"/>
      <c r="FVQ26" s="177"/>
      <c r="FVR26" s="177"/>
      <c r="FVS26" s="177"/>
      <c r="FVT26" s="177"/>
      <c r="FVU26" s="177"/>
      <c r="FVV26" s="177"/>
      <c r="FVW26" s="178"/>
      <c r="FVX26" s="165"/>
      <c r="FVY26" s="177"/>
      <c r="FVZ26" s="177"/>
      <c r="FWA26" s="177"/>
      <c r="FWB26" s="177"/>
      <c r="FWC26" s="177"/>
      <c r="FWD26" s="177"/>
      <c r="FWE26" s="178"/>
      <c r="FWF26" s="165"/>
      <c r="FWG26" s="177"/>
      <c r="FWH26" s="177"/>
      <c r="FWI26" s="177"/>
      <c r="FWJ26" s="177"/>
      <c r="FWK26" s="177"/>
      <c r="FWL26" s="177"/>
      <c r="FWM26" s="178"/>
      <c r="FWN26" s="165"/>
      <c r="FWO26" s="177"/>
      <c r="FWP26" s="177"/>
      <c r="FWQ26" s="177"/>
      <c r="FWR26" s="177"/>
      <c r="FWS26" s="177"/>
      <c r="FWT26" s="177"/>
      <c r="FWU26" s="178"/>
      <c r="FWV26" s="165"/>
      <c r="FWW26" s="177"/>
      <c r="FWX26" s="177"/>
      <c r="FWY26" s="177"/>
      <c r="FWZ26" s="177"/>
      <c r="FXA26" s="177"/>
      <c r="FXB26" s="177"/>
      <c r="FXC26" s="178"/>
      <c r="FXD26" s="165"/>
      <c r="FXE26" s="177"/>
      <c r="FXF26" s="177"/>
      <c r="FXG26" s="177"/>
      <c r="FXH26" s="177"/>
      <c r="FXI26" s="177"/>
      <c r="FXJ26" s="177"/>
      <c r="FXK26" s="178"/>
      <c r="FXL26" s="165"/>
      <c r="FXM26" s="177"/>
      <c r="FXN26" s="177"/>
      <c r="FXO26" s="177"/>
      <c r="FXP26" s="177"/>
      <c r="FXQ26" s="177"/>
      <c r="FXR26" s="177"/>
      <c r="FXS26" s="178"/>
      <c r="FXT26" s="165"/>
      <c r="FXU26" s="177"/>
      <c r="FXV26" s="177"/>
      <c r="FXW26" s="177"/>
      <c r="FXX26" s="177"/>
      <c r="FXY26" s="177"/>
      <c r="FXZ26" s="177"/>
      <c r="FYA26" s="178"/>
      <c r="FYB26" s="165"/>
      <c r="FYC26" s="177"/>
      <c r="FYD26" s="177"/>
      <c r="FYE26" s="177"/>
      <c r="FYF26" s="177"/>
      <c r="FYG26" s="177"/>
      <c r="FYH26" s="177"/>
      <c r="FYI26" s="178"/>
      <c r="FYJ26" s="165"/>
      <c r="FYK26" s="177"/>
      <c r="FYL26" s="177"/>
      <c r="FYM26" s="177"/>
      <c r="FYN26" s="177"/>
      <c r="FYO26" s="177"/>
      <c r="FYP26" s="177"/>
      <c r="FYQ26" s="178"/>
      <c r="FYR26" s="165"/>
      <c r="FYS26" s="177"/>
      <c r="FYT26" s="177"/>
      <c r="FYU26" s="177"/>
      <c r="FYV26" s="177"/>
      <c r="FYW26" s="177"/>
      <c r="FYX26" s="177"/>
      <c r="FYY26" s="178"/>
      <c r="FYZ26" s="165"/>
      <c r="FZA26" s="177"/>
      <c r="FZB26" s="177"/>
      <c r="FZC26" s="177"/>
      <c r="FZD26" s="177"/>
      <c r="FZE26" s="177"/>
      <c r="FZF26" s="177"/>
      <c r="FZG26" s="178"/>
      <c r="FZH26" s="165"/>
      <c r="FZI26" s="177"/>
      <c r="FZJ26" s="177"/>
      <c r="FZK26" s="177"/>
      <c r="FZL26" s="177"/>
      <c r="FZM26" s="177"/>
      <c r="FZN26" s="177"/>
      <c r="FZO26" s="178"/>
      <c r="FZP26" s="165"/>
      <c r="FZQ26" s="177"/>
      <c r="FZR26" s="177"/>
      <c r="FZS26" s="177"/>
      <c r="FZT26" s="177"/>
      <c r="FZU26" s="177"/>
      <c r="FZV26" s="177"/>
      <c r="FZW26" s="178"/>
      <c r="FZX26" s="165"/>
      <c r="FZY26" s="177"/>
      <c r="FZZ26" s="177"/>
      <c r="GAA26" s="177"/>
      <c r="GAB26" s="177"/>
      <c r="GAC26" s="177"/>
      <c r="GAD26" s="177"/>
      <c r="GAE26" s="178"/>
      <c r="GAF26" s="165"/>
      <c r="GAG26" s="177"/>
      <c r="GAH26" s="177"/>
      <c r="GAI26" s="177"/>
      <c r="GAJ26" s="177"/>
      <c r="GAK26" s="177"/>
      <c r="GAL26" s="177"/>
      <c r="GAM26" s="178"/>
      <c r="GAN26" s="165"/>
      <c r="GAO26" s="177"/>
      <c r="GAP26" s="177"/>
      <c r="GAQ26" s="177"/>
      <c r="GAR26" s="177"/>
      <c r="GAS26" s="177"/>
      <c r="GAT26" s="177"/>
      <c r="GAU26" s="178"/>
      <c r="GAV26" s="165"/>
      <c r="GAW26" s="177"/>
      <c r="GAX26" s="177"/>
      <c r="GAY26" s="177"/>
      <c r="GAZ26" s="177"/>
      <c r="GBA26" s="177"/>
      <c r="GBB26" s="177"/>
      <c r="GBC26" s="178"/>
      <c r="GBD26" s="165"/>
      <c r="GBE26" s="177"/>
      <c r="GBF26" s="177"/>
      <c r="GBG26" s="177"/>
      <c r="GBH26" s="177"/>
      <c r="GBI26" s="177"/>
      <c r="GBJ26" s="177"/>
      <c r="GBK26" s="178"/>
      <c r="GBL26" s="165"/>
      <c r="GBM26" s="177"/>
      <c r="GBN26" s="177"/>
      <c r="GBO26" s="177"/>
      <c r="GBP26" s="177"/>
      <c r="GBQ26" s="177"/>
      <c r="GBR26" s="177"/>
      <c r="GBS26" s="178"/>
      <c r="GBT26" s="165"/>
      <c r="GBU26" s="177"/>
      <c r="GBV26" s="177"/>
      <c r="GBW26" s="177"/>
      <c r="GBX26" s="177"/>
      <c r="GBY26" s="177"/>
      <c r="GBZ26" s="177"/>
      <c r="GCA26" s="178"/>
      <c r="GCB26" s="165"/>
      <c r="GCC26" s="177"/>
      <c r="GCD26" s="177"/>
      <c r="GCE26" s="177"/>
      <c r="GCF26" s="177"/>
      <c r="GCG26" s="177"/>
      <c r="GCH26" s="177"/>
      <c r="GCI26" s="178"/>
      <c r="GCJ26" s="165"/>
      <c r="GCK26" s="177"/>
      <c r="GCL26" s="177"/>
      <c r="GCM26" s="177"/>
      <c r="GCN26" s="177"/>
      <c r="GCO26" s="177"/>
      <c r="GCP26" s="177"/>
      <c r="GCQ26" s="178"/>
      <c r="GCR26" s="165"/>
      <c r="GCS26" s="177"/>
      <c r="GCT26" s="177"/>
      <c r="GCU26" s="177"/>
      <c r="GCV26" s="177"/>
      <c r="GCW26" s="177"/>
      <c r="GCX26" s="177"/>
      <c r="GCY26" s="178"/>
      <c r="GCZ26" s="165"/>
      <c r="GDA26" s="177"/>
      <c r="GDB26" s="177"/>
      <c r="GDC26" s="177"/>
      <c r="GDD26" s="177"/>
      <c r="GDE26" s="177"/>
      <c r="GDF26" s="177"/>
      <c r="GDG26" s="178"/>
      <c r="GDH26" s="165"/>
      <c r="GDI26" s="177"/>
      <c r="GDJ26" s="177"/>
      <c r="GDK26" s="177"/>
      <c r="GDL26" s="177"/>
      <c r="GDM26" s="177"/>
      <c r="GDN26" s="177"/>
      <c r="GDO26" s="178"/>
      <c r="GDP26" s="165"/>
      <c r="GDQ26" s="177"/>
      <c r="GDR26" s="177"/>
      <c r="GDS26" s="177"/>
      <c r="GDT26" s="177"/>
      <c r="GDU26" s="177"/>
      <c r="GDV26" s="177"/>
      <c r="GDW26" s="178"/>
      <c r="GDX26" s="165"/>
      <c r="GDY26" s="177"/>
      <c r="GDZ26" s="177"/>
      <c r="GEA26" s="177"/>
      <c r="GEB26" s="177"/>
      <c r="GEC26" s="177"/>
      <c r="GED26" s="177"/>
      <c r="GEE26" s="178"/>
      <c r="GEF26" s="165"/>
      <c r="GEG26" s="177"/>
      <c r="GEH26" s="177"/>
      <c r="GEI26" s="177"/>
      <c r="GEJ26" s="177"/>
      <c r="GEK26" s="177"/>
      <c r="GEL26" s="177"/>
      <c r="GEM26" s="178"/>
      <c r="GEN26" s="165"/>
      <c r="GEO26" s="177"/>
      <c r="GEP26" s="177"/>
      <c r="GEQ26" s="177"/>
      <c r="GER26" s="177"/>
      <c r="GES26" s="177"/>
      <c r="GET26" s="177"/>
      <c r="GEU26" s="178"/>
      <c r="GEV26" s="165"/>
      <c r="GEW26" s="177"/>
      <c r="GEX26" s="177"/>
      <c r="GEY26" s="177"/>
      <c r="GEZ26" s="177"/>
      <c r="GFA26" s="177"/>
      <c r="GFB26" s="177"/>
      <c r="GFC26" s="178"/>
      <c r="GFD26" s="165"/>
      <c r="GFE26" s="177"/>
      <c r="GFF26" s="177"/>
      <c r="GFG26" s="177"/>
      <c r="GFH26" s="177"/>
      <c r="GFI26" s="177"/>
      <c r="GFJ26" s="177"/>
      <c r="GFK26" s="178"/>
      <c r="GFL26" s="165"/>
      <c r="GFM26" s="177"/>
      <c r="GFN26" s="177"/>
      <c r="GFO26" s="177"/>
      <c r="GFP26" s="177"/>
      <c r="GFQ26" s="177"/>
      <c r="GFR26" s="177"/>
      <c r="GFS26" s="178"/>
      <c r="GFT26" s="165"/>
      <c r="GFU26" s="177"/>
      <c r="GFV26" s="177"/>
      <c r="GFW26" s="177"/>
      <c r="GFX26" s="177"/>
      <c r="GFY26" s="177"/>
      <c r="GFZ26" s="177"/>
      <c r="GGA26" s="178"/>
      <c r="GGB26" s="165"/>
      <c r="GGC26" s="177"/>
      <c r="GGD26" s="177"/>
      <c r="GGE26" s="177"/>
      <c r="GGF26" s="177"/>
      <c r="GGG26" s="177"/>
      <c r="GGH26" s="177"/>
      <c r="GGI26" s="178"/>
      <c r="GGJ26" s="165"/>
      <c r="GGK26" s="177"/>
      <c r="GGL26" s="177"/>
      <c r="GGM26" s="177"/>
      <c r="GGN26" s="177"/>
      <c r="GGO26" s="177"/>
      <c r="GGP26" s="177"/>
      <c r="GGQ26" s="178"/>
      <c r="GGR26" s="165"/>
      <c r="GGS26" s="177"/>
      <c r="GGT26" s="177"/>
      <c r="GGU26" s="177"/>
      <c r="GGV26" s="177"/>
      <c r="GGW26" s="177"/>
      <c r="GGX26" s="177"/>
      <c r="GGY26" s="178"/>
      <c r="GGZ26" s="165"/>
      <c r="GHA26" s="177"/>
      <c r="GHB26" s="177"/>
      <c r="GHC26" s="177"/>
      <c r="GHD26" s="177"/>
      <c r="GHE26" s="177"/>
      <c r="GHF26" s="177"/>
      <c r="GHG26" s="178"/>
      <c r="GHH26" s="165"/>
      <c r="GHI26" s="177"/>
      <c r="GHJ26" s="177"/>
      <c r="GHK26" s="177"/>
      <c r="GHL26" s="177"/>
      <c r="GHM26" s="177"/>
      <c r="GHN26" s="177"/>
      <c r="GHO26" s="178"/>
      <c r="GHP26" s="165"/>
      <c r="GHQ26" s="177"/>
      <c r="GHR26" s="177"/>
      <c r="GHS26" s="177"/>
      <c r="GHT26" s="177"/>
      <c r="GHU26" s="177"/>
      <c r="GHV26" s="177"/>
      <c r="GHW26" s="178"/>
      <c r="GHX26" s="165"/>
      <c r="GHY26" s="177"/>
      <c r="GHZ26" s="177"/>
      <c r="GIA26" s="177"/>
      <c r="GIB26" s="177"/>
      <c r="GIC26" s="177"/>
      <c r="GID26" s="177"/>
      <c r="GIE26" s="178"/>
      <c r="GIF26" s="165"/>
      <c r="GIG26" s="177"/>
      <c r="GIH26" s="177"/>
      <c r="GII26" s="177"/>
      <c r="GIJ26" s="177"/>
      <c r="GIK26" s="177"/>
      <c r="GIL26" s="177"/>
      <c r="GIM26" s="178"/>
      <c r="GIN26" s="165"/>
      <c r="GIO26" s="177"/>
      <c r="GIP26" s="177"/>
      <c r="GIQ26" s="177"/>
      <c r="GIR26" s="177"/>
      <c r="GIS26" s="177"/>
      <c r="GIT26" s="177"/>
      <c r="GIU26" s="178"/>
      <c r="GIV26" s="165"/>
      <c r="GIW26" s="177"/>
      <c r="GIX26" s="177"/>
      <c r="GIY26" s="177"/>
      <c r="GIZ26" s="177"/>
      <c r="GJA26" s="177"/>
      <c r="GJB26" s="177"/>
      <c r="GJC26" s="178"/>
      <c r="GJD26" s="165"/>
      <c r="GJE26" s="177"/>
      <c r="GJF26" s="177"/>
      <c r="GJG26" s="177"/>
      <c r="GJH26" s="177"/>
      <c r="GJI26" s="177"/>
      <c r="GJJ26" s="177"/>
      <c r="GJK26" s="178"/>
      <c r="GJL26" s="165"/>
      <c r="GJM26" s="177"/>
      <c r="GJN26" s="177"/>
      <c r="GJO26" s="177"/>
      <c r="GJP26" s="177"/>
      <c r="GJQ26" s="177"/>
      <c r="GJR26" s="177"/>
      <c r="GJS26" s="178"/>
      <c r="GJT26" s="165"/>
      <c r="GJU26" s="177"/>
      <c r="GJV26" s="177"/>
      <c r="GJW26" s="177"/>
      <c r="GJX26" s="177"/>
      <c r="GJY26" s="177"/>
      <c r="GJZ26" s="177"/>
      <c r="GKA26" s="178"/>
      <c r="GKB26" s="165"/>
      <c r="GKC26" s="177"/>
      <c r="GKD26" s="177"/>
      <c r="GKE26" s="177"/>
      <c r="GKF26" s="177"/>
      <c r="GKG26" s="177"/>
      <c r="GKH26" s="177"/>
      <c r="GKI26" s="178"/>
      <c r="GKJ26" s="165"/>
      <c r="GKK26" s="177"/>
      <c r="GKL26" s="177"/>
      <c r="GKM26" s="177"/>
      <c r="GKN26" s="177"/>
      <c r="GKO26" s="177"/>
      <c r="GKP26" s="177"/>
      <c r="GKQ26" s="178"/>
      <c r="GKR26" s="165"/>
      <c r="GKS26" s="177"/>
      <c r="GKT26" s="177"/>
      <c r="GKU26" s="177"/>
      <c r="GKV26" s="177"/>
      <c r="GKW26" s="177"/>
      <c r="GKX26" s="177"/>
      <c r="GKY26" s="178"/>
      <c r="GKZ26" s="165"/>
      <c r="GLA26" s="177"/>
      <c r="GLB26" s="177"/>
      <c r="GLC26" s="177"/>
      <c r="GLD26" s="177"/>
      <c r="GLE26" s="177"/>
      <c r="GLF26" s="177"/>
      <c r="GLG26" s="178"/>
      <c r="GLH26" s="165"/>
      <c r="GLI26" s="177"/>
      <c r="GLJ26" s="177"/>
      <c r="GLK26" s="177"/>
      <c r="GLL26" s="177"/>
      <c r="GLM26" s="177"/>
      <c r="GLN26" s="177"/>
      <c r="GLO26" s="178"/>
      <c r="GLP26" s="165"/>
      <c r="GLQ26" s="177"/>
      <c r="GLR26" s="177"/>
      <c r="GLS26" s="177"/>
      <c r="GLT26" s="177"/>
      <c r="GLU26" s="177"/>
      <c r="GLV26" s="177"/>
      <c r="GLW26" s="178"/>
      <c r="GLX26" s="165"/>
      <c r="GLY26" s="177"/>
      <c r="GLZ26" s="177"/>
      <c r="GMA26" s="177"/>
      <c r="GMB26" s="177"/>
      <c r="GMC26" s="177"/>
      <c r="GMD26" s="177"/>
      <c r="GME26" s="178"/>
      <c r="GMF26" s="165"/>
      <c r="GMG26" s="177"/>
      <c r="GMH26" s="177"/>
      <c r="GMI26" s="177"/>
      <c r="GMJ26" s="177"/>
      <c r="GMK26" s="177"/>
      <c r="GML26" s="177"/>
      <c r="GMM26" s="178"/>
      <c r="GMN26" s="165"/>
      <c r="GMO26" s="177"/>
      <c r="GMP26" s="177"/>
      <c r="GMQ26" s="177"/>
      <c r="GMR26" s="177"/>
      <c r="GMS26" s="177"/>
      <c r="GMT26" s="177"/>
      <c r="GMU26" s="178"/>
      <c r="GMV26" s="165"/>
      <c r="GMW26" s="177"/>
      <c r="GMX26" s="177"/>
      <c r="GMY26" s="177"/>
      <c r="GMZ26" s="177"/>
      <c r="GNA26" s="177"/>
      <c r="GNB26" s="177"/>
      <c r="GNC26" s="178"/>
      <c r="GND26" s="165"/>
      <c r="GNE26" s="177"/>
      <c r="GNF26" s="177"/>
      <c r="GNG26" s="177"/>
      <c r="GNH26" s="177"/>
      <c r="GNI26" s="177"/>
      <c r="GNJ26" s="177"/>
      <c r="GNK26" s="178"/>
      <c r="GNL26" s="165"/>
      <c r="GNM26" s="177"/>
      <c r="GNN26" s="177"/>
      <c r="GNO26" s="177"/>
      <c r="GNP26" s="177"/>
      <c r="GNQ26" s="177"/>
      <c r="GNR26" s="177"/>
      <c r="GNS26" s="178"/>
      <c r="GNT26" s="165"/>
      <c r="GNU26" s="177"/>
      <c r="GNV26" s="177"/>
      <c r="GNW26" s="177"/>
      <c r="GNX26" s="177"/>
      <c r="GNY26" s="177"/>
      <c r="GNZ26" s="177"/>
      <c r="GOA26" s="178"/>
      <c r="GOB26" s="165"/>
      <c r="GOC26" s="177"/>
      <c r="GOD26" s="177"/>
      <c r="GOE26" s="177"/>
      <c r="GOF26" s="177"/>
      <c r="GOG26" s="177"/>
      <c r="GOH26" s="177"/>
      <c r="GOI26" s="178"/>
      <c r="GOJ26" s="165"/>
      <c r="GOK26" s="177"/>
      <c r="GOL26" s="177"/>
      <c r="GOM26" s="177"/>
      <c r="GON26" s="177"/>
      <c r="GOO26" s="177"/>
      <c r="GOP26" s="177"/>
      <c r="GOQ26" s="178"/>
      <c r="GOR26" s="165"/>
      <c r="GOS26" s="177"/>
      <c r="GOT26" s="177"/>
      <c r="GOU26" s="177"/>
      <c r="GOV26" s="177"/>
      <c r="GOW26" s="177"/>
      <c r="GOX26" s="177"/>
      <c r="GOY26" s="178"/>
      <c r="GOZ26" s="165"/>
      <c r="GPA26" s="177"/>
      <c r="GPB26" s="177"/>
      <c r="GPC26" s="177"/>
      <c r="GPD26" s="177"/>
      <c r="GPE26" s="177"/>
      <c r="GPF26" s="177"/>
      <c r="GPG26" s="178"/>
      <c r="GPH26" s="165"/>
      <c r="GPI26" s="177"/>
      <c r="GPJ26" s="177"/>
      <c r="GPK26" s="177"/>
      <c r="GPL26" s="177"/>
      <c r="GPM26" s="177"/>
      <c r="GPN26" s="177"/>
      <c r="GPO26" s="178"/>
      <c r="GPP26" s="165"/>
      <c r="GPQ26" s="177"/>
      <c r="GPR26" s="177"/>
      <c r="GPS26" s="177"/>
      <c r="GPT26" s="177"/>
      <c r="GPU26" s="177"/>
      <c r="GPV26" s="177"/>
      <c r="GPW26" s="178"/>
      <c r="GPX26" s="165"/>
      <c r="GPY26" s="177"/>
      <c r="GPZ26" s="177"/>
      <c r="GQA26" s="177"/>
      <c r="GQB26" s="177"/>
      <c r="GQC26" s="177"/>
      <c r="GQD26" s="177"/>
      <c r="GQE26" s="178"/>
      <c r="GQF26" s="165"/>
      <c r="GQG26" s="177"/>
      <c r="GQH26" s="177"/>
      <c r="GQI26" s="177"/>
      <c r="GQJ26" s="177"/>
      <c r="GQK26" s="177"/>
      <c r="GQL26" s="177"/>
      <c r="GQM26" s="178"/>
      <c r="GQN26" s="165"/>
      <c r="GQO26" s="177"/>
      <c r="GQP26" s="177"/>
      <c r="GQQ26" s="177"/>
      <c r="GQR26" s="177"/>
      <c r="GQS26" s="177"/>
      <c r="GQT26" s="177"/>
      <c r="GQU26" s="178"/>
      <c r="GQV26" s="165"/>
      <c r="GQW26" s="177"/>
      <c r="GQX26" s="177"/>
      <c r="GQY26" s="177"/>
      <c r="GQZ26" s="177"/>
      <c r="GRA26" s="177"/>
      <c r="GRB26" s="177"/>
      <c r="GRC26" s="178"/>
      <c r="GRD26" s="165"/>
      <c r="GRE26" s="177"/>
      <c r="GRF26" s="177"/>
      <c r="GRG26" s="177"/>
      <c r="GRH26" s="177"/>
      <c r="GRI26" s="177"/>
      <c r="GRJ26" s="177"/>
      <c r="GRK26" s="178"/>
      <c r="GRL26" s="165"/>
      <c r="GRM26" s="177"/>
      <c r="GRN26" s="177"/>
      <c r="GRO26" s="177"/>
      <c r="GRP26" s="177"/>
      <c r="GRQ26" s="177"/>
      <c r="GRR26" s="177"/>
      <c r="GRS26" s="178"/>
      <c r="GRT26" s="165"/>
      <c r="GRU26" s="177"/>
      <c r="GRV26" s="177"/>
      <c r="GRW26" s="177"/>
      <c r="GRX26" s="177"/>
      <c r="GRY26" s="177"/>
      <c r="GRZ26" s="177"/>
      <c r="GSA26" s="178"/>
      <c r="GSB26" s="165"/>
      <c r="GSC26" s="177"/>
      <c r="GSD26" s="177"/>
      <c r="GSE26" s="177"/>
      <c r="GSF26" s="177"/>
      <c r="GSG26" s="177"/>
      <c r="GSH26" s="177"/>
      <c r="GSI26" s="178"/>
      <c r="GSJ26" s="165"/>
      <c r="GSK26" s="177"/>
      <c r="GSL26" s="177"/>
      <c r="GSM26" s="177"/>
      <c r="GSN26" s="177"/>
      <c r="GSO26" s="177"/>
      <c r="GSP26" s="177"/>
      <c r="GSQ26" s="178"/>
      <c r="GSR26" s="165"/>
      <c r="GSS26" s="177"/>
      <c r="GST26" s="177"/>
      <c r="GSU26" s="177"/>
      <c r="GSV26" s="177"/>
      <c r="GSW26" s="177"/>
      <c r="GSX26" s="177"/>
      <c r="GSY26" s="178"/>
      <c r="GSZ26" s="165"/>
      <c r="GTA26" s="177"/>
      <c r="GTB26" s="177"/>
      <c r="GTC26" s="177"/>
      <c r="GTD26" s="177"/>
      <c r="GTE26" s="177"/>
      <c r="GTF26" s="177"/>
      <c r="GTG26" s="178"/>
      <c r="GTH26" s="165"/>
      <c r="GTI26" s="177"/>
      <c r="GTJ26" s="177"/>
      <c r="GTK26" s="177"/>
      <c r="GTL26" s="177"/>
      <c r="GTM26" s="177"/>
      <c r="GTN26" s="177"/>
      <c r="GTO26" s="178"/>
      <c r="GTP26" s="165"/>
      <c r="GTQ26" s="177"/>
      <c r="GTR26" s="177"/>
      <c r="GTS26" s="177"/>
      <c r="GTT26" s="177"/>
      <c r="GTU26" s="177"/>
      <c r="GTV26" s="177"/>
      <c r="GTW26" s="178"/>
      <c r="GTX26" s="165"/>
      <c r="GTY26" s="177"/>
      <c r="GTZ26" s="177"/>
      <c r="GUA26" s="177"/>
      <c r="GUB26" s="177"/>
      <c r="GUC26" s="177"/>
      <c r="GUD26" s="177"/>
      <c r="GUE26" s="178"/>
      <c r="GUF26" s="165"/>
      <c r="GUG26" s="177"/>
      <c r="GUH26" s="177"/>
      <c r="GUI26" s="177"/>
      <c r="GUJ26" s="177"/>
      <c r="GUK26" s="177"/>
      <c r="GUL26" s="177"/>
      <c r="GUM26" s="178"/>
      <c r="GUN26" s="165"/>
      <c r="GUO26" s="177"/>
      <c r="GUP26" s="177"/>
      <c r="GUQ26" s="177"/>
      <c r="GUR26" s="177"/>
      <c r="GUS26" s="177"/>
      <c r="GUT26" s="177"/>
      <c r="GUU26" s="178"/>
      <c r="GUV26" s="165"/>
      <c r="GUW26" s="177"/>
      <c r="GUX26" s="177"/>
      <c r="GUY26" s="177"/>
      <c r="GUZ26" s="177"/>
      <c r="GVA26" s="177"/>
      <c r="GVB26" s="177"/>
      <c r="GVC26" s="178"/>
      <c r="GVD26" s="165"/>
      <c r="GVE26" s="177"/>
      <c r="GVF26" s="177"/>
      <c r="GVG26" s="177"/>
      <c r="GVH26" s="177"/>
      <c r="GVI26" s="177"/>
      <c r="GVJ26" s="177"/>
      <c r="GVK26" s="178"/>
      <c r="GVL26" s="165"/>
      <c r="GVM26" s="177"/>
      <c r="GVN26" s="177"/>
      <c r="GVO26" s="177"/>
      <c r="GVP26" s="177"/>
      <c r="GVQ26" s="177"/>
      <c r="GVR26" s="177"/>
      <c r="GVS26" s="178"/>
      <c r="GVT26" s="165"/>
      <c r="GVU26" s="177"/>
      <c r="GVV26" s="177"/>
      <c r="GVW26" s="177"/>
      <c r="GVX26" s="177"/>
      <c r="GVY26" s="177"/>
      <c r="GVZ26" s="177"/>
      <c r="GWA26" s="178"/>
      <c r="GWB26" s="165"/>
      <c r="GWC26" s="177"/>
      <c r="GWD26" s="177"/>
      <c r="GWE26" s="177"/>
      <c r="GWF26" s="177"/>
      <c r="GWG26" s="177"/>
      <c r="GWH26" s="177"/>
      <c r="GWI26" s="178"/>
      <c r="GWJ26" s="165"/>
      <c r="GWK26" s="177"/>
      <c r="GWL26" s="177"/>
      <c r="GWM26" s="177"/>
      <c r="GWN26" s="177"/>
      <c r="GWO26" s="177"/>
      <c r="GWP26" s="177"/>
      <c r="GWQ26" s="178"/>
      <c r="GWR26" s="165"/>
      <c r="GWS26" s="177"/>
      <c r="GWT26" s="177"/>
      <c r="GWU26" s="177"/>
      <c r="GWV26" s="177"/>
      <c r="GWW26" s="177"/>
      <c r="GWX26" s="177"/>
      <c r="GWY26" s="178"/>
      <c r="GWZ26" s="165"/>
      <c r="GXA26" s="177"/>
      <c r="GXB26" s="177"/>
      <c r="GXC26" s="177"/>
      <c r="GXD26" s="177"/>
      <c r="GXE26" s="177"/>
      <c r="GXF26" s="177"/>
      <c r="GXG26" s="178"/>
      <c r="GXH26" s="165"/>
      <c r="GXI26" s="177"/>
      <c r="GXJ26" s="177"/>
      <c r="GXK26" s="177"/>
      <c r="GXL26" s="177"/>
      <c r="GXM26" s="177"/>
      <c r="GXN26" s="177"/>
      <c r="GXO26" s="178"/>
      <c r="GXP26" s="165"/>
      <c r="GXQ26" s="177"/>
      <c r="GXR26" s="177"/>
      <c r="GXS26" s="177"/>
      <c r="GXT26" s="177"/>
      <c r="GXU26" s="177"/>
      <c r="GXV26" s="177"/>
      <c r="GXW26" s="178"/>
      <c r="GXX26" s="165"/>
      <c r="GXY26" s="177"/>
      <c r="GXZ26" s="177"/>
      <c r="GYA26" s="177"/>
      <c r="GYB26" s="177"/>
      <c r="GYC26" s="177"/>
      <c r="GYD26" s="177"/>
      <c r="GYE26" s="178"/>
      <c r="GYF26" s="165"/>
      <c r="GYG26" s="177"/>
      <c r="GYH26" s="177"/>
      <c r="GYI26" s="177"/>
      <c r="GYJ26" s="177"/>
      <c r="GYK26" s="177"/>
      <c r="GYL26" s="177"/>
      <c r="GYM26" s="178"/>
      <c r="GYN26" s="165"/>
      <c r="GYO26" s="177"/>
      <c r="GYP26" s="177"/>
      <c r="GYQ26" s="177"/>
      <c r="GYR26" s="177"/>
      <c r="GYS26" s="177"/>
      <c r="GYT26" s="177"/>
      <c r="GYU26" s="178"/>
      <c r="GYV26" s="165"/>
      <c r="GYW26" s="177"/>
      <c r="GYX26" s="177"/>
      <c r="GYY26" s="177"/>
      <c r="GYZ26" s="177"/>
      <c r="GZA26" s="177"/>
      <c r="GZB26" s="177"/>
      <c r="GZC26" s="178"/>
      <c r="GZD26" s="165"/>
      <c r="GZE26" s="177"/>
      <c r="GZF26" s="177"/>
      <c r="GZG26" s="177"/>
      <c r="GZH26" s="177"/>
      <c r="GZI26" s="177"/>
      <c r="GZJ26" s="177"/>
      <c r="GZK26" s="178"/>
      <c r="GZL26" s="165"/>
      <c r="GZM26" s="177"/>
      <c r="GZN26" s="177"/>
      <c r="GZO26" s="177"/>
      <c r="GZP26" s="177"/>
      <c r="GZQ26" s="177"/>
      <c r="GZR26" s="177"/>
      <c r="GZS26" s="178"/>
      <c r="GZT26" s="165"/>
      <c r="GZU26" s="177"/>
      <c r="GZV26" s="177"/>
      <c r="GZW26" s="177"/>
      <c r="GZX26" s="177"/>
      <c r="GZY26" s="177"/>
      <c r="GZZ26" s="177"/>
      <c r="HAA26" s="178"/>
      <c r="HAB26" s="165"/>
      <c r="HAC26" s="177"/>
      <c r="HAD26" s="177"/>
      <c r="HAE26" s="177"/>
      <c r="HAF26" s="177"/>
      <c r="HAG26" s="177"/>
      <c r="HAH26" s="177"/>
      <c r="HAI26" s="178"/>
      <c r="HAJ26" s="165"/>
      <c r="HAK26" s="177"/>
      <c r="HAL26" s="177"/>
      <c r="HAM26" s="177"/>
      <c r="HAN26" s="177"/>
      <c r="HAO26" s="177"/>
      <c r="HAP26" s="177"/>
      <c r="HAQ26" s="178"/>
      <c r="HAR26" s="165"/>
      <c r="HAS26" s="177"/>
      <c r="HAT26" s="177"/>
      <c r="HAU26" s="177"/>
      <c r="HAV26" s="177"/>
      <c r="HAW26" s="177"/>
      <c r="HAX26" s="177"/>
      <c r="HAY26" s="178"/>
      <c r="HAZ26" s="165"/>
      <c r="HBA26" s="177"/>
      <c r="HBB26" s="177"/>
      <c r="HBC26" s="177"/>
      <c r="HBD26" s="177"/>
      <c r="HBE26" s="177"/>
      <c r="HBF26" s="177"/>
      <c r="HBG26" s="178"/>
      <c r="HBH26" s="165"/>
      <c r="HBI26" s="177"/>
      <c r="HBJ26" s="177"/>
      <c r="HBK26" s="177"/>
      <c r="HBL26" s="177"/>
      <c r="HBM26" s="177"/>
      <c r="HBN26" s="177"/>
      <c r="HBO26" s="178"/>
      <c r="HBP26" s="165"/>
      <c r="HBQ26" s="177"/>
      <c r="HBR26" s="177"/>
      <c r="HBS26" s="177"/>
      <c r="HBT26" s="177"/>
      <c r="HBU26" s="177"/>
      <c r="HBV26" s="177"/>
      <c r="HBW26" s="178"/>
      <c r="HBX26" s="165"/>
      <c r="HBY26" s="177"/>
      <c r="HBZ26" s="177"/>
      <c r="HCA26" s="177"/>
      <c r="HCB26" s="177"/>
      <c r="HCC26" s="177"/>
      <c r="HCD26" s="177"/>
      <c r="HCE26" s="178"/>
      <c r="HCF26" s="165"/>
      <c r="HCG26" s="177"/>
      <c r="HCH26" s="177"/>
      <c r="HCI26" s="177"/>
      <c r="HCJ26" s="177"/>
      <c r="HCK26" s="177"/>
      <c r="HCL26" s="177"/>
      <c r="HCM26" s="178"/>
      <c r="HCN26" s="165"/>
      <c r="HCO26" s="177"/>
      <c r="HCP26" s="177"/>
      <c r="HCQ26" s="177"/>
      <c r="HCR26" s="177"/>
      <c r="HCS26" s="177"/>
      <c r="HCT26" s="177"/>
      <c r="HCU26" s="178"/>
      <c r="HCV26" s="165"/>
      <c r="HCW26" s="177"/>
      <c r="HCX26" s="177"/>
      <c r="HCY26" s="177"/>
      <c r="HCZ26" s="177"/>
      <c r="HDA26" s="177"/>
      <c r="HDB26" s="177"/>
      <c r="HDC26" s="178"/>
      <c r="HDD26" s="165"/>
      <c r="HDE26" s="177"/>
      <c r="HDF26" s="177"/>
      <c r="HDG26" s="177"/>
      <c r="HDH26" s="177"/>
      <c r="HDI26" s="177"/>
      <c r="HDJ26" s="177"/>
      <c r="HDK26" s="178"/>
      <c r="HDL26" s="165"/>
      <c r="HDM26" s="177"/>
      <c r="HDN26" s="177"/>
      <c r="HDO26" s="177"/>
      <c r="HDP26" s="177"/>
      <c r="HDQ26" s="177"/>
      <c r="HDR26" s="177"/>
      <c r="HDS26" s="178"/>
      <c r="HDT26" s="165"/>
      <c r="HDU26" s="177"/>
      <c r="HDV26" s="177"/>
      <c r="HDW26" s="177"/>
      <c r="HDX26" s="177"/>
      <c r="HDY26" s="177"/>
      <c r="HDZ26" s="177"/>
      <c r="HEA26" s="178"/>
      <c r="HEB26" s="165"/>
      <c r="HEC26" s="177"/>
      <c r="HED26" s="177"/>
      <c r="HEE26" s="177"/>
      <c r="HEF26" s="177"/>
      <c r="HEG26" s="177"/>
      <c r="HEH26" s="177"/>
      <c r="HEI26" s="178"/>
      <c r="HEJ26" s="165"/>
      <c r="HEK26" s="177"/>
      <c r="HEL26" s="177"/>
      <c r="HEM26" s="177"/>
      <c r="HEN26" s="177"/>
      <c r="HEO26" s="177"/>
      <c r="HEP26" s="177"/>
      <c r="HEQ26" s="178"/>
      <c r="HER26" s="165"/>
      <c r="HES26" s="177"/>
      <c r="HET26" s="177"/>
      <c r="HEU26" s="177"/>
      <c r="HEV26" s="177"/>
      <c r="HEW26" s="177"/>
      <c r="HEX26" s="177"/>
      <c r="HEY26" s="178"/>
      <c r="HEZ26" s="165"/>
      <c r="HFA26" s="177"/>
      <c r="HFB26" s="177"/>
      <c r="HFC26" s="177"/>
      <c r="HFD26" s="177"/>
      <c r="HFE26" s="177"/>
      <c r="HFF26" s="177"/>
      <c r="HFG26" s="178"/>
      <c r="HFH26" s="165"/>
      <c r="HFI26" s="177"/>
      <c r="HFJ26" s="177"/>
      <c r="HFK26" s="177"/>
      <c r="HFL26" s="177"/>
      <c r="HFM26" s="177"/>
      <c r="HFN26" s="177"/>
      <c r="HFO26" s="178"/>
      <c r="HFP26" s="165"/>
      <c r="HFQ26" s="177"/>
      <c r="HFR26" s="177"/>
      <c r="HFS26" s="177"/>
      <c r="HFT26" s="177"/>
      <c r="HFU26" s="177"/>
      <c r="HFV26" s="177"/>
      <c r="HFW26" s="178"/>
      <c r="HFX26" s="165"/>
      <c r="HFY26" s="177"/>
      <c r="HFZ26" s="177"/>
      <c r="HGA26" s="177"/>
      <c r="HGB26" s="177"/>
      <c r="HGC26" s="177"/>
      <c r="HGD26" s="177"/>
      <c r="HGE26" s="178"/>
      <c r="HGF26" s="165"/>
      <c r="HGG26" s="177"/>
      <c r="HGH26" s="177"/>
      <c r="HGI26" s="177"/>
      <c r="HGJ26" s="177"/>
      <c r="HGK26" s="177"/>
      <c r="HGL26" s="177"/>
      <c r="HGM26" s="178"/>
      <c r="HGN26" s="165"/>
      <c r="HGO26" s="177"/>
      <c r="HGP26" s="177"/>
      <c r="HGQ26" s="177"/>
      <c r="HGR26" s="177"/>
      <c r="HGS26" s="177"/>
      <c r="HGT26" s="177"/>
      <c r="HGU26" s="178"/>
      <c r="HGV26" s="165"/>
      <c r="HGW26" s="177"/>
      <c r="HGX26" s="177"/>
      <c r="HGY26" s="177"/>
      <c r="HGZ26" s="177"/>
      <c r="HHA26" s="177"/>
      <c r="HHB26" s="177"/>
      <c r="HHC26" s="178"/>
      <c r="HHD26" s="165"/>
      <c r="HHE26" s="177"/>
      <c r="HHF26" s="177"/>
      <c r="HHG26" s="177"/>
      <c r="HHH26" s="177"/>
      <c r="HHI26" s="177"/>
      <c r="HHJ26" s="177"/>
      <c r="HHK26" s="178"/>
      <c r="HHL26" s="165"/>
      <c r="HHM26" s="177"/>
      <c r="HHN26" s="177"/>
      <c r="HHO26" s="177"/>
      <c r="HHP26" s="177"/>
      <c r="HHQ26" s="177"/>
      <c r="HHR26" s="177"/>
      <c r="HHS26" s="178"/>
      <c r="HHT26" s="165"/>
      <c r="HHU26" s="177"/>
      <c r="HHV26" s="177"/>
      <c r="HHW26" s="177"/>
      <c r="HHX26" s="177"/>
      <c r="HHY26" s="177"/>
      <c r="HHZ26" s="177"/>
      <c r="HIA26" s="178"/>
      <c r="HIB26" s="165"/>
      <c r="HIC26" s="177"/>
      <c r="HID26" s="177"/>
      <c r="HIE26" s="177"/>
      <c r="HIF26" s="177"/>
      <c r="HIG26" s="177"/>
      <c r="HIH26" s="177"/>
      <c r="HII26" s="178"/>
      <c r="HIJ26" s="165"/>
      <c r="HIK26" s="177"/>
      <c r="HIL26" s="177"/>
      <c r="HIM26" s="177"/>
      <c r="HIN26" s="177"/>
      <c r="HIO26" s="177"/>
      <c r="HIP26" s="177"/>
      <c r="HIQ26" s="178"/>
      <c r="HIR26" s="165"/>
      <c r="HIS26" s="177"/>
      <c r="HIT26" s="177"/>
      <c r="HIU26" s="177"/>
      <c r="HIV26" s="177"/>
      <c r="HIW26" s="177"/>
      <c r="HIX26" s="177"/>
      <c r="HIY26" s="178"/>
      <c r="HIZ26" s="165"/>
      <c r="HJA26" s="177"/>
      <c r="HJB26" s="177"/>
      <c r="HJC26" s="177"/>
      <c r="HJD26" s="177"/>
      <c r="HJE26" s="177"/>
      <c r="HJF26" s="177"/>
      <c r="HJG26" s="178"/>
      <c r="HJH26" s="165"/>
      <c r="HJI26" s="177"/>
      <c r="HJJ26" s="177"/>
      <c r="HJK26" s="177"/>
      <c r="HJL26" s="177"/>
      <c r="HJM26" s="177"/>
      <c r="HJN26" s="177"/>
      <c r="HJO26" s="178"/>
      <c r="HJP26" s="165"/>
      <c r="HJQ26" s="177"/>
      <c r="HJR26" s="177"/>
      <c r="HJS26" s="177"/>
      <c r="HJT26" s="177"/>
      <c r="HJU26" s="177"/>
      <c r="HJV26" s="177"/>
      <c r="HJW26" s="178"/>
      <c r="HJX26" s="165"/>
      <c r="HJY26" s="177"/>
      <c r="HJZ26" s="177"/>
      <c r="HKA26" s="177"/>
      <c r="HKB26" s="177"/>
      <c r="HKC26" s="177"/>
      <c r="HKD26" s="177"/>
      <c r="HKE26" s="178"/>
      <c r="HKF26" s="165"/>
      <c r="HKG26" s="177"/>
      <c r="HKH26" s="177"/>
      <c r="HKI26" s="177"/>
      <c r="HKJ26" s="177"/>
      <c r="HKK26" s="177"/>
      <c r="HKL26" s="177"/>
      <c r="HKM26" s="178"/>
      <c r="HKN26" s="165"/>
      <c r="HKO26" s="177"/>
      <c r="HKP26" s="177"/>
      <c r="HKQ26" s="177"/>
      <c r="HKR26" s="177"/>
      <c r="HKS26" s="177"/>
      <c r="HKT26" s="177"/>
      <c r="HKU26" s="178"/>
      <c r="HKV26" s="165"/>
      <c r="HKW26" s="177"/>
      <c r="HKX26" s="177"/>
      <c r="HKY26" s="177"/>
      <c r="HKZ26" s="177"/>
      <c r="HLA26" s="177"/>
      <c r="HLB26" s="177"/>
      <c r="HLC26" s="178"/>
      <c r="HLD26" s="165"/>
      <c r="HLE26" s="177"/>
      <c r="HLF26" s="177"/>
      <c r="HLG26" s="177"/>
      <c r="HLH26" s="177"/>
      <c r="HLI26" s="177"/>
      <c r="HLJ26" s="177"/>
      <c r="HLK26" s="178"/>
      <c r="HLL26" s="165"/>
      <c r="HLM26" s="177"/>
      <c r="HLN26" s="177"/>
      <c r="HLO26" s="177"/>
      <c r="HLP26" s="177"/>
      <c r="HLQ26" s="177"/>
      <c r="HLR26" s="177"/>
      <c r="HLS26" s="178"/>
      <c r="HLT26" s="165"/>
      <c r="HLU26" s="177"/>
      <c r="HLV26" s="177"/>
      <c r="HLW26" s="177"/>
      <c r="HLX26" s="177"/>
      <c r="HLY26" s="177"/>
      <c r="HLZ26" s="177"/>
      <c r="HMA26" s="178"/>
      <c r="HMB26" s="165"/>
      <c r="HMC26" s="177"/>
      <c r="HMD26" s="177"/>
      <c r="HME26" s="177"/>
      <c r="HMF26" s="177"/>
      <c r="HMG26" s="177"/>
      <c r="HMH26" s="177"/>
      <c r="HMI26" s="178"/>
      <c r="HMJ26" s="165"/>
      <c r="HMK26" s="177"/>
      <c r="HML26" s="177"/>
      <c r="HMM26" s="177"/>
      <c r="HMN26" s="177"/>
      <c r="HMO26" s="177"/>
      <c r="HMP26" s="177"/>
      <c r="HMQ26" s="178"/>
      <c r="HMR26" s="165"/>
      <c r="HMS26" s="177"/>
      <c r="HMT26" s="177"/>
      <c r="HMU26" s="177"/>
      <c r="HMV26" s="177"/>
      <c r="HMW26" s="177"/>
      <c r="HMX26" s="177"/>
      <c r="HMY26" s="178"/>
      <c r="HMZ26" s="165"/>
      <c r="HNA26" s="177"/>
      <c r="HNB26" s="177"/>
      <c r="HNC26" s="177"/>
      <c r="HND26" s="177"/>
      <c r="HNE26" s="177"/>
      <c r="HNF26" s="177"/>
      <c r="HNG26" s="178"/>
      <c r="HNH26" s="165"/>
      <c r="HNI26" s="177"/>
      <c r="HNJ26" s="177"/>
      <c r="HNK26" s="177"/>
      <c r="HNL26" s="177"/>
      <c r="HNM26" s="177"/>
      <c r="HNN26" s="177"/>
      <c r="HNO26" s="178"/>
      <c r="HNP26" s="165"/>
      <c r="HNQ26" s="177"/>
      <c r="HNR26" s="177"/>
      <c r="HNS26" s="177"/>
      <c r="HNT26" s="177"/>
      <c r="HNU26" s="177"/>
      <c r="HNV26" s="177"/>
      <c r="HNW26" s="178"/>
      <c r="HNX26" s="165"/>
      <c r="HNY26" s="177"/>
      <c r="HNZ26" s="177"/>
      <c r="HOA26" s="177"/>
      <c r="HOB26" s="177"/>
      <c r="HOC26" s="177"/>
      <c r="HOD26" s="177"/>
      <c r="HOE26" s="178"/>
      <c r="HOF26" s="165"/>
      <c r="HOG26" s="177"/>
      <c r="HOH26" s="177"/>
      <c r="HOI26" s="177"/>
      <c r="HOJ26" s="177"/>
      <c r="HOK26" s="177"/>
      <c r="HOL26" s="177"/>
      <c r="HOM26" s="178"/>
      <c r="HON26" s="165"/>
      <c r="HOO26" s="177"/>
      <c r="HOP26" s="177"/>
      <c r="HOQ26" s="177"/>
      <c r="HOR26" s="177"/>
      <c r="HOS26" s="177"/>
      <c r="HOT26" s="177"/>
      <c r="HOU26" s="178"/>
      <c r="HOV26" s="165"/>
      <c r="HOW26" s="177"/>
      <c r="HOX26" s="177"/>
      <c r="HOY26" s="177"/>
      <c r="HOZ26" s="177"/>
      <c r="HPA26" s="177"/>
      <c r="HPB26" s="177"/>
      <c r="HPC26" s="178"/>
      <c r="HPD26" s="165"/>
      <c r="HPE26" s="177"/>
      <c r="HPF26" s="177"/>
      <c r="HPG26" s="177"/>
      <c r="HPH26" s="177"/>
      <c r="HPI26" s="177"/>
      <c r="HPJ26" s="177"/>
      <c r="HPK26" s="178"/>
      <c r="HPL26" s="165"/>
      <c r="HPM26" s="177"/>
      <c r="HPN26" s="177"/>
      <c r="HPO26" s="177"/>
      <c r="HPP26" s="177"/>
      <c r="HPQ26" s="177"/>
      <c r="HPR26" s="177"/>
      <c r="HPS26" s="178"/>
      <c r="HPT26" s="165"/>
      <c r="HPU26" s="177"/>
      <c r="HPV26" s="177"/>
      <c r="HPW26" s="177"/>
      <c r="HPX26" s="177"/>
      <c r="HPY26" s="177"/>
      <c r="HPZ26" s="177"/>
      <c r="HQA26" s="178"/>
      <c r="HQB26" s="165"/>
      <c r="HQC26" s="177"/>
      <c r="HQD26" s="177"/>
      <c r="HQE26" s="177"/>
      <c r="HQF26" s="177"/>
      <c r="HQG26" s="177"/>
      <c r="HQH26" s="177"/>
      <c r="HQI26" s="178"/>
      <c r="HQJ26" s="165"/>
      <c r="HQK26" s="177"/>
      <c r="HQL26" s="177"/>
      <c r="HQM26" s="177"/>
      <c r="HQN26" s="177"/>
      <c r="HQO26" s="177"/>
      <c r="HQP26" s="177"/>
      <c r="HQQ26" s="178"/>
      <c r="HQR26" s="165"/>
      <c r="HQS26" s="177"/>
      <c r="HQT26" s="177"/>
      <c r="HQU26" s="177"/>
      <c r="HQV26" s="177"/>
      <c r="HQW26" s="177"/>
      <c r="HQX26" s="177"/>
      <c r="HQY26" s="178"/>
      <c r="HQZ26" s="165"/>
      <c r="HRA26" s="177"/>
      <c r="HRB26" s="177"/>
      <c r="HRC26" s="177"/>
      <c r="HRD26" s="177"/>
      <c r="HRE26" s="177"/>
      <c r="HRF26" s="177"/>
      <c r="HRG26" s="178"/>
      <c r="HRH26" s="165"/>
      <c r="HRI26" s="177"/>
      <c r="HRJ26" s="177"/>
      <c r="HRK26" s="177"/>
      <c r="HRL26" s="177"/>
      <c r="HRM26" s="177"/>
      <c r="HRN26" s="177"/>
      <c r="HRO26" s="178"/>
      <c r="HRP26" s="165"/>
      <c r="HRQ26" s="177"/>
      <c r="HRR26" s="177"/>
      <c r="HRS26" s="177"/>
      <c r="HRT26" s="177"/>
      <c r="HRU26" s="177"/>
      <c r="HRV26" s="177"/>
      <c r="HRW26" s="178"/>
      <c r="HRX26" s="165"/>
      <c r="HRY26" s="177"/>
      <c r="HRZ26" s="177"/>
      <c r="HSA26" s="177"/>
      <c r="HSB26" s="177"/>
      <c r="HSC26" s="177"/>
      <c r="HSD26" s="177"/>
      <c r="HSE26" s="178"/>
      <c r="HSF26" s="165"/>
      <c r="HSG26" s="177"/>
      <c r="HSH26" s="177"/>
      <c r="HSI26" s="177"/>
      <c r="HSJ26" s="177"/>
      <c r="HSK26" s="177"/>
      <c r="HSL26" s="177"/>
      <c r="HSM26" s="178"/>
      <c r="HSN26" s="165"/>
      <c r="HSO26" s="177"/>
      <c r="HSP26" s="177"/>
      <c r="HSQ26" s="177"/>
      <c r="HSR26" s="177"/>
      <c r="HSS26" s="177"/>
      <c r="HST26" s="177"/>
      <c r="HSU26" s="178"/>
      <c r="HSV26" s="165"/>
      <c r="HSW26" s="177"/>
      <c r="HSX26" s="177"/>
      <c r="HSY26" s="177"/>
      <c r="HSZ26" s="177"/>
      <c r="HTA26" s="177"/>
      <c r="HTB26" s="177"/>
      <c r="HTC26" s="178"/>
      <c r="HTD26" s="165"/>
      <c r="HTE26" s="177"/>
      <c r="HTF26" s="177"/>
      <c r="HTG26" s="177"/>
      <c r="HTH26" s="177"/>
      <c r="HTI26" s="177"/>
      <c r="HTJ26" s="177"/>
      <c r="HTK26" s="178"/>
      <c r="HTL26" s="165"/>
      <c r="HTM26" s="177"/>
      <c r="HTN26" s="177"/>
      <c r="HTO26" s="177"/>
      <c r="HTP26" s="177"/>
      <c r="HTQ26" s="177"/>
      <c r="HTR26" s="177"/>
      <c r="HTS26" s="178"/>
      <c r="HTT26" s="165"/>
      <c r="HTU26" s="177"/>
      <c r="HTV26" s="177"/>
      <c r="HTW26" s="177"/>
      <c r="HTX26" s="177"/>
      <c r="HTY26" s="177"/>
      <c r="HTZ26" s="177"/>
      <c r="HUA26" s="178"/>
      <c r="HUB26" s="165"/>
      <c r="HUC26" s="177"/>
      <c r="HUD26" s="177"/>
      <c r="HUE26" s="177"/>
      <c r="HUF26" s="177"/>
      <c r="HUG26" s="177"/>
      <c r="HUH26" s="177"/>
      <c r="HUI26" s="178"/>
      <c r="HUJ26" s="165"/>
      <c r="HUK26" s="177"/>
      <c r="HUL26" s="177"/>
      <c r="HUM26" s="177"/>
      <c r="HUN26" s="177"/>
      <c r="HUO26" s="177"/>
      <c r="HUP26" s="177"/>
      <c r="HUQ26" s="178"/>
      <c r="HUR26" s="165"/>
      <c r="HUS26" s="177"/>
      <c r="HUT26" s="177"/>
      <c r="HUU26" s="177"/>
      <c r="HUV26" s="177"/>
      <c r="HUW26" s="177"/>
      <c r="HUX26" s="177"/>
      <c r="HUY26" s="178"/>
      <c r="HUZ26" s="165"/>
      <c r="HVA26" s="177"/>
      <c r="HVB26" s="177"/>
      <c r="HVC26" s="177"/>
      <c r="HVD26" s="177"/>
      <c r="HVE26" s="177"/>
      <c r="HVF26" s="177"/>
      <c r="HVG26" s="178"/>
      <c r="HVH26" s="165"/>
      <c r="HVI26" s="177"/>
      <c r="HVJ26" s="177"/>
      <c r="HVK26" s="177"/>
      <c r="HVL26" s="177"/>
      <c r="HVM26" s="177"/>
      <c r="HVN26" s="177"/>
      <c r="HVO26" s="178"/>
      <c r="HVP26" s="165"/>
      <c r="HVQ26" s="177"/>
      <c r="HVR26" s="177"/>
      <c r="HVS26" s="177"/>
      <c r="HVT26" s="177"/>
      <c r="HVU26" s="177"/>
      <c r="HVV26" s="177"/>
      <c r="HVW26" s="178"/>
      <c r="HVX26" s="165"/>
      <c r="HVY26" s="177"/>
      <c r="HVZ26" s="177"/>
      <c r="HWA26" s="177"/>
      <c r="HWB26" s="177"/>
      <c r="HWC26" s="177"/>
      <c r="HWD26" s="177"/>
      <c r="HWE26" s="178"/>
      <c r="HWF26" s="165"/>
      <c r="HWG26" s="177"/>
      <c r="HWH26" s="177"/>
      <c r="HWI26" s="177"/>
      <c r="HWJ26" s="177"/>
      <c r="HWK26" s="177"/>
      <c r="HWL26" s="177"/>
      <c r="HWM26" s="178"/>
      <c r="HWN26" s="165"/>
      <c r="HWO26" s="177"/>
      <c r="HWP26" s="177"/>
      <c r="HWQ26" s="177"/>
      <c r="HWR26" s="177"/>
      <c r="HWS26" s="177"/>
      <c r="HWT26" s="177"/>
      <c r="HWU26" s="178"/>
      <c r="HWV26" s="165"/>
      <c r="HWW26" s="177"/>
      <c r="HWX26" s="177"/>
      <c r="HWY26" s="177"/>
      <c r="HWZ26" s="177"/>
      <c r="HXA26" s="177"/>
      <c r="HXB26" s="177"/>
      <c r="HXC26" s="178"/>
      <c r="HXD26" s="165"/>
      <c r="HXE26" s="177"/>
      <c r="HXF26" s="177"/>
      <c r="HXG26" s="177"/>
      <c r="HXH26" s="177"/>
      <c r="HXI26" s="177"/>
      <c r="HXJ26" s="177"/>
      <c r="HXK26" s="178"/>
      <c r="HXL26" s="165"/>
      <c r="HXM26" s="177"/>
      <c r="HXN26" s="177"/>
      <c r="HXO26" s="177"/>
      <c r="HXP26" s="177"/>
      <c r="HXQ26" s="177"/>
      <c r="HXR26" s="177"/>
      <c r="HXS26" s="178"/>
      <c r="HXT26" s="165"/>
      <c r="HXU26" s="177"/>
      <c r="HXV26" s="177"/>
      <c r="HXW26" s="177"/>
      <c r="HXX26" s="177"/>
      <c r="HXY26" s="177"/>
      <c r="HXZ26" s="177"/>
      <c r="HYA26" s="178"/>
      <c r="HYB26" s="165"/>
      <c r="HYC26" s="177"/>
      <c r="HYD26" s="177"/>
      <c r="HYE26" s="177"/>
      <c r="HYF26" s="177"/>
      <c r="HYG26" s="177"/>
      <c r="HYH26" s="177"/>
      <c r="HYI26" s="178"/>
      <c r="HYJ26" s="165"/>
      <c r="HYK26" s="177"/>
      <c r="HYL26" s="177"/>
      <c r="HYM26" s="177"/>
      <c r="HYN26" s="177"/>
      <c r="HYO26" s="177"/>
      <c r="HYP26" s="177"/>
      <c r="HYQ26" s="178"/>
      <c r="HYR26" s="165"/>
      <c r="HYS26" s="177"/>
      <c r="HYT26" s="177"/>
      <c r="HYU26" s="177"/>
      <c r="HYV26" s="177"/>
      <c r="HYW26" s="177"/>
      <c r="HYX26" s="177"/>
      <c r="HYY26" s="178"/>
      <c r="HYZ26" s="165"/>
      <c r="HZA26" s="177"/>
      <c r="HZB26" s="177"/>
      <c r="HZC26" s="177"/>
      <c r="HZD26" s="177"/>
      <c r="HZE26" s="177"/>
      <c r="HZF26" s="177"/>
      <c r="HZG26" s="178"/>
      <c r="HZH26" s="165"/>
      <c r="HZI26" s="177"/>
      <c r="HZJ26" s="177"/>
      <c r="HZK26" s="177"/>
      <c r="HZL26" s="177"/>
      <c r="HZM26" s="177"/>
      <c r="HZN26" s="177"/>
      <c r="HZO26" s="178"/>
      <c r="HZP26" s="165"/>
      <c r="HZQ26" s="177"/>
      <c r="HZR26" s="177"/>
      <c r="HZS26" s="177"/>
      <c r="HZT26" s="177"/>
      <c r="HZU26" s="177"/>
      <c r="HZV26" s="177"/>
      <c r="HZW26" s="178"/>
      <c r="HZX26" s="165"/>
      <c r="HZY26" s="177"/>
      <c r="HZZ26" s="177"/>
      <c r="IAA26" s="177"/>
      <c r="IAB26" s="177"/>
      <c r="IAC26" s="177"/>
      <c r="IAD26" s="177"/>
      <c r="IAE26" s="178"/>
      <c r="IAF26" s="165"/>
      <c r="IAG26" s="177"/>
      <c r="IAH26" s="177"/>
      <c r="IAI26" s="177"/>
      <c r="IAJ26" s="177"/>
      <c r="IAK26" s="177"/>
      <c r="IAL26" s="177"/>
      <c r="IAM26" s="178"/>
      <c r="IAN26" s="165"/>
      <c r="IAO26" s="177"/>
      <c r="IAP26" s="177"/>
      <c r="IAQ26" s="177"/>
      <c r="IAR26" s="177"/>
      <c r="IAS26" s="177"/>
      <c r="IAT26" s="177"/>
      <c r="IAU26" s="178"/>
      <c r="IAV26" s="165"/>
      <c r="IAW26" s="177"/>
      <c r="IAX26" s="177"/>
      <c r="IAY26" s="177"/>
      <c r="IAZ26" s="177"/>
      <c r="IBA26" s="177"/>
      <c r="IBB26" s="177"/>
      <c r="IBC26" s="178"/>
      <c r="IBD26" s="165"/>
      <c r="IBE26" s="177"/>
      <c r="IBF26" s="177"/>
      <c r="IBG26" s="177"/>
      <c r="IBH26" s="177"/>
      <c r="IBI26" s="177"/>
      <c r="IBJ26" s="177"/>
      <c r="IBK26" s="178"/>
      <c r="IBL26" s="165"/>
      <c r="IBM26" s="177"/>
      <c r="IBN26" s="177"/>
      <c r="IBO26" s="177"/>
      <c r="IBP26" s="177"/>
      <c r="IBQ26" s="177"/>
      <c r="IBR26" s="177"/>
      <c r="IBS26" s="178"/>
      <c r="IBT26" s="165"/>
      <c r="IBU26" s="177"/>
      <c r="IBV26" s="177"/>
      <c r="IBW26" s="177"/>
      <c r="IBX26" s="177"/>
      <c r="IBY26" s="177"/>
      <c r="IBZ26" s="177"/>
      <c r="ICA26" s="178"/>
      <c r="ICB26" s="165"/>
      <c r="ICC26" s="177"/>
      <c r="ICD26" s="177"/>
      <c r="ICE26" s="177"/>
      <c r="ICF26" s="177"/>
      <c r="ICG26" s="177"/>
      <c r="ICH26" s="177"/>
      <c r="ICI26" s="178"/>
      <c r="ICJ26" s="165"/>
      <c r="ICK26" s="177"/>
      <c r="ICL26" s="177"/>
      <c r="ICM26" s="177"/>
      <c r="ICN26" s="177"/>
      <c r="ICO26" s="177"/>
      <c r="ICP26" s="177"/>
      <c r="ICQ26" s="178"/>
      <c r="ICR26" s="165"/>
      <c r="ICS26" s="177"/>
      <c r="ICT26" s="177"/>
      <c r="ICU26" s="177"/>
      <c r="ICV26" s="177"/>
      <c r="ICW26" s="177"/>
      <c r="ICX26" s="177"/>
      <c r="ICY26" s="178"/>
      <c r="ICZ26" s="165"/>
      <c r="IDA26" s="177"/>
      <c r="IDB26" s="177"/>
      <c r="IDC26" s="177"/>
      <c r="IDD26" s="177"/>
      <c r="IDE26" s="177"/>
      <c r="IDF26" s="177"/>
      <c r="IDG26" s="178"/>
      <c r="IDH26" s="165"/>
      <c r="IDI26" s="177"/>
      <c r="IDJ26" s="177"/>
      <c r="IDK26" s="177"/>
      <c r="IDL26" s="177"/>
      <c r="IDM26" s="177"/>
      <c r="IDN26" s="177"/>
      <c r="IDO26" s="178"/>
      <c r="IDP26" s="165"/>
      <c r="IDQ26" s="177"/>
      <c r="IDR26" s="177"/>
      <c r="IDS26" s="177"/>
      <c r="IDT26" s="177"/>
      <c r="IDU26" s="177"/>
      <c r="IDV26" s="177"/>
      <c r="IDW26" s="178"/>
      <c r="IDX26" s="165"/>
      <c r="IDY26" s="177"/>
      <c r="IDZ26" s="177"/>
      <c r="IEA26" s="177"/>
      <c r="IEB26" s="177"/>
      <c r="IEC26" s="177"/>
      <c r="IED26" s="177"/>
      <c r="IEE26" s="178"/>
      <c r="IEF26" s="165"/>
      <c r="IEG26" s="177"/>
      <c r="IEH26" s="177"/>
      <c r="IEI26" s="177"/>
      <c r="IEJ26" s="177"/>
      <c r="IEK26" s="177"/>
      <c r="IEL26" s="177"/>
      <c r="IEM26" s="178"/>
      <c r="IEN26" s="165"/>
      <c r="IEO26" s="177"/>
      <c r="IEP26" s="177"/>
      <c r="IEQ26" s="177"/>
      <c r="IER26" s="177"/>
      <c r="IES26" s="177"/>
      <c r="IET26" s="177"/>
      <c r="IEU26" s="178"/>
      <c r="IEV26" s="165"/>
      <c r="IEW26" s="177"/>
      <c r="IEX26" s="177"/>
      <c r="IEY26" s="177"/>
      <c r="IEZ26" s="177"/>
      <c r="IFA26" s="177"/>
      <c r="IFB26" s="177"/>
      <c r="IFC26" s="178"/>
      <c r="IFD26" s="165"/>
      <c r="IFE26" s="177"/>
      <c r="IFF26" s="177"/>
      <c r="IFG26" s="177"/>
      <c r="IFH26" s="177"/>
      <c r="IFI26" s="177"/>
      <c r="IFJ26" s="177"/>
      <c r="IFK26" s="178"/>
      <c r="IFL26" s="165"/>
      <c r="IFM26" s="177"/>
      <c r="IFN26" s="177"/>
      <c r="IFO26" s="177"/>
      <c r="IFP26" s="177"/>
      <c r="IFQ26" s="177"/>
      <c r="IFR26" s="177"/>
      <c r="IFS26" s="178"/>
      <c r="IFT26" s="165"/>
      <c r="IFU26" s="177"/>
      <c r="IFV26" s="177"/>
      <c r="IFW26" s="177"/>
      <c r="IFX26" s="177"/>
      <c r="IFY26" s="177"/>
      <c r="IFZ26" s="177"/>
      <c r="IGA26" s="178"/>
      <c r="IGB26" s="165"/>
      <c r="IGC26" s="177"/>
      <c r="IGD26" s="177"/>
      <c r="IGE26" s="177"/>
      <c r="IGF26" s="177"/>
      <c r="IGG26" s="177"/>
      <c r="IGH26" s="177"/>
      <c r="IGI26" s="178"/>
      <c r="IGJ26" s="165"/>
      <c r="IGK26" s="177"/>
      <c r="IGL26" s="177"/>
      <c r="IGM26" s="177"/>
      <c r="IGN26" s="177"/>
      <c r="IGO26" s="177"/>
      <c r="IGP26" s="177"/>
      <c r="IGQ26" s="178"/>
      <c r="IGR26" s="165"/>
      <c r="IGS26" s="177"/>
      <c r="IGT26" s="177"/>
      <c r="IGU26" s="177"/>
      <c r="IGV26" s="177"/>
      <c r="IGW26" s="177"/>
      <c r="IGX26" s="177"/>
      <c r="IGY26" s="178"/>
      <c r="IGZ26" s="165"/>
      <c r="IHA26" s="177"/>
      <c r="IHB26" s="177"/>
      <c r="IHC26" s="177"/>
      <c r="IHD26" s="177"/>
      <c r="IHE26" s="177"/>
      <c r="IHF26" s="177"/>
      <c r="IHG26" s="178"/>
      <c r="IHH26" s="165"/>
      <c r="IHI26" s="177"/>
      <c r="IHJ26" s="177"/>
      <c r="IHK26" s="177"/>
      <c r="IHL26" s="177"/>
      <c r="IHM26" s="177"/>
      <c r="IHN26" s="177"/>
      <c r="IHO26" s="178"/>
      <c r="IHP26" s="165"/>
      <c r="IHQ26" s="177"/>
      <c r="IHR26" s="177"/>
      <c r="IHS26" s="177"/>
      <c r="IHT26" s="177"/>
      <c r="IHU26" s="177"/>
      <c r="IHV26" s="177"/>
      <c r="IHW26" s="178"/>
      <c r="IHX26" s="165"/>
      <c r="IHY26" s="177"/>
      <c r="IHZ26" s="177"/>
      <c r="IIA26" s="177"/>
      <c r="IIB26" s="177"/>
      <c r="IIC26" s="177"/>
      <c r="IID26" s="177"/>
      <c r="IIE26" s="178"/>
      <c r="IIF26" s="165"/>
      <c r="IIG26" s="177"/>
      <c r="IIH26" s="177"/>
      <c r="III26" s="177"/>
      <c r="IIJ26" s="177"/>
      <c r="IIK26" s="177"/>
      <c r="IIL26" s="177"/>
      <c r="IIM26" s="178"/>
      <c r="IIN26" s="165"/>
      <c r="IIO26" s="177"/>
      <c r="IIP26" s="177"/>
      <c r="IIQ26" s="177"/>
      <c r="IIR26" s="177"/>
      <c r="IIS26" s="177"/>
      <c r="IIT26" s="177"/>
      <c r="IIU26" s="178"/>
      <c r="IIV26" s="165"/>
      <c r="IIW26" s="177"/>
      <c r="IIX26" s="177"/>
      <c r="IIY26" s="177"/>
      <c r="IIZ26" s="177"/>
      <c r="IJA26" s="177"/>
      <c r="IJB26" s="177"/>
      <c r="IJC26" s="178"/>
      <c r="IJD26" s="165"/>
      <c r="IJE26" s="177"/>
      <c r="IJF26" s="177"/>
      <c r="IJG26" s="177"/>
      <c r="IJH26" s="177"/>
      <c r="IJI26" s="177"/>
      <c r="IJJ26" s="177"/>
      <c r="IJK26" s="178"/>
      <c r="IJL26" s="165"/>
      <c r="IJM26" s="177"/>
      <c r="IJN26" s="177"/>
      <c r="IJO26" s="177"/>
      <c r="IJP26" s="177"/>
      <c r="IJQ26" s="177"/>
      <c r="IJR26" s="177"/>
      <c r="IJS26" s="178"/>
      <c r="IJT26" s="165"/>
      <c r="IJU26" s="177"/>
      <c r="IJV26" s="177"/>
      <c r="IJW26" s="177"/>
      <c r="IJX26" s="177"/>
      <c r="IJY26" s="177"/>
      <c r="IJZ26" s="177"/>
      <c r="IKA26" s="178"/>
      <c r="IKB26" s="165"/>
      <c r="IKC26" s="177"/>
      <c r="IKD26" s="177"/>
      <c r="IKE26" s="177"/>
      <c r="IKF26" s="177"/>
      <c r="IKG26" s="177"/>
      <c r="IKH26" s="177"/>
      <c r="IKI26" s="178"/>
      <c r="IKJ26" s="165"/>
      <c r="IKK26" s="177"/>
      <c r="IKL26" s="177"/>
      <c r="IKM26" s="177"/>
      <c r="IKN26" s="177"/>
      <c r="IKO26" s="177"/>
      <c r="IKP26" s="177"/>
      <c r="IKQ26" s="178"/>
      <c r="IKR26" s="165"/>
      <c r="IKS26" s="177"/>
      <c r="IKT26" s="177"/>
      <c r="IKU26" s="177"/>
      <c r="IKV26" s="177"/>
      <c r="IKW26" s="177"/>
      <c r="IKX26" s="177"/>
      <c r="IKY26" s="178"/>
      <c r="IKZ26" s="165"/>
      <c r="ILA26" s="177"/>
      <c r="ILB26" s="177"/>
      <c r="ILC26" s="177"/>
      <c r="ILD26" s="177"/>
      <c r="ILE26" s="177"/>
      <c r="ILF26" s="177"/>
      <c r="ILG26" s="178"/>
      <c r="ILH26" s="165"/>
      <c r="ILI26" s="177"/>
      <c r="ILJ26" s="177"/>
      <c r="ILK26" s="177"/>
      <c r="ILL26" s="177"/>
      <c r="ILM26" s="177"/>
      <c r="ILN26" s="177"/>
      <c r="ILO26" s="178"/>
      <c r="ILP26" s="165"/>
      <c r="ILQ26" s="177"/>
      <c r="ILR26" s="177"/>
      <c r="ILS26" s="177"/>
      <c r="ILT26" s="177"/>
      <c r="ILU26" s="177"/>
      <c r="ILV26" s="177"/>
      <c r="ILW26" s="178"/>
      <c r="ILX26" s="165"/>
      <c r="ILY26" s="177"/>
      <c r="ILZ26" s="177"/>
      <c r="IMA26" s="177"/>
      <c r="IMB26" s="177"/>
      <c r="IMC26" s="177"/>
      <c r="IMD26" s="177"/>
      <c r="IME26" s="178"/>
      <c r="IMF26" s="165"/>
      <c r="IMG26" s="177"/>
      <c r="IMH26" s="177"/>
      <c r="IMI26" s="177"/>
      <c r="IMJ26" s="177"/>
      <c r="IMK26" s="177"/>
      <c r="IML26" s="177"/>
      <c r="IMM26" s="178"/>
      <c r="IMN26" s="165"/>
      <c r="IMO26" s="177"/>
      <c r="IMP26" s="177"/>
      <c r="IMQ26" s="177"/>
      <c r="IMR26" s="177"/>
      <c r="IMS26" s="177"/>
      <c r="IMT26" s="177"/>
      <c r="IMU26" s="178"/>
      <c r="IMV26" s="165"/>
      <c r="IMW26" s="177"/>
      <c r="IMX26" s="177"/>
      <c r="IMY26" s="177"/>
      <c r="IMZ26" s="177"/>
      <c r="INA26" s="177"/>
      <c r="INB26" s="177"/>
      <c r="INC26" s="178"/>
      <c r="IND26" s="165"/>
      <c r="INE26" s="177"/>
      <c r="INF26" s="177"/>
      <c r="ING26" s="177"/>
      <c r="INH26" s="177"/>
      <c r="INI26" s="177"/>
      <c r="INJ26" s="177"/>
      <c r="INK26" s="178"/>
      <c r="INL26" s="165"/>
      <c r="INM26" s="177"/>
      <c r="INN26" s="177"/>
      <c r="INO26" s="177"/>
      <c r="INP26" s="177"/>
      <c r="INQ26" s="177"/>
      <c r="INR26" s="177"/>
      <c r="INS26" s="178"/>
      <c r="INT26" s="165"/>
      <c r="INU26" s="177"/>
      <c r="INV26" s="177"/>
      <c r="INW26" s="177"/>
      <c r="INX26" s="177"/>
      <c r="INY26" s="177"/>
      <c r="INZ26" s="177"/>
      <c r="IOA26" s="178"/>
      <c r="IOB26" s="165"/>
      <c r="IOC26" s="177"/>
      <c r="IOD26" s="177"/>
      <c r="IOE26" s="177"/>
      <c r="IOF26" s="177"/>
      <c r="IOG26" s="177"/>
      <c r="IOH26" s="177"/>
      <c r="IOI26" s="178"/>
      <c r="IOJ26" s="165"/>
      <c r="IOK26" s="177"/>
      <c r="IOL26" s="177"/>
      <c r="IOM26" s="177"/>
      <c r="ION26" s="177"/>
      <c r="IOO26" s="177"/>
      <c r="IOP26" s="177"/>
      <c r="IOQ26" s="178"/>
      <c r="IOR26" s="165"/>
      <c r="IOS26" s="177"/>
      <c r="IOT26" s="177"/>
      <c r="IOU26" s="177"/>
      <c r="IOV26" s="177"/>
      <c r="IOW26" s="177"/>
      <c r="IOX26" s="177"/>
      <c r="IOY26" s="178"/>
      <c r="IOZ26" s="165"/>
      <c r="IPA26" s="177"/>
      <c r="IPB26" s="177"/>
      <c r="IPC26" s="177"/>
      <c r="IPD26" s="177"/>
      <c r="IPE26" s="177"/>
      <c r="IPF26" s="177"/>
      <c r="IPG26" s="178"/>
      <c r="IPH26" s="165"/>
      <c r="IPI26" s="177"/>
      <c r="IPJ26" s="177"/>
      <c r="IPK26" s="177"/>
      <c r="IPL26" s="177"/>
      <c r="IPM26" s="177"/>
      <c r="IPN26" s="177"/>
      <c r="IPO26" s="178"/>
      <c r="IPP26" s="165"/>
      <c r="IPQ26" s="177"/>
      <c r="IPR26" s="177"/>
      <c r="IPS26" s="177"/>
      <c r="IPT26" s="177"/>
      <c r="IPU26" s="177"/>
      <c r="IPV26" s="177"/>
      <c r="IPW26" s="178"/>
      <c r="IPX26" s="165"/>
      <c r="IPY26" s="177"/>
      <c r="IPZ26" s="177"/>
      <c r="IQA26" s="177"/>
      <c r="IQB26" s="177"/>
      <c r="IQC26" s="177"/>
      <c r="IQD26" s="177"/>
      <c r="IQE26" s="178"/>
      <c r="IQF26" s="165"/>
      <c r="IQG26" s="177"/>
      <c r="IQH26" s="177"/>
      <c r="IQI26" s="177"/>
      <c r="IQJ26" s="177"/>
      <c r="IQK26" s="177"/>
      <c r="IQL26" s="177"/>
      <c r="IQM26" s="178"/>
      <c r="IQN26" s="165"/>
      <c r="IQO26" s="177"/>
      <c r="IQP26" s="177"/>
      <c r="IQQ26" s="177"/>
      <c r="IQR26" s="177"/>
      <c r="IQS26" s="177"/>
      <c r="IQT26" s="177"/>
      <c r="IQU26" s="178"/>
      <c r="IQV26" s="165"/>
      <c r="IQW26" s="177"/>
      <c r="IQX26" s="177"/>
      <c r="IQY26" s="177"/>
      <c r="IQZ26" s="177"/>
      <c r="IRA26" s="177"/>
      <c r="IRB26" s="177"/>
      <c r="IRC26" s="178"/>
      <c r="IRD26" s="165"/>
      <c r="IRE26" s="177"/>
      <c r="IRF26" s="177"/>
      <c r="IRG26" s="177"/>
      <c r="IRH26" s="177"/>
      <c r="IRI26" s="177"/>
      <c r="IRJ26" s="177"/>
      <c r="IRK26" s="178"/>
      <c r="IRL26" s="165"/>
      <c r="IRM26" s="177"/>
      <c r="IRN26" s="177"/>
      <c r="IRO26" s="177"/>
      <c r="IRP26" s="177"/>
      <c r="IRQ26" s="177"/>
      <c r="IRR26" s="177"/>
      <c r="IRS26" s="178"/>
      <c r="IRT26" s="165"/>
      <c r="IRU26" s="177"/>
      <c r="IRV26" s="177"/>
      <c r="IRW26" s="177"/>
      <c r="IRX26" s="177"/>
      <c r="IRY26" s="177"/>
      <c r="IRZ26" s="177"/>
      <c r="ISA26" s="178"/>
      <c r="ISB26" s="165"/>
      <c r="ISC26" s="177"/>
      <c r="ISD26" s="177"/>
      <c r="ISE26" s="177"/>
      <c r="ISF26" s="177"/>
      <c r="ISG26" s="177"/>
      <c r="ISH26" s="177"/>
      <c r="ISI26" s="178"/>
      <c r="ISJ26" s="165"/>
      <c r="ISK26" s="177"/>
      <c r="ISL26" s="177"/>
      <c r="ISM26" s="177"/>
      <c r="ISN26" s="177"/>
      <c r="ISO26" s="177"/>
      <c r="ISP26" s="177"/>
      <c r="ISQ26" s="178"/>
      <c r="ISR26" s="165"/>
      <c r="ISS26" s="177"/>
      <c r="IST26" s="177"/>
      <c r="ISU26" s="177"/>
      <c r="ISV26" s="177"/>
      <c r="ISW26" s="177"/>
      <c r="ISX26" s="177"/>
      <c r="ISY26" s="178"/>
      <c r="ISZ26" s="165"/>
      <c r="ITA26" s="177"/>
      <c r="ITB26" s="177"/>
      <c r="ITC26" s="177"/>
      <c r="ITD26" s="177"/>
      <c r="ITE26" s="177"/>
      <c r="ITF26" s="177"/>
      <c r="ITG26" s="178"/>
      <c r="ITH26" s="165"/>
      <c r="ITI26" s="177"/>
      <c r="ITJ26" s="177"/>
      <c r="ITK26" s="177"/>
      <c r="ITL26" s="177"/>
      <c r="ITM26" s="177"/>
      <c r="ITN26" s="177"/>
      <c r="ITO26" s="178"/>
      <c r="ITP26" s="165"/>
      <c r="ITQ26" s="177"/>
      <c r="ITR26" s="177"/>
      <c r="ITS26" s="177"/>
      <c r="ITT26" s="177"/>
      <c r="ITU26" s="177"/>
      <c r="ITV26" s="177"/>
      <c r="ITW26" s="178"/>
      <c r="ITX26" s="165"/>
      <c r="ITY26" s="177"/>
      <c r="ITZ26" s="177"/>
      <c r="IUA26" s="177"/>
      <c r="IUB26" s="177"/>
      <c r="IUC26" s="177"/>
      <c r="IUD26" s="177"/>
      <c r="IUE26" s="178"/>
      <c r="IUF26" s="165"/>
      <c r="IUG26" s="177"/>
      <c r="IUH26" s="177"/>
      <c r="IUI26" s="177"/>
      <c r="IUJ26" s="177"/>
      <c r="IUK26" s="177"/>
      <c r="IUL26" s="177"/>
      <c r="IUM26" s="178"/>
      <c r="IUN26" s="165"/>
      <c r="IUO26" s="177"/>
      <c r="IUP26" s="177"/>
      <c r="IUQ26" s="177"/>
      <c r="IUR26" s="177"/>
      <c r="IUS26" s="177"/>
      <c r="IUT26" s="177"/>
      <c r="IUU26" s="178"/>
      <c r="IUV26" s="165"/>
      <c r="IUW26" s="177"/>
      <c r="IUX26" s="177"/>
      <c r="IUY26" s="177"/>
      <c r="IUZ26" s="177"/>
      <c r="IVA26" s="177"/>
      <c r="IVB26" s="177"/>
      <c r="IVC26" s="178"/>
      <c r="IVD26" s="165"/>
      <c r="IVE26" s="177"/>
      <c r="IVF26" s="177"/>
      <c r="IVG26" s="177"/>
      <c r="IVH26" s="177"/>
      <c r="IVI26" s="177"/>
      <c r="IVJ26" s="177"/>
      <c r="IVK26" s="178"/>
      <c r="IVL26" s="165"/>
      <c r="IVM26" s="177"/>
      <c r="IVN26" s="177"/>
      <c r="IVO26" s="177"/>
      <c r="IVP26" s="177"/>
      <c r="IVQ26" s="177"/>
      <c r="IVR26" s="177"/>
      <c r="IVS26" s="178"/>
      <c r="IVT26" s="165"/>
      <c r="IVU26" s="177"/>
      <c r="IVV26" s="177"/>
      <c r="IVW26" s="177"/>
      <c r="IVX26" s="177"/>
      <c r="IVY26" s="177"/>
      <c r="IVZ26" s="177"/>
      <c r="IWA26" s="178"/>
      <c r="IWB26" s="165"/>
      <c r="IWC26" s="177"/>
      <c r="IWD26" s="177"/>
      <c r="IWE26" s="177"/>
      <c r="IWF26" s="177"/>
      <c r="IWG26" s="177"/>
      <c r="IWH26" s="177"/>
      <c r="IWI26" s="178"/>
      <c r="IWJ26" s="165"/>
      <c r="IWK26" s="177"/>
      <c r="IWL26" s="177"/>
      <c r="IWM26" s="177"/>
      <c r="IWN26" s="177"/>
      <c r="IWO26" s="177"/>
      <c r="IWP26" s="177"/>
      <c r="IWQ26" s="178"/>
      <c r="IWR26" s="165"/>
      <c r="IWS26" s="177"/>
      <c r="IWT26" s="177"/>
      <c r="IWU26" s="177"/>
      <c r="IWV26" s="177"/>
      <c r="IWW26" s="177"/>
      <c r="IWX26" s="177"/>
      <c r="IWY26" s="178"/>
      <c r="IWZ26" s="165"/>
      <c r="IXA26" s="177"/>
      <c r="IXB26" s="177"/>
      <c r="IXC26" s="177"/>
      <c r="IXD26" s="177"/>
      <c r="IXE26" s="177"/>
      <c r="IXF26" s="177"/>
      <c r="IXG26" s="178"/>
      <c r="IXH26" s="165"/>
      <c r="IXI26" s="177"/>
      <c r="IXJ26" s="177"/>
      <c r="IXK26" s="177"/>
      <c r="IXL26" s="177"/>
      <c r="IXM26" s="177"/>
      <c r="IXN26" s="177"/>
      <c r="IXO26" s="178"/>
      <c r="IXP26" s="165"/>
      <c r="IXQ26" s="177"/>
      <c r="IXR26" s="177"/>
      <c r="IXS26" s="177"/>
      <c r="IXT26" s="177"/>
      <c r="IXU26" s="177"/>
      <c r="IXV26" s="177"/>
      <c r="IXW26" s="178"/>
      <c r="IXX26" s="165"/>
      <c r="IXY26" s="177"/>
      <c r="IXZ26" s="177"/>
      <c r="IYA26" s="177"/>
      <c r="IYB26" s="177"/>
      <c r="IYC26" s="177"/>
      <c r="IYD26" s="177"/>
      <c r="IYE26" s="178"/>
      <c r="IYF26" s="165"/>
      <c r="IYG26" s="177"/>
      <c r="IYH26" s="177"/>
      <c r="IYI26" s="177"/>
      <c r="IYJ26" s="177"/>
      <c r="IYK26" s="177"/>
      <c r="IYL26" s="177"/>
      <c r="IYM26" s="178"/>
      <c r="IYN26" s="165"/>
      <c r="IYO26" s="177"/>
      <c r="IYP26" s="177"/>
      <c r="IYQ26" s="177"/>
      <c r="IYR26" s="177"/>
      <c r="IYS26" s="177"/>
      <c r="IYT26" s="177"/>
      <c r="IYU26" s="178"/>
      <c r="IYV26" s="165"/>
      <c r="IYW26" s="177"/>
      <c r="IYX26" s="177"/>
      <c r="IYY26" s="177"/>
      <c r="IYZ26" s="177"/>
      <c r="IZA26" s="177"/>
      <c r="IZB26" s="177"/>
      <c r="IZC26" s="178"/>
      <c r="IZD26" s="165"/>
      <c r="IZE26" s="177"/>
      <c r="IZF26" s="177"/>
      <c r="IZG26" s="177"/>
      <c r="IZH26" s="177"/>
      <c r="IZI26" s="177"/>
      <c r="IZJ26" s="177"/>
      <c r="IZK26" s="178"/>
      <c r="IZL26" s="165"/>
      <c r="IZM26" s="177"/>
      <c r="IZN26" s="177"/>
      <c r="IZO26" s="177"/>
      <c r="IZP26" s="177"/>
      <c r="IZQ26" s="177"/>
      <c r="IZR26" s="177"/>
      <c r="IZS26" s="178"/>
      <c r="IZT26" s="165"/>
      <c r="IZU26" s="177"/>
      <c r="IZV26" s="177"/>
      <c r="IZW26" s="177"/>
      <c r="IZX26" s="177"/>
      <c r="IZY26" s="177"/>
      <c r="IZZ26" s="177"/>
      <c r="JAA26" s="178"/>
      <c r="JAB26" s="165"/>
      <c r="JAC26" s="177"/>
      <c r="JAD26" s="177"/>
      <c r="JAE26" s="177"/>
      <c r="JAF26" s="177"/>
      <c r="JAG26" s="177"/>
      <c r="JAH26" s="177"/>
      <c r="JAI26" s="178"/>
      <c r="JAJ26" s="165"/>
      <c r="JAK26" s="177"/>
      <c r="JAL26" s="177"/>
      <c r="JAM26" s="177"/>
      <c r="JAN26" s="177"/>
      <c r="JAO26" s="177"/>
      <c r="JAP26" s="177"/>
      <c r="JAQ26" s="178"/>
      <c r="JAR26" s="165"/>
      <c r="JAS26" s="177"/>
      <c r="JAT26" s="177"/>
      <c r="JAU26" s="177"/>
      <c r="JAV26" s="177"/>
      <c r="JAW26" s="177"/>
      <c r="JAX26" s="177"/>
      <c r="JAY26" s="178"/>
      <c r="JAZ26" s="165"/>
      <c r="JBA26" s="177"/>
      <c r="JBB26" s="177"/>
      <c r="JBC26" s="177"/>
      <c r="JBD26" s="177"/>
      <c r="JBE26" s="177"/>
      <c r="JBF26" s="177"/>
      <c r="JBG26" s="178"/>
      <c r="JBH26" s="165"/>
      <c r="JBI26" s="177"/>
      <c r="JBJ26" s="177"/>
      <c r="JBK26" s="177"/>
      <c r="JBL26" s="177"/>
      <c r="JBM26" s="177"/>
      <c r="JBN26" s="177"/>
      <c r="JBO26" s="178"/>
      <c r="JBP26" s="165"/>
      <c r="JBQ26" s="177"/>
      <c r="JBR26" s="177"/>
      <c r="JBS26" s="177"/>
      <c r="JBT26" s="177"/>
      <c r="JBU26" s="177"/>
      <c r="JBV26" s="177"/>
      <c r="JBW26" s="178"/>
      <c r="JBX26" s="165"/>
      <c r="JBY26" s="177"/>
      <c r="JBZ26" s="177"/>
      <c r="JCA26" s="177"/>
      <c r="JCB26" s="177"/>
      <c r="JCC26" s="177"/>
      <c r="JCD26" s="177"/>
      <c r="JCE26" s="178"/>
      <c r="JCF26" s="165"/>
      <c r="JCG26" s="177"/>
      <c r="JCH26" s="177"/>
      <c r="JCI26" s="177"/>
      <c r="JCJ26" s="177"/>
      <c r="JCK26" s="177"/>
      <c r="JCL26" s="177"/>
      <c r="JCM26" s="178"/>
      <c r="JCN26" s="165"/>
      <c r="JCO26" s="177"/>
      <c r="JCP26" s="177"/>
      <c r="JCQ26" s="177"/>
      <c r="JCR26" s="177"/>
      <c r="JCS26" s="177"/>
      <c r="JCT26" s="177"/>
      <c r="JCU26" s="178"/>
      <c r="JCV26" s="165"/>
      <c r="JCW26" s="177"/>
      <c r="JCX26" s="177"/>
      <c r="JCY26" s="177"/>
      <c r="JCZ26" s="177"/>
      <c r="JDA26" s="177"/>
      <c r="JDB26" s="177"/>
      <c r="JDC26" s="178"/>
      <c r="JDD26" s="165"/>
      <c r="JDE26" s="177"/>
      <c r="JDF26" s="177"/>
      <c r="JDG26" s="177"/>
      <c r="JDH26" s="177"/>
      <c r="JDI26" s="177"/>
      <c r="JDJ26" s="177"/>
      <c r="JDK26" s="178"/>
      <c r="JDL26" s="165"/>
      <c r="JDM26" s="177"/>
      <c r="JDN26" s="177"/>
      <c r="JDO26" s="177"/>
      <c r="JDP26" s="177"/>
      <c r="JDQ26" s="177"/>
      <c r="JDR26" s="177"/>
      <c r="JDS26" s="178"/>
      <c r="JDT26" s="165"/>
      <c r="JDU26" s="177"/>
      <c r="JDV26" s="177"/>
      <c r="JDW26" s="177"/>
      <c r="JDX26" s="177"/>
      <c r="JDY26" s="177"/>
      <c r="JDZ26" s="177"/>
      <c r="JEA26" s="178"/>
      <c r="JEB26" s="165"/>
      <c r="JEC26" s="177"/>
      <c r="JED26" s="177"/>
      <c r="JEE26" s="177"/>
      <c r="JEF26" s="177"/>
      <c r="JEG26" s="177"/>
      <c r="JEH26" s="177"/>
      <c r="JEI26" s="178"/>
      <c r="JEJ26" s="165"/>
      <c r="JEK26" s="177"/>
      <c r="JEL26" s="177"/>
      <c r="JEM26" s="177"/>
      <c r="JEN26" s="177"/>
      <c r="JEO26" s="177"/>
      <c r="JEP26" s="177"/>
      <c r="JEQ26" s="178"/>
      <c r="JER26" s="165"/>
      <c r="JES26" s="177"/>
      <c r="JET26" s="177"/>
      <c r="JEU26" s="177"/>
      <c r="JEV26" s="177"/>
      <c r="JEW26" s="177"/>
      <c r="JEX26" s="177"/>
      <c r="JEY26" s="178"/>
      <c r="JEZ26" s="165"/>
      <c r="JFA26" s="177"/>
      <c r="JFB26" s="177"/>
      <c r="JFC26" s="177"/>
      <c r="JFD26" s="177"/>
      <c r="JFE26" s="177"/>
      <c r="JFF26" s="177"/>
      <c r="JFG26" s="178"/>
      <c r="JFH26" s="165"/>
      <c r="JFI26" s="177"/>
      <c r="JFJ26" s="177"/>
      <c r="JFK26" s="177"/>
      <c r="JFL26" s="177"/>
      <c r="JFM26" s="177"/>
      <c r="JFN26" s="177"/>
      <c r="JFO26" s="178"/>
      <c r="JFP26" s="165"/>
      <c r="JFQ26" s="177"/>
      <c r="JFR26" s="177"/>
      <c r="JFS26" s="177"/>
      <c r="JFT26" s="177"/>
      <c r="JFU26" s="177"/>
      <c r="JFV26" s="177"/>
      <c r="JFW26" s="178"/>
      <c r="JFX26" s="165"/>
      <c r="JFY26" s="177"/>
      <c r="JFZ26" s="177"/>
      <c r="JGA26" s="177"/>
      <c r="JGB26" s="177"/>
      <c r="JGC26" s="177"/>
      <c r="JGD26" s="177"/>
      <c r="JGE26" s="178"/>
      <c r="JGF26" s="165"/>
      <c r="JGG26" s="177"/>
      <c r="JGH26" s="177"/>
      <c r="JGI26" s="177"/>
      <c r="JGJ26" s="177"/>
      <c r="JGK26" s="177"/>
      <c r="JGL26" s="177"/>
      <c r="JGM26" s="178"/>
      <c r="JGN26" s="165"/>
      <c r="JGO26" s="177"/>
      <c r="JGP26" s="177"/>
      <c r="JGQ26" s="177"/>
      <c r="JGR26" s="177"/>
      <c r="JGS26" s="177"/>
      <c r="JGT26" s="177"/>
      <c r="JGU26" s="178"/>
      <c r="JGV26" s="165"/>
      <c r="JGW26" s="177"/>
      <c r="JGX26" s="177"/>
      <c r="JGY26" s="177"/>
      <c r="JGZ26" s="177"/>
      <c r="JHA26" s="177"/>
      <c r="JHB26" s="177"/>
      <c r="JHC26" s="178"/>
      <c r="JHD26" s="165"/>
      <c r="JHE26" s="177"/>
      <c r="JHF26" s="177"/>
      <c r="JHG26" s="177"/>
      <c r="JHH26" s="177"/>
      <c r="JHI26" s="177"/>
      <c r="JHJ26" s="177"/>
      <c r="JHK26" s="178"/>
      <c r="JHL26" s="165"/>
      <c r="JHM26" s="177"/>
      <c r="JHN26" s="177"/>
      <c r="JHO26" s="177"/>
      <c r="JHP26" s="177"/>
      <c r="JHQ26" s="177"/>
      <c r="JHR26" s="177"/>
      <c r="JHS26" s="178"/>
      <c r="JHT26" s="165"/>
      <c r="JHU26" s="177"/>
      <c r="JHV26" s="177"/>
      <c r="JHW26" s="177"/>
      <c r="JHX26" s="177"/>
      <c r="JHY26" s="177"/>
      <c r="JHZ26" s="177"/>
      <c r="JIA26" s="178"/>
      <c r="JIB26" s="165"/>
      <c r="JIC26" s="177"/>
      <c r="JID26" s="177"/>
      <c r="JIE26" s="177"/>
      <c r="JIF26" s="177"/>
      <c r="JIG26" s="177"/>
      <c r="JIH26" s="177"/>
      <c r="JII26" s="178"/>
      <c r="JIJ26" s="165"/>
      <c r="JIK26" s="177"/>
      <c r="JIL26" s="177"/>
      <c r="JIM26" s="177"/>
      <c r="JIN26" s="177"/>
      <c r="JIO26" s="177"/>
      <c r="JIP26" s="177"/>
      <c r="JIQ26" s="178"/>
      <c r="JIR26" s="165"/>
      <c r="JIS26" s="177"/>
      <c r="JIT26" s="177"/>
      <c r="JIU26" s="177"/>
      <c r="JIV26" s="177"/>
      <c r="JIW26" s="177"/>
      <c r="JIX26" s="177"/>
      <c r="JIY26" s="178"/>
      <c r="JIZ26" s="165"/>
      <c r="JJA26" s="177"/>
      <c r="JJB26" s="177"/>
      <c r="JJC26" s="177"/>
      <c r="JJD26" s="177"/>
      <c r="JJE26" s="177"/>
      <c r="JJF26" s="177"/>
      <c r="JJG26" s="178"/>
      <c r="JJH26" s="165"/>
      <c r="JJI26" s="177"/>
      <c r="JJJ26" s="177"/>
      <c r="JJK26" s="177"/>
      <c r="JJL26" s="177"/>
      <c r="JJM26" s="177"/>
      <c r="JJN26" s="177"/>
      <c r="JJO26" s="178"/>
      <c r="JJP26" s="165"/>
      <c r="JJQ26" s="177"/>
      <c r="JJR26" s="177"/>
      <c r="JJS26" s="177"/>
      <c r="JJT26" s="177"/>
      <c r="JJU26" s="177"/>
      <c r="JJV26" s="177"/>
      <c r="JJW26" s="178"/>
      <c r="JJX26" s="165"/>
      <c r="JJY26" s="177"/>
      <c r="JJZ26" s="177"/>
      <c r="JKA26" s="177"/>
      <c r="JKB26" s="177"/>
      <c r="JKC26" s="177"/>
      <c r="JKD26" s="177"/>
      <c r="JKE26" s="178"/>
      <c r="JKF26" s="165"/>
      <c r="JKG26" s="177"/>
      <c r="JKH26" s="177"/>
      <c r="JKI26" s="177"/>
      <c r="JKJ26" s="177"/>
      <c r="JKK26" s="177"/>
      <c r="JKL26" s="177"/>
      <c r="JKM26" s="178"/>
      <c r="JKN26" s="165"/>
      <c r="JKO26" s="177"/>
      <c r="JKP26" s="177"/>
      <c r="JKQ26" s="177"/>
      <c r="JKR26" s="177"/>
      <c r="JKS26" s="177"/>
      <c r="JKT26" s="177"/>
      <c r="JKU26" s="178"/>
      <c r="JKV26" s="165"/>
      <c r="JKW26" s="177"/>
      <c r="JKX26" s="177"/>
      <c r="JKY26" s="177"/>
      <c r="JKZ26" s="177"/>
      <c r="JLA26" s="177"/>
      <c r="JLB26" s="177"/>
      <c r="JLC26" s="178"/>
      <c r="JLD26" s="165"/>
      <c r="JLE26" s="177"/>
      <c r="JLF26" s="177"/>
      <c r="JLG26" s="177"/>
      <c r="JLH26" s="177"/>
      <c r="JLI26" s="177"/>
      <c r="JLJ26" s="177"/>
      <c r="JLK26" s="178"/>
      <c r="JLL26" s="165"/>
      <c r="JLM26" s="177"/>
      <c r="JLN26" s="177"/>
      <c r="JLO26" s="177"/>
      <c r="JLP26" s="177"/>
      <c r="JLQ26" s="177"/>
      <c r="JLR26" s="177"/>
      <c r="JLS26" s="178"/>
      <c r="JLT26" s="165"/>
      <c r="JLU26" s="177"/>
      <c r="JLV26" s="177"/>
      <c r="JLW26" s="177"/>
      <c r="JLX26" s="177"/>
      <c r="JLY26" s="177"/>
      <c r="JLZ26" s="177"/>
      <c r="JMA26" s="178"/>
      <c r="JMB26" s="165"/>
      <c r="JMC26" s="177"/>
      <c r="JMD26" s="177"/>
      <c r="JME26" s="177"/>
      <c r="JMF26" s="177"/>
      <c r="JMG26" s="177"/>
      <c r="JMH26" s="177"/>
      <c r="JMI26" s="178"/>
      <c r="JMJ26" s="165"/>
      <c r="JMK26" s="177"/>
      <c r="JML26" s="177"/>
      <c r="JMM26" s="177"/>
      <c r="JMN26" s="177"/>
      <c r="JMO26" s="177"/>
      <c r="JMP26" s="177"/>
      <c r="JMQ26" s="178"/>
      <c r="JMR26" s="165"/>
      <c r="JMS26" s="177"/>
      <c r="JMT26" s="177"/>
      <c r="JMU26" s="177"/>
      <c r="JMV26" s="177"/>
      <c r="JMW26" s="177"/>
      <c r="JMX26" s="177"/>
      <c r="JMY26" s="178"/>
      <c r="JMZ26" s="165"/>
      <c r="JNA26" s="177"/>
      <c r="JNB26" s="177"/>
      <c r="JNC26" s="177"/>
      <c r="JND26" s="177"/>
      <c r="JNE26" s="177"/>
      <c r="JNF26" s="177"/>
      <c r="JNG26" s="178"/>
      <c r="JNH26" s="165"/>
      <c r="JNI26" s="177"/>
      <c r="JNJ26" s="177"/>
      <c r="JNK26" s="177"/>
      <c r="JNL26" s="177"/>
      <c r="JNM26" s="177"/>
      <c r="JNN26" s="177"/>
      <c r="JNO26" s="178"/>
      <c r="JNP26" s="165"/>
      <c r="JNQ26" s="177"/>
      <c r="JNR26" s="177"/>
      <c r="JNS26" s="177"/>
      <c r="JNT26" s="177"/>
      <c r="JNU26" s="177"/>
      <c r="JNV26" s="177"/>
      <c r="JNW26" s="178"/>
      <c r="JNX26" s="165"/>
      <c r="JNY26" s="177"/>
      <c r="JNZ26" s="177"/>
      <c r="JOA26" s="177"/>
      <c r="JOB26" s="177"/>
      <c r="JOC26" s="177"/>
      <c r="JOD26" s="177"/>
      <c r="JOE26" s="178"/>
      <c r="JOF26" s="165"/>
      <c r="JOG26" s="177"/>
      <c r="JOH26" s="177"/>
      <c r="JOI26" s="177"/>
      <c r="JOJ26" s="177"/>
      <c r="JOK26" s="177"/>
      <c r="JOL26" s="177"/>
      <c r="JOM26" s="178"/>
      <c r="JON26" s="165"/>
      <c r="JOO26" s="177"/>
      <c r="JOP26" s="177"/>
      <c r="JOQ26" s="177"/>
      <c r="JOR26" s="177"/>
      <c r="JOS26" s="177"/>
      <c r="JOT26" s="177"/>
      <c r="JOU26" s="178"/>
      <c r="JOV26" s="165"/>
      <c r="JOW26" s="177"/>
      <c r="JOX26" s="177"/>
      <c r="JOY26" s="177"/>
      <c r="JOZ26" s="177"/>
      <c r="JPA26" s="177"/>
      <c r="JPB26" s="177"/>
      <c r="JPC26" s="178"/>
      <c r="JPD26" s="165"/>
      <c r="JPE26" s="177"/>
      <c r="JPF26" s="177"/>
      <c r="JPG26" s="177"/>
      <c r="JPH26" s="177"/>
      <c r="JPI26" s="177"/>
      <c r="JPJ26" s="177"/>
      <c r="JPK26" s="178"/>
      <c r="JPL26" s="165"/>
      <c r="JPM26" s="177"/>
      <c r="JPN26" s="177"/>
      <c r="JPO26" s="177"/>
      <c r="JPP26" s="177"/>
      <c r="JPQ26" s="177"/>
      <c r="JPR26" s="177"/>
      <c r="JPS26" s="178"/>
      <c r="JPT26" s="165"/>
      <c r="JPU26" s="177"/>
      <c r="JPV26" s="177"/>
      <c r="JPW26" s="177"/>
      <c r="JPX26" s="177"/>
      <c r="JPY26" s="177"/>
      <c r="JPZ26" s="177"/>
      <c r="JQA26" s="178"/>
      <c r="JQB26" s="165"/>
      <c r="JQC26" s="177"/>
      <c r="JQD26" s="177"/>
      <c r="JQE26" s="177"/>
      <c r="JQF26" s="177"/>
      <c r="JQG26" s="177"/>
      <c r="JQH26" s="177"/>
      <c r="JQI26" s="178"/>
      <c r="JQJ26" s="165"/>
      <c r="JQK26" s="177"/>
      <c r="JQL26" s="177"/>
      <c r="JQM26" s="177"/>
      <c r="JQN26" s="177"/>
      <c r="JQO26" s="177"/>
      <c r="JQP26" s="177"/>
      <c r="JQQ26" s="178"/>
      <c r="JQR26" s="165"/>
      <c r="JQS26" s="177"/>
      <c r="JQT26" s="177"/>
      <c r="JQU26" s="177"/>
      <c r="JQV26" s="177"/>
      <c r="JQW26" s="177"/>
      <c r="JQX26" s="177"/>
      <c r="JQY26" s="178"/>
      <c r="JQZ26" s="165"/>
      <c r="JRA26" s="177"/>
      <c r="JRB26" s="177"/>
      <c r="JRC26" s="177"/>
      <c r="JRD26" s="177"/>
      <c r="JRE26" s="177"/>
      <c r="JRF26" s="177"/>
      <c r="JRG26" s="178"/>
      <c r="JRH26" s="165"/>
      <c r="JRI26" s="177"/>
      <c r="JRJ26" s="177"/>
      <c r="JRK26" s="177"/>
      <c r="JRL26" s="177"/>
      <c r="JRM26" s="177"/>
      <c r="JRN26" s="177"/>
      <c r="JRO26" s="178"/>
      <c r="JRP26" s="165"/>
      <c r="JRQ26" s="177"/>
      <c r="JRR26" s="177"/>
      <c r="JRS26" s="177"/>
      <c r="JRT26" s="177"/>
      <c r="JRU26" s="177"/>
      <c r="JRV26" s="177"/>
      <c r="JRW26" s="178"/>
      <c r="JRX26" s="165"/>
      <c r="JRY26" s="177"/>
      <c r="JRZ26" s="177"/>
      <c r="JSA26" s="177"/>
      <c r="JSB26" s="177"/>
      <c r="JSC26" s="177"/>
      <c r="JSD26" s="177"/>
      <c r="JSE26" s="178"/>
      <c r="JSF26" s="165"/>
      <c r="JSG26" s="177"/>
      <c r="JSH26" s="177"/>
      <c r="JSI26" s="177"/>
      <c r="JSJ26" s="177"/>
      <c r="JSK26" s="177"/>
      <c r="JSL26" s="177"/>
      <c r="JSM26" s="178"/>
      <c r="JSN26" s="165"/>
      <c r="JSO26" s="177"/>
      <c r="JSP26" s="177"/>
      <c r="JSQ26" s="177"/>
      <c r="JSR26" s="177"/>
      <c r="JSS26" s="177"/>
      <c r="JST26" s="177"/>
      <c r="JSU26" s="178"/>
      <c r="JSV26" s="165"/>
      <c r="JSW26" s="177"/>
      <c r="JSX26" s="177"/>
      <c r="JSY26" s="177"/>
      <c r="JSZ26" s="177"/>
      <c r="JTA26" s="177"/>
      <c r="JTB26" s="177"/>
      <c r="JTC26" s="178"/>
      <c r="JTD26" s="165"/>
      <c r="JTE26" s="177"/>
      <c r="JTF26" s="177"/>
      <c r="JTG26" s="177"/>
      <c r="JTH26" s="177"/>
      <c r="JTI26" s="177"/>
      <c r="JTJ26" s="177"/>
      <c r="JTK26" s="178"/>
      <c r="JTL26" s="165"/>
      <c r="JTM26" s="177"/>
      <c r="JTN26" s="177"/>
      <c r="JTO26" s="177"/>
      <c r="JTP26" s="177"/>
      <c r="JTQ26" s="177"/>
      <c r="JTR26" s="177"/>
      <c r="JTS26" s="178"/>
      <c r="JTT26" s="165"/>
      <c r="JTU26" s="177"/>
      <c r="JTV26" s="177"/>
      <c r="JTW26" s="177"/>
      <c r="JTX26" s="177"/>
      <c r="JTY26" s="177"/>
      <c r="JTZ26" s="177"/>
      <c r="JUA26" s="178"/>
      <c r="JUB26" s="165"/>
      <c r="JUC26" s="177"/>
      <c r="JUD26" s="177"/>
      <c r="JUE26" s="177"/>
      <c r="JUF26" s="177"/>
      <c r="JUG26" s="177"/>
      <c r="JUH26" s="177"/>
      <c r="JUI26" s="178"/>
      <c r="JUJ26" s="165"/>
      <c r="JUK26" s="177"/>
      <c r="JUL26" s="177"/>
      <c r="JUM26" s="177"/>
      <c r="JUN26" s="177"/>
      <c r="JUO26" s="177"/>
      <c r="JUP26" s="177"/>
      <c r="JUQ26" s="178"/>
      <c r="JUR26" s="165"/>
      <c r="JUS26" s="177"/>
      <c r="JUT26" s="177"/>
      <c r="JUU26" s="177"/>
      <c r="JUV26" s="177"/>
      <c r="JUW26" s="177"/>
      <c r="JUX26" s="177"/>
      <c r="JUY26" s="178"/>
      <c r="JUZ26" s="165"/>
      <c r="JVA26" s="177"/>
      <c r="JVB26" s="177"/>
      <c r="JVC26" s="177"/>
      <c r="JVD26" s="177"/>
      <c r="JVE26" s="177"/>
      <c r="JVF26" s="177"/>
      <c r="JVG26" s="178"/>
      <c r="JVH26" s="165"/>
      <c r="JVI26" s="177"/>
      <c r="JVJ26" s="177"/>
      <c r="JVK26" s="177"/>
      <c r="JVL26" s="177"/>
      <c r="JVM26" s="177"/>
      <c r="JVN26" s="177"/>
      <c r="JVO26" s="178"/>
      <c r="JVP26" s="165"/>
      <c r="JVQ26" s="177"/>
      <c r="JVR26" s="177"/>
      <c r="JVS26" s="177"/>
      <c r="JVT26" s="177"/>
      <c r="JVU26" s="177"/>
      <c r="JVV26" s="177"/>
      <c r="JVW26" s="178"/>
      <c r="JVX26" s="165"/>
      <c r="JVY26" s="177"/>
      <c r="JVZ26" s="177"/>
      <c r="JWA26" s="177"/>
      <c r="JWB26" s="177"/>
      <c r="JWC26" s="177"/>
      <c r="JWD26" s="177"/>
      <c r="JWE26" s="178"/>
      <c r="JWF26" s="165"/>
      <c r="JWG26" s="177"/>
      <c r="JWH26" s="177"/>
      <c r="JWI26" s="177"/>
      <c r="JWJ26" s="177"/>
      <c r="JWK26" s="177"/>
      <c r="JWL26" s="177"/>
      <c r="JWM26" s="178"/>
      <c r="JWN26" s="165"/>
      <c r="JWO26" s="177"/>
      <c r="JWP26" s="177"/>
      <c r="JWQ26" s="177"/>
      <c r="JWR26" s="177"/>
      <c r="JWS26" s="177"/>
      <c r="JWT26" s="177"/>
      <c r="JWU26" s="178"/>
      <c r="JWV26" s="165"/>
      <c r="JWW26" s="177"/>
      <c r="JWX26" s="177"/>
      <c r="JWY26" s="177"/>
      <c r="JWZ26" s="177"/>
      <c r="JXA26" s="177"/>
      <c r="JXB26" s="177"/>
      <c r="JXC26" s="178"/>
      <c r="JXD26" s="165"/>
      <c r="JXE26" s="177"/>
      <c r="JXF26" s="177"/>
      <c r="JXG26" s="177"/>
      <c r="JXH26" s="177"/>
      <c r="JXI26" s="177"/>
      <c r="JXJ26" s="177"/>
      <c r="JXK26" s="178"/>
      <c r="JXL26" s="165"/>
      <c r="JXM26" s="177"/>
      <c r="JXN26" s="177"/>
      <c r="JXO26" s="177"/>
      <c r="JXP26" s="177"/>
      <c r="JXQ26" s="177"/>
      <c r="JXR26" s="177"/>
      <c r="JXS26" s="178"/>
      <c r="JXT26" s="165"/>
      <c r="JXU26" s="177"/>
      <c r="JXV26" s="177"/>
      <c r="JXW26" s="177"/>
      <c r="JXX26" s="177"/>
      <c r="JXY26" s="177"/>
      <c r="JXZ26" s="177"/>
      <c r="JYA26" s="178"/>
      <c r="JYB26" s="165"/>
      <c r="JYC26" s="177"/>
      <c r="JYD26" s="177"/>
      <c r="JYE26" s="177"/>
      <c r="JYF26" s="177"/>
      <c r="JYG26" s="177"/>
      <c r="JYH26" s="177"/>
      <c r="JYI26" s="178"/>
      <c r="JYJ26" s="165"/>
      <c r="JYK26" s="177"/>
      <c r="JYL26" s="177"/>
      <c r="JYM26" s="177"/>
      <c r="JYN26" s="177"/>
      <c r="JYO26" s="177"/>
      <c r="JYP26" s="177"/>
      <c r="JYQ26" s="178"/>
      <c r="JYR26" s="165"/>
      <c r="JYS26" s="177"/>
      <c r="JYT26" s="177"/>
      <c r="JYU26" s="177"/>
      <c r="JYV26" s="177"/>
      <c r="JYW26" s="177"/>
      <c r="JYX26" s="177"/>
      <c r="JYY26" s="178"/>
      <c r="JYZ26" s="165"/>
      <c r="JZA26" s="177"/>
      <c r="JZB26" s="177"/>
      <c r="JZC26" s="177"/>
      <c r="JZD26" s="177"/>
      <c r="JZE26" s="177"/>
      <c r="JZF26" s="177"/>
      <c r="JZG26" s="178"/>
      <c r="JZH26" s="165"/>
      <c r="JZI26" s="177"/>
      <c r="JZJ26" s="177"/>
      <c r="JZK26" s="177"/>
      <c r="JZL26" s="177"/>
      <c r="JZM26" s="177"/>
      <c r="JZN26" s="177"/>
      <c r="JZO26" s="178"/>
      <c r="JZP26" s="165"/>
      <c r="JZQ26" s="177"/>
      <c r="JZR26" s="177"/>
      <c r="JZS26" s="177"/>
      <c r="JZT26" s="177"/>
      <c r="JZU26" s="177"/>
      <c r="JZV26" s="177"/>
      <c r="JZW26" s="178"/>
      <c r="JZX26" s="165"/>
      <c r="JZY26" s="177"/>
      <c r="JZZ26" s="177"/>
      <c r="KAA26" s="177"/>
      <c r="KAB26" s="177"/>
      <c r="KAC26" s="177"/>
      <c r="KAD26" s="177"/>
      <c r="KAE26" s="178"/>
      <c r="KAF26" s="165"/>
      <c r="KAG26" s="177"/>
      <c r="KAH26" s="177"/>
      <c r="KAI26" s="177"/>
      <c r="KAJ26" s="177"/>
      <c r="KAK26" s="177"/>
      <c r="KAL26" s="177"/>
      <c r="KAM26" s="178"/>
      <c r="KAN26" s="165"/>
      <c r="KAO26" s="177"/>
      <c r="KAP26" s="177"/>
      <c r="KAQ26" s="177"/>
      <c r="KAR26" s="177"/>
      <c r="KAS26" s="177"/>
      <c r="KAT26" s="177"/>
      <c r="KAU26" s="178"/>
      <c r="KAV26" s="165"/>
      <c r="KAW26" s="177"/>
      <c r="KAX26" s="177"/>
      <c r="KAY26" s="177"/>
      <c r="KAZ26" s="177"/>
      <c r="KBA26" s="177"/>
      <c r="KBB26" s="177"/>
      <c r="KBC26" s="178"/>
      <c r="KBD26" s="165"/>
      <c r="KBE26" s="177"/>
      <c r="KBF26" s="177"/>
      <c r="KBG26" s="177"/>
      <c r="KBH26" s="177"/>
      <c r="KBI26" s="177"/>
      <c r="KBJ26" s="177"/>
      <c r="KBK26" s="178"/>
      <c r="KBL26" s="165"/>
      <c r="KBM26" s="177"/>
      <c r="KBN26" s="177"/>
      <c r="KBO26" s="177"/>
      <c r="KBP26" s="177"/>
      <c r="KBQ26" s="177"/>
      <c r="KBR26" s="177"/>
      <c r="KBS26" s="178"/>
      <c r="KBT26" s="165"/>
      <c r="KBU26" s="177"/>
      <c r="KBV26" s="177"/>
      <c r="KBW26" s="177"/>
      <c r="KBX26" s="177"/>
      <c r="KBY26" s="177"/>
      <c r="KBZ26" s="177"/>
      <c r="KCA26" s="178"/>
      <c r="KCB26" s="165"/>
      <c r="KCC26" s="177"/>
      <c r="KCD26" s="177"/>
      <c r="KCE26" s="177"/>
      <c r="KCF26" s="177"/>
      <c r="KCG26" s="177"/>
      <c r="KCH26" s="177"/>
      <c r="KCI26" s="178"/>
      <c r="KCJ26" s="165"/>
      <c r="KCK26" s="177"/>
      <c r="KCL26" s="177"/>
      <c r="KCM26" s="177"/>
      <c r="KCN26" s="177"/>
      <c r="KCO26" s="177"/>
      <c r="KCP26" s="177"/>
      <c r="KCQ26" s="178"/>
      <c r="KCR26" s="165"/>
      <c r="KCS26" s="177"/>
      <c r="KCT26" s="177"/>
      <c r="KCU26" s="177"/>
      <c r="KCV26" s="177"/>
      <c r="KCW26" s="177"/>
      <c r="KCX26" s="177"/>
      <c r="KCY26" s="178"/>
      <c r="KCZ26" s="165"/>
      <c r="KDA26" s="177"/>
      <c r="KDB26" s="177"/>
      <c r="KDC26" s="177"/>
      <c r="KDD26" s="177"/>
      <c r="KDE26" s="177"/>
      <c r="KDF26" s="177"/>
      <c r="KDG26" s="178"/>
      <c r="KDH26" s="165"/>
      <c r="KDI26" s="177"/>
      <c r="KDJ26" s="177"/>
      <c r="KDK26" s="177"/>
      <c r="KDL26" s="177"/>
      <c r="KDM26" s="177"/>
      <c r="KDN26" s="177"/>
      <c r="KDO26" s="178"/>
      <c r="KDP26" s="165"/>
      <c r="KDQ26" s="177"/>
      <c r="KDR26" s="177"/>
      <c r="KDS26" s="177"/>
      <c r="KDT26" s="177"/>
      <c r="KDU26" s="177"/>
      <c r="KDV26" s="177"/>
      <c r="KDW26" s="178"/>
      <c r="KDX26" s="165"/>
      <c r="KDY26" s="177"/>
      <c r="KDZ26" s="177"/>
      <c r="KEA26" s="177"/>
      <c r="KEB26" s="177"/>
      <c r="KEC26" s="177"/>
      <c r="KED26" s="177"/>
      <c r="KEE26" s="178"/>
      <c r="KEF26" s="165"/>
      <c r="KEG26" s="177"/>
      <c r="KEH26" s="177"/>
      <c r="KEI26" s="177"/>
      <c r="KEJ26" s="177"/>
      <c r="KEK26" s="177"/>
      <c r="KEL26" s="177"/>
      <c r="KEM26" s="178"/>
      <c r="KEN26" s="165"/>
      <c r="KEO26" s="177"/>
      <c r="KEP26" s="177"/>
      <c r="KEQ26" s="177"/>
      <c r="KER26" s="177"/>
      <c r="KES26" s="177"/>
      <c r="KET26" s="177"/>
      <c r="KEU26" s="178"/>
      <c r="KEV26" s="165"/>
      <c r="KEW26" s="177"/>
      <c r="KEX26" s="177"/>
      <c r="KEY26" s="177"/>
      <c r="KEZ26" s="177"/>
      <c r="KFA26" s="177"/>
      <c r="KFB26" s="177"/>
      <c r="KFC26" s="178"/>
      <c r="KFD26" s="165"/>
      <c r="KFE26" s="177"/>
      <c r="KFF26" s="177"/>
      <c r="KFG26" s="177"/>
      <c r="KFH26" s="177"/>
      <c r="KFI26" s="177"/>
      <c r="KFJ26" s="177"/>
      <c r="KFK26" s="178"/>
      <c r="KFL26" s="165"/>
      <c r="KFM26" s="177"/>
      <c r="KFN26" s="177"/>
      <c r="KFO26" s="177"/>
      <c r="KFP26" s="177"/>
      <c r="KFQ26" s="177"/>
      <c r="KFR26" s="177"/>
      <c r="KFS26" s="178"/>
      <c r="KFT26" s="165"/>
      <c r="KFU26" s="177"/>
      <c r="KFV26" s="177"/>
      <c r="KFW26" s="177"/>
      <c r="KFX26" s="177"/>
      <c r="KFY26" s="177"/>
      <c r="KFZ26" s="177"/>
      <c r="KGA26" s="178"/>
      <c r="KGB26" s="165"/>
      <c r="KGC26" s="177"/>
      <c r="KGD26" s="177"/>
      <c r="KGE26" s="177"/>
      <c r="KGF26" s="177"/>
      <c r="KGG26" s="177"/>
      <c r="KGH26" s="177"/>
      <c r="KGI26" s="178"/>
      <c r="KGJ26" s="165"/>
      <c r="KGK26" s="177"/>
      <c r="KGL26" s="177"/>
      <c r="KGM26" s="177"/>
      <c r="KGN26" s="177"/>
      <c r="KGO26" s="177"/>
      <c r="KGP26" s="177"/>
      <c r="KGQ26" s="178"/>
      <c r="KGR26" s="165"/>
      <c r="KGS26" s="177"/>
      <c r="KGT26" s="177"/>
      <c r="KGU26" s="177"/>
      <c r="KGV26" s="177"/>
      <c r="KGW26" s="177"/>
      <c r="KGX26" s="177"/>
      <c r="KGY26" s="178"/>
      <c r="KGZ26" s="165"/>
      <c r="KHA26" s="177"/>
      <c r="KHB26" s="177"/>
      <c r="KHC26" s="177"/>
      <c r="KHD26" s="177"/>
      <c r="KHE26" s="177"/>
      <c r="KHF26" s="177"/>
      <c r="KHG26" s="178"/>
      <c r="KHH26" s="165"/>
      <c r="KHI26" s="177"/>
      <c r="KHJ26" s="177"/>
      <c r="KHK26" s="177"/>
      <c r="KHL26" s="177"/>
      <c r="KHM26" s="177"/>
      <c r="KHN26" s="177"/>
      <c r="KHO26" s="178"/>
      <c r="KHP26" s="165"/>
      <c r="KHQ26" s="177"/>
      <c r="KHR26" s="177"/>
      <c r="KHS26" s="177"/>
      <c r="KHT26" s="177"/>
      <c r="KHU26" s="177"/>
      <c r="KHV26" s="177"/>
      <c r="KHW26" s="178"/>
      <c r="KHX26" s="165"/>
      <c r="KHY26" s="177"/>
      <c r="KHZ26" s="177"/>
      <c r="KIA26" s="177"/>
      <c r="KIB26" s="177"/>
      <c r="KIC26" s="177"/>
      <c r="KID26" s="177"/>
      <c r="KIE26" s="178"/>
      <c r="KIF26" s="165"/>
      <c r="KIG26" s="177"/>
      <c r="KIH26" s="177"/>
      <c r="KII26" s="177"/>
      <c r="KIJ26" s="177"/>
      <c r="KIK26" s="177"/>
      <c r="KIL26" s="177"/>
      <c r="KIM26" s="178"/>
      <c r="KIN26" s="165"/>
      <c r="KIO26" s="177"/>
      <c r="KIP26" s="177"/>
      <c r="KIQ26" s="177"/>
      <c r="KIR26" s="177"/>
      <c r="KIS26" s="177"/>
      <c r="KIT26" s="177"/>
      <c r="KIU26" s="178"/>
      <c r="KIV26" s="165"/>
      <c r="KIW26" s="177"/>
      <c r="KIX26" s="177"/>
      <c r="KIY26" s="177"/>
      <c r="KIZ26" s="177"/>
      <c r="KJA26" s="177"/>
      <c r="KJB26" s="177"/>
      <c r="KJC26" s="178"/>
      <c r="KJD26" s="165"/>
      <c r="KJE26" s="177"/>
      <c r="KJF26" s="177"/>
      <c r="KJG26" s="177"/>
      <c r="KJH26" s="177"/>
      <c r="KJI26" s="177"/>
      <c r="KJJ26" s="177"/>
      <c r="KJK26" s="178"/>
      <c r="KJL26" s="165"/>
      <c r="KJM26" s="177"/>
      <c r="KJN26" s="177"/>
      <c r="KJO26" s="177"/>
      <c r="KJP26" s="177"/>
      <c r="KJQ26" s="177"/>
      <c r="KJR26" s="177"/>
      <c r="KJS26" s="178"/>
      <c r="KJT26" s="165"/>
      <c r="KJU26" s="177"/>
      <c r="KJV26" s="177"/>
      <c r="KJW26" s="177"/>
      <c r="KJX26" s="177"/>
      <c r="KJY26" s="177"/>
      <c r="KJZ26" s="177"/>
      <c r="KKA26" s="178"/>
      <c r="KKB26" s="165"/>
      <c r="KKC26" s="177"/>
      <c r="KKD26" s="177"/>
      <c r="KKE26" s="177"/>
      <c r="KKF26" s="177"/>
      <c r="KKG26" s="177"/>
      <c r="KKH26" s="177"/>
      <c r="KKI26" s="178"/>
      <c r="KKJ26" s="165"/>
      <c r="KKK26" s="177"/>
      <c r="KKL26" s="177"/>
      <c r="KKM26" s="177"/>
      <c r="KKN26" s="177"/>
      <c r="KKO26" s="177"/>
      <c r="KKP26" s="177"/>
      <c r="KKQ26" s="178"/>
      <c r="KKR26" s="165"/>
      <c r="KKS26" s="177"/>
      <c r="KKT26" s="177"/>
      <c r="KKU26" s="177"/>
      <c r="KKV26" s="177"/>
      <c r="KKW26" s="177"/>
      <c r="KKX26" s="177"/>
      <c r="KKY26" s="178"/>
      <c r="KKZ26" s="165"/>
      <c r="KLA26" s="177"/>
      <c r="KLB26" s="177"/>
      <c r="KLC26" s="177"/>
      <c r="KLD26" s="177"/>
      <c r="KLE26" s="177"/>
      <c r="KLF26" s="177"/>
      <c r="KLG26" s="178"/>
      <c r="KLH26" s="165"/>
      <c r="KLI26" s="177"/>
      <c r="KLJ26" s="177"/>
      <c r="KLK26" s="177"/>
      <c r="KLL26" s="177"/>
      <c r="KLM26" s="177"/>
      <c r="KLN26" s="177"/>
      <c r="KLO26" s="178"/>
      <c r="KLP26" s="165"/>
      <c r="KLQ26" s="177"/>
      <c r="KLR26" s="177"/>
      <c r="KLS26" s="177"/>
      <c r="KLT26" s="177"/>
      <c r="KLU26" s="177"/>
      <c r="KLV26" s="177"/>
      <c r="KLW26" s="178"/>
      <c r="KLX26" s="165"/>
      <c r="KLY26" s="177"/>
      <c r="KLZ26" s="177"/>
      <c r="KMA26" s="177"/>
      <c r="KMB26" s="177"/>
      <c r="KMC26" s="177"/>
      <c r="KMD26" s="177"/>
      <c r="KME26" s="178"/>
      <c r="KMF26" s="165"/>
      <c r="KMG26" s="177"/>
      <c r="KMH26" s="177"/>
      <c r="KMI26" s="177"/>
      <c r="KMJ26" s="177"/>
      <c r="KMK26" s="177"/>
      <c r="KML26" s="177"/>
      <c r="KMM26" s="178"/>
      <c r="KMN26" s="165"/>
      <c r="KMO26" s="177"/>
      <c r="KMP26" s="177"/>
      <c r="KMQ26" s="177"/>
      <c r="KMR26" s="177"/>
      <c r="KMS26" s="177"/>
      <c r="KMT26" s="177"/>
      <c r="KMU26" s="178"/>
      <c r="KMV26" s="165"/>
      <c r="KMW26" s="177"/>
      <c r="KMX26" s="177"/>
      <c r="KMY26" s="177"/>
      <c r="KMZ26" s="177"/>
      <c r="KNA26" s="177"/>
      <c r="KNB26" s="177"/>
      <c r="KNC26" s="178"/>
      <c r="KND26" s="165"/>
      <c r="KNE26" s="177"/>
      <c r="KNF26" s="177"/>
      <c r="KNG26" s="177"/>
      <c r="KNH26" s="177"/>
      <c r="KNI26" s="177"/>
      <c r="KNJ26" s="177"/>
      <c r="KNK26" s="178"/>
      <c r="KNL26" s="165"/>
      <c r="KNM26" s="177"/>
      <c r="KNN26" s="177"/>
      <c r="KNO26" s="177"/>
      <c r="KNP26" s="177"/>
      <c r="KNQ26" s="177"/>
      <c r="KNR26" s="177"/>
      <c r="KNS26" s="178"/>
      <c r="KNT26" s="165"/>
      <c r="KNU26" s="177"/>
      <c r="KNV26" s="177"/>
      <c r="KNW26" s="177"/>
      <c r="KNX26" s="177"/>
      <c r="KNY26" s="177"/>
      <c r="KNZ26" s="177"/>
      <c r="KOA26" s="178"/>
      <c r="KOB26" s="165"/>
      <c r="KOC26" s="177"/>
      <c r="KOD26" s="177"/>
      <c r="KOE26" s="177"/>
      <c r="KOF26" s="177"/>
      <c r="KOG26" s="177"/>
      <c r="KOH26" s="177"/>
      <c r="KOI26" s="178"/>
      <c r="KOJ26" s="165"/>
      <c r="KOK26" s="177"/>
      <c r="KOL26" s="177"/>
      <c r="KOM26" s="177"/>
      <c r="KON26" s="177"/>
      <c r="KOO26" s="177"/>
      <c r="KOP26" s="177"/>
      <c r="KOQ26" s="178"/>
      <c r="KOR26" s="165"/>
      <c r="KOS26" s="177"/>
      <c r="KOT26" s="177"/>
      <c r="KOU26" s="177"/>
      <c r="KOV26" s="177"/>
      <c r="KOW26" s="177"/>
      <c r="KOX26" s="177"/>
      <c r="KOY26" s="178"/>
      <c r="KOZ26" s="165"/>
      <c r="KPA26" s="177"/>
      <c r="KPB26" s="177"/>
      <c r="KPC26" s="177"/>
      <c r="KPD26" s="177"/>
      <c r="KPE26" s="177"/>
      <c r="KPF26" s="177"/>
      <c r="KPG26" s="178"/>
      <c r="KPH26" s="165"/>
      <c r="KPI26" s="177"/>
      <c r="KPJ26" s="177"/>
      <c r="KPK26" s="177"/>
      <c r="KPL26" s="177"/>
      <c r="KPM26" s="177"/>
      <c r="KPN26" s="177"/>
      <c r="KPO26" s="178"/>
      <c r="KPP26" s="165"/>
      <c r="KPQ26" s="177"/>
      <c r="KPR26" s="177"/>
      <c r="KPS26" s="177"/>
      <c r="KPT26" s="177"/>
      <c r="KPU26" s="177"/>
      <c r="KPV26" s="177"/>
      <c r="KPW26" s="178"/>
      <c r="KPX26" s="165"/>
      <c r="KPY26" s="177"/>
      <c r="KPZ26" s="177"/>
      <c r="KQA26" s="177"/>
      <c r="KQB26" s="177"/>
      <c r="KQC26" s="177"/>
      <c r="KQD26" s="177"/>
      <c r="KQE26" s="178"/>
      <c r="KQF26" s="165"/>
      <c r="KQG26" s="177"/>
      <c r="KQH26" s="177"/>
      <c r="KQI26" s="177"/>
      <c r="KQJ26" s="177"/>
      <c r="KQK26" s="177"/>
      <c r="KQL26" s="177"/>
      <c r="KQM26" s="178"/>
      <c r="KQN26" s="165"/>
      <c r="KQO26" s="177"/>
      <c r="KQP26" s="177"/>
      <c r="KQQ26" s="177"/>
      <c r="KQR26" s="177"/>
      <c r="KQS26" s="177"/>
      <c r="KQT26" s="177"/>
      <c r="KQU26" s="178"/>
      <c r="KQV26" s="165"/>
      <c r="KQW26" s="177"/>
      <c r="KQX26" s="177"/>
      <c r="KQY26" s="177"/>
      <c r="KQZ26" s="177"/>
      <c r="KRA26" s="177"/>
      <c r="KRB26" s="177"/>
      <c r="KRC26" s="178"/>
      <c r="KRD26" s="165"/>
      <c r="KRE26" s="177"/>
      <c r="KRF26" s="177"/>
      <c r="KRG26" s="177"/>
      <c r="KRH26" s="177"/>
      <c r="KRI26" s="177"/>
      <c r="KRJ26" s="177"/>
      <c r="KRK26" s="178"/>
      <c r="KRL26" s="165"/>
      <c r="KRM26" s="177"/>
      <c r="KRN26" s="177"/>
      <c r="KRO26" s="177"/>
      <c r="KRP26" s="177"/>
      <c r="KRQ26" s="177"/>
      <c r="KRR26" s="177"/>
      <c r="KRS26" s="178"/>
      <c r="KRT26" s="165"/>
      <c r="KRU26" s="177"/>
      <c r="KRV26" s="177"/>
      <c r="KRW26" s="177"/>
      <c r="KRX26" s="177"/>
      <c r="KRY26" s="177"/>
      <c r="KRZ26" s="177"/>
      <c r="KSA26" s="178"/>
      <c r="KSB26" s="165"/>
      <c r="KSC26" s="177"/>
      <c r="KSD26" s="177"/>
      <c r="KSE26" s="177"/>
      <c r="KSF26" s="177"/>
      <c r="KSG26" s="177"/>
      <c r="KSH26" s="177"/>
      <c r="KSI26" s="178"/>
      <c r="KSJ26" s="165"/>
      <c r="KSK26" s="177"/>
      <c r="KSL26" s="177"/>
      <c r="KSM26" s="177"/>
      <c r="KSN26" s="177"/>
      <c r="KSO26" s="177"/>
      <c r="KSP26" s="177"/>
      <c r="KSQ26" s="178"/>
      <c r="KSR26" s="165"/>
      <c r="KSS26" s="177"/>
      <c r="KST26" s="177"/>
      <c r="KSU26" s="177"/>
      <c r="KSV26" s="177"/>
      <c r="KSW26" s="177"/>
      <c r="KSX26" s="177"/>
      <c r="KSY26" s="178"/>
      <c r="KSZ26" s="165"/>
      <c r="KTA26" s="177"/>
      <c r="KTB26" s="177"/>
      <c r="KTC26" s="177"/>
      <c r="KTD26" s="177"/>
      <c r="KTE26" s="177"/>
      <c r="KTF26" s="177"/>
      <c r="KTG26" s="178"/>
      <c r="KTH26" s="165"/>
      <c r="KTI26" s="177"/>
      <c r="KTJ26" s="177"/>
      <c r="KTK26" s="177"/>
      <c r="KTL26" s="177"/>
      <c r="KTM26" s="177"/>
      <c r="KTN26" s="177"/>
      <c r="KTO26" s="178"/>
      <c r="KTP26" s="165"/>
      <c r="KTQ26" s="177"/>
      <c r="KTR26" s="177"/>
      <c r="KTS26" s="177"/>
      <c r="KTT26" s="177"/>
      <c r="KTU26" s="177"/>
      <c r="KTV26" s="177"/>
      <c r="KTW26" s="178"/>
      <c r="KTX26" s="165"/>
      <c r="KTY26" s="177"/>
      <c r="KTZ26" s="177"/>
      <c r="KUA26" s="177"/>
      <c r="KUB26" s="177"/>
      <c r="KUC26" s="177"/>
      <c r="KUD26" s="177"/>
      <c r="KUE26" s="178"/>
      <c r="KUF26" s="165"/>
      <c r="KUG26" s="177"/>
      <c r="KUH26" s="177"/>
      <c r="KUI26" s="177"/>
      <c r="KUJ26" s="177"/>
      <c r="KUK26" s="177"/>
      <c r="KUL26" s="177"/>
      <c r="KUM26" s="178"/>
      <c r="KUN26" s="165"/>
      <c r="KUO26" s="177"/>
      <c r="KUP26" s="177"/>
      <c r="KUQ26" s="177"/>
      <c r="KUR26" s="177"/>
      <c r="KUS26" s="177"/>
      <c r="KUT26" s="177"/>
      <c r="KUU26" s="178"/>
      <c r="KUV26" s="165"/>
      <c r="KUW26" s="177"/>
      <c r="KUX26" s="177"/>
      <c r="KUY26" s="177"/>
      <c r="KUZ26" s="177"/>
      <c r="KVA26" s="177"/>
      <c r="KVB26" s="177"/>
      <c r="KVC26" s="178"/>
      <c r="KVD26" s="165"/>
      <c r="KVE26" s="177"/>
      <c r="KVF26" s="177"/>
      <c r="KVG26" s="177"/>
      <c r="KVH26" s="177"/>
      <c r="KVI26" s="177"/>
      <c r="KVJ26" s="177"/>
      <c r="KVK26" s="178"/>
      <c r="KVL26" s="165"/>
      <c r="KVM26" s="177"/>
      <c r="KVN26" s="177"/>
      <c r="KVO26" s="177"/>
      <c r="KVP26" s="177"/>
      <c r="KVQ26" s="177"/>
      <c r="KVR26" s="177"/>
      <c r="KVS26" s="178"/>
      <c r="KVT26" s="165"/>
      <c r="KVU26" s="177"/>
      <c r="KVV26" s="177"/>
      <c r="KVW26" s="177"/>
      <c r="KVX26" s="177"/>
      <c r="KVY26" s="177"/>
      <c r="KVZ26" s="177"/>
      <c r="KWA26" s="178"/>
      <c r="KWB26" s="165"/>
      <c r="KWC26" s="177"/>
      <c r="KWD26" s="177"/>
      <c r="KWE26" s="177"/>
      <c r="KWF26" s="177"/>
      <c r="KWG26" s="177"/>
      <c r="KWH26" s="177"/>
      <c r="KWI26" s="178"/>
      <c r="KWJ26" s="165"/>
      <c r="KWK26" s="177"/>
      <c r="KWL26" s="177"/>
      <c r="KWM26" s="177"/>
      <c r="KWN26" s="177"/>
      <c r="KWO26" s="177"/>
      <c r="KWP26" s="177"/>
      <c r="KWQ26" s="178"/>
      <c r="KWR26" s="165"/>
      <c r="KWS26" s="177"/>
      <c r="KWT26" s="177"/>
      <c r="KWU26" s="177"/>
      <c r="KWV26" s="177"/>
      <c r="KWW26" s="177"/>
      <c r="KWX26" s="177"/>
      <c r="KWY26" s="178"/>
      <c r="KWZ26" s="165"/>
      <c r="KXA26" s="177"/>
      <c r="KXB26" s="177"/>
      <c r="KXC26" s="177"/>
      <c r="KXD26" s="177"/>
      <c r="KXE26" s="177"/>
      <c r="KXF26" s="177"/>
      <c r="KXG26" s="178"/>
      <c r="KXH26" s="165"/>
      <c r="KXI26" s="177"/>
      <c r="KXJ26" s="177"/>
      <c r="KXK26" s="177"/>
      <c r="KXL26" s="177"/>
      <c r="KXM26" s="177"/>
      <c r="KXN26" s="177"/>
      <c r="KXO26" s="178"/>
      <c r="KXP26" s="165"/>
      <c r="KXQ26" s="177"/>
      <c r="KXR26" s="177"/>
      <c r="KXS26" s="177"/>
      <c r="KXT26" s="177"/>
      <c r="KXU26" s="177"/>
      <c r="KXV26" s="177"/>
      <c r="KXW26" s="178"/>
      <c r="KXX26" s="165"/>
      <c r="KXY26" s="177"/>
      <c r="KXZ26" s="177"/>
      <c r="KYA26" s="177"/>
      <c r="KYB26" s="177"/>
      <c r="KYC26" s="177"/>
      <c r="KYD26" s="177"/>
      <c r="KYE26" s="178"/>
      <c r="KYF26" s="165"/>
      <c r="KYG26" s="177"/>
      <c r="KYH26" s="177"/>
      <c r="KYI26" s="177"/>
      <c r="KYJ26" s="177"/>
      <c r="KYK26" s="177"/>
      <c r="KYL26" s="177"/>
      <c r="KYM26" s="178"/>
      <c r="KYN26" s="165"/>
      <c r="KYO26" s="177"/>
      <c r="KYP26" s="177"/>
      <c r="KYQ26" s="177"/>
      <c r="KYR26" s="177"/>
      <c r="KYS26" s="177"/>
      <c r="KYT26" s="177"/>
      <c r="KYU26" s="178"/>
      <c r="KYV26" s="165"/>
      <c r="KYW26" s="177"/>
      <c r="KYX26" s="177"/>
      <c r="KYY26" s="177"/>
      <c r="KYZ26" s="177"/>
      <c r="KZA26" s="177"/>
      <c r="KZB26" s="177"/>
      <c r="KZC26" s="178"/>
      <c r="KZD26" s="165"/>
      <c r="KZE26" s="177"/>
      <c r="KZF26" s="177"/>
      <c r="KZG26" s="177"/>
      <c r="KZH26" s="177"/>
      <c r="KZI26" s="177"/>
      <c r="KZJ26" s="177"/>
      <c r="KZK26" s="178"/>
      <c r="KZL26" s="165"/>
      <c r="KZM26" s="177"/>
      <c r="KZN26" s="177"/>
      <c r="KZO26" s="177"/>
      <c r="KZP26" s="177"/>
      <c r="KZQ26" s="177"/>
      <c r="KZR26" s="177"/>
      <c r="KZS26" s="178"/>
      <c r="KZT26" s="165"/>
      <c r="KZU26" s="177"/>
      <c r="KZV26" s="177"/>
      <c r="KZW26" s="177"/>
      <c r="KZX26" s="177"/>
      <c r="KZY26" s="177"/>
      <c r="KZZ26" s="177"/>
      <c r="LAA26" s="178"/>
      <c r="LAB26" s="165"/>
      <c r="LAC26" s="177"/>
      <c r="LAD26" s="177"/>
      <c r="LAE26" s="177"/>
      <c r="LAF26" s="177"/>
      <c r="LAG26" s="177"/>
      <c r="LAH26" s="177"/>
      <c r="LAI26" s="178"/>
      <c r="LAJ26" s="165"/>
      <c r="LAK26" s="177"/>
      <c r="LAL26" s="177"/>
      <c r="LAM26" s="177"/>
      <c r="LAN26" s="177"/>
      <c r="LAO26" s="177"/>
      <c r="LAP26" s="177"/>
      <c r="LAQ26" s="178"/>
      <c r="LAR26" s="165"/>
      <c r="LAS26" s="177"/>
      <c r="LAT26" s="177"/>
      <c r="LAU26" s="177"/>
      <c r="LAV26" s="177"/>
      <c r="LAW26" s="177"/>
      <c r="LAX26" s="177"/>
      <c r="LAY26" s="178"/>
      <c r="LAZ26" s="165"/>
      <c r="LBA26" s="177"/>
      <c r="LBB26" s="177"/>
      <c r="LBC26" s="177"/>
      <c r="LBD26" s="177"/>
      <c r="LBE26" s="177"/>
      <c r="LBF26" s="177"/>
      <c r="LBG26" s="178"/>
      <c r="LBH26" s="165"/>
      <c r="LBI26" s="177"/>
      <c r="LBJ26" s="177"/>
      <c r="LBK26" s="177"/>
      <c r="LBL26" s="177"/>
      <c r="LBM26" s="177"/>
      <c r="LBN26" s="177"/>
      <c r="LBO26" s="178"/>
      <c r="LBP26" s="165"/>
      <c r="LBQ26" s="177"/>
      <c r="LBR26" s="177"/>
      <c r="LBS26" s="177"/>
      <c r="LBT26" s="177"/>
      <c r="LBU26" s="177"/>
      <c r="LBV26" s="177"/>
      <c r="LBW26" s="178"/>
      <c r="LBX26" s="165"/>
      <c r="LBY26" s="177"/>
      <c r="LBZ26" s="177"/>
      <c r="LCA26" s="177"/>
      <c r="LCB26" s="177"/>
      <c r="LCC26" s="177"/>
      <c r="LCD26" s="177"/>
      <c r="LCE26" s="178"/>
      <c r="LCF26" s="165"/>
      <c r="LCG26" s="177"/>
      <c r="LCH26" s="177"/>
      <c r="LCI26" s="177"/>
      <c r="LCJ26" s="177"/>
      <c r="LCK26" s="177"/>
      <c r="LCL26" s="177"/>
      <c r="LCM26" s="178"/>
      <c r="LCN26" s="165"/>
      <c r="LCO26" s="177"/>
      <c r="LCP26" s="177"/>
      <c r="LCQ26" s="177"/>
      <c r="LCR26" s="177"/>
      <c r="LCS26" s="177"/>
      <c r="LCT26" s="177"/>
      <c r="LCU26" s="178"/>
      <c r="LCV26" s="165"/>
      <c r="LCW26" s="177"/>
      <c r="LCX26" s="177"/>
      <c r="LCY26" s="177"/>
      <c r="LCZ26" s="177"/>
      <c r="LDA26" s="177"/>
      <c r="LDB26" s="177"/>
      <c r="LDC26" s="178"/>
      <c r="LDD26" s="165"/>
      <c r="LDE26" s="177"/>
      <c r="LDF26" s="177"/>
      <c r="LDG26" s="177"/>
      <c r="LDH26" s="177"/>
      <c r="LDI26" s="177"/>
      <c r="LDJ26" s="177"/>
      <c r="LDK26" s="178"/>
      <c r="LDL26" s="165"/>
      <c r="LDM26" s="177"/>
      <c r="LDN26" s="177"/>
      <c r="LDO26" s="177"/>
      <c r="LDP26" s="177"/>
      <c r="LDQ26" s="177"/>
      <c r="LDR26" s="177"/>
      <c r="LDS26" s="178"/>
      <c r="LDT26" s="165"/>
      <c r="LDU26" s="177"/>
      <c r="LDV26" s="177"/>
      <c r="LDW26" s="177"/>
      <c r="LDX26" s="177"/>
      <c r="LDY26" s="177"/>
      <c r="LDZ26" s="177"/>
      <c r="LEA26" s="178"/>
      <c r="LEB26" s="165"/>
      <c r="LEC26" s="177"/>
      <c r="LED26" s="177"/>
      <c r="LEE26" s="177"/>
      <c r="LEF26" s="177"/>
      <c r="LEG26" s="177"/>
      <c r="LEH26" s="177"/>
      <c r="LEI26" s="178"/>
      <c r="LEJ26" s="165"/>
      <c r="LEK26" s="177"/>
      <c r="LEL26" s="177"/>
      <c r="LEM26" s="177"/>
      <c r="LEN26" s="177"/>
      <c r="LEO26" s="177"/>
      <c r="LEP26" s="177"/>
      <c r="LEQ26" s="178"/>
      <c r="LER26" s="165"/>
      <c r="LES26" s="177"/>
      <c r="LET26" s="177"/>
      <c r="LEU26" s="177"/>
      <c r="LEV26" s="177"/>
      <c r="LEW26" s="177"/>
      <c r="LEX26" s="177"/>
      <c r="LEY26" s="178"/>
      <c r="LEZ26" s="165"/>
      <c r="LFA26" s="177"/>
      <c r="LFB26" s="177"/>
      <c r="LFC26" s="177"/>
      <c r="LFD26" s="177"/>
      <c r="LFE26" s="177"/>
      <c r="LFF26" s="177"/>
      <c r="LFG26" s="178"/>
      <c r="LFH26" s="165"/>
      <c r="LFI26" s="177"/>
      <c r="LFJ26" s="177"/>
      <c r="LFK26" s="177"/>
      <c r="LFL26" s="177"/>
      <c r="LFM26" s="177"/>
      <c r="LFN26" s="177"/>
      <c r="LFO26" s="178"/>
      <c r="LFP26" s="165"/>
      <c r="LFQ26" s="177"/>
      <c r="LFR26" s="177"/>
      <c r="LFS26" s="177"/>
      <c r="LFT26" s="177"/>
      <c r="LFU26" s="177"/>
      <c r="LFV26" s="177"/>
      <c r="LFW26" s="178"/>
      <c r="LFX26" s="165"/>
      <c r="LFY26" s="177"/>
      <c r="LFZ26" s="177"/>
      <c r="LGA26" s="177"/>
      <c r="LGB26" s="177"/>
      <c r="LGC26" s="177"/>
      <c r="LGD26" s="177"/>
      <c r="LGE26" s="178"/>
      <c r="LGF26" s="165"/>
      <c r="LGG26" s="177"/>
      <c r="LGH26" s="177"/>
      <c r="LGI26" s="177"/>
      <c r="LGJ26" s="177"/>
      <c r="LGK26" s="177"/>
      <c r="LGL26" s="177"/>
      <c r="LGM26" s="178"/>
      <c r="LGN26" s="165"/>
      <c r="LGO26" s="177"/>
      <c r="LGP26" s="177"/>
      <c r="LGQ26" s="177"/>
      <c r="LGR26" s="177"/>
      <c r="LGS26" s="177"/>
      <c r="LGT26" s="177"/>
      <c r="LGU26" s="178"/>
      <c r="LGV26" s="165"/>
      <c r="LGW26" s="177"/>
      <c r="LGX26" s="177"/>
      <c r="LGY26" s="177"/>
      <c r="LGZ26" s="177"/>
      <c r="LHA26" s="177"/>
      <c r="LHB26" s="177"/>
      <c r="LHC26" s="178"/>
      <c r="LHD26" s="165"/>
      <c r="LHE26" s="177"/>
      <c r="LHF26" s="177"/>
      <c r="LHG26" s="177"/>
      <c r="LHH26" s="177"/>
      <c r="LHI26" s="177"/>
      <c r="LHJ26" s="177"/>
      <c r="LHK26" s="178"/>
      <c r="LHL26" s="165"/>
      <c r="LHM26" s="177"/>
      <c r="LHN26" s="177"/>
      <c r="LHO26" s="177"/>
      <c r="LHP26" s="177"/>
      <c r="LHQ26" s="177"/>
      <c r="LHR26" s="177"/>
      <c r="LHS26" s="178"/>
      <c r="LHT26" s="165"/>
      <c r="LHU26" s="177"/>
      <c r="LHV26" s="177"/>
      <c r="LHW26" s="177"/>
      <c r="LHX26" s="177"/>
      <c r="LHY26" s="177"/>
      <c r="LHZ26" s="177"/>
      <c r="LIA26" s="178"/>
      <c r="LIB26" s="165"/>
      <c r="LIC26" s="177"/>
      <c r="LID26" s="177"/>
      <c r="LIE26" s="177"/>
      <c r="LIF26" s="177"/>
      <c r="LIG26" s="177"/>
      <c r="LIH26" s="177"/>
      <c r="LII26" s="178"/>
      <c r="LIJ26" s="165"/>
      <c r="LIK26" s="177"/>
      <c r="LIL26" s="177"/>
      <c r="LIM26" s="177"/>
      <c r="LIN26" s="177"/>
      <c r="LIO26" s="177"/>
      <c r="LIP26" s="177"/>
      <c r="LIQ26" s="178"/>
      <c r="LIR26" s="165"/>
      <c r="LIS26" s="177"/>
      <c r="LIT26" s="177"/>
      <c r="LIU26" s="177"/>
      <c r="LIV26" s="177"/>
      <c r="LIW26" s="177"/>
      <c r="LIX26" s="177"/>
      <c r="LIY26" s="178"/>
      <c r="LIZ26" s="165"/>
      <c r="LJA26" s="177"/>
      <c r="LJB26" s="177"/>
      <c r="LJC26" s="177"/>
      <c r="LJD26" s="177"/>
      <c r="LJE26" s="177"/>
      <c r="LJF26" s="177"/>
      <c r="LJG26" s="178"/>
      <c r="LJH26" s="165"/>
      <c r="LJI26" s="177"/>
      <c r="LJJ26" s="177"/>
      <c r="LJK26" s="177"/>
      <c r="LJL26" s="177"/>
      <c r="LJM26" s="177"/>
      <c r="LJN26" s="177"/>
      <c r="LJO26" s="178"/>
      <c r="LJP26" s="165"/>
      <c r="LJQ26" s="177"/>
      <c r="LJR26" s="177"/>
      <c r="LJS26" s="177"/>
      <c r="LJT26" s="177"/>
      <c r="LJU26" s="177"/>
      <c r="LJV26" s="177"/>
      <c r="LJW26" s="178"/>
      <c r="LJX26" s="165"/>
      <c r="LJY26" s="177"/>
      <c r="LJZ26" s="177"/>
      <c r="LKA26" s="177"/>
      <c r="LKB26" s="177"/>
      <c r="LKC26" s="177"/>
      <c r="LKD26" s="177"/>
      <c r="LKE26" s="178"/>
      <c r="LKF26" s="165"/>
      <c r="LKG26" s="177"/>
      <c r="LKH26" s="177"/>
      <c r="LKI26" s="177"/>
      <c r="LKJ26" s="177"/>
      <c r="LKK26" s="177"/>
      <c r="LKL26" s="177"/>
      <c r="LKM26" s="178"/>
      <c r="LKN26" s="165"/>
      <c r="LKO26" s="177"/>
      <c r="LKP26" s="177"/>
      <c r="LKQ26" s="177"/>
      <c r="LKR26" s="177"/>
      <c r="LKS26" s="177"/>
      <c r="LKT26" s="177"/>
      <c r="LKU26" s="178"/>
      <c r="LKV26" s="165"/>
      <c r="LKW26" s="177"/>
      <c r="LKX26" s="177"/>
      <c r="LKY26" s="177"/>
      <c r="LKZ26" s="177"/>
      <c r="LLA26" s="177"/>
      <c r="LLB26" s="177"/>
      <c r="LLC26" s="178"/>
      <c r="LLD26" s="165"/>
      <c r="LLE26" s="177"/>
      <c r="LLF26" s="177"/>
      <c r="LLG26" s="177"/>
      <c r="LLH26" s="177"/>
      <c r="LLI26" s="177"/>
      <c r="LLJ26" s="177"/>
      <c r="LLK26" s="178"/>
      <c r="LLL26" s="165"/>
      <c r="LLM26" s="177"/>
      <c r="LLN26" s="177"/>
      <c r="LLO26" s="177"/>
      <c r="LLP26" s="177"/>
      <c r="LLQ26" s="177"/>
      <c r="LLR26" s="177"/>
      <c r="LLS26" s="178"/>
      <c r="LLT26" s="165"/>
      <c r="LLU26" s="177"/>
      <c r="LLV26" s="177"/>
      <c r="LLW26" s="177"/>
      <c r="LLX26" s="177"/>
      <c r="LLY26" s="177"/>
      <c r="LLZ26" s="177"/>
      <c r="LMA26" s="178"/>
      <c r="LMB26" s="165"/>
      <c r="LMC26" s="177"/>
      <c r="LMD26" s="177"/>
      <c r="LME26" s="177"/>
      <c r="LMF26" s="177"/>
      <c r="LMG26" s="177"/>
      <c r="LMH26" s="177"/>
      <c r="LMI26" s="178"/>
      <c r="LMJ26" s="165"/>
      <c r="LMK26" s="177"/>
      <c r="LML26" s="177"/>
      <c r="LMM26" s="177"/>
      <c r="LMN26" s="177"/>
      <c r="LMO26" s="177"/>
      <c r="LMP26" s="177"/>
      <c r="LMQ26" s="178"/>
      <c r="LMR26" s="165"/>
      <c r="LMS26" s="177"/>
      <c r="LMT26" s="177"/>
      <c r="LMU26" s="177"/>
      <c r="LMV26" s="177"/>
      <c r="LMW26" s="177"/>
      <c r="LMX26" s="177"/>
      <c r="LMY26" s="178"/>
      <c r="LMZ26" s="165"/>
      <c r="LNA26" s="177"/>
      <c r="LNB26" s="177"/>
      <c r="LNC26" s="177"/>
      <c r="LND26" s="177"/>
      <c r="LNE26" s="177"/>
      <c r="LNF26" s="177"/>
      <c r="LNG26" s="178"/>
      <c r="LNH26" s="165"/>
      <c r="LNI26" s="177"/>
      <c r="LNJ26" s="177"/>
      <c r="LNK26" s="177"/>
      <c r="LNL26" s="177"/>
      <c r="LNM26" s="177"/>
      <c r="LNN26" s="177"/>
      <c r="LNO26" s="178"/>
      <c r="LNP26" s="165"/>
      <c r="LNQ26" s="177"/>
      <c r="LNR26" s="177"/>
      <c r="LNS26" s="177"/>
      <c r="LNT26" s="177"/>
      <c r="LNU26" s="177"/>
      <c r="LNV26" s="177"/>
      <c r="LNW26" s="178"/>
      <c r="LNX26" s="165"/>
      <c r="LNY26" s="177"/>
      <c r="LNZ26" s="177"/>
      <c r="LOA26" s="177"/>
      <c r="LOB26" s="177"/>
      <c r="LOC26" s="177"/>
      <c r="LOD26" s="177"/>
      <c r="LOE26" s="178"/>
      <c r="LOF26" s="165"/>
      <c r="LOG26" s="177"/>
      <c r="LOH26" s="177"/>
      <c r="LOI26" s="177"/>
      <c r="LOJ26" s="177"/>
      <c r="LOK26" s="177"/>
      <c r="LOL26" s="177"/>
      <c r="LOM26" s="178"/>
      <c r="LON26" s="165"/>
      <c r="LOO26" s="177"/>
      <c r="LOP26" s="177"/>
      <c r="LOQ26" s="177"/>
      <c r="LOR26" s="177"/>
      <c r="LOS26" s="177"/>
      <c r="LOT26" s="177"/>
      <c r="LOU26" s="178"/>
      <c r="LOV26" s="165"/>
      <c r="LOW26" s="177"/>
      <c r="LOX26" s="177"/>
      <c r="LOY26" s="177"/>
      <c r="LOZ26" s="177"/>
      <c r="LPA26" s="177"/>
      <c r="LPB26" s="177"/>
      <c r="LPC26" s="178"/>
      <c r="LPD26" s="165"/>
      <c r="LPE26" s="177"/>
      <c r="LPF26" s="177"/>
      <c r="LPG26" s="177"/>
      <c r="LPH26" s="177"/>
      <c r="LPI26" s="177"/>
      <c r="LPJ26" s="177"/>
      <c r="LPK26" s="178"/>
      <c r="LPL26" s="165"/>
      <c r="LPM26" s="177"/>
      <c r="LPN26" s="177"/>
      <c r="LPO26" s="177"/>
      <c r="LPP26" s="177"/>
      <c r="LPQ26" s="177"/>
      <c r="LPR26" s="177"/>
      <c r="LPS26" s="178"/>
      <c r="LPT26" s="165"/>
      <c r="LPU26" s="177"/>
      <c r="LPV26" s="177"/>
      <c r="LPW26" s="177"/>
      <c r="LPX26" s="177"/>
      <c r="LPY26" s="177"/>
      <c r="LPZ26" s="177"/>
      <c r="LQA26" s="178"/>
      <c r="LQB26" s="165"/>
      <c r="LQC26" s="177"/>
      <c r="LQD26" s="177"/>
      <c r="LQE26" s="177"/>
      <c r="LQF26" s="177"/>
      <c r="LQG26" s="177"/>
      <c r="LQH26" s="177"/>
      <c r="LQI26" s="178"/>
      <c r="LQJ26" s="165"/>
      <c r="LQK26" s="177"/>
      <c r="LQL26" s="177"/>
      <c r="LQM26" s="177"/>
      <c r="LQN26" s="177"/>
      <c r="LQO26" s="177"/>
      <c r="LQP26" s="177"/>
      <c r="LQQ26" s="178"/>
      <c r="LQR26" s="165"/>
      <c r="LQS26" s="177"/>
      <c r="LQT26" s="177"/>
      <c r="LQU26" s="177"/>
      <c r="LQV26" s="177"/>
      <c r="LQW26" s="177"/>
      <c r="LQX26" s="177"/>
      <c r="LQY26" s="178"/>
      <c r="LQZ26" s="165"/>
      <c r="LRA26" s="177"/>
      <c r="LRB26" s="177"/>
      <c r="LRC26" s="177"/>
      <c r="LRD26" s="177"/>
      <c r="LRE26" s="177"/>
      <c r="LRF26" s="177"/>
      <c r="LRG26" s="178"/>
      <c r="LRH26" s="165"/>
      <c r="LRI26" s="177"/>
      <c r="LRJ26" s="177"/>
      <c r="LRK26" s="177"/>
      <c r="LRL26" s="177"/>
      <c r="LRM26" s="177"/>
      <c r="LRN26" s="177"/>
      <c r="LRO26" s="178"/>
      <c r="LRP26" s="165"/>
      <c r="LRQ26" s="177"/>
      <c r="LRR26" s="177"/>
      <c r="LRS26" s="177"/>
      <c r="LRT26" s="177"/>
      <c r="LRU26" s="177"/>
      <c r="LRV26" s="177"/>
      <c r="LRW26" s="178"/>
      <c r="LRX26" s="165"/>
      <c r="LRY26" s="177"/>
      <c r="LRZ26" s="177"/>
      <c r="LSA26" s="177"/>
      <c r="LSB26" s="177"/>
      <c r="LSC26" s="177"/>
      <c r="LSD26" s="177"/>
      <c r="LSE26" s="178"/>
      <c r="LSF26" s="165"/>
      <c r="LSG26" s="177"/>
      <c r="LSH26" s="177"/>
      <c r="LSI26" s="177"/>
      <c r="LSJ26" s="177"/>
      <c r="LSK26" s="177"/>
      <c r="LSL26" s="177"/>
      <c r="LSM26" s="178"/>
      <c r="LSN26" s="165"/>
      <c r="LSO26" s="177"/>
      <c r="LSP26" s="177"/>
      <c r="LSQ26" s="177"/>
      <c r="LSR26" s="177"/>
      <c r="LSS26" s="177"/>
      <c r="LST26" s="177"/>
      <c r="LSU26" s="178"/>
      <c r="LSV26" s="165"/>
      <c r="LSW26" s="177"/>
      <c r="LSX26" s="177"/>
      <c r="LSY26" s="177"/>
      <c r="LSZ26" s="177"/>
      <c r="LTA26" s="177"/>
      <c r="LTB26" s="177"/>
      <c r="LTC26" s="178"/>
      <c r="LTD26" s="165"/>
      <c r="LTE26" s="177"/>
      <c r="LTF26" s="177"/>
      <c r="LTG26" s="177"/>
      <c r="LTH26" s="177"/>
      <c r="LTI26" s="177"/>
      <c r="LTJ26" s="177"/>
      <c r="LTK26" s="178"/>
      <c r="LTL26" s="165"/>
      <c r="LTM26" s="177"/>
      <c r="LTN26" s="177"/>
      <c r="LTO26" s="177"/>
      <c r="LTP26" s="177"/>
      <c r="LTQ26" s="177"/>
      <c r="LTR26" s="177"/>
      <c r="LTS26" s="178"/>
      <c r="LTT26" s="165"/>
      <c r="LTU26" s="177"/>
      <c r="LTV26" s="177"/>
      <c r="LTW26" s="177"/>
      <c r="LTX26" s="177"/>
      <c r="LTY26" s="177"/>
      <c r="LTZ26" s="177"/>
      <c r="LUA26" s="178"/>
      <c r="LUB26" s="165"/>
      <c r="LUC26" s="177"/>
      <c r="LUD26" s="177"/>
      <c r="LUE26" s="177"/>
      <c r="LUF26" s="177"/>
      <c r="LUG26" s="177"/>
      <c r="LUH26" s="177"/>
      <c r="LUI26" s="178"/>
      <c r="LUJ26" s="165"/>
      <c r="LUK26" s="177"/>
      <c r="LUL26" s="177"/>
      <c r="LUM26" s="177"/>
      <c r="LUN26" s="177"/>
      <c r="LUO26" s="177"/>
      <c r="LUP26" s="177"/>
      <c r="LUQ26" s="178"/>
      <c r="LUR26" s="165"/>
      <c r="LUS26" s="177"/>
      <c r="LUT26" s="177"/>
      <c r="LUU26" s="177"/>
      <c r="LUV26" s="177"/>
      <c r="LUW26" s="177"/>
      <c r="LUX26" s="177"/>
      <c r="LUY26" s="178"/>
      <c r="LUZ26" s="165"/>
      <c r="LVA26" s="177"/>
      <c r="LVB26" s="177"/>
      <c r="LVC26" s="177"/>
      <c r="LVD26" s="177"/>
      <c r="LVE26" s="177"/>
      <c r="LVF26" s="177"/>
      <c r="LVG26" s="178"/>
      <c r="LVH26" s="165"/>
      <c r="LVI26" s="177"/>
      <c r="LVJ26" s="177"/>
      <c r="LVK26" s="177"/>
      <c r="LVL26" s="177"/>
      <c r="LVM26" s="177"/>
      <c r="LVN26" s="177"/>
      <c r="LVO26" s="178"/>
      <c r="LVP26" s="165"/>
      <c r="LVQ26" s="177"/>
      <c r="LVR26" s="177"/>
      <c r="LVS26" s="177"/>
      <c r="LVT26" s="177"/>
      <c r="LVU26" s="177"/>
      <c r="LVV26" s="177"/>
      <c r="LVW26" s="178"/>
      <c r="LVX26" s="165"/>
      <c r="LVY26" s="177"/>
      <c r="LVZ26" s="177"/>
      <c r="LWA26" s="177"/>
      <c r="LWB26" s="177"/>
      <c r="LWC26" s="177"/>
      <c r="LWD26" s="177"/>
      <c r="LWE26" s="178"/>
      <c r="LWF26" s="165"/>
      <c r="LWG26" s="177"/>
      <c r="LWH26" s="177"/>
      <c r="LWI26" s="177"/>
      <c r="LWJ26" s="177"/>
      <c r="LWK26" s="177"/>
      <c r="LWL26" s="177"/>
      <c r="LWM26" s="178"/>
      <c r="LWN26" s="165"/>
      <c r="LWO26" s="177"/>
      <c r="LWP26" s="177"/>
      <c r="LWQ26" s="177"/>
      <c r="LWR26" s="177"/>
      <c r="LWS26" s="177"/>
      <c r="LWT26" s="177"/>
      <c r="LWU26" s="178"/>
      <c r="LWV26" s="165"/>
      <c r="LWW26" s="177"/>
      <c r="LWX26" s="177"/>
      <c r="LWY26" s="177"/>
      <c r="LWZ26" s="177"/>
      <c r="LXA26" s="177"/>
      <c r="LXB26" s="177"/>
      <c r="LXC26" s="178"/>
      <c r="LXD26" s="165"/>
      <c r="LXE26" s="177"/>
      <c r="LXF26" s="177"/>
      <c r="LXG26" s="177"/>
      <c r="LXH26" s="177"/>
      <c r="LXI26" s="177"/>
      <c r="LXJ26" s="177"/>
      <c r="LXK26" s="178"/>
      <c r="LXL26" s="165"/>
      <c r="LXM26" s="177"/>
      <c r="LXN26" s="177"/>
      <c r="LXO26" s="177"/>
      <c r="LXP26" s="177"/>
      <c r="LXQ26" s="177"/>
      <c r="LXR26" s="177"/>
      <c r="LXS26" s="178"/>
      <c r="LXT26" s="165"/>
      <c r="LXU26" s="177"/>
      <c r="LXV26" s="177"/>
      <c r="LXW26" s="177"/>
      <c r="LXX26" s="177"/>
      <c r="LXY26" s="177"/>
      <c r="LXZ26" s="177"/>
      <c r="LYA26" s="178"/>
      <c r="LYB26" s="165"/>
      <c r="LYC26" s="177"/>
      <c r="LYD26" s="177"/>
      <c r="LYE26" s="177"/>
      <c r="LYF26" s="177"/>
      <c r="LYG26" s="177"/>
      <c r="LYH26" s="177"/>
      <c r="LYI26" s="178"/>
      <c r="LYJ26" s="165"/>
      <c r="LYK26" s="177"/>
      <c r="LYL26" s="177"/>
      <c r="LYM26" s="177"/>
      <c r="LYN26" s="177"/>
      <c r="LYO26" s="177"/>
      <c r="LYP26" s="177"/>
      <c r="LYQ26" s="178"/>
      <c r="LYR26" s="165"/>
      <c r="LYS26" s="177"/>
      <c r="LYT26" s="177"/>
      <c r="LYU26" s="177"/>
      <c r="LYV26" s="177"/>
      <c r="LYW26" s="177"/>
      <c r="LYX26" s="177"/>
      <c r="LYY26" s="178"/>
      <c r="LYZ26" s="165"/>
      <c r="LZA26" s="177"/>
      <c r="LZB26" s="177"/>
      <c r="LZC26" s="177"/>
      <c r="LZD26" s="177"/>
      <c r="LZE26" s="177"/>
      <c r="LZF26" s="177"/>
      <c r="LZG26" s="178"/>
      <c r="LZH26" s="165"/>
      <c r="LZI26" s="177"/>
      <c r="LZJ26" s="177"/>
      <c r="LZK26" s="177"/>
      <c r="LZL26" s="177"/>
      <c r="LZM26" s="177"/>
      <c r="LZN26" s="177"/>
      <c r="LZO26" s="178"/>
      <c r="LZP26" s="165"/>
      <c r="LZQ26" s="177"/>
      <c r="LZR26" s="177"/>
      <c r="LZS26" s="177"/>
      <c r="LZT26" s="177"/>
      <c r="LZU26" s="177"/>
      <c r="LZV26" s="177"/>
      <c r="LZW26" s="178"/>
      <c r="LZX26" s="165"/>
      <c r="LZY26" s="177"/>
      <c r="LZZ26" s="177"/>
      <c r="MAA26" s="177"/>
      <c r="MAB26" s="177"/>
      <c r="MAC26" s="177"/>
      <c r="MAD26" s="177"/>
      <c r="MAE26" s="178"/>
      <c r="MAF26" s="165"/>
      <c r="MAG26" s="177"/>
      <c r="MAH26" s="177"/>
      <c r="MAI26" s="177"/>
      <c r="MAJ26" s="177"/>
      <c r="MAK26" s="177"/>
      <c r="MAL26" s="177"/>
      <c r="MAM26" s="178"/>
      <c r="MAN26" s="165"/>
      <c r="MAO26" s="177"/>
      <c r="MAP26" s="177"/>
      <c r="MAQ26" s="177"/>
      <c r="MAR26" s="177"/>
      <c r="MAS26" s="177"/>
      <c r="MAT26" s="177"/>
      <c r="MAU26" s="178"/>
      <c r="MAV26" s="165"/>
      <c r="MAW26" s="177"/>
      <c r="MAX26" s="177"/>
      <c r="MAY26" s="177"/>
      <c r="MAZ26" s="177"/>
      <c r="MBA26" s="177"/>
      <c r="MBB26" s="177"/>
      <c r="MBC26" s="178"/>
      <c r="MBD26" s="165"/>
      <c r="MBE26" s="177"/>
      <c r="MBF26" s="177"/>
      <c r="MBG26" s="177"/>
      <c r="MBH26" s="177"/>
      <c r="MBI26" s="177"/>
      <c r="MBJ26" s="177"/>
      <c r="MBK26" s="178"/>
      <c r="MBL26" s="165"/>
      <c r="MBM26" s="177"/>
      <c r="MBN26" s="177"/>
      <c r="MBO26" s="177"/>
      <c r="MBP26" s="177"/>
      <c r="MBQ26" s="177"/>
      <c r="MBR26" s="177"/>
      <c r="MBS26" s="178"/>
      <c r="MBT26" s="165"/>
      <c r="MBU26" s="177"/>
      <c r="MBV26" s="177"/>
      <c r="MBW26" s="177"/>
      <c r="MBX26" s="177"/>
      <c r="MBY26" s="177"/>
      <c r="MBZ26" s="177"/>
      <c r="MCA26" s="178"/>
      <c r="MCB26" s="165"/>
      <c r="MCC26" s="177"/>
      <c r="MCD26" s="177"/>
      <c r="MCE26" s="177"/>
      <c r="MCF26" s="177"/>
      <c r="MCG26" s="177"/>
      <c r="MCH26" s="177"/>
      <c r="MCI26" s="178"/>
      <c r="MCJ26" s="165"/>
      <c r="MCK26" s="177"/>
      <c r="MCL26" s="177"/>
      <c r="MCM26" s="177"/>
      <c r="MCN26" s="177"/>
      <c r="MCO26" s="177"/>
      <c r="MCP26" s="177"/>
      <c r="MCQ26" s="178"/>
      <c r="MCR26" s="165"/>
      <c r="MCS26" s="177"/>
      <c r="MCT26" s="177"/>
      <c r="MCU26" s="177"/>
      <c r="MCV26" s="177"/>
      <c r="MCW26" s="177"/>
      <c r="MCX26" s="177"/>
      <c r="MCY26" s="178"/>
      <c r="MCZ26" s="165"/>
      <c r="MDA26" s="177"/>
      <c r="MDB26" s="177"/>
      <c r="MDC26" s="177"/>
      <c r="MDD26" s="177"/>
      <c r="MDE26" s="177"/>
      <c r="MDF26" s="177"/>
      <c r="MDG26" s="178"/>
      <c r="MDH26" s="165"/>
      <c r="MDI26" s="177"/>
      <c r="MDJ26" s="177"/>
      <c r="MDK26" s="177"/>
      <c r="MDL26" s="177"/>
      <c r="MDM26" s="177"/>
      <c r="MDN26" s="177"/>
      <c r="MDO26" s="178"/>
      <c r="MDP26" s="165"/>
      <c r="MDQ26" s="177"/>
      <c r="MDR26" s="177"/>
      <c r="MDS26" s="177"/>
      <c r="MDT26" s="177"/>
      <c r="MDU26" s="177"/>
      <c r="MDV26" s="177"/>
      <c r="MDW26" s="178"/>
      <c r="MDX26" s="165"/>
      <c r="MDY26" s="177"/>
      <c r="MDZ26" s="177"/>
      <c r="MEA26" s="177"/>
      <c r="MEB26" s="177"/>
      <c r="MEC26" s="177"/>
      <c r="MED26" s="177"/>
      <c r="MEE26" s="178"/>
      <c r="MEF26" s="165"/>
      <c r="MEG26" s="177"/>
      <c r="MEH26" s="177"/>
      <c r="MEI26" s="177"/>
      <c r="MEJ26" s="177"/>
      <c r="MEK26" s="177"/>
      <c r="MEL26" s="177"/>
      <c r="MEM26" s="178"/>
      <c r="MEN26" s="165"/>
      <c r="MEO26" s="177"/>
      <c r="MEP26" s="177"/>
      <c r="MEQ26" s="177"/>
      <c r="MER26" s="177"/>
      <c r="MES26" s="177"/>
      <c r="MET26" s="177"/>
      <c r="MEU26" s="178"/>
      <c r="MEV26" s="165"/>
      <c r="MEW26" s="177"/>
      <c r="MEX26" s="177"/>
      <c r="MEY26" s="177"/>
      <c r="MEZ26" s="177"/>
      <c r="MFA26" s="177"/>
      <c r="MFB26" s="177"/>
      <c r="MFC26" s="178"/>
      <c r="MFD26" s="165"/>
      <c r="MFE26" s="177"/>
      <c r="MFF26" s="177"/>
      <c r="MFG26" s="177"/>
      <c r="MFH26" s="177"/>
      <c r="MFI26" s="177"/>
      <c r="MFJ26" s="177"/>
      <c r="MFK26" s="178"/>
      <c r="MFL26" s="165"/>
      <c r="MFM26" s="177"/>
      <c r="MFN26" s="177"/>
      <c r="MFO26" s="177"/>
      <c r="MFP26" s="177"/>
      <c r="MFQ26" s="177"/>
      <c r="MFR26" s="177"/>
      <c r="MFS26" s="178"/>
      <c r="MFT26" s="165"/>
      <c r="MFU26" s="177"/>
      <c r="MFV26" s="177"/>
      <c r="MFW26" s="177"/>
      <c r="MFX26" s="177"/>
      <c r="MFY26" s="177"/>
      <c r="MFZ26" s="177"/>
      <c r="MGA26" s="178"/>
      <c r="MGB26" s="165"/>
      <c r="MGC26" s="177"/>
      <c r="MGD26" s="177"/>
      <c r="MGE26" s="177"/>
      <c r="MGF26" s="177"/>
      <c r="MGG26" s="177"/>
      <c r="MGH26" s="177"/>
      <c r="MGI26" s="178"/>
      <c r="MGJ26" s="165"/>
      <c r="MGK26" s="177"/>
      <c r="MGL26" s="177"/>
      <c r="MGM26" s="177"/>
      <c r="MGN26" s="177"/>
      <c r="MGO26" s="177"/>
      <c r="MGP26" s="177"/>
      <c r="MGQ26" s="178"/>
      <c r="MGR26" s="165"/>
      <c r="MGS26" s="177"/>
      <c r="MGT26" s="177"/>
      <c r="MGU26" s="177"/>
      <c r="MGV26" s="177"/>
      <c r="MGW26" s="177"/>
      <c r="MGX26" s="177"/>
      <c r="MGY26" s="178"/>
      <c r="MGZ26" s="165"/>
      <c r="MHA26" s="177"/>
      <c r="MHB26" s="177"/>
      <c r="MHC26" s="177"/>
      <c r="MHD26" s="177"/>
      <c r="MHE26" s="177"/>
      <c r="MHF26" s="177"/>
      <c r="MHG26" s="178"/>
      <c r="MHH26" s="165"/>
      <c r="MHI26" s="177"/>
      <c r="MHJ26" s="177"/>
      <c r="MHK26" s="177"/>
      <c r="MHL26" s="177"/>
      <c r="MHM26" s="177"/>
      <c r="MHN26" s="177"/>
      <c r="MHO26" s="178"/>
      <c r="MHP26" s="165"/>
      <c r="MHQ26" s="177"/>
      <c r="MHR26" s="177"/>
      <c r="MHS26" s="177"/>
      <c r="MHT26" s="177"/>
      <c r="MHU26" s="177"/>
      <c r="MHV26" s="177"/>
      <c r="MHW26" s="178"/>
      <c r="MHX26" s="165"/>
      <c r="MHY26" s="177"/>
      <c r="MHZ26" s="177"/>
      <c r="MIA26" s="177"/>
      <c r="MIB26" s="177"/>
      <c r="MIC26" s="177"/>
      <c r="MID26" s="177"/>
      <c r="MIE26" s="178"/>
      <c r="MIF26" s="165"/>
      <c r="MIG26" s="177"/>
      <c r="MIH26" s="177"/>
      <c r="MII26" s="177"/>
      <c r="MIJ26" s="177"/>
      <c r="MIK26" s="177"/>
      <c r="MIL26" s="177"/>
      <c r="MIM26" s="178"/>
      <c r="MIN26" s="165"/>
      <c r="MIO26" s="177"/>
      <c r="MIP26" s="177"/>
      <c r="MIQ26" s="177"/>
      <c r="MIR26" s="177"/>
      <c r="MIS26" s="177"/>
      <c r="MIT26" s="177"/>
      <c r="MIU26" s="178"/>
      <c r="MIV26" s="165"/>
      <c r="MIW26" s="177"/>
      <c r="MIX26" s="177"/>
      <c r="MIY26" s="177"/>
      <c r="MIZ26" s="177"/>
      <c r="MJA26" s="177"/>
      <c r="MJB26" s="177"/>
      <c r="MJC26" s="178"/>
      <c r="MJD26" s="165"/>
      <c r="MJE26" s="177"/>
      <c r="MJF26" s="177"/>
      <c r="MJG26" s="177"/>
      <c r="MJH26" s="177"/>
      <c r="MJI26" s="177"/>
      <c r="MJJ26" s="177"/>
      <c r="MJK26" s="178"/>
      <c r="MJL26" s="165"/>
      <c r="MJM26" s="177"/>
      <c r="MJN26" s="177"/>
      <c r="MJO26" s="177"/>
      <c r="MJP26" s="177"/>
      <c r="MJQ26" s="177"/>
      <c r="MJR26" s="177"/>
      <c r="MJS26" s="178"/>
      <c r="MJT26" s="165"/>
      <c r="MJU26" s="177"/>
      <c r="MJV26" s="177"/>
      <c r="MJW26" s="177"/>
      <c r="MJX26" s="177"/>
      <c r="MJY26" s="177"/>
      <c r="MJZ26" s="177"/>
      <c r="MKA26" s="178"/>
      <c r="MKB26" s="165"/>
      <c r="MKC26" s="177"/>
      <c r="MKD26" s="177"/>
      <c r="MKE26" s="177"/>
      <c r="MKF26" s="177"/>
      <c r="MKG26" s="177"/>
      <c r="MKH26" s="177"/>
      <c r="MKI26" s="178"/>
      <c r="MKJ26" s="165"/>
      <c r="MKK26" s="177"/>
      <c r="MKL26" s="177"/>
      <c r="MKM26" s="177"/>
      <c r="MKN26" s="177"/>
      <c r="MKO26" s="177"/>
      <c r="MKP26" s="177"/>
      <c r="MKQ26" s="178"/>
      <c r="MKR26" s="165"/>
      <c r="MKS26" s="177"/>
      <c r="MKT26" s="177"/>
      <c r="MKU26" s="177"/>
      <c r="MKV26" s="177"/>
      <c r="MKW26" s="177"/>
      <c r="MKX26" s="177"/>
      <c r="MKY26" s="178"/>
      <c r="MKZ26" s="165"/>
      <c r="MLA26" s="177"/>
      <c r="MLB26" s="177"/>
      <c r="MLC26" s="177"/>
      <c r="MLD26" s="177"/>
      <c r="MLE26" s="177"/>
      <c r="MLF26" s="177"/>
      <c r="MLG26" s="178"/>
      <c r="MLH26" s="165"/>
      <c r="MLI26" s="177"/>
      <c r="MLJ26" s="177"/>
      <c r="MLK26" s="177"/>
      <c r="MLL26" s="177"/>
      <c r="MLM26" s="177"/>
      <c r="MLN26" s="177"/>
      <c r="MLO26" s="178"/>
      <c r="MLP26" s="165"/>
      <c r="MLQ26" s="177"/>
      <c r="MLR26" s="177"/>
      <c r="MLS26" s="177"/>
      <c r="MLT26" s="177"/>
      <c r="MLU26" s="177"/>
      <c r="MLV26" s="177"/>
      <c r="MLW26" s="178"/>
      <c r="MLX26" s="165"/>
      <c r="MLY26" s="177"/>
      <c r="MLZ26" s="177"/>
      <c r="MMA26" s="177"/>
      <c r="MMB26" s="177"/>
      <c r="MMC26" s="177"/>
      <c r="MMD26" s="177"/>
      <c r="MME26" s="178"/>
      <c r="MMF26" s="165"/>
      <c r="MMG26" s="177"/>
      <c r="MMH26" s="177"/>
      <c r="MMI26" s="177"/>
      <c r="MMJ26" s="177"/>
      <c r="MMK26" s="177"/>
      <c r="MML26" s="177"/>
      <c r="MMM26" s="178"/>
      <c r="MMN26" s="165"/>
      <c r="MMO26" s="177"/>
      <c r="MMP26" s="177"/>
      <c r="MMQ26" s="177"/>
      <c r="MMR26" s="177"/>
      <c r="MMS26" s="177"/>
      <c r="MMT26" s="177"/>
      <c r="MMU26" s="178"/>
      <c r="MMV26" s="165"/>
      <c r="MMW26" s="177"/>
      <c r="MMX26" s="177"/>
      <c r="MMY26" s="177"/>
      <c r="MMZ26" s="177"/>
      <c r="MNA26" s="177"/>
      <c r="MNB26" s="177"/>
      <c r="MNC26" s="178"/>
      <c r="MND26" s="165"/>
      <c r="MNE26" s="177"/>
      <c r="MNF26" s="177"/>
      <c r="MNG26" s="177"/>
      <c r="MNH26" s="177"/>
      <c r="MNI26" s="177"/>
      <c r="MNJ26" s="177"/>
      <c r="MNK26" s="178"/>
      <c r="MNL26" s="165"/>
      <c r="MNM26" s="177"/>
      <c r="MNN26" s="177"/>
      <c r="MNO26" s="177"/>
      <c r="MNP26" s="177"/>
      <c r="MNQ26" s="177"/>
      <c r="MNR26" s="177"/>
      <c r="MNS26" s="178"/>
      <c r="MNT26" s="165"/>
      <c r="MNU26" s="177"/>
      <c r="MNV26" s="177"/>
      <c r="MNW26" s="177"/>
      <c r="MNX26" s="177"/>
      <c r="MNY26" s="177"/>
      <c r="MNZ26" s="177"/>
      <c r="MOA26" s="178"/>
      <c r="MOB26" s="165"/>
      <c r="MOC26" s="177"/>
      <c r="MOD26" s="177"/>
      <c r="MOE26" s="177"/>
      <c r="MOF26" s="177"/>
      <c r="MOG26" s="177"/>
      <c r="MOH26" s="177"/>
      <c r="MOI26" s="178"/>
      <c r="MOJ26" s="165"/>
      <c r="MOK26" s="177"/>
      <c r="MOL26" s="177"/>
      <c r="MOM26" s="177"/>
      <c r="MON26" s="177"/>
      <c r="MOO26" s="177"/>
      <c r="MOP26" s="177"/>
      <c r="MOQ26" s="178"/>
      <c r="MOR26" s="165"/>
      <c r="MOS26" s="177"/>
      <c r="MOT26" s="177"/>
      <c r="MOU26" s="177"/>
      <c r="MOV26" s="177"/>
      <c r="MOW26" s="177"/>
      <c r="MOX26" s="177"/>
      <c r="MOY26" s="178"/>
      <c r="MOZ26" s="165"/>
      <c r="MPA26" s="177"/>
      <c r="MPB26" s="177"/>
      <c r="MPC26" s="177"/>
      <c r="MPD26" s="177"/>
      <c r="MPE26" s="177"/>
      <c r="MPF26" s="177"/>
      <c r="MPG26" s="178"/>
      <c r="MPH26" s="165"/>
      <c r="MPI26" s="177"/>
      <c r="MPJ26" s="177"/>
      <c r="MPK26" s="177"/>
      <c r="MPL26" s="177"/>
      <c r="MPM26" s="177"/>
      <c r="MPN26" s="177"/>
      <c r="MPO26" s="178"/>
      <c r="MPP26" s="165"/>
      <c r="MPQ26" s="177"/>
      <c r="MPR26" s="177"/>
      <c r="MPS26" s="177"/>
      <c r="MPT26" s="177"/>
      <c r="MPU26" s="177"/>
      <c r="MPV26" s="177"/>
      <c r="MPW26" s="178"/>
      <c r="MPX26" s="165"/>
      <c r="MPY26" s="177"/>
      <c r="MPZ26" s="177"/>
      <c r="MQA26" s="177"/>
      <c r="MQB26" s="177"/>
      <c r="MQC26" s="177"/>
      <c r="MQD26" s="177"/>
      <c r="MQE26" s="178"/>
      <c r="MQF26" s="165"/>
      <c r="MQG26" s="177"/>
      <c r="MQH26" s="177"/>
      <c r="MQI26" s="177"/>
      <c r="MQJ26" s="177"/>
      <c r="MQK26" s="177"/>
      <c r="MQL26" s="177"/>
      <c r="MQM26" s="178"/>
      <c r="MQN26" s="165"/>
      <c r="MQO26" s="177"/>
      <c r="MQP26" s="177"/>
      <c r="MQQ26" s="177"/>
      <c r="MQR26" s="177"/>
      <c r="MQS26" s="177"/>
      <c r="MQT26" s="177"/>
      <c r="MQU26" s="178"/>
      <c r="MQV26" s="165"/>
      <c r="MQW26" s="177"/>
      <c r="MQX26" s="177"/>
      <c r="MQY26" s="177"/>
      <c r="MQZ26" s="177"/>
      <c r="MRA26" s="177"/>
      <c r="MRB26" s="177"/>
      <c r="MRC26" s="178"/>
      <c r="MRD26" s="165"/>
      <c r="MRE26" s="177"/>
      <c r="MRF26" s="177"/>
      <c r="MRG26" s="177"/>
      <c r="MRH26" s="177"/>
      <c r="MRI26" s="177"/>
      <c r="MRJ26" s="177"/>
      <c r="MRK26" s="178"/>
      <c r="MRL26" s="165"/>
      <c r="MRM26" s="177"/>
      <c r="MRN26" s="177"/>
      <c r="MRO26" s="177"/>
      <c r="MRP26" s="177"/>
      <c r="MRQ26" s="177"/>
      <c r="MRR26" s="177"/>
      <c r="MRS26" s="178"/>
      <c r="MRT26" s="165"/>
      <c r="MRU26" s="177"/>
      <c r="MRV26" s="177"/>
      <c r="MRW26" s="177"/>
      <c r="MRX26" s="177"/>
      <c r="MRY26" s="177"/>
      <c r="MRZ26" s="177"/>
      <c r="MSA26" s="178"/>
      <c r="MSB26" s="165"/>
      <c r="MSC26" s="177"/>
      <c r="MSD26" s="177"/>
      <c r="MSE26" s="177"/>
      <c r="MSF26" s="177"/>
      <c r="MSG26" s="177"/>
      <c r="MSH26" s="177"/>
      <c r="MSI26" s="178"/>
      <c r="MSJ26" s="165"/>
      <c r="MSK26" s="177"/>
      <c r="MSL26" s="177"/>
      <c r="MSM26" s="177"/>
      <c r="MSN26" s="177"/>
      <c r="MSO26" s="177"/>
      <c r="MSP26" s="177"/>
      <c r="MSQ26" s="178"/>
      <c r="MSR26" s="165"/>
      <c r="MSS26" s="177"/>
      <c r="MST26" s="177"/>
      <c r="MSU26" s="177"/>
      <c r="MSV26" s="177"/>
      <c r="MSW26" s="177"/>
      <c r="MSX26" s="177"/>
      <c r="MSY26" s="178"/>
      <c r="MSZ26" s="165"/>
      <c r="MTA26" s="177"/>
      <c r="MTB26" s="177"/>
      <c r="MTC26" s="177"/>
      <c r="MTD26" s="177"/>
      <c r="MTE26" s="177"/>
      <c r="MTF26" s="177"/>
      <c r="MTG26" s="178"/>
      <c r="MTH26" s="165"/>
      <c r="MTI26" s="177"/>
      <c r="MTJ26" s="177"/>
      <c r="MTK26" s="177"/>
      <c r="MTL26" s="177"/>
      <c r="MTM26" s="177"/>
      <c r="MTN26" s="177"/>
      <c r="MTO26" s="178"/>
      <c r="MTP26" s="165"/>
      <c r="MTQ26" s="177"/>
      <c r="MTR26" s="177"/>
      <c r="MTS26" s="177"/>
      <c r="MTT26" s="177"/>
      <c r="MTU26" s="177"/>
      <c r="MTV26" s="177"/>
      <c r="MTW26" s="178"/>
      <c r="MTX26" s="165"/>
      <c r="MTY26" s="177"/>
      <c r="MTZ26" s="177"/>
      <c r="MUA26" s="177"/>
      <c r="MUB26" s="177"/>
      <c r="MUC26" s="177"/>
      <c r="MUD26" s="177"/>
      <c r="MUE26" s="178"/>
      <c r="MUF26" s="165"/>
      <c r="MUG26" s="177"/>
      <c r="MUH26" s="177"/>
      <c r="MUI26" s="177"/>
      <c r="MUJ26" s="177"/>
      <c r="MUK26" s="177"/>
      <c r="MUL26" s="177"/>
      <c r="MUM26" s="178"/>
      <c r="MUN26" s="165"/>
      <c r="MUO26" s="177"/>
      <c r="MUP26" s="177"/>
      <c r="MUQ26" s="177"/>
      <c r="MUR26" s="177"/>
      <c r="MUS26" s="177"/>
      <c r="MUT26" s="177"/>
      <c r="MUU26" s="178"/>
      <c r="MUV26" s="165"/>
      <c r="MUW26" s="177"/>
      <c r="MUX26" s="177"/>
      <c r="MUY26" s="177"/>
      <c r="MUZ26" s="177"/>
      <c r="MVA26" s="177"/>
      <c r="MVB26" s="177"/>
      <c r="MVC26" s="178"/>
      <c r="MVD26" s="165"/>
      <c r="MVE26" s="177"/>
      <c r="MVF26" s="177"/>
      <c r="MVG26" s="177"/>
      <c r="MVH26" s="177"/>
      <c r="MVI26" s="177"/>
      <c r="MVJ26" s="177"/>
      <c r="MVK26" s="178"/>
      <c r="MVL26" s="165"/>
      <c r="MVM26" s="177"/>
      <c r="MVN26" s="177"/>
      <c r="MVO26" s="177"/>
      <c r="MVP26" s="177"/>
      <c r="MVQ26" s="177"/>
      <c r="MVR26" s="177"/>
      <c r="MVS26" s="178"/>
      <c r="MVT26" s="165"/>
      <c r="MVU26" s="177"/>
      <c r="MVV26" s="177"/>
      <c r="MVW26" s="177"/>
      <c r="MVX26" s="177"/>
      <c r="MVY26" s="177"/>
      <c r="MVZ26" s="177"/>
      <c r="MWA26" s="178"/>
      <c r="MWB26" s="165"/>
      <c r="MWC26" s="177"/>
      <c r="MWD26" s="177"/>
      <c r="MWE26" s="177"/>
      <c r="MWF26" s="177"/>
      <c r="MWG26" s="177"/>
      <c r="MWH26" s="177"/>
      <c r="MWI26" s="178"/>
      <c r="MWJ26" s="165"/>
      <c r="MWK26" s="177"/>
      <c r="MWL26" s="177"/>
      <c r="MWM26" s="177"/>
      <c r="MWN26" s="177"/>
      <c r="MWO26" s="177"/>
      <c r="MWP26" s="177"/>
      <c r="MWQ26" s="178"/>
      <c r="MWR26" s="165"/>
      <c r="MWS26" s="177"/>
      <c r="MWT26" s="177"/>
      <c r="MWU26" s="177"/>
      <c r="MWV26" s="177"/>
      <c r="MWW26" s="177"/>
      <c r="MWX26" s="177"/>
      <c r="MWY26" s="178"/>
      <c r="MWZ26" s="165"/>
      <c r="MXA26" s="177"/>
      <c r="MXB26" s="177"/>
      <c r="MXC26" s="177"/>
      <c r="MXD26" s="177"/>
      <c r="MXE26" s="177"/>
      <c r="MXF26" s="177"/>
      <c r="MXG26" s="178"/>
      <c r="MXH26" s="165"/>
      <c r="MXI26" s="177"/>
      <c r="MXJ26" s="177"/>
      <c r="MXK26" s="177"/>
      <c r="MXL26" s="177"/>
      <c r="MXM26" s="177"/>
      <c r="MXN26" s="177"/>
      <c r="MXO26" s="178"/>
      <c r="MXP26" s="165"/>
      <c r="MXQ26" s="177"/>
      <c r="MXR26" s="177"/>
      <c r="MXS26" s="177"/>
      <c r="MXT26" s="177"/>
      <c r="MXU26" s="177"/>
      <c r="MXV26" s="177"/>
      <c r="MXW26" s="178"/>
      <c r="MXX26" s="165"/>
      <c r="MXY26" s="177"/>
      <c r="MXZ26" s="177"/>
      <c r="MYA26" s="177"/>
      <c r="MYB26" s="177"/>
      <c r="MYC26" s="177"/>
      <c r="MYD26" s="177"/>
      <c r="MYE26" s="178"/>
      <c r="MYF26" s="165"/>
      <c r="MYG26" s="177"/>
      <c r="MYH26" s="177"/>
      <c r="MYI26" s="177"/>
      <c r="MYJ26" s="177"/>
      <c r="MYK26" s="177"/>
      <c r="MYL26" s="177"/>
      <c r="MYM26" s="178"/>
      <c r="MYN26" s="165"/>
      <c r="MYO26" s="177"/>
      <c r="MYP26" s="177"/>
      <c r="MYQ26" s="177"/>
      <c r="MYR26" s="177"/>
      <c r="MYS26" s="177"/>
      <c r="MYT26" s="177"/>
      <c r="MYU26" s="178"/>
      <c r="MYV26" s="165"/>
      <c r="MYW26" s="177"/>
      <c r="MYX26" s="177"/>
      <c r="MYY26" s="177"/>
      <c r="MYZ26" s="177"/>
      <c r="MZA26" s="177"/>
      <c r="MZB26" s="177"/>
      <c r="MZC26" s="178"/>
      <c r="MZD26" s="165"/>
      <c r="MZE26" s="177"/>
      <c r="MZF26" s="177"/>
      <c r="MZG26" s="177"/>
      <c r="MZH26" s="177"/>
      <c r="MZI26" s="177"/>
      <c r="MZJ26" s="177"/>
      <c r="MZK26" s="178"/>
      <c r="MZL26" s="165"/>
      <c r="MZM26" s="177"/>
      <c r="MZN26" s="177"/>
      <c r="MZO26" s="177"/>
      <c r="MZP26" s="177"/>
      <c r="MZQ26" s="177"/>
      <c r="MZR26" s="177"/>
      <c r="MZS26" s="178"/>
      <c r="MZT26" s="165"/>
      <c r="MZU26" s="177"/>
      <c r="MZV26" s="177"/>
      <c r="MZW26" s="177"/>
      <c r="MZX26" s="177"/>
      <c r="MZY26" s="177"/>
      <c r="MZZ26" s="177"/>
      <c r="NAA26" s="178"/>
      <c r="NAB26" s="165"/>
      <c r="NAC26" s="177"/>
      <c r="NAD26" s="177"/>
      <c r="NAE26" s="177"/>
      <c r="NAF26" s="177"/>
      <c r="NAG26" s="177"/>
      <c r="NAH26" s="177"/>
      <c r="NAI26" s="178"/>
      <c r="NAJ26" s="165"/>
      <c r="NAK26" s="177"/>
      <c r="NAL26" s="177"/>
      <c r="NAM26" s="177"/>
      <c r="NAN26" s="177"/>
      <c r="NAO26" s="177"/>
      <c r="NAP26" s="177"/>
      <c r="NAQ26" s="178"/>
      <c r="NAR26" s="165"/>
      <c r="NAS26" s="177"/>
      <c r="NAT26" s="177"/>
      <c r="NAU26" s="177"/>
      <c r="NAV26" s="177"/>
      <c r="NAW26" s="177"/>
      <c r="NAX26" s="177"/>
      <c r="NAY26" s="178"/>
      <c r="NAZ26" s="165"/>
      <c r="NBA26" s="177"/>
      <c r="NBB26" s="177"/>
      <c r="NBC26" s="177"/>
      <c r="NBD26" s="177"/>
      <c r="NBE26" s="177"/>
      <c r="NBF26" s="177"/>
      <c r="NBG26" s="178"/>
      <c r="NBH26" s="165"/>
      <c r="NBI26" s="177"/>
      <c r="NBJ26" s="177"/>
      <c r="NBK26" s="177"/>
      <c r="NBL26" s="177"/>
      <c r="NBM26" s="177"/>
      <c r="NBN26" s="177"/>
      <c r="NBO26" s="178"/>
      <c r="NBP26" s="165"/>
      <c r="NBQ26" s="177"/>
      <c r="NBR26" s="177"/>
      <c r="NBS26" s="177"/>
      <c r="NBT26" s="177"/>
      <c r="NBU26" s="177"/>
      <c r="NBV26" s="177"/>
      <c r="NBW26" s="178"/>
      <c r="NBX26" s="165"/>
      <c r="NBY26" s="177"/>
      <c r="NBZ26" s="177"/>
      <c r="NCA26" s="177"/>
      <c r="NCB26" s="177"/>
      <c r="NCC26" s="177"/>
      <c r="NCD26" s="177"/>
      <c r="NCE26" s="178"/>
      <c r="NCF26" s="165"/>
      <c r="NCG26" s="177"/>
      <c r="NCH26" s="177"/>
      <c r="NCI26" s="177"/>
      <c r="NCJ26" s="177"/>
      <c r="NCK26" s="177"/>
      <c r="NCL26" s="177"/>
      <c r="NCM26" s="178"/>
      <c r="NCN26" s="165"/>
      <c r="NCO26" s="177"/>
      <c r="NCP26" s="177"/>
      <c r="NCQ26" s="177"/>
      <c r="NCR26" s="177"/>
      <c r="NCS26" s="177"/>
      <c r="NCT26" s="177"/>
      <c r="NCU26" s="178"/>
      <c r="NCV26" s="165"/>
      <c r="NCW26" s="177"/>
      <c r="NCX26" s="177"/>
      <c r="NCY26" s="177"/>
      <c r="NCZ26" s="177"/>
      <c r="NDA26" s="177"/>
      <c r="NDB26" s="177"/>
      <c r="NDC26" s="178"/>
      <c r="NDD26" s="165"/>
      <c r="NDE26" s="177"/>
      <c r="NDF26" s="177"/>
      <c r="NDG26" s="177"/>
      <c r="NDH26" s="177"/>
      <c r="NDI26" s="177"/>
      <c r="NDJ26" s="177"/>
      <c r="NDK26" s="178"/>
      <c r="NDL26" s="165"/>
      <c r="NDM26" s="177"/>
      <c r="NDN26" s="177"/>
      <c r="NDO26" s="177"/>
      <c r="NDP26" s="177"/>
      <c r="NDQ26" s="177"/>
      <c r="NDR26" s="177"/>
      <c r="NDS26" s="178"/>
      <c r="NDT26" s="165"/>
      <c r="NDU26" s="177"/>
      <c r="NDV26" s="177"/>
      <c r="NDW26" s="177"/>
      <c r="NDX26" s="177"/>
      <c r="NDY26" s="177"/>
      <c r="NDZ26" s="177"/>
      <c r="NEA26" s="178"/>
      <c r="NEB26" s="165"/>
      <c r="NEC26" s="177"/>
      <c r="NED26" s="177"/>
      <c r="NEE26" s="177"/>
      <c r="NEF26" s="177"/>
      <c r="NEG26" s="177"/>
      <c r="NEH26" s="177"/>
      <c r="NEI26" s="178"/>
      <c r="NEJ26" s="165"/>
      <c r="NEK26" s="177"/>
      <c r="NEL26" s="177"/>
      <c r="NEM26" s="177"/>
      <c r="NEN26" s="177"/>
      <c r="NEO26" s="177"/>
      <c r="NEP26" s="177"/>
      <c r="NEQ26" s="178"/>
      <c r="NER26" s="165"/>
      <c r="NES26" s="177"/>
      <c r="NET26" s="177"/>
      <c r="NEU26" s="177"/>
      <c r="NEV26" s="177"/>
      <c r="NEW26" s="177"/>
      <c r="NEX26" s="177"/>
      <c r="NEY26" s="178"/>
      <c r="NEZ26" s="165"/>
      <c r="NFA26" s="177"/>
      <c r="NFB26" s="177"/>
      <c r="NFC26" s="177"/>
      <c r="NFD26" s="177"/>
      <c r="NFE26" s="177"/>
      <c r="NFF26" s="177"/>
      <c r="NFG26" s="178"/>
      <c r="NFH26" s="165"/>
      <c r="NFI26" s="177"/>
      <c r="NFJ26" s="177"/>
      <c r="NFK26" s="177"/>
      <c r="NFL26" s="177"/>
      <c r="NFM26" s="177"/>
      <c r="NFN26" s="177"/>
      <c r="NFO26" s="178"/>
      <c r="NFP26" s="165"/>
      <c r="NFQ26" s="177"/>
      <c r="NFR26" s="177"/>
      <c r="NFS26" s="177"/>
      <c r="NFT26" s="177"/>
      <c r="NFU26" s="177"/>
      <c r="NFV26" s="177"/>
      <c r="NFW26" s="178"/>
      <c r="NFX26" s="165"/>
      <c r="NFY26" s="177"/>
      <c r="NFZ26" s="177"/>
      <c r="NGA26" s="177"/>
      <c r="NGB26" s="177"/>
      <c r="NGC26" s="177"/>
      <c r="NGD26" s="177"/>
      <c r="NGE26" s="178"/>
      <c r="NGF26" s="165"/>
      <c r="NGG26" s="177"/>
      <c r="NGH26" s="177"/>
      <c r="NGI26" s="177"/>
      <c r="NGJ26" s="177"/>
      <c r="NGK26" s="177"/>
      <c r="NGL26" s="177"/>
      <c r="NGM26" s="178"/>
      <c r="NGN26" s="165"/>
      <c r="NGO26" s="177"/>
      <c r="NGP26" s="177"/>
      <c r="NGQ26" s="177"/>
      <c r="NGR26" s="177"/>
      <c r="NGS26" s="177"/>
      <c r="NGT26" s="177"/>
      <c r="NGU26" s="178"/>
      <c r="NGV26" s="165"/>
      <c r="NGW26" s="177"/>
      <c r="NGX26" s="177"/>
      <c r="NGY26" s="177"/>
      <c r="NGZ26" s="177"/>
      <c r="NHA26" s="177"/>
      <c r="NHB26" s="177"/>
      <c r="NHC26" s="178"/>
      <c r="NHD26" s="165"/>
      <c r="NHE26" s="177"/>
      <c r="NHF26" s="177"/>
      <c r="NHG26" s="177"/>
      <c r="NHH26" s="177"/>
      <c r="NHI26" s="177"/>
      <c r="NHJ26" s="177"/>
      <c r="NHK26" s="178"/>
      <c r="NHL26" s="165"/>
      <c r="NHM26" s="177"/>
      <c r="NHN26" s="177"/>
      <c r="NHO26" s="177"/>
      <c r="NHP26" s="177"/>
      <c r="NHQ26" s="177"/>
      <c r="NHR26" s="177"/>
      <c r="NHS26" s="178"/>
      <c r="NHT26" s="165"/>
      <c r="NHU26" s="177"/>
      <c r="NHV26" s="177"/>
      <c r="NHW26" s="177"/>
      <c r="NHX26" s="177"/>
      <c r="NHY26" s="177"/>
      <c r="NHZ26" s="177"/>
      <c r="NIA26" s="178"/>
      <c r="NIB26" s="165"/>
      <c r="NIC26" s="177"/>
      <c r="NID26" s="177"/>
      <c r="NIE26" s="177"/>
      <c r="NIF26" s="177"/>
      <c r="NIG26" s="177"/>
      <c r="NIH26" s="177"/>
      <c r="NII26" s="178"/>
      <c r="NIJ26" s="165"/>
      <c r="NIK26" s="177"/>
      <c r="NIL26" s="177"/>
      <c r="NIM26" s="177"/>
      <c r="NIN26" s="177"/>
      <c r="NIO26" s="177"/>
      <c r="NIP26" s="177"/>
      <c r="NIQ26" s="178"/>
      <c r="NIR26" s="165"/>
      <c r="NIS26" s="177"/>
      <c r="NIT26" s="177"/>
      <c r="NIU26" s="177"/>
      <c r="NIV26" s="177"/>
      <c r="NIW26" s="177"/>
      <c r="NIX26" s="177"/>
      <c r="NIY26" s="178"/>
      <c r="NIZ26" s="165"/>
      <c r="NJA26" s="177"/>
      <c r="NJB26" s="177"/>
      <c r="NJC26" s="177"/>
      <c r="NJD26" s="177"/>
      <c r="NJE26" s="177"/>
      <c r="NJF26" s="177"/>
      <c r="NJG26" s="178"/>
      <c r="NJH26" s="165"/>
      <c r="NJI26" s="177"/>
      <c r="NJJ26" s="177"/>
      <c r="NJK26" s="177"/>
      <c r="NJL26" s="177"/>
      <c r="NJM26" s="177"/>
      <c r="NJN26" s="177"/>
      <c r="NJO26" s="178"/>
      <c r="NJP26" s="165"/>
      <c r="NJQ26" s="177"/>
      <c r="NJR26" s="177"/>
      <c r="NJS26" s="177"/>
      <c r="NJT26" s="177"/>
      <c r="NJU26" s="177"/>
      <c r="NJV26" s="177"/>
      <c r="NJW26" s="178"/>
      <c r="NJX26" s="165"/>
      <c r="NJY26" s="177"/>
      <c r="NJZ26" s="177"/>
      <c r="NKA26" s="177"/>
      <c r="NKB26" s="177"/>
      <c r="NKC26" s="177"/>
      <c r="NKD26" s="177"/>
      <c r="NKE26" s="178"/>
      <c r="NKF26" s="165"/>
      <c r="NKG26" s="177"/>
      <c r="NKH26" s="177"/>
      <c r="NKI26" s="177"/>
      <c r="NKJ26" s="177"/>
      <c r="NKK26" s="177"/>
      <c r="NKL26" s="177"/>
      <c r="NKM26" s="178"/>
      <c r="NKN26" s="165"/>
      <c r="NKO26" s="177"/>
      <c r="NKP26" s="177"/>
      <c r="NKQ26" s="177"/>
      <c r="NKR26" s="177"/>
      <c r="NKS26" s="177"/>
      <c r="NKT26" s="177"/>
      <c r="NKU26" s="178"/>
      <c r="NKV26" s="165"/>
      <c r="NKW26" s="177"/>
      <c r="NKX26" s="177"/>
      <c r="NKY26" s="177"/>
      <c r="NKZ26" s="177"/>
      <c r="NLA26" s="177"/>
      <c r="NLB26" s="177"/>
      <c r="NLC26" s="178"/>
      <c r="NLD26" s="165"/>
      <c r="NLE26" s="177"/>
      <c r="NLF26" s="177"/>
      <c r="NLG26" s="177"/>
      <c r="NLH26" s="177"/>
      <c r="NLI26" s="177"/>
      <c r="NLJ26" s="177"/>
      <c r="NLK26" s="178"/>
      <c r="NLL26" s="165"/>
      <c r="NLM26" s="177"/>
      <c r="NLN26" s="177"/>
      <c r="NLO26" s="177"/>
      <c r="NLP26" s="177"/>
      <c r="NLQ26" s="177"/>
      <c r="NLR26" s="177"/>
      <c r="NLS26" s="178"/>
      <c r="NLT26" s="165"/>
      <c r="NLU26" s="177"/>
      <c r="NLV26" s="177"/>
      <c r="NLW26" s="177"/>
      <c r="NLX26" s="177"/>
      <c r="NLY26" s="177"/>
      <c r="NLZ26" s="177"/>
      <c r="NMA26" s="178"/>
      <c r="NMB26" s="165"/>
      <c r="NMC26" s="177"/>
      <c r="NMD26" s="177"/>
      <c r="NME26" s="177"/>
      <c r="NMF26" s="177"/>
      <c r="NMG26" s="177"/>
      <c r="NMH26" s="177"/>
      <c r="NMI26" s="178"/>
      <c r="NMJ26" s="165"/>
      <c r="NMK26" s="177"/>
      <c r="NML26" s="177"/>
      <c r="NMM26" s="177"/>
      <c r="NMN26" s="177"/>
      <c r="NMO26" s="177"/>
      <c r="NMP26" s="177"/>
      <c r="NMQ26" s="178"/>
      <c r="NMR26" s="165"/>
      <c r="NMS26" s="177"/>
      <c r="NMT26" s="177"/>
      <c r="NMU26" s="177"/>
      <c r="NMV26" s="177"/>
      <c r="NMW26" s="177"/>
      <c r="NMX26" s="177"/>
      <c r="NMY26" s="178"/>
      <c r="NMZ26" s="165"/>
      <c r="NNA26" s="177"/>
      <c r="NNB26" s="177"/>
      <c r="NNC26" s="177"/>
      <c r="NND26" s="177"/>
      <c r="NNE26" s="177"/>
      <c r="NNF26" s="177"/>
      <c r="NNG26" s="178"/>
      <c r="NNH26" s="165"/>
      <c r="NNI26" s="177"/>
      <c r="NNJ26" s="177"/>
      <c r="NNK26" s="177"/>
      <c r="NNL26" s="177"/>
      <c r="NNM26" s="177"/>
      <c r="NNN26" s="177"/>
      <c r="NNO26" s="178"/>
      <c r="NNP26" s="165"/>
      <c r="NNQ26" s="177"/>
      <c r="NNR26" s="177"/>
      <c r="NNS26" s="177"/>
      <c r="NNT26" s="177"/>
      <c r="NNU26" s="177"/>
      <c r="NNV26" s="177"/>
      <c r="NNW26" s="178"/>
      <c r="NNX26" s="165"/>
      <c r="NNY26" s="177"/>
      <c r="NNZ26" s="177"/>
      <c r="NOA26" s="177"/>
      <c r="NOB26" s="177"/>
      <c r="NOC26" s="177"/>
      <c r="NOD26" s="177"/>
      <c r="NOE26" s="178"/>
      <c r="NOF26" s="165"/>
      <c r="NOG26" s="177"/>
      <c r="NOH26" s="177"/>
      <c r="NOI26" s="177"/>
      <c r="NOJ26" s="177"/>
      <c r="NOK26" s="177"/>
      <c r="NOL26" s="177"/>
      <c r="NOM26" s="178"/>
      <c r="NON26" s="165"/>
      <c r="NOO26" s="177"/>
      <c r="NOP26" s="177"/>
      <c r="NOQ26" s="177"/>
      <c r="NOR26" s="177"/>
      <c r="NOS26" s="177"/>
      <c r="NOT26" s="177"/>
      <c r="NOU26" s="178"/>
      <c r="NOV26" s="165"/>
      <c r="NOW26" s="177"/>
      <c r="NOX26" s="177"/>
      <c r="NOY26" s="177"/>
      <c r="NOZ26" s="177"/>
      <c r="NPA26" s="177"/>
      <c r="NPB26" s="177"/>
      <c r="NPC26" s="178"/>
      <c r="NPD26" s="165"/>
      <c r="NPE26" s="177"/>
      <c r="NPF26" s="177"/>
      <c r="NPG26" s="177"/>
      <c r="NPH26" s="177"/>
      <c r="NPI26" s="177"/>
      <c r="NPJ26" s="177"/>
      <c r="NPK26" s="178"/>
      <c r="NPL26" s="165"/>
      <c r="NPM26" s="177"/>
      <c r="NPN26" s="177"/>
      <c r="NPO26" s="177"/>
      <c r="NPP26" s="177"/>
      <c r="NPQ26" s="177"/>
      <c r="NPR26" s="177"/>
      <c r="NPS26" s="178"/>
      <c r="NPT26" s="165"/>
      <c r="NPU26" s="177"/>
      <c r="NPV26" s="177"/>
      <c r="NPW26" s="177"/>
      <c r="NPX26" s="177"/>
      <c r="NPY26" s="177"/>
      <c r="NPZ26" s="177"/>
      <c r="NQA26" s="178"/>
      <c r="NQB26" s="165"/>
      <c r="NQC26" s="177"/>
      <c r="NQD26" s="177"/>
      <c r="NQE26" s="177"/>
      <c r="NQF26" s="177"/>
      <c r="NQG26" s="177"/>
      <c r="NQH26" s="177"/>
      <c r="NQI26" s="178"/>
      <c r="NQJ26" s="165"/>
      <c r="NQK26" s="177"/>
      <c r="NQL26" s="177"/>
      <c r="NQM26" s="177"/>
      <c r="NQN26" s="177"/>
      <c r="NQO26" s="177"/>
      <c r="NQP26" s="177"/>
      <c r="NQQ26" s="178"/>
      <c r="NQR26" s="165"/>
      <c r="NQS26" s="177"/>
      <c r="NQT26" s="177"/>
      <c r="NQU26" s="177"/>
      <c r="NQV26" s="177"/>
      <c r="NQW26" s="177"/>
      <c r="NQX26" s="177"/>
      <c r="NQY26" s="178"/>
      <c r="NQZ26" s="165"/>
      <c r="NRA26" s="177"/>
      <c r="NRB26" s="177"/>
      <c r="NRC26" s="177"/>
      <c r="NRD26" s="177"/>
      <c r="NRE26" s="177"/>
      <c r="NRF26" s="177"/>
      <c r="NRG26" s="178"/>
      <c r="NRH26" s="165"/>
      <c r="NRI26" s="177"/>
      <c r="NRJ26" s="177"/>
      <c r="NRK26" s="177"/>
      <c r="NRL26" s="177"/>
      <c r="NRM26" s="177"/>
      <c r="NRN26" s="177"/>
      <c r="NRO26" s="178"/>
      <c r="NRP26" s="165"/>
      <c r="NRQ26" s="177"/>
      <c r="NRR26" s="177"/>
      <c r="NRS26" s="177"/>
      <c r="NRT26" s="177"/>
      <c r="NRU26" s="177"/>
      <c r="NRV26" s="177"/>
      <c r="NRW26" s="178"/>
      <c r="NRX26" s="165"/>
      <c r="NRY26" s="177"/>
      <c r="NRZ26" s="177"/>
      <c r="NSA26" s="177"/>
      <c r="NSB26" s="177"/>
      <c r="NSC26" s="177"/>
      <c r="NSD26" s="177"/>
      <c r="NSE26" s="178"/>
      <c r="NSF26" s="165"/>
      <c r="NSG26" s="177"/>
      <c r="NSH26" s="177"/>
      <c r="NSI26" s="177"/>
      <c r="NSJ26" s="177"/>
      <c r="NSK26" s="177"/>
      <c r="NSL26" s="177"/>
      <c r="NSM26" s="178"/>
      <c r="NSN26" s="165"/>
      <c r="NSO26" s="177"/>
      <c r="NSP26" s="177"/>
      <c r="NSQ26" s="177"/>
      <c r="NSR26" s="177"/>
      <c r="NSS26" s="177"/>
      <c r="NST26" s="177"/>
      <c r="NSU26" s="178"/>
      <c r="NSV26" s="165"/>
      <c r="NSW26" s="177"/>
      <c r="NSX26" s="177"/>
      <c r="NSY26" s="177"/>
      <c r="NSZ26" s="177"/>
      <c r="NTA26" s="177"/>
      <c r="NTB26" s="177"/>
      <c r="NTC26" s="178"/>
      <c r="NTD26" s="165"/>
      <c r="NTE26" s="177"/>
      <c r="NTF26" s="177"/>
      <c r="NTG26" s="177"/>
      <c r="NTH26" s="177"/>
      <c r="NTI26" s="177"/>
      <c r="NTJ26" s="177"/>
      <c r="NTK26" s="178"/>
      <c r="NTL26" s="165"/>
      <c r="NTM26" s="177"/>
      <c r="NTN26" s="177"/>
      <c r="NTO26" s="177"/>
      <c r="NTP26" s="177"/>
      <c r="NTQ26" s="177"/>
      <c r="NTR26" s="177"/>
      <c r="NTS26" s="178"/>
      <c r="NTT26" s="165"/>
      <c r="NTU26" s="177"/>
      <c r="NTV26" s="177"/>
      <c r="NTW26" s="177"/>
      <c r="NTX26" s="177"/>
      <c r="NTY26" s="177"/>
      <c r="NTZ26" s="177"/>
      <c r="NUA26" s="178"/>
      <c r="NUB26" s="165"/>
      <c r="NUC26" s="177"/>
      <c r="NUD26" s="177"/>
      <c r="NUE26" s="177"/>
      <c r="NUF26" s="177"/>
      <c r="NUG26" s="177"/>
      <c r="NUH26" s="177"/>
      <c r="NUI26" s="178"/>
      <c r="NUJ26" s="165"/>
      <c r="NUK26" s="177"/>
      <c r="NUL26" s="177"/>
      <c r="NUM26" s="177"/>
      <c r="NUN26" s="177"/>
      <c r="NUO26" s="177"/>
      <c r="NUP26" s="177"/>
      <c r="NUQ26" s="178"/>
      <c r="NUR26" s="165"/>
      <c r="NUS26" s="177"/>
      <c r="NUT26" s="177"/>
      <c r="NUU26" s="177"/>
      <c r="NUV26" s="177"/>
      <c r="NUW26" s="177"/>
      <c r="NUX26" s="177"/>
      <c r="NUY26" s="178"/>
      <c r="NUZ26" s="165"/>
      <c r="NVA26" s="177"/>
      <c r="NVB26" s="177"/>
      <c r="NVC26" s="177"/>
      <c r="NVD26" s="177"/>
      <c r="NVE26" s="177"/>
      <c r="NVF26" s="177"/>
      <c r="NVG26" s="178"/>
      <c r="NVH26" s="165"/>
      <c r="NVI26" s="177"/>
      <c r="NVJ26" s="177"/>
      <c r="NVK26" s="177"/>
      <c r="NVL26" s="177"/>
      <c r="NVM26" s="177"/>
      <c r="NVN26" s="177"/>
      <c r="NVO26" s="178"/>
      <c r="NVP26" s="165"/>
      <c r="NVQ26" s="177"/>
      <c r="NVR26" s="177"/>
      <c r="NVS26" s="177"/>
      <c r="NVT26" s="177"/>
      <c r="NVU26" s="177"/>
      <c r="NVV26" s="177"/>
      <c r="NVW26" s="178"/>
      <c r="NVX26" s="165"/>
      <c r="NVY26" s="177"/>
      <c r="NVZ26" s="177"/>
      <c r="NWA26" s="177"/>
      <c r="NWB26" s="177"/>
      <c r="NWC26" s="177"/>
      <c r="NWD26" s="177"/>
      <c r="NWE26" s="178"/>
      <c r="NWF26" s="165"/>
      <c r="NWG26" s="177"/>
      <c r="NWH26" s="177"/>
      <c r="NWI26" s="177"/>
      <c r="NWJ26" s="177"/>
      <c r="NWK26" s="177"/>
      <c r="NWL26" s="177"/>
      <c r="NWM26" s="178"/>
      <c r="NWN26" s="165"/>
      <c r="NWO26" s="177"/>
      <c r="NWP26" s="177"/>
      <c r="NWQ26" s="177"/>
      <c r="NWR26" s="177"/>
      <c r="NWS26" s="177"/>
      <c r="NWT26" s="177"/>
      <c r="NWU26" s="178"/>
      <c r="NWV26" s="165"/>
      <c r="NWW26" s="177"/>
      <c r="NWX26" s="177"/>
      <c r="NWY26" s="177"/>
      <c r="NWZ26" s="177"/>
      <c r="NXA26" s="177"/>
      <c r="NXB26" s="177"/>
      <c r="NXC26" s="178"/>
      <c r="NXD26" s="165"/>
      <c r="NXE26" s="177"/>
      <c r="NXF26" s="177"/>
      <c r="NXG26" s="177"/>
      <c r="NXH26" s="177"/>
      <c r="NXI26" s="177"/>
      <c r="NXJ26" s="177"/>
      <c r="NXK26" s="178"/>
      <c r="NXL26" s="165"/>
      <c r="NXM26" s="177"/>
      <c r="NXN26" s="177"/>
      <c r="NXO26" s="177"/>
      <c r="NXP26" s="177"/>
      <c r="NXQ26" s="177"/>
      <c r="NXR26" s="177"/>
      <c r="NXS26" s="178"/>
      <c r="NXT26" s="165"/>
      <c r="NXU26" s="177"/>
      <c r="NXV26" s="177"/>
      <c r="NXW26" s="177"/>
      <c r="NXX26" s="177"/>
      <c r="NXY26" s="177"/>
      <c r="NXZ26" s="177"/>
      <c r="NYA26" s="178"/>
      <c r="NYB26" s="165"/>
      <c r="NYC26" s="177"/>
      <c r="NYD26" s="177"/>
      <c r="NYE26" s="177"/>
      <c r="NYF26" s="177"/>
      <c r="NYG26" s="177"/>
      <c r="NYH26" s="177"/>
      <c r="NYI26" s="178"/>
      <c r="NYJ26" s="165"/>
      <c r="NYK26" s="177"/>
      <c r="NYL26" s="177"/>
      <c r="NYM26" s="177"/>
      <c r="NYN26" s="177"/>
      <c r="NYO26" s="177"/>
      <c r="NYP26" s="177"/>
      <c r="NYQ26" s="178"/>
      <c r="NYR26" s="165"/>
      <c r="NYS26" s="177"/>
      <c r="NYT26" s="177"/>
      <c r="NYU26" s="177"/>
      <c r="NYV26" s="177"/>
      <c r="NYW26" s="177"/>
      <c r="NYX26" s="177"/>
      <c r="NYY26" s="178"/>
      <c r="NYZ26" s="165"/>
      <c r="NZA26" s="177"/>
      <c r="NZB26" s="177"/>
      <c r="NZC26" s="177"/>
      <c r="NZD26" s="177"/>
      <c r="NZE26" s="177"/>
      <c r="NZF26" s="177"/>
      <c r="NZG26" s="178"/>
      <c r="NZH26" s="165"/>
      <c r="NZI26" s="177"/>
      <c r="NZJ26" s="177"/>
      <c r="NZK26" s="177"/>
      <c r="NZL26" s="177"/>
      <c r="NZM26" s="177"/>
      <c r="NZN26" s="177"/>
      <c r="NZO26" s="178"/>
      <c r="NZP26" s="165"/>
      <c r="NZQ26" s="177"/>
      <c r="NZR26" s="177"/>
      <c r="NZS26" s="177"/>
      <c r="NZT26" s="177"/>
      <c r="NZU26" s="177"/>
      <c r="NZV26" s="177"/>
      <c r="NZW26" s="178"/>
      <c r="NZX26" s="165"/>
      <c r="NZY26" s="177"/>
      <c r="NZZ26" s="177"/>
      <c r="OAA26" s="177"/>
      <c r="OAB26" s="177"/>
      <c r="OAC26" s="177"/>
      <c r="OAD26" s="177"/>
      <c r="OAE26" s="178"/>
      <c r="OAF26" s="165"/>
      <c r="OAG26" s="177"/>
      <c r="OAH26" s="177"/>
      <c r="OAI26" s="177"/>
      <c r="OAJ26" s="177"/>
      <c r="OAK26" s="177"/>
      <c r="OAL26" s="177"/>
      <c r="OAM26" s="178"/>
      <c r="OAN26" s="165"/>
      <c r="OAO26" s="177"/>
      <c r="OAP26" s="177"/>
      <c r="OAQ26" s="177"/>
      <c r="OAR26" s="177"/>
      <c r="OAS26" s="177"/>
      <c r="OAT26" s="177"/>
      <c r="OAU26" s="178"/>
      <c r="OAV26" s="165"/>
      <c r="OAW26" s="177"/>
      <c r="OAX26" s="177"/>
      <c r="OAY26" s="177"/>
      <c r="OAZ26" s="177"/>
      <c r="OBA26" s="177"/>
      <c r="OBB26" s="177"/>
      <c r="OBC26" s="178"/>
      <c r="OBD26" s="165"/>
      <c r="OBE26" s="177"/>
      <c r="OBF26" s="177"/>
      <c r="OBG26" s="177"/>
      <c r="OBH26" s="177"/>
      <c r="OBI26" s="177"/>
      <c r="OBJ26" s="177"/>
      <c r="OBK26" s="178"/>
      <c r="OBL26" s="165"/>
      <c r="OBM26" s="177"/>
      <c r="OBN26" s="177"/>
      <c r="OBO26" s="177"/>
      <c r="OBP26" s="177"/>
      <c r="OBQ26" s="177"/>
      <c r="OBR26" s="177"/>
      <c r="OBS26" s="178"/>
      <c r="OBT26" s="165"/>
      <c r="OBU26" s="177"/>
      <c r="OBV26" s="177"/>
      <c r="OBW26" s="177"/>
      <c r="OBX26" s="177"/>
      <c r="OBY26" s="177"/>
      <c r="OBZ26" s="177"/>
      <c r="OCA26" s="178"/>
      <c r="OCB26" s="165"/>
      <c r="OCC26" s="177"/>
      <c r="OCD26" s="177"/>
      <c r="OCE26" s="177"/>
      <c r="OCF26" s="177"/>
      <c r="OCG26" s="177"/>
      <c r="OCH26" s="177"/>
      <c r="OCI26" s="178"/>
      <c r="OCJ26" s="165"/>
      <c r="OCK26" s="177"/>
      <c r="OCL26" s="177"/>
      <c r="OCM26" s="177"/>
      <c r="OCN26" s="177"/>
      <c r="OCO26" s="177"/>
      <c r="OCP26" s="177"/>
      <c r="OCQ26" s="178"/>
      <c r="OCR26" s="165"/>
      <c r="OCS26" s="177"/>
      <c r="OCT26" s="177"/>
      <c r="OCU26" s="177"/>
      <c r="OCV26" s="177"/>
      <c r="OCW26" s="177"/>
      <c r="OCX26" s="177"/>
      <c r="OCY26" s="178"/>
      <c r="OCZ26" s="165"/>
      <c r="ODA26" s="177"/>
      <c r="ODB26" s="177"/>
      <c r="ODC26" s="177"/>
      <c r="ODD26" s="177"/>
      <c r="ODE26" s="177"/>
      <c r="ODF26" s="177"/>
      <c r="ODG26" s="178"/>
      <c r="ODH26" s="165"/>
      <c r="ODI26" s="177"/>
      <c r="ODJ26" s="177"/>
      <c r="ODK26" s="177"/>
      <c r="ODL26" s="177"/>
      <c r="ODM26" s="177"/>
      <c r="ODN26" s="177"/>
      <c r="ODO26" s="178"/>
      <c r="ODP26" s="165"/>
      <c r="ODQ26" s="177"/>
      <c r="ODR26" s="177"/>
      <c r="ODS26" s="177"/>
      <c r="ODT26" s="177"/>
      <c r="ODU26" s="177"/>
      <c r="ODV26" s="177"/>
      <c r="ODW26" s="178"/>
      <c r="ODX26" s="165"/>
      <c r="ODY26" s="177"/>
      <c r="ODZ26" s="177"/>
      <c r="OEA26" s="177"/>
      <c r="OEB26" s="177"/>
      <c r="OEC26" s="177"/>
      <c r="OED26" s="177"/>
      <c r="OEE26" s="178"/>
      <c r="OEF26" s="165"/>
      <c r="OEG26" s="177"/>
      <c r="OEH26" s="177"/>
      <c r="OEI26" s="177"/>
      <c r="OEJ26" s="177"/>
      <c r="OEK26" s="177"/>
      <c r="OEL26" s="177"/>
      <c r="OEM26" s="178"/>
      <c r="OEN26" s="165"/>
      <c r="OEO26" s="177"/>
      <c r="OEP26" s="177"/>
      <c r="OEQ26" s="177"/>
      <c r="OER26" s="177"/>
      <c r="OES26" s="177"/>
      <c r="OET26" s="177"/>
      <c r="OEU26" s="178"/>
      <c r="OEV26" s="165"/>
      <c r="OEW26" s="177"/>
      <c r="OEX26" s="177"/>
      <c r="OEY26" s="177"/>
      <c r="OEZ26" s="177"/>
      <c r="OFA26" s="177"/>
      <c r="OFB26" s="177"/>
      <c r="OFC26" s="178"/>
      <c r="OFD26" s="165"/>
      <c r="OFE26" s="177"/>
      <c r="OFF26" s="177"/>
      <c r="OFG26" s="177"/>
      <c r="OFH26" s="177"/>
      <c r="OFI26" s="177"/>
      <c r="OFJ26" s="177"/>
      <c r="OFK26" s="178"/>
      <c r="OFL26" s="165"/>
      <c r="OFM26" s="177"/>
      <c r="OFN26" s="177"/>
      <c r="OFO26" s="177"/>
      <c r="OFP26" s="177"/>
      <c r="OFQ26" s="177"/>
      <c r="OFR26" s="177"/>
      <c r="OFS26" s="178"/>
      <c r="OFT26" s="165"/>
      <c r="OFU26" s="177"/>
      <c r="OFV26" s="177"/>
      <c r="OFW26" s="177"/>
      <c r="OFX26" s="177"/>
      <c r="OFY26" s="177"/>
      <c r="OFZ26" s="177"/>
      <c r="OGA26" s="178"/>
      <c r="OGB26" s="165"/>
      <c r="OGC26" s="177"/>
      <c r="OGD26" s="177"/>
      <c r="OGE26" s="177"/>
      <c r="OGF26" s="177"/>
      <c r="OGG26" s="177"/>
      <c r="OGH26" s="177"/>
      <c r="OGI26" s="178"/>
      <c r="OGJ26" s="165"/>
      <c r="OGK26" s="177"/>
      <c r="OGL26" s="177"/>
      <c r="OGM26" s="177"/>
      <c r="OGN26" s="177"/>
      <c r="OGO26" s="177"/>
      <c r="OGP26" s="177"/>
      <c r="OGQ26" s="178"/>
      <c r="OGR26" s="165"/>
      <c r="OGS26" s="177"/>
      <c r="OGT26" s="177"/>
      <c r="OGU26" s="177"/>
      <c r="OGV26" s="177"/>
      <c r="OGW26" s="177"/>
      <c r="OGX26" s="177"/>
      <c r="OGY26" s="178"/>
      <c r="OGZ26" s="165"/>
      <c r="OHA26" s="177"/>
      <c r="OHB26" s="177"/>
      <c r="OHC26" s="177"/>
      <c r="OHD26" s="177"/>
      <c r="OHE26" s="177"/>
      <c r="OHF26" s="177"/>
      <c r="OHG26" s="178"/>
      <c r="OHH26" s="165"/>
      <c r="OHI26" s="177"/>
      <c r="OHJ26" s="177"/>
      <c r="OHK26" s="177"/>
      <c r="OHL26" s="177"/>
      <c r="OHM26" s="177"/>
      <c r="OHN26" s="177"/>
      <c r="OHO26" s="178"/>
      <c r="OHP26" s="165"/>
      <c r="OHQ26" s="177"/>
      <c r="OHR26" s="177"/>
      <c r="OHS26" s="177"/>
      <c r="OHT26" s="177"/>
      <c r="OHU26" s="177"/>
      <c r="OHV26" s="177"/>
      <c r="OHW26" s="178"/>
      <c r="OHX26" s="165"/>
      <c r="OHY26" s="177"/>
      <c r="OHZ26" s="177"/>
      <c r="OIA26" s="177"/>
      <c r="OIB26" s="177"/>
      <c r="OIC26" s="177"/>
      <c r="OID26" s="177"/>
      <c r="OIE26" s="178"/>
      <c r="OIF26" s="165"/>
      <c r="OIG26" s="177"/>
      <c r="OIH26" s="177"/>
      <c r="OII26" s="177"/>
      <c r="OIJ26" s="177"/>
      <c r="OIK26" s="177"/>
      <c r="OIL26" s="177"/>
      <c r="OIM26" s="178"/>
      <c r="OIN26" s="165"/>
      <c r="OIO26" s="177"/>
      <c r="OIP26" s="177"/>
      <c r="OIQ26" s="177"/>
      <c r="OIR26" s="177"/>
      <c r="OIS26" s="177"/>
      <c r="OIT26" s="177"/>
      <c r="OIU26" s="178"/>
      <c r="OIV26" s="165"/>
      <c r="OIW26" s="177"/>
      <c r="OIX26" s="177"/>
      <c r="OIY26" s="177"/>
      <c r="OIZ26" s="177"/>
      <c r="OJA26" s="177"/>
      <c r="OJB26" s="177"/>
      <c r="OJC26" s="178"/>
      <c r="OJD26" s="165"/>
      <c r="OJE26" s="177"/>
      <c r="OJF26" s="177"/>
      <c r="OJG26" s="177"/>
      <c r="OJH26" s="177"/>
      <c r="OJI26" s="177"/>
      <c r="OJJ26" s="177"/>
      <c r="OJK26" s="178"/>
      <c r="OJL26" s="165"/>
      <c r="OJM26" s="177"/>
      <c r="OJN26" s="177"/>
      <c r="OJO26" s="177"/>
      <c r="OJP26" s="177"/>
      <c r="OJQ26" s="177"/>
      <c r="OJR26" s="177"/>
      <c r="OJS26" s="178"/>
      <c r="OJT26" s="165"/>
      <c r="OJU26" s="177"/>
      <c r="OJV26" s="177"/>
      <c r="OJW26" s="177"/>
      <c r="OJX26" s="177"/>
      <c r="OJY26" s="177"/>
      <c r="OJZ26" s="177"/>
      <c r="OKA26" s="178"/>
      <c r="OKB26" s="165"/>
      <c r="OKC26" s="177"/>
      <c r="OKD26" s="177"/>
      <c r="OKE26" s="177"/>
      <c r="OKF26" s="177"/>
      <c r="OKG26" s="177"/>
      <c r="OKH26" s="177"/>
      <c r="OKI26" s="178"/>
      <c r="OKJ26" s="165"/>
      <c r="OKK26" s="177"/>
      <c r="OKL26" s="177"/>
      <c r="OKM26" s="177"/>
      <c r="OKN26" s="177"/>
      <c r="OKO26" s="177"/>
      <c r="OKP26" s="177"/>
      <c r="OKQ26" s="178"/>
      <c r="OKR26" s="165"/>
      <c r="OKS26" s="177"/>
      <c r="OKT26" s="177"/>
      <c r="OKU26" s="177"/>
      <c r="OKV26" s="177"/>
      <c r="OKW26" s="177"/>
      <c r="OKX26" s="177"/>
      <c r="OKY26" s="178"/>
      <c r="OKZ26" s="165"/>
      <c r="OLA26" s="177"/>
      <c r="OLB26" s="177"/>
      <c r="OLC26" s="177"/>
      <c r="OLD26" s="177"/>
      <c r="OLE26" s="177"/>
      <c r="OLF26" s="177"/>
      <c r="OLG26" s="178"/>
      <c r="OLH26" s="165"/>
      <c r="OLI26" s="177"/>
      <c r="OLJ26" s="177"/>
      <c r="OLK26" s="177"/>
      <c r="OLL26" s="177"/>
      <c r="OLM26" s="177"/>
      <c r="OLN26" s="177"/>
      <c r="OLO26" s="178"/>
      <c r="OLP26" s="165"/>
      <c r="OLQ26" s="177"/>
      <c r="OLR26" s="177"/>
      <c r="OLS26" s="177"/>
      <c r="OLT26" s="177"/>
      <c r="OLU26" s="177"/>
      <c r="OLV26" s="177"/>
      <c r="OLW26" s="178"/>
      <c r="OLX26" s="165"/>
      <c r="OLY26" s="177"/>
      <c r="OLZ26" s="177"/>
      <c r="OMA26" s="177"/>
      <c r="OMB26" s="177"/>
      <c r="OMC26" s="177"/>
      <c r="OMD26" s="177"/>
      <c r="OME26" s="178"/>
      <c r="OMF26" s="165"/>
      <c r="OMG26" s="177"/>
      <c r="OMH26" s="177"/>
      <c r="OMI26" s="177"/>
      <c r="OMJ26" s="177"/>
      <c r="OMK26" s="177"/>
      <c r="OML26" s="177"/>
      <c r="OMM26" s="178"/>
      <c r="OMN26" s="165"/>
      <c r="OMO26" s="177"/>
      <c r="OMP26" s="177"/>
      <c r="OMQ26" s="177"/>
      <c r="OMR26" s="177"/>
      <c r="OMS26" s="177"/>
      <c r="OMT26" s="177"/>
      <c r="OMU26" s="178"/>
      <c r="OMV26" s="165"/>
      <c r="OMW26" s="177"/>
      <c r="OMX26" s="177"/>
      <c r="OMY26" s="177"/>
      <c r="OMZ26" s="177"/>
      <c r="ONA26" s="177"/>
      <c r="ONB26" s="177"/>
      <c r="ONC26" s="178"/>
      <c r="OND26" s="165"/>
      <c r="ONE26" s="177"/>
      <c r="ONF26" s="177"/>
      <c r="ONG26" s="177"/>
      <c r="ONH26" s="177"/>
      <c r="ONI26" s="177"/>
      <c r="ONJ26" s="177"/>
      <c r="ONK26" s="178"/>
      <c r="ONL26" s="165"/>
      <c r="ONM26" s="177"/>
      <c r="ONN26" s="177"/>
      <c r="ONO26" s="177"/>
      <c r="ONP26" s="177"/>
      <c r="ONQ26" s="177"/>
      <c r="ONR26" s="177"/>
      <c r="ONS26" s="178"/>
      <c r="ONT26" s="165"/>
      <c r="ONU26" s="177"/>
      <c r="ONV26" s="177"/>
      <c r="ONW26" s="177"/>
      <c r="ONX26" s="177"/>
      <c r="ONY26" s="177"/>
      <c r="ONZ26" s="177"/>
      <c r="OOA26" s="178"/>
      <c r="OOB26" s="165"/>
      <c r="OOC26" s="177"/>
      <c r="OOD26" s="177"/>
      <c r="OOE26" s="177"/>
      <c r="OOF26" s="177"/>
      <c r="OOG26" s="177"/>
      <c r="OOH26" s="177"/>
      <c r="OOI26" s="178"/>
      <c r="OOJ26" s="165"/>
      <c r="OOK26" s="177"/>
      <c r="OOL26" s="177"/>
      <c r="OOM26" s="177"/>
      <c r="OON26" s="177"/>
      <c r="OOO26" s="177"/>
      <c r="OOP26" s="177"/>
      <c r="OOQ26" s="178"/>
      <c r="OOR26" s="165"/>
      <c r="OOS26" s="177"/>
      <c r="OOT26" s="177"/>
      <c r="OOU26" s="177"/>
      <c r="OOV26" s="177"/>
      <c r="OOW26" s="177"/>
      <c r="OOX26" s="177"/>
      <c r="OOY26" s="178"/>
      <c r="OOZ26" s="165"/>
      <c r="OPA26" s="177"/>
      <c r="OPB26" s="177"/>
      <c r="OPC26" s="177"/>
      <c r="OPD26" s="177"/>
      <c r="OPE26" s="177"/>
      <c r="OPF26" s="177"/>
      <c r="OPG26" s="178"/>
      <c r="OPH26" s="165"/>
      <c r="OPI26" s="177"/>
      <c r="OPJ26" s="177"/>
      <c r="OPK26" s="177"/>
      <c r="OPL26" s="177"/>
      <c r="OPM26" s="177"/>
      <c r="OPN26" s="177"/>
      <c r="OPO26" s="178"/>
      <c r="OPP26" s="165"/>
      <c r="OPQ26" s="177"/>
      <c r="OPR26" s="177"/>
      <c r="OPS26" s="177"/>
      <c r="OPT26" s="177"/>
      <c r="OPU26" s="177"/>
      <c r="OPV26" s="177"/>
      <c r="OPW26" s="178"/>
      <c r="OPX26" s="165"/>
      <c r="OPY26" s="177"/>
      <c r="OPZ26" s="177"/>
      <c r="OQA26" s="177"/>
      <c r="OQB26" s="177"/>
      <c r="OQC26" s="177"/>
      <c r="OQD26" s="177"/>
      <c r="OQE26" s="178"/>
      <c r="OQF26" s="165"/>
      <c r="OQG26" s="177"/>
      <c r="OQH26" s="177"/>
      <c r="OQI26" s="177"/>
      <c r="OQJ26" s="177"/>
      <c r="OQK26" s="177"/>
      <c r="OQL26" s="177"/>
      <c r="OQM26" s="178"/>
      <c r="OQN26" s="165"/>
      <c r="OQO26" s="177"/>
      <c r="OQP26" s="177"/>
      <c r="OQQ26" s="177"/>
      <c r="OQR26" s="177"/>
      <c r="OQS26" s="177"/>
      <c r="OQT26" s="177"/>
      <c r="OQU26" s="178"/>
      <c r="OQV26" s="165"/>
      <c r="OQW26" s="177"/>
      <c r="OQX26" s="177"/>
      <c r="OQY26" s="177"/>
      <c r="OQZ26" s="177"/>
      <c r="ORA26" s="177"/>
      <c r="ORB26" s="177"/>
      <c r="ORC26" s="178"/>
      <c r="ORD26" s="165"/>
      <c r="ORE26" s="177"/>
      <c r="ORF26" s="177"/>
      <c r="ORG26" s="177"/>
      <c r="ORH26" s="177"/>
      <c r="ORI26" s="177"/>
      <c r="ORJ26" s="177"/>
      <c r="ORK26" s="178"/>
      <c r="ORL26" s="165"/>
      <c r="ORM26" s="177"/>
      <c r="ORN26" s="177"/>
      <c r="ORO26" s="177"/>
      <c r="ORP26" s="177"/>
      <c r="ORQ26" s="177"/>
      <c r="ORR26" s="177"/>
      <c r="ORS26" s="178"/>
      <c r="ORT26" s="165"/>
      <c r="ORU26" s="177"/>
      <c r="ORV26" s="177"/>
      <c r="ORW26" s="177"/>
      <c r="ORX26" s="177"/>
      <c r="ORY26" s="177"/>
      <c r="ORZ26" s="177"/>
      <c r="OSA26" s="178"/>
      <c r="OSB26" s="165"/>
      <c r="OSC26" s="177"/>
      <c r="OSD26" s="177"/>
      <c r="OSE26" s="177"/>
      <c r="OSF26" s="177"/>
      <c r="OSG26" s="177"/>
      <c r="OSH26" s="177"/>
      <c r="OSI26" s="178"/>
      <c r="OSJ26" s="165"/>
      <c r="OSK26" s="177"/>
      <c r="OSL26" s="177"/>
      <c r="OSM26" s="177"/>
      <c r="OSN26" s="177"/>
      <c r="OSO26" s="177"/>
      <c r="OSP26" s="177"/>
      <c r="OSQ26" s="178"/>
      <c r="OSR26" s="165"/>
      <c r="OSS26" s="177"/>
      <c r="OST26" s="177"/>
      <c r="OSU26" s="177"/>
      <c r="OSV26" s="177"/>
      <c r="OSW26" s="177"/>
      <c r="OSX26" s="177"/>
      <c r="OSY26" s="178"/>
      <c r="OSZ26" s="165"/>
      <c r="OTA26" s="177"/>
      <c r="OTB26" s="177"/>
      <c r="OTC26" s="177"/>
      <c r="OTD26" s="177"/>
      <c r="OTE26" s="177"/>
      <c r="OTF26" s="177"/>
      <c r="OTG26" s="178"/>
      <c r="OTH26" s="165"/>
      <c r="OTI26" s="177"/>
      <c r="OTJ26" s="177"/>
      <c r="OTK26" s="177"/>
      <c r="OTL26" s="177"/>
      <c r="OTM26" s="177"/>
      <c r="OTN26" s="177"/>
      <c r="OTO26" s="178"/>
      <c r="OTP26" s="165"/>
      <c r="OTQ26" s="177"/>
      <c r="OTR26" s="177"/>
      <c r="OTS26" s="177"/>
      <c r="OTT26" s="177"/>
      <c r="OTU26" s="177"/>
      <c r="OTV26" s="177"/>
      <c r="OTW26" s="178"/>
      <c r="OTX26" s="165"/>
      <c r="OTY26" s="177"/>
      <c r="OTZ26" s="177"/>
      <c r="OUA26" s="177"/>
      <c r="OUB26" s="177"/>
      <c r="OUC26" s="177"/>
      <c r="OUD26" s="177"/>
      <c r="OUE26" s="178"/>
      <c r="OUF26" s="165"/>
      <c r="OUG26" s="177"/>
      <c r="OUH26" s="177"/>
      <c r="OUI26" s="177"/>
      <c r="OUJ26" s="177"/>
      <c r="OUK26" s="177"/>
      <c r="OUL26" s="177"/>
      <c r="OUM26" s="178"/>
      <c r="OUN26" s="165"/>
      <c r="OUO26" s="177"/>
      <c r="OUP26" s="177"/>
      <c r="OUQ26" s="177"/>
      <c r="OUR26" s="177"/>
      <c r="OUS26" s="177"/>
      <c r="OUT26" s="177"/>
      <c r="OUU26" s="178"/>
      <c r="OUV26" s="165"/>
      <c r="OUW26" s="177"/>
      <c r="OUX26" s="177"/>
      <c r="OUY26" s="177"/>
      <c r="OUZ26" s="177"/>
      <c r="OVA26" s="177"/>
      <c r="OVB26" s="177"/>
      <c r="OVC26" s="178"/>
      <c r="OVD26" s="165"/>
      <c r="OVE26" s="177"/>
      <c r="OVF26" s="177"/>
      <c r="OVG26" s="177"/>
      <c r="OVH26" s="177"/>
      <c r="OVI26" s="177"/>
      <c r="OVJ26" s="177"/>
      <c r="OVK26" s="178"/>
      <c r="OVL26" s="165"/>
      <c r="OVM26" s="177"/>
      <c r="OVN26" s="177"/>
      <c r="OVO26" s="177"/>
      <c r="OVP26" s="177"/>
      <c r="OVQ26" s="177"/>
      <c r="OVR26" s="177"/>
      <c r="OVS26" s="178"/>
      <c r="OVT26" s="165"/>
      <c r="OVU26" s="177"/>
      <c r="OVV26" s="177"/>
      <c r="OVW26" s="177"/>
      <c r="OVX26" s="177"/>
      <c r="OVY26" s="177"/>
      <c r="OVZ26" s="177"/>
      <c r="OWA26" s="178"/>
      <c r="OWB26" s="165"/>
      <c r="OWC26" s="177"/>
      <c r="OWD26" s="177"/>
      <c r="OWE26" s="177"/>
      <c r="OWF26" s="177"/>
      <c r="OWG26" s="177"/>
      <c r="OWH26" s="177"/>
      <c r="OWI26" s="178"/>
      <c r="OWJ26" s="165"/>
      <c r="OWK26" s="177"/>
      <c r="OWL26" s="177"/>
      <c r="OWM26" s="177"/>
      <c r="OWN26" s="177"/>
      <c r="OWO26" s="177"/>
      <c r="OWP26" s="177"/>
      <c r="OWQ26" s="178"/>
      <c r="OWR26" s="165"/>
      <c r="OWS26" s="177"/>
      <c r="OWT26" s="177"/>
      <c r="OWU26" s="177"/>
      <c r="OWV26" s="177"/>
      <c r="OWW26" s="177"/>
      <c r="OWX26" s="177"/>
      <c r="OWY26" s="178"/>
      <c r="OWZ26" s="165"/>
      <c r="OXA26" s="177"/>
      <c r="OXB26" s="177"/>
      <c r="OXC26" s="177"/>
      <c r="OXD26" s="177"/>
      <c r="OXE26" s="177"/>
      <c r="OXF26" s="177"/>
      <c r="OXG26" s="178"/>
      <c r="OXH26" s="165"/>
      <c r="OXI26" s="177"/>
      <c r="OXJ26" s="177"/>
      <c r="OXK26" s="177"/>
      <c r="OXL26" s="177"/>
      <c r="OXM26" s="177"/>
      <c r="OXN26" s="177"/>
      <c r="OXO26" s="178"/>
      <c r="OXP26" s="165"/>
      <c r="OXQ26" s="177"/>
      <c r="OXR26" s="177"/>
      <c r="OXS26" s="177"/>
      <c r="OXT26" s="177"/>
      <c r="OXU26" s="177"/>
      <c r="OXV26" s="177"/>
      <c r="OXW26" s="178"/>
      <c r="OXX26" s="165"/>
      <c r="OXY26" s="177"/>
      <c r="OXZ26" s="177"/>
      <c r="OYA26" s="177"/>
      <c r="OYB26" s="177"/>
      <c r="OYC26" s="177"/>
      <c r="OYD26" s="177"/>
      <c r="OYE26" s="178"/>
      <c r="OYF26" s="165"/>
      <c r="OYG26" s="177"/>
      <c r="OYH26" s="177"/>
      <c r="OYI26" s="177"/>
      <c r="OYJ26" s="177"/>
      <c r="OYK26" s="177"/>
      <c r="OYL26" s="177"/>
      <c r="OYM26" s="178"/>
      <c r="OYN26" s="165"/>
      <c r="OYO26" s="177"/>
      <c r="OYP26" s="177"/>
      <c r="OYQ26" s="177"/>
      <c r="OYR26" s="177"/>
      <c r="OYS26" s="177"/>
      <c r="OYT26" s="177"/>
      <c r="OYU26" s="178"/>
      <c r="OYV26" s="165"/>
      <c r="OYW26" s="177"/>
      <c r="OYX26" s="177"/>
      <c r="OYY26" s="177"/>
      <c r="OYZ26" s="177"/>
      <c r="OZA26" s="177"/>
      <c r="OZB26" s="177"/>
      <c r="OZC26" s="178"/>
      <c r="OZD26" s="165"/>
      <c r="OZE26" s="177"/>
      <c r="OZF26" s="177"/>
      <c r="OZG26" s="177"/>
      <c r="OZH26" s="177"/>
      <c r="OZI26" s="177"/>
      <c r="OZJ26" s="177"/>
      <c r="OZK26" s="178"/>
      <c r="OZL26" s="165"/>
      <c r="OZM26" s="177"/>
      <c r="OZN26" s="177"/>
      <c r="OZO26" s="177"/>
      <c r="OZP26" s="177"/>
      <c r="OZQ26" s="177"/>
      <c r="OZR26" s="177"/>
      <c r="OZS26" s="178"/>
      <c r="OZT26" s="165"/>
      <c r="OZU26" s="177"/>
      <c r="OZV26" s="177"/>
      <c r="OZW26" s="177"/>
      <c r="OZX26" s="177"/>
      <c r="OZY26" s="177"/>
      <c r="OZZ26" s="177"/>
      <c r="PAA26" s="178"/>
      <c r="PAB26" s="165"/>
      <c r="PAC26" s="177"/>
      <c r="PAD26" s="177"/>
      <c r="PAE26" s="177"/>
      <c r="PAF26" s="177"/>
      <c r="PAG26" s="177"/>
      <c r="PAH26" s="177"/>
      <c r="PAI26" s="178"/>
      <c r="PAJ26" s="165"/>
      <c r="PAK26" s="177"/>
      <c r="PAL26" s="177"/>
      <c r="PAM26" s="177"/>
      <c r="PAN26" s="177"/>
      <c r="PAO26" s="177"/>
      <c r="PAP26" s="177"/>
      <c r="PAQ26" s="178"/>
      <c r="PAR26" s="165"/>
      <c r="PAS26" s="177"/>
      <c r="PAT26" s="177"/>
      <c r="PAU26" s="177"/>
      <c r="PAV26" s="177"/>
      <c r="PAW26" s="177"/>
      <c r="PAX26" s="177"/>
      <c r="PAY26" s="178"/>
      <c r="PAZ26" s="165"/>
      <c r="PBA26" s="177"/>
      <c r="PBB26" s="177"/>
      <c r="PBC26" s="177"/>
      <c r="PBD26" s="177"/>
      <c r="PBE26" s="177"/>
      <c r="PBF26" s="177"/>
      <c r="PBG26" s="178"/>
      <c r="PBH26" s="165"/>
      <c r="PBI26" s="177"/>
      <c r="PBJ26" s="177"/>
      <c r="PBK26" s="177"/>
      <c r="PBL26" s="177"/>
      <c r="PBM26" s="177"/>
      <c r="PBN26" s="177"/>
      <c r="PBO26" s="178"/>
      <c r="PBP26" s="165"/>
      <c r="PBQ26" s="177"/>
      <c r="PBR26" s="177"/>
      <c r="PBS26" s="177"/>
      <c r="PBT26" s="177"/>
      <c r="PBU26" s="177"/>
      <c r="PBV26" s="177"/>
      <c r="PBW26" s="178"/>
      <c r="PBX26" s="165"/>
      <c r="PBY26" s="177"/>
      <c r="PBZ26" s="177"/>
      <c r="PCA26" s="177"/>
      <c r="PCB26" s="177"/>
      <c r="PCC26" s="177"/>
      <c r="PCD26" s="177"/>
      <c r="PCE26" s="178"/>
      <c r="PCF26" s="165"/>
      <c r="PCG26" s="177"/>
      <c r="PCH26" s="177"/>
      <c r="PCI26" s="177"/>
      <c r="PCJ26" s="177"/>
      <c r="PCK26" s="177"/>
      <c r="PCL26" s="177"/>
      <c r="PCM26" s="178"/>
      <c r="PCN26" s="165"/>
      <c r="PCO26" s="177"/>
      <c r="PCP26" s="177"/>
      <c r="PCQ26" s="177"/>
      <c r="PCR26" s="177"/>
      <c r="PCS26" s="177"/>
      <c r="PCT26" s="177"/>
      <c r="PCU26" s="178"/>
      <c r="PCV26" s="165"/>
      <c r="PCW26" s="177"/>
      <c r="PCX26" s="177"/>
      <c r="PCY26" s="177"/>
      <c r="PCZ26" s="177"/>
      <c r="PDA26" s="177"/>
      <c r="PDB26" s="177"/>
      <c r="PDC26" s="178"/>
      <c r="PDD26" s="165"/>
      <c r="PDE26" s="177"/>
      <c r="PDF26" s="177"/>
      <c r="PDG26" s="177"/>
      <c r="PDH26" s="177"/>
      <c r="PDI26" s="177"/>
      <c r="PDJ26" s="177"/>
      <c r="PDK26" s="178"/>
      <c r="PDL26" s="165"/>
      <c r="PDM26" s="177"/>
      <c r="PDN26" s="177"/>
      <c r="PDO26" s="177"/>
      <c r="PDP26" s="177"/>
      <c r="PDQ26" s="177"/>
      <c r="PDR26" s="177"/>
      <c r="PDS26" s="178"/>
      <c r="PDT26" s="165"/>
      <c r="PDU26" s="177"/>
      <c r="PDV26" s="177"/>
      <c r="PDW26" s="177"/>
      <c r="PDX26" s="177"/>
      <c r="PDY26" s="177"/>
      <c r="PDZ26" s="177"/>
      <c r="PEA26" s="178"/>
      <c r="PEB26" s="165"/>
      <c r="PEC26" s="177"/>
      <c r="PED26" s="177"/>
      <c r="PEE26" s="177"/>
      <c r="PEF26" s="177"/>
      <c r="PEG26" s="177"/>
      <c r="PEH26" s="177"/>
      <c r="PEI26" s="178"/>
      <c r="PEJ26" s="165"/>
      <c r="PEK26" s="177"/>
      <c r="PEL26" s="177"/>
      <c r="PEM26" s="177"/>
      <c r="PEN26" s="177"/>
      <c r="PEO26" s="177"/>
      <c r="PEP26" s="177"/>
      <c r="PEQ26" s="178"/>
      <c r="PER26" s="165"/>
      <c r="PES26" s="177"/>
      <c r="PET26" s="177"/>
      <c r="PEU26" s="177"/>
      <c r="PEV26" s="177"/>
      <c r="PEW26" s="177"/>
      <c r="PEX26" s="177"/>
      <c r="PEY26" s="178"/>
      <c r="PEZ26" s="165"/>
      <c r="PFA26" s="177"/>
      <c r="PFB26" s="177"/>
      <c r="PFC26" s="177"/>
      <c r="PFD26" s="177"/>
      <c r="PFE26" s="177"/>
      <c r="PFF26" s="177"/>
      <c r="PFG26" s="178"/>
      <c r="PFH26" s="165"/>
      <c r="PFI26" s="177"/>
      <c r="PFJ26" s="177"/>
      <c r="PFK26" s="177"/>
      <c r="PFL26" s="177"/>
      <c r="PFM26" s="177"/>
      <c r="PFN26" s="177"/>
      <c r="PFO26" s="178"/>
      <c r="PFP26" s="165"/>
      <c r="PFQ26" s="177"/>
      <c r="PFR26" s="177"/>
      <c r="PFS26" s="177"/>
      <c r="PFT26" s="177"/>
      <c r="PFU26" s="177"/>
      <c r="PFV26" s="177"/>
      <c r="PFW26" s="178"/>
      <c r="PFX26" s="165"/>
      <c r="PFY26" s="177"/>
      <c r="PFZ26" s="177"/>
      <c r="PGA26" s="177"/>
      <c r="PGB26" s="177"/>
      <c r="PGC26" s="177"/>
      <c r="PGD26" s="177"/>
      <c r="PGE26" s="178"/>
      <c r="PGF26" s="165"/>
      <c r="PGG26" s="177"/>
      <c r="PGH26" s="177"/>
      <c r="PGI26" s="177"/>
      <c r="PGJ26" s="177"/>
      <c r="PGK26" s="177"/>
      <c r="PGL26" s="177"/>
      <c r="PGM26" s="178"/>
      <c r="PGN26" s="165"/>
      <c r="PGO26" s="177"/>
      <c r="PGP26" s="177"/>
      <c r="PGQ26" s="177"/>
      <c r="PGR26" s="177"/>
      <c r="PGS26" s="177"/>
      <c r="PGT26" s="177"/>
      <c r="PGU26" s="178"/>
      <c r="PGV26" s="165"/>
      <c r="PGW26" s="177"/>
      <c r="PGX26" s="177"/>
      <c r="PGY26" s="177"/>
      <c r="PGZ26" s="177"/>
      <c r="PHA26" s="177"/>
      <c r="PHB26" s="177"/>
      <c r="PHC26" s="178"/>
      <c r="PHD26" s="165"/>
      <c r="PHE26" s="177"/>
      <c r="PHF26" s="177"/>
      <c r="PHG26" s="177"/>
      <c r="PHH26" s="177"/>
      <c r="PHI26" s="177"/>
      <c r="PHJ26" s="177"/>
      <c r="PHK26" s="178"/>
      <c r="PHL26" s="165"/>
      <c r="PHM26" s="177"/>
      <c r="PHN26" s="177"/>
      <c r="PHO26" s="177"/>
      <c r="PHP26" s="177"/>
      <c r="PHQ26" s="177"/>
      <c r="PHR26" s="177"/>
      <c r="PHS26" s="178"/>
      <c r="PHT26" s="165"/>
      <c r="PHU26" s="177"/>
      <c r="PHV26" s="177"/>
      <c r="PHW26" s="177"/>
      <c r="PHX26" s="177"/>
      <c r="PHY26" s="177"/>
      <c r="PHZ26" s="177"/>
      <c r="PIA26" s="178"/>
      <c r="PIB26" s="165"/>
      <c r="PIC26" s="177"/>
      <c r="PID26" s="177"/>
      <c r="PIE26" s="177"/>
      <c r="PIF26" s="177"/>
      <c r="PIG26" s="177"/>
      <c r="PIH26" s="177"/>
      <c r="PII26" s="178"/>
      <c r="PIJ26" s="165"/>
      <c r="PIK26" s="177"/>
      <c r="PIL26" s="177"/>
      <c r="PIM26" s="177"/>
      <c r="PIN26" s="177"/>
      <c r="PIO26" s="177"/>
      <c r="PIP26" s="177"/>
      <c r="PIQ26" s="178"/>
      <c r="PIR26" s="165"/>
      <c r="PIS26" s="177"/>
      <c r="PIT26" s="177"/>
      <c r="PIU26" s="177"/>
      <c r="PIV26" s="177"/>
      <c r="PIW26" s="177"/>
      <c r="PIX26" s="177"/>
      <c r="PIY26" s="178"/>
      <c r="PIZ26" s="165"/>
      <c r="PJA26" s="177"/>
      <c r="PJB26" s="177"/>
      <c r="PJC26" s="177"/>
      <c r="PJD26" s="177"/>
      <c r="PJE26" s="177"/>
      <c r="PJF26" s="177"/>
      <c r="PJG26" s="178"/>
      <c r="PJH26" s="165"/>
      <c r="PJI26" s="177"/>
      <c r="PJJ26" s="177"/>
      <c r="PJK26" s="177"/>
      <c r="PJL26" s="177"/>
      <c r="PJM26" s="177"/>
      <c r="PJN26" s="177"/>
      <c r="PJO26" s="178"/>
      <c r="PJP26" s="165"/>
      <c r="PJQ26" s="177"/>
      <c r="PJR26" s="177"/>
      <c r="PJS26" s="177"/>
      <c r="PJT26" s="177"/>
      <c r="PJU26" s="177"/>
      <c r="PJV26" s="177"/>
      <c r="PJW26" s="178"/>
      <c r="PJX26" s="165"/>
      <c r="PJY26" s="177"/>
      <c r="PJZ26" s="177"/>
      <c r="PKA26" s="177"/>
      <c r="PKB26" s="177"/>
      <c r="PKC26" s="177"/>
      <c r="PKD26" s="177"/>
      <c r="PKE26" s="178"/>
      <c r="PKF26" s="165"/>
      <c r="PKG26" s="177"/>
      <c r="PKH26" s="177"/>
      <c r="PKI26" s="177"/>
      <c r="PKJ26" s="177"/>
      <c r="PKK26" s="177"/>
      <c r="PKL26" s="177"/>
      <c r="PKM26" s="178"/>
      <c r="PKN26" s="165"/>
      <c r="PKO26" s="177"/>
      <c r="PKP26" s="177"/>
      <c r="PKQ26" s="177"/>
      <c r="PKR26" s="177"/>
      <c r="PKS26" s="177"/>
      <c r="PKT26" s="177"/>
      <c r="PKU26" s="178"/>
      <c r="PKV26" s="165"/>
      <c r="PKW26" s="177"/>
      <c r="PKX26" s="177"/>
      <c r="PKY26" s="177"/>
      <c r="PKZ26" s="177"/>
      <c r="PLA26" s="177"/>
      <c r="PLB26" s="177"/>
      <c r="PLC26" s="178"/>
      <c r="PLD26" s="165"/>
      <c r="PLE26" s="177"/>
      <c r="PLF26" s="177"/>
      <c r="PLG26" s="177"/>
      <c r="PLH26" s="177"/>
      <c r="PLI26" s="177"/>
      <c r="PLJ26" s="177"/>
      <c r="PLK26" s="178"/>
      <c r="PLL26" s="165"/>
      <c r="PLM26" s="177"/>
      <c r="PLN26" s="177"/>
      <c r="PLO26" s="177"/>
      <c r="PLP26" s="177"/>
      <c r="PLQ26" s="177"/>
      <c r="PLR26" s="177"/>
      <c r="PLS26" s="178"/>
      <c r="PLT26" s="165"/>
      <c r="PLU26" s="177"/>
      <c r="PLV26" s="177"/>
      <c r="PLW26" s="177"/>
      <c r="PLX26" s="177"/>
      <c r="PLY26" s="177"/>
      <c r="PLZ26" s="177"/>
      <c r="PMA26" s="178"/>
      <c r="PMB26" s="165"/>
      <c r="PMC26" s="177"/>
      <c r="PMD26" s="177"/>
      <c r="PME26" s="177"/>
      <c r="PMF26" s="177"/>
      <c r="PMG26" s="177"/>
      <c r="PMH26" s="177"/>
      <c r="PMI26" s="178"/>
      <c r="PMJ26" s="165"/>
      <c r="PMK26" s="177"/>
      <c r="PML26" s="177"/>
      <c r="PMM26" s="177"/>
      <c r="PMN26" s="177"/>
      <c r="PMO26" s="177"/>
      <c r="PMP26" s="177"/>
      <c r="PMQ26" s="178"/>
      <c r="PMR26" s="165"/>
      <c r="PMS26" s="177"/>
      <c r="PMT26" s="177"/>
      <c r="PMU26" s="177"/>
      <c r="PMV26" s="177"/>
      <c r="PMW26" s="177"/>
      <c r="PMX26" s="177"/>
      <c r="PMY26" s="178"/>
      <c r="PMZ26" s="165"/>
      <c r="PNA26" s="177"/>
      <c r="PNB26" s="177"/>
      <c r="PNC26" s="177"/>
      <c r="PND26" s="177"/>
      <c r="PNE26" s="177"/>
      <c r="PNF26" s="177"/>
      <c r="PNG26" s="178"/>
      <c r="PNH26" s="165"/>
      <c r="PNI26" s="177"/>
      <c r="PNJ26" s="177"/>
      <c r="PNK26" s="177"/>
      <c r="PNL26" s="177"/>
      <c r="PNM26" s="177"/>
      <c r="PNN26" s="177"/>
      <c r="PNO26" s="178"/>
      <c r="PNP26" s="165"/>
      <c r="PNQ26" s="177"/>
      <c r="PNR26" s="177"/>
      <c r="PNS26" s="177"/>
      <c r="PNT26" s="177"/>
      <c r="PNU26" s="177"/>
      <c r="PNV26" s="177"/>
      <c r="PNW26" s="178"/>
      <c r="PNX26" s="165"/>
      <c r="PNY26" s="177"/>
      <c r="PNZ26" s="177"/>
      <c r="POA26" s="177"/>
      <c r="POB26" s="177"/>
      <c r="POC26" s="177"/>
      <c r="POD26" s="177"/>
      <c r="POE26" s="178"/>
      <c r="POF26" s="165"/>
      <c r="POG26" s="177"/>
      <c r="POH26" s="177"/>
      <c r="POI26" s="177"/>
      <c r="POJ26" s="177"/>
      <c r="POK26" s="177"/>
      <c r="POL26" s="177"/>
      <c r="POM26" s="178"/>
      <c r="PON26" s="165"/>
      <c r="POO26" s="177"/>
      <c r="POP26" s="177"/>
      <c r="POQ26" s="177"/>
      <c r="POR26" s="177"/>
      <c r="POS26" s="177"/>
      <c r="POT26" s="177"/>
      <c r="POU26" s="178"/>
      <c r="POV26" s="165"/>
      <c r="POW26" s="177"/>
      <c r="POX26" s="177"/>
      <c r="POY26" s="177"/>
      <c r="POZ26" s="177"/>
      <c r="PPA26" s="177"/>
      <c r="PPB26" s="177"/>
      <c r="PPC26" s="178"/>
      <c r="PPD26" s="165"/>
      <c r="PPE26" s="177"/>
      <c r="PPF26" s="177"/>
      <c r="PPG26" s="177"/>
      <c r="PPH26" s="177"/>
      <c r="PPI26" s="177"/>
      <c r="PPJ26" s="177"/>
      <c r="PPK26" s="178"/>
      <c r="PPL26" s="165"/>
      <c r="PPM26" s="177"/>
      <c r="PPN26" s="177"/>
      <c r="PPO26" s="177"/>
      <c r="PPP26" s="177"/>
      <c r="PPQ26" s="177"/>
      <c r="PPR26" s="177"/>
      <c r="PPS26" s="178"/>
      <c r="PPT26" s="165"/>
      <c r="PPU26" s="177"/>
      <c r="PPV26" s="177"/>
      <c r="PPW26" s="177"/>
      <c r="PPX26" s="177"/>
      <c r="PPY26" s="177"/>
      <c r="PPZ26" s="177"/>
      <c r="PQA26" s="178"/>
      <c r="PQB26" s="165"/>
      <c r="PQC26" s="177"/>
      <c r="PQD26" s="177"/>
      <c r="PQE26" s="177"/>
      <c r="PQF26" s="177"/>
      <c r="PQG26" s="177"/>
      <c r="PQH26" s="177"/>
      <c r="PQI26" s="178"/>
      <c r="PQJ26" s="165"/>
      <c r="PQK26" s="177"/>
      <c r="PQL26" s="177"/>
      <c r="PQM26" s="177"/>
      <c r="PQN26" s="177"/>
      <c r="PQO26" s="177"/>
      <c r="PQP26" s="177"/>
      <c r="PQQ26" s="178"/>
      <c r="PQR26" s="165"/>
      <c r="PQS26" s="177"/>
      <c r="PQT26" s="177"/>
      <c r="PQU26" s="177"/>
      <c r="PQV26" s="177"/>
      <c r="PQW26" s="177"/>
      <c r="PQX26" s="177"/>
      <c r="PQY26" s="178"/>
      <c r="PQZ26" s="165"/>
      <c r="PRA26" s="177"/>
      <c r="PRB26" s="177"/>
      <c r="PRC26" s="177"/>
      <c r="PRD26" s="177"/>
      <c r="PRE26" s="177"/>
      <c r="PRF26" s="177"/>
      <c r="PRG26" s="178"/>
      <c r="PRH26" s="165"/>
      <c r="PRI26" s="177"/>
      <c r="PRJ26" s="177"/>
      <c r="PRK26" s="177"/>
      <c r="PRL26" s="177"/>
      <c r="PRM26" s="177"/>
      <c r="PRN26" s="177"/>
      <c r="PRO26" s="178"/>
      <c r="PRP26" s="165"/>
      <c r="PRQ26" s="177"/>
      <c r="PRR26" s="177"/>
      <c r="PRS26" s="177"/>
      <c r="PRT26" s="177"/>
      <c r="PRU26" s="177"/>
      <c r="PRV26" s="177"/>
      <c r="PRW26" s="178"/>
      <c r="PRX26" s="165"/>
      <c r="PRY26" s="177"/>
      <c r="PRZ26" s="177"/>
      <c r="PSA26" s="177"/>
      <c r="PSB26" s="177"/>
      <c r="PSC26" s="177"/>
      <c r="PSD26" s="177"/>
      <c r="PSE26" s="178"/>
      <c r="PSF26" s="165"/>
      <c r="PSG26" s="177"/>
      <c r="PSH26" s="177"/>
      <c r="PSI26" s="177"/>
      <c r="PSJ26" s="177"/>
      <c r="PSK26" s="177"/>
      <c r="PSL26" s="177"/>
      <c r="PSM26" s="178"/>
      <c r="PSN26" s="165"/>
      <c r="PSO26" s="177"/>
      <c r="PSP26" s="177"/>
      <c r="PSQ26" s="177"/>
      <c r="PSR26" s="177"/>
      <c r="PSS26" s="177"/>
      <c r="PST26" s="177"/>
      <c r="PSU26" s="178"/>
      <c r="PSV26" s="165"/>
      <c r="PSW26" s="177"/>
      <c r="PSX26" s="177"/>
      <c r="PSY26" s="177"/>
      <c r="PSZ26" s="177"/>
      <c r="PTA26" s="177"/>
      <c r="PTB26" s="177"/>
      <c r="PTC26" s="178"/>
      <c r="PTD26" s="165"/>
      <c r="PTE26" s="177"/>
      <c r="PTF26" s="177"/>
      <c r="PTG26" s="177"/>
      <c r="PTH26" s="177"/>
      <c r="PTI26" s="177"/>
      <c r="PTJ26" s="177"/>
      <c r="PTK26" s="178"/>
      <c r="PTL26" s="165"/>
      <c r="PTM26" s="177"/>
      <c r="PTN26" s="177"/>
      <c r="PTO26" s="177"/>
      <c r="PTP26" s="177"/>
      <c r="PTQ26" s="177"/>
      <c r="PTR26" s="177"/>
      <c r="PTS26" s="178"/>
      <c r="PTT26" s="165"/>
      <c r="PTU26" s="177"/>
      <c r="PTV26" s="177"/>
      <c r="PTW26" s="177"/>
      <c r="PTX26" s="177"/>
      <c r="PTY26" s="177"/>
      <c r="PTZ26" s="177"/>
      <c r="PUA26" s="178"/>
      <c r="PUB26" s="165"/>
      <c r="PUC26" s="177"/>
      <c r="PUD26" s="177"/>
      <c r="PUE26" s="177"/>
      <c r="PUF26" s="177"/>
      <c r="PUG26" s="177"/>
      <c r="PUH26" s="177"/>
      <c r="PUI26" s="178"/>
      <c r="PUJ26" s="165"/>
      <c r="PUK26" s="177"/>
      <c r="PUL26" s="177"/>
      <c r="PUM26" s="177"/>
      <c r="PUN26" s="177"/>
      <c r="PUO26" s="177"/>
      <c r="PUP26" s="177"/>
      <c r="PUQ26" s="178"/>
      <c r="PUR26" s="165"/>
      <c r="PUS26" s="177"/>
      <c r="PUT26" s="177"/>
      <c r="PUU26" s="177"/>
      <c r="PUV26" s="177"/>
      <c r="PUW26" s="177"/>
      <c r="PUX26" s="177"/>
      <c r="PUY26" s="178"/>
      <c r="PUZ26" s="165"/>
      <c r="PVA26" s="177"/>
      <c r="PVB26" s="177"/>
      <c r="PVC26" s="177"/>
      <c r="PVD26" s="177"/>
      <c r="PVE26" s="177"/>
      <c r="PVF26" s="177"/>
      <c r="PVG26" s="178"/>
      <c r="PVH26" s="165"/>
      <c r="PVI26" s="177"/>
      <c r="PVJ26" s="177"/>
      <c r="PVK26" s="177"/>
      <c r="PVL26" s="177"/>
      <c r="PVM26" s="177"/>
      <c r="PVN26" s="177"/>
      <c r="PVO26" s="178"/>
      <c r="PVP26" s="165"/>
      <c r="PVQ26" s="177"/>
      <c r="PVR26" s="177"/>
      <c r="PVS26" s="177"/>
      <c r="PVT26" s="177"/>
      <c r="PVU26" s="177"/>
      <c r="PVV26" s="177"/>
      <c r="PVW26" s="178"/>
      <c r="PVX26" s="165"/>
      <c r="PVY26" s="177"/>
      <c r="PVZ26" s="177"/>
      <c r="PWA26" s="177"/>
      <c r="PWB26" s="177"/>
      <c r="PWC26" s="177"/>
      <c r="PWD26" s="177"/>
      <c r="PWE26" s="178"/>
      <c r="PWF26" s="165"/>
      <c r="PWG26" s="177"/>
      <c r="PWH26" s="177"/>
      <c r="PWI26" s="177"/>
      <c r="PWJ26" s="177"/>
      <c r="PWK26" s="177"/>
      <c r="PWL26" s="177"/>
      <c r="PWM26" s="178"/>
      <c r="PWN26" s="165"/>
      <c r="PWO26" s="177"/>
      <c r="PWP26" s="177"/>
      <c r="PWQ26" s="177"/>
      <c r="PWR26" s="177"/>
      <c r="PWS26" s="177"/>
      <c r="PWT26" s="177"/>
      <c r="PWU26" s="178"/>
      <c r="PWV26" s="165"/>
      <c r="PWW26" s="177"/>
      <c r="PWX26" s="177"/>
      <c r="PWY26" s="177"/>
      <c r="PWZ26" s="177"/>
      <c r="PXA26" s="177"/>
      <c r="PXB26" s="177"/>
      <c r="PXC26" s="178"/>
      <c r="PXD26" s="165"/>
      <c r="PXE26" s="177"/>
      <c r="PXF26" s="177"/>
      <c r="PXG26" s="177"/>
      <c r="PXH26" s="177"/>
      <c r="PXI26" s="177"/>
      <c r="PXJ26" s="177"/>
      <c r="PXK26" s="178"/>
      <c r="PXL26" s="165"/>
      <c r="PXM26" s="177"/>
      <c r="PXN26" s="177"/>
      <c r="PXO26" s="177"/>
      <c r="PXP26" s="177"/>
      <c r="PXQ26" s="177"/>
      <c r="PXR26" s="177"/>
      <c r="PXS26" s="178"/>
      <c r="PXT26" s="165"/>
      <c r="PXU26" s="177"/>
      <c r="PXV26" s="177"/>
      <c r="PXW26" s="177"/>
      <c r="PXX26" s="177"/>
      <c r="PXY26" s="177"/>
      <c r="PXZ26" s="177"/>
      <c r="PYA26" s="178"/>
      <c r="PYB26" s="165"/>
      <c r="PYC26" s="177"/>
      <c r="PYD26" s="177"/>
      <c r="PYE26" s="177"/>
      <c r="PYF26" s="177"/>
      <c r="PYG26" s="177"/>
      <c r="PYH26" s="177"/>
      <c r="PYI26" s="178"/>
      <c r="PYJ26" s="165"/>
      <c r="PYK26" s="177"/>
      <c r="PYL26" s="177"/>
      <c r="PYM26" s="177"/>
      <c r="PYN26" s="177"/>
      <c r="PYO26" s="177"/>
      <c r="PYP26" s="177"/>
      <c r="PYQ26" s="178"/>
      <c r="PYR26" s="165"/>
      <c r="PYS26" s="177"/>
      <c r="PYT26" s="177"/>
      <c r="PYU26" s="177"/>
      <c r="PYV26" s="177"/>
      <c r="PYW26" s="177"/>
      <c r="PYX26" s="177"/>
      <c r="PYY26" s="178"/>
      <c r="PYZ26" s="165"/>
      <c r="PZA26" s="177"/>
      <c r="PZB26" s="177"/>
      <c r="PZC26" s="177"/>
      <c r="PZD26" s="177"/>
      <c r="PZE26" s="177"/>
      <c r="PZF26" s="177"/>
      <c r="PZG26" s="178"/>
      <c r="PZH26" s="165"/>
      <c r="PZI26" s="177"/>
      <c r="PZJ26" s="177"/>
      <c r="PZK26" s="177"/>
      <c r="PZL26" s="177"/>
      <c r="PZM26" s="177"/>
      <c r="PZN26" s="177"/>
      <c r="PZO26" s="178"/>
      <c r="PZP26" s="165"/>
      <c r="PZQ26" s="177"/>
      <c r="PZR26" s="177"/>
      <c r="PZS26" s="177"/>
      <c r="PZT26" s="177"/>
      <c r="PZU26" s="177"/>
      <c r="PZV26" s="177"/>
      <c r="PZW26" s="178"/>
      <c r="PZX26" s="165"/>
      <c r="PZY26" s="177"/>
      <c r="PZZ26" s="177"/>
      <c r="QAA26" s="177"/>
      <c r="QAB26" s="177"/>
      <c r="QAC26" s="177"/>
      <c r="QAD26" s="177"/>
      <c r="QAE26" s="178"/>
      <c r="QAF26" s="165"/>
      <c r="QAG26" s="177"/>
      <c r="QAH26" s="177"/>
      <c r="QAI26" s="177"/>
      <c r="QAJ26" s="177"/>
      <c r="QAK26" s="177"/>
      <c r="QAL26" s="177"/>
      <c r="QAM26" s="178"/>
      <c r="QAN26" s="165"/>
      <c r="QAO26" s="177"/>
      <c r="QAP26" s="177"/>
      <c r="QAQ26" s="177"/>
      <c r="QAR26" s="177"/>
      <c r="QAS26" s="177"/>
      <c r="QAT26" s="177"/>
      <c r="QAU26" s="178"/>
      <c r="QAV26" s="165"/>
      <c r="QAW26" s="177"/>
      <c r="QAX26" s="177"/>
      <c r="QAY26" s="177"/>
      <c r="QAZ26" s="177"/>
      <c r="QBA26" s="177"/>
      <c r="QBB26" s="177"/>
      <c r="QBC26" s="178"/>
      <c r="QBD26" s="165"/>
      <c r="QBE26" s="177"/>
      <c r="QBF26" s="177"/>
      <c r="QBG26" s="177"/>
      <c r="QBH26" s="177"/>
      <c r="QBI26" s="177"/>
      <c r="QBJ26" s="177"/>
      <c r="QBK26" s="178"/>
      <c r="QBL26" s="165"/>
      <c r="QBM26" s="177"/>
      <c r="QBN26" s="177"/>
      <c r="QBO26" s="177"/>
      <c r="QBP26" s="177"/>
      <c r="QBQ26" s="177"/>
      <c r="QBR26" s="177"/>
      <c r="QBS26" s="178"/>
      <c r="QBT26" s="165"/>
      <c r="QBU26" s="177"/>
      <c r="QBV26" s="177"/>
      <c r="QBW26" s="177"/>
      <c r="QBX26" s="177"/>
      <c r="QBY26" s="177"/>
      <c r="QBZ26" s="177"/>
      <c r="QCA26" s="178"/>
      <c r="QCB26" s="165"/>
      <c r="QCC26" s="177"/>
      <c r="QCD26" s="177"/>
      <c r="QCE26" s="177"/>
      <c r="QCF26" s="177"/>
      <c r="QCG26" s="177"/>
      <c r="QCH26" s="177"/>
      <c r="QCI26" s="178"/>
      <c r="QCJ26" s="165"/>
      <c r="QCK26" s="177"/>
      <c r="QCL26" s="177"/>
      <c r="QCM26" s="177"/>
      <c r="QCN26" s="177"/>
      <c r="QCO26" s="177"/>
      <c r="QCP26" s="177"/>
      <c r="QCQ26" s="178"/>
      <c r="QCR26" s="165"/>
      <c r="QCS26" s="177"/>
      <c r="QCT26" s="177"/>
      <c r="QCU26" s="177"/>
      <c r="QCV26" s="177"/>
      <c r="QCW26" s="177"/>
      <c r="QCX26" s="177"/>
      <c r="QCY26" s="178"/>
      <c r="QCZ26" s="165"/>
      <c r="QDA26" s="177"/>
      <c r="QDB26" s="177"/>
      <c r="QDC26" s="177"/>
      <c r="QDD26" s="177"/>
      <c r="QDE26" s="177"/>
      <c r="QDF26" s="177"/>
      <c r="QDG26" s="178"/>
      <c r="QDH26" s="165"/>
      <c r="QDI26" s="177"/>
      <c r="QDJ26" s="177"/>
      <c r="QDK26" s="177"/>
      <c r="QDL26" s="177"/>
      <c r="QDM26" s="177"/>
      <c r="QDN26" s="177"/>
      <c r="QDO26" s="178"/>
      <c r="QDP26" s="165"/>
      <c r="QDQ26" s="177"/>
      <c r="QDR26" s="177"/>
      <c r="QDS26" s="177"/>
      <c r="QDT26" s="177"/>
      <c r="QDU26" s="177"/>
      <c r="QDV26" s="177"/>
      <c r="QDW26" s="178"/>
      <c r="QDX26" s="165"/>
      <c r="QDY26" s="177"/>
      <c r="QDZ26" s="177"/>
      <c r="QEA26" s="177"/>
      <c r="QEB26" s="177"/>
      <c r="QEC26" s="177"/>
      <c r="QED26" s="177"/>
      <c r="QEE26" s="178"/>
      <c r="QEF26" s="165"/>
      <c r="QEG26" s="177"/>
      <c r="QEH26" s="177"/>
      <c r="QEI26" s="177"/>
      <c r="QEJ26" s="177"/>
      <c r="QEK26" s="177"/>
      <c r="QEL26" s="177"/>
      <c r="QEM26" s="178"/>
      <c r="QEN26" s="165"/>
      <c r="QEO26" s="177"/>
      <c r="QEP26" s="177"/>
      <c r="QEQ26" s="177"/>
      <c r="QER26" s="177"/>
      <c r="QES26" s="177"/>
      <c r="QET26" s="177"/>
      <c r="QEU26" s="178"/>
      <c r="QEV26" s="165"/>
      <c r="QEW26" s="177"/>
      <c r="QEX26" s="177"/>
      <c r="QEY26" s="177"/>
      <c r="QEZ26" s="177"/>
      <c r="QFA26" s="177"/>
      <c r="QFB26" s="177"/>
      <c r="QFC26" s="178"/>
      <c r="QFD26" s="165"/>
      <c r="QFE26" s="177"/>
      <c r="QFF26" s="177"/>
      <c r="QFG26" s="177"/>
      <c r="QFH26" s="177"/>
      <c r="QFI26" s="177"/>
      <c r="QFJ26" s="177"/>
      <c r="QFK26" s="178"/>
      <c r="QFL26" s="165"/>
      <c r="QFM26" s="177"/>
      <c r="QFN26" s="177"/>
      <c r="QFO26" s="177"/>
      <c r="QFP26" s="177"/>
      <c r="QFQ26" s="177"/>
      <c r="QFR26" s="177"/>
      <c r="QFS26" s="178"/>
      <c r="QFT26" s="165"/>
      <c r="QFU26" s="177"/>
      <c r="QFV26" s="177"/>
      <c r="QFW26" s="177"/>
      <c r="QFX26" s="177"/>
      <c r="QFY26" s="177"/>
      <c r="QFZ26" s="177"/>
      <c r="QGA26" s="178"/>
      <c r="QGB26" s="165"/>
      <c r="QGC26" s="177"/>
      <c r="QGD26" s="177"/>
      <c r="QGE26" s="177"/>
      <c r="QGF26" s="177"/>
      <c r="QGG26" s="177"/>
      <c r="QGH26" s="177"/>
      <c r="QGI26" s="178"/>
      <c r="QGJ26" s="165"/>
      <c r="QGK26" s="177"/>
      <c r="QGL26" s="177"/>
      <c r="QGM26" s="177"/>
      <c r="QGN26" s="177"/>
      <c r="QGO26" s="177"/>
      <c r="QGP26" s="177"/>
      <c r="QGQ26" s="178"/>
      <c r="QGR26" s="165"/>
      <c r="QGS26" s="177"/>
      <c r="QGT26" s="177"/>
      <c r="QGU26" s="177"/>
      <c r="QGV26" s="177"/>
      <c r="QGW26" s="177"/>
      <c r="QGX26" s="177"/>
      <c r="QGY26" s="178"/>
      <c r="QGZ26" s="165"/>
      <c r="QHA26" s="177"/>
      <c r="QHB26" s="177"/>
      <c r="QHC26" s="177"/>
      <c r="QHD26" s="177"/>
      <c r="QHE26" s="177"/>
      <c r="QHF26" s="177"/>
      <c r="QHG26" s="178"/>
      <c r="QHH26" s="165"/>
      <c r="QHI26" s="177"/>
      <c r="QHJ26" s="177"/>
      <c r="QHK26" s="177"/>
      <c r="QHL26" s="177"/>
      <c r="QHM26" s="177"/>
      <c r="QHN26" s="177"/>
      <c r="QHO26" s="178"/>
      <c r="QHP26" s="165"/>
      <c r="QHQ26" s="177"/>
      <c r="QHR26" s="177"/>
      <c r="QHS26" s="177"/>
      <c r="QHT26" s="177"/>
      <c r="QHU26" s="177"/>
      <c r="QHV26" s="177"/>
      <c r="QHW26" s="178"/>
      <c r="QHX26" s="165"/>
      <c r="QHY26" s="177"/>
      <c r="QHZ26" s="177"/>
      <c r="QIA26" s="177"/>
      <c r="QIB26" s="177"/>
      <c r="QIC26" s="177"/>
      <c r="QID26" s="177"/>
      <c r="QIE26" s="178"/>
      <c r="QIF26" s="165"/>
      <c r="QIG26" s="177"/>
      <c r="QIH26" s="177"/>
      <c r="QII26" s="177"/>
      <c r="QIJ26" s="177"/>
      <c r="QIK26" s="177"/>
      <c r="QIL26" s="177"/>
      <c r="QIM26" s="178"/>
      <c r="QIN26" s="165"/>
      <c r="QIO26" s="177"/>
      <c r="QIP26" s="177"/>
      <c r="QIQ26" s="177"/>
      <c r="QIR26" s="177"/>
      <c r="QIS26" s="177"/>
      <c r="QIT26" s="177"/>
      <c r="QIU26" s="178"/>
      <c r="QIV26" s="165"/>
      <c r="QIW26" s="177"/>
      <c r="QIX26" s="177"/>
      <c r="QIY26" s="177"/>
      <c r="QIZ26" s="177"/>
      <c r="QJA26" s="177"/>
      <c r="QJB26" s="177"/>
      <c r="QJC26" s="178"/>
      <c r="QJD26" s="165"/>
      <c r="QJE26" s="177"/>
      <c r="QJF26" s="177"/>
      <c r="QJG26" s="177"/>
      <c r="QJH26" s="177"/>
      <c r="QJI26" s="177"/>
      <c r="QJJ26" s="177"/>
      <c r="QJK26" s="178"/>
      <c r="QJL26" s="165"/>
      <c r="QJM26" s="177"/>
      <c r="QJN26" s="177"/>
      <c r="QJO26" s="177"/>
      <c r="QJP26" s="177"/>
      <c r="QJQ26" s="177"/>
      <c r="QJR26" s="177"/>
      <c r="QJS26" s="178"/>
      <c r="QJT26" s="165"/>
      <c r="QJU26" s="177"/>
      <c r="QJV26" s="177"/>
      <c r="QJW26" s="177"/>
      <c r="QJX26" s="177"/>
      <c r="QJY26" s="177"/>
      <c r="QJZ26" s="177"/>
      <c r="QKA26" s="178"/>
      <c r="QKB26" s="165"/>
      <c r="QKC26" s="177"/>
      <c r="QKD26" s="177"/>
      <c r="QKE26" s="177"/>
      <c r="QKF26" s="177"/>
      <c r="QKG26" s="177"/>
      <c r="QKH26" s="177"/>
      <c r="QKI26" s="178"/>
      <c r="QKJ26" s="165"/>
      <c r="QKK26" s="177"/>
      <c r="QKL26" s="177"/>
      <c r="QKM26" s="177"/>
      <c r="QKN26" s="177"/>
      <c r="QKO26" s="177"/>
      <c r="QKP26" s="177"/>
      <c r="QKQ26" s="178"/>
      <c r="QKR26" s="165"/>
      <c r="QKS26" s="177"/>
      <c r="QKT26" s="177"/>
      <c r="QKU26" s="177"/>
      <c r="QKV26" s="177"/>
      <c r="QKW26" s="177"/>
      <c r="QKX26" s="177"/>
      <c r="QKY26" s="178"/>
      <c r="QKZ26" s="165"/>
      <c r="QLA26" s="177"/>
      <c r="QLB26" s="177"/>
      <c r="QLC26" s="177"/>
      <c r="QLD26" s="177"/>
      <c r="QLE26" s="177"/>
      <c r="QLF26" s="177"/>
      <c r="QLG26" s="178"/>
      <c r="QLH26" s="165"/>
      <c r="QLI26" s="177"/>
      <c r="QLJ26" s="177"/>
      <c r="QLK26" s="177"/>
      <c r="QLL26" s="177"/>
      <c r="QLM26" s="177"/>
      <c r="QLN26" s="177"/>
      <c r="QLO26" s="178"/>
      <c r="QLP26" s="165"/>
      <c r="QLQ26" s="177"/>
      <c r="QLR26" s="177"/>
      <c r="QLS26" s="177"/>
      <c r="QLT26" s="177"/>
      <c r="QLU26" s="177"/>
      <c r="QLV26" s="177"/>
      <c r="QLW26" s="178"/>
      <c r="QLX26" s="165"/>
      <c r="QLY26" s="177"/>
      <c r="QLZ26" s="177"/>
      <c r="QMA26" s="177"/>
      <c r="QMB26" s="177"/>
      <c r="QMC26" s="177"/>
      <c r="QMD26" s="177"/>
      <c r="QME26" s="178"/>
      <c r="QMF26" s="165"/>
      <c r="QMG26" s="177"/>
      <c r="QMH26" s="177"/>
      <c r="QMI26" s="177"/>
      <c r="QMJ26" s="177"/>
      <c r="QMK26" s="177"/>
      <c r="QML26" s="177"/>
      <c r="QMM26" s="178"/>
      <c r="QMN26" s="165"/>
      <c r="QMO26" s="177"/>
      <c r="QMP26" s="177"/>
      <c r="QMQ26" s="177"/>
      <c r="QMR26" s="177"/>
      <c r="QMS26" s="177"/>
      <c r="QMT26" s="177"/>
      <c r="QMU26" s="178"/>
      <c r="QMV26" s="165"/>
      <c r="QMW26" s="177"/>
      <c r="QMX26" s="177"/>
      <c r="QMY26" s="177"/>
      <c r="QMZ26" s="177"/>
      <c r="QNA26" s="177"/>
      <c r="QNB26" s="177"/>
      <c r="QNC26" s="178"/>
      <c r="QND26" s="165"/>
      <c r="QNE26" s="177"/>
      <c r="QNF26" s="177"/>
      <c r="QNG26" s="177"/>
      <c r="QNH26" s="177"/>
      <c r="QNI26" s="177"/>
      <c r="QNJ26" s="177"/>
      <c r="QNK26" s="178"/>
      <c r="QNL26" s="165"/>
      <c r="QNM26" s="177"/>
      <c r="QNN26" s="177"/>
      <c r="QNO26" s="177"/>
      <c r="QNP26" s="177"/>
      <c r="QNQ26" s="177"/>
      <c r="QNR26" s="177"/>
      <c r="QNS26" s="178"/>
      <c r="QNT26" s="165"/>
      <c r="QNU26" s="177"/>
      <c r="QNV26" s="177"/>
      <c r="QNW26" s="177"/>
      <c r="QNX26" s="177"/>
      <c r="QNY26" s="177"/>
      <c r="QNZ26" s="177"/>
      <c r="QOA26" s="178"/>
      <c r="QOB26" s="165"/>
      <c r="QOC26" s="177"/>
      <c r="QOD26" s="177"/>
      <c r="QOE26" s="177"/>
      <c r="QOF26" s="177"/>
      <c r="QOG26" s="177"/>
      <c r="QOH26" s="177"/>
      <c r="QOI26" s="178"/>
      <c r="QOJ26" s="165"/>
      <c r="QOK26" s="177"/>
      <c r="QOL26" s="177"/>
      <c r="QOM26" s="177"/>
      <c r="QON26" s="177"/>
      <c r="QOO26" s="177"/>
      <c r="QOP26" s="177"/>
      <c r="QOQ26" s="178"/>
      <c r="QOR26" s="165"/>
      <c r="QOS26" s="177"/>
      <c r="QOT26" s="177"/>
      <c r="QOU26" s="177"/>
      <c r="QOV26" s="177"/>
      <c r="QOW26" s="177"/>
      <c r="QOX26" s="177"/>
      <c r="QOY26" s="178"/>
      <c r="QOZ26" s="165"/>
      <c r="QPA26" s="177"/>
      <c r="QPB26" s="177"/>
      <c r="QPC26" s="177"/>
      <c r="QPD26" s="177"/>
      <c r="QPE26" s="177"/>
      <c r="QPF26" s="177"/>
      <c r="QPG26" s="178"/>
      <c r="QPH26" s="165"/>
      <c r="QPI26" s="177"/>
      <c r="QPJ26" s="177"/>
      <c r="QPK26" s="177"/>
      <c r="QPL26" s="177"/>
      <c r="QPM26" s="177"/>
      <c r="QPN26" s="177"/>
      <c r="QPO26" s="178"/>
      <c r="QPP26" s="165"/>
      <c r="QPQ26" s="177"/>
      <c r="QPR26" s="177"/>
      <c r="QPS26" s="177"/>
      <c r="QPT26" s="177"/>
      <c r="QPU26" s="177"/>
      <c r="QPV26" s="177"/>
      <c r="QPW26" s="178"/>
      <c r="QPX26" s="165"/>
      <c r="QPY26" s="177"/>
      <c r="QPZ26" s="177"/>
      <c r="QQA26" s="177"/>
      <c r="QQB26" s="177"/>
      <c r="QQC26" s="177"/>
      <c r="QQD26" s="177"/>
      <c r="QQE26" s="178"/>
      <c r="QQF26" s="165"/>
      <c r="QQG26" s="177"/>
      <c r="QQH26" s="177"/>
      <c r="QQI26" s="177"/>
      <c r="QQJ26" s="177"/>
      <c r="QQK26" s="177"/>
      <c r="QQL26" s="177"/>
      <c r="QQM26" s="178"/>
      <c r="QQN26" s="165"/>
      <c r="QQO26" s="177"/>
      <c r="QQP26" s="177"/>
      <c r="QQQ26" s="177"/>
      <c r="QQR26" s="177"/>
      <c r="QQS26" s="177"/>
      <c r="QQT26" s="177"/>
      <c r="QQU26" s="178"/>
      <c r="QQV26" s="165"/>
      <c r="QQW26" s="177"/>
      <c r="QQX26" s="177"/>
      <c r="QQY26" s="177"/>
      <c r="QQZ26" s="177"/>
      <c r="QRA26" s="177"/>
      <c r="QRB26" s="177"/>
      <c r="QRC26" s="178"/>
      <c r="QRD26" s="165"/>
      <c r="QRE26" s="177"/>
      <c r="QRF26" s="177"/>
      <c r="QRG26" s="177"/>
      <c r="QRH26" s="177"/>
      <c r="QRI26" s="177"/>
      <c r="QRJ26" s="177"/>
      <c r="QRK26" s="178"/>
      <c r="QRL26" s="165"/>
      <c r="QRM26" s="177"/>
      <c r="QRN26" s="177"/>
      <c r="QRO26" s="177"/>
      <c r="QRP26" s="177"/>
      <c r="QRQ26" s="177"/>
      <c r="QRR26" s="177"/>
      <c r="QRS26" s="178"/>
      <c r="QRT26" s="165"/>
      <c r="QRU26" s="177"/>
      <c r="QRV26" s="177"/>
      <c r="QRW26" s="177"/>
      <c r="QRX26" s="177"/>
      <c r="QRY26" s="177"/>
      <c r="QRZ26" s="177"/>
      <c r="QSA26" s="178"/>
      <c r="QSB26" s="165"/>
      <c r="QSC26" s="177"/>
      <c r="QSD26" s="177"/>
      <c r="QSE26" s="177"/>
      <c r="QSF26" s="177"/>
      <c r="QSG26" s="177"/>
      <c r="QSH26" s="177"/>
      <c r="QSI26" s="178"/>
      <c r="QSJ26" s="165"/>
      <c r="QSK26" s="177"/>
      <c r="QSL26" s="177"/>
      <c r="QSM26" s="177"/>
      <c r="QSN26" s="177"/>
      <c r="QSO26" s="177"/>
      <c r="QSP26" s="177"/>
      <c r="QSQ26" s="178"/>
      <c r="QSR26" s="165"/>
      <c r="QSS26" s="177"/>
      <c r="QST26" s="177"/>
      <c r="QSU26" s="177"/>
      <c r="QSV26" s="177"/>
      <c r="QSW26" s="177"/>
      <c r="QSX26" s="177"/>
      <c r="QSY26" s="178"/>
      <c r="QSZ26" s="165"/>
      <c r="QTA26" s="177"/>
      <c r="QTB26" s="177"/>
      <c r="QTC26" s="177"/>
      <c r="QTD26" s="177"/>
      <c r="QTE26" s="177"/>
      <c r="QTF26" s="177"/>
      <c r="QTG26" s="178"/>
      <c r="QTH26" s="165"/>
      <c r="QTI26" s="177"/>
      <c r="QTJ26" s="177"/>
      <c r="QTK26" s="177"/>
      <c r="QTL26" s="177"/>
      <c r="QTM26" s="177"/>
      <c r="QTN26" s="177"/>
      <c r="QTO26" s="178"/>
      <c r="QTP26" s="165"/>
      <c r="QTQ26" s="177"/>
      <c r="QTR26" s="177"/>
      <c r="QTS26" s="177"/>
      <c r="QTT26" s="177"/>
      <c r="QTU26" s="177"/>
      <c r="QTV26" s="177"/>
      <c r="QTW26" s="178"/>
      <c r="QTX26" s="165"/>
      <c r="QTY26" s="177"/>
      <c r="QTZ26" s="177"/>
      <c r="QUA26" s="177"/>
      <c r="QUB26" s="177"/>
      <c r="QUC26" s="177"/>
      <c r="QUD26" s="177"/>
      <c r="QUE26" s="178"/>
      <c r="QUF26" s="165"/>
      <c r="QUG26" s="177"/>
      <c r="QUH26" s="177"/>
      <c r="QUI26" s="177"/>
      <c r="QUJ26" s="177"/>
      <c r="QUK26" s="177"/>
      <c r="QUL26" s="177"/>
      <c r="QUM26" s="178"/>
      <c r="QUN26" s="165"/>
      <c r="QUO26" s="177"/>
      <c r="QUP26" s="177"/>
      <c r="QUQ26" s="177"/>
      <c r="QUR26" s="177"/>
      <c r="QUS26" s="177"/>
      <c r="QUT26" s="177"/>
      <c r="QUU26" s="178"/>
      <c r="QUV26" s="165"/>
      <c r="QUW26" s="177"/>
      <c r="QUX26" s="177"/>
      <c r="QUY26" s="177"/>
      <c r="QUZ26" s="177"/>
      <c r="QVA26" s="177"/>
      <c r="QVB26" s="177"/>
      <c r="QVC26" s="178"/>
      <c r="QVD26" s="165"/>
      <c r="QVE26" s="177"/>
      <c r="QVF26" s="177"/>
      <c r="QVG26" s="177"/>
      <c r="QVH26" s="177"/>
      <c r="QVI26" s="177"/>
      <c r="QVJ26" s="177"/>
      <c r="QVK26" s="178"/>
      <c r="QVL26" s="165"/>
      <c r="QVM26" s="177"/>
      <c r="QVN26" s="177"/>
      <c r="QVO26" s="177"/>
      <c r="QVP26" s="177"/>
      <c r="QVQ26" s="177"/>
      <c r="QVR26" s="177"/>
      <c r="QVS26" s="178"/>
      <c r="QVT26" s="165"/>
      <c r="QVU26" s="177"/>
      <c r="QVV26" s="177"/>
      <c r="QVW26" s="177"/>
      <c r="QVX26" s="177"/>
      <c r="QVY26" s="177"/>
      <c r="QVZ26" s="177"/>
      <c r="QWA26" s="178"/>
      <c r="QWB26" s="165"/>
      <c r="QWC26" s="177"/>
      <c r="QWD26" s="177"/>
      <c r="QWE26" s="177"/>
      <c r="QWF26" s="177"/>
      <c r="QWG26" s="177"/>
      <c r="QWH26" s="177"/>
      <c r="QWI26" s="178"/>
      <c r="QWJ26" s="165"/>
      <c r="QWK26" s="177"/>
      <c r="QWL26" s="177"/>
      <c r="QWM26" s="177"/>
      <c r="QWN26" s="177"/>
      <c r="QWO26" s="177"/>
      <c r="QWP26" s="177"/>
      <c r="QWQ26" s="178"/>
      <c r="QWR26" s="165"/>
      <c r="QWS26" s="177"/>
      <c r="QWT26" s="177"/>
      <c r="QWU26" s="177"/>
      <c r="QWV26" s="177"/>
      <c r="QWW26" s="177"/>
      <c r="QWX26" s="177"/>
      <c r="QWY26" s="178"/>
      <c r="QWZ26" s="165"/>
      <c r="QXA26" s="177"/>
      <c r="QXB26" s="177"/>
      <c r="QXC26" s="177"/>
      <c r="QXD26" s="177"/>
      <c r="QXE26" s="177"/>
      <c r="QXF26" s="177"/>
      <c r="QXG26" s="178"/>
      <c r="QXH26" s="165"/>
      <c r="QXI26" s="177"/>
      <c r="QXJ26" s="177"/>
      <c r="QXK26" s="177"/>
      <c r="QXL26" s="177"/>
      <c r="QXM26" s="177"/>
      <c r="QXN26" s="177"/>
      <c r="QXO26" s="178"/>
      <c r="QXP26" s="165"/>
      <c r="QXQ26" s="177"/>
      <c r="QXR26" s="177"/>
      <c r="QXS26" s="177"/>
      <c r="QXT26" s="177"/>
      <c r="QXU26" s="177"/>
      <c r="QXV26" s="177"/>
      <c r="QXW26" s="178"/>
      <c r="QXX26" s="165"/>
      <c r="QXY26" s="177"/>
      <c r="QXZ26" s="177"/>
      <c r="QYA26" s="177"/>
      <c r="QYB26" s="177"/>
      <c r="QYC26" s="177"/>
      <c r="QYD26" s="177"/>
      <c r="QYE26" s="178"/>
      <c r="QYF26" s="165"/>
      <c r="QYG26" s="177"/>
      <c r="QYH26" s="177"/>
      <c r="QYI26" s="177"/>
      <c r="QYJ26" s="177"/>
      <c r="QYK26" s="177"/>
      <c r="QYL26" s="177"/>
      <c r="QYM26" s="178"/>
      <c r="QYN26" s="165"/>
      <c r="QYO26" s="177"/>
      <c r="QYP26" s="177"/>
      <c r="QYQ26" s="177"/>
      <c r="QYR26" s="177"/>
      <c r="QYS26" s="177"/>
      <c r="QYT26" s="177"/>
      <c r="QYU26" s="178"/>
      <c r="QYV26" s="165"/>
      <c r="QYW26" s="177"/>
      <c r="QYX26" s="177"/>
      <c r="QYY26" s="177"/>
      <c r="QYZ26" s="177"/>
      <c r="QZA26" s="177"/>
      <c r="QZB26" s="177"/>
      <c r="QZC26" s="178"/>
      <c r="QZD26" s="165"/>
      <c r="QZE26" s="177"/>
      <c r="QZF26" s="177"/>
      <c r="QZG26" s="177"/>
      <c r="QZH26" s="177"/>
      <c r="QZI26" s="177"/>
      <c r="QZJ26" s="177"/>
      <c r="QZK26" s="178"/>
      <c r="QZL26" s="165"/>
      <c r="QZM26" s="177"/>
      <c r="QZN26" s="177"/>
      <c r="QZO26" s="177"/>
      <c r="QZP26" s="177"/>
      <c r="QZQ26" s="177"/>
      <c r="QZR26" s="177"/>
      <c r="QZS26" s="178"/>
      <c r="QZT26" s="165"/>
      <c r="QZU26" s="177"/>
      <c r="QZV26" s="177"/>
      <c r="QZW26" s="177"/>
      <c r="QZX26" s="177"/>
      <c r="QZY26" s="177"/>
      <c r="QZZ26" s="177"/>
      <c r="RAA26" s="178"/>
      <c r="RAB26" s="165"/>
      <c r="RAC26" s="177"/>
      <c r="RAD26" s="177"/>
      <c r="RAE26" s="177"/>
      <c r="RAF26" s="177"/>
      <c r="RAG26" s="177"/>
      <c r="RAH26" s="177"/>
      <c r="RAI26" s="178"/>
      <c r="RAJ26" s="165"/>
      <c r="RAK26" s="177"/>
      <c r="RAL26" s="177"/>
      <c r="RAM26" s="177"/>
      <c r="RAN26" s="177"/>
      <c r="RAO26" s="177"/>
      <c r="RAP26" s="177"/>
      <c r="RAQ26" s="178"/>
      <c r="RAR26" s="165"/>
      <c r="RAS26" s="177"/>
      <c r="RAT26" s="177"/>
      <c r="RAU26" s="177"/>
      <c r="RAV26" s="177"/>
      <c r="RAW26" s="177"/>
      <c r="RAX26" s="177"/>
      <c r="RAY26" s="178"/>
      <c r="RAZ26" s="165"/>
      <c r="RBA26" s="177"/>
      <c r="RBB26" s="177"/>
      <c r="RBC26" s="177"/>
      <c r="RBD26" s="177"/>
      <c r="RBE26" s="177"/>
      <c r="RBF26" s="177"/>
      <c r="RBG26" s="178"/>
      <c r="RBH26" s="165"/>
      <c r="RBI26" s="177"/>
      <c r="RBJ26" s="177"/>
      <c r="RBK26" s="177"/>
      <c r="RBL26" s="177"/>
      <c r="RBM26" s="177"/>
      <c r="RBN26" s="177"/>
      <c r="RBO26" s="178"/>
      <c r="RBP26" s="165"/>
      <c r="RBQ26" s="177"/>
      <c r="RBR26" s="177"/>
      <c r="RBS26" s="177"/>
      <c r="RBT26" s="177"/>
      <c r="RBU26" s="177"/>
      <c r="RBV26" s="177"/>
      <c r="RBW26" s="178"/>
      <c r="RBX26" s="165"/>
      <c r="RBY26" s="177"/>
      <c r="RBZ26" s="177"/>
      <c r="RCA26" s="177"/>
      <c r="RCB26" s="177"/>
      <c r="RCC26" s="177"/>
      <c r="RCD26" s="177"/>
      <c r="RCE26" s="178"/>
      <c r="RCF26" s="165"/>
      <c r="RCG26" s="177"/>
      <c r="RCH26" s="177"/>
      <c r="RCI26" s="177"/>
      <c r="RCJ26" s="177"/>
      <c r="RCK26" s="177"/>
      <c r="RCL26" s="177"/>
      <c r="RCM26" s="178"/>
      <c r="RCN26" s="165"/>
      <c r="RCO26" s="177"/>
      <c r="RCP26" s="177"/>
      <c r="RCQ26" s="177"/>
      <c r="RCR26" s="177"/>
      <c r="RCS26" s="177"/>
      <c r="RCT26" s="177"/>
      <c r="RCU26" s="178"/>
      <c r="RCV26" s="165"/>
      <c r="RCW26" s="177"/>
      <c r="RCX26" s="177"/>
      <c r="RCY26" s="177"/>
      <c r="RCZ26" s="177"/>
      <c r="RDA26" s="177"/>
      <c r="RDB26" s="177"/>
      <c r="RDC26" s="178"/>
      <c r="RDD26" s="165"/>
      <c r="RDE26" s="177"/>
      <c r="RDF26" s="177"/>
      <c r="RDG26" s="177"/>
      <c r="RDH26" s="177"/>
      <c r="RDI26" s="177"/>
      <c r="RDJ26" s="177"/>
      <c r="RDK26" s="178"/>
      <c r="RDL26" s="165"/>
      <c r="RDM26" s="177"/>
      <c r="RDN26" s="177"/>
      <c r="RDO26" s="177"/>
      <c r="RDP26" s="177"/>
      <c r="RDQ26" s="177"/>
      <c r="RDR26" s="177"/>
      <c r="RDS26" s="178"/>
      <c r="RDT26" s="165"/>
      <c r="RDU26" s="177"/>
      <c r="RDV26" s="177"/>
      <c r="RDW26" s="177"/>
      <c r="RDX26" s="177"/>
      <c r="RDY26" s="177"/>
      <c r="RDZ26" s="177"/>
      <c r="REA26" s="178"/>
      <c r="REB26" s="165"/>
      <c r="REC26" s="177"/>
      <c r="RED26" s="177"/>
      <c r="REE26" s="177"/>
      <c r="REF26" s="177"/>
      <c r="REG26" s="177"/>
      <c r="REH26" s="177"/>
      <c r="REI26" s="178"/>
      <c r="REJ26" s="165"/>
      <c r="REK26" s="177"/>
      <c r="REL26" s="177"/>
      <c r="REM26" s="177"/>
      <c r="REN26" s="177"/>
      <c r="REO26" s="177"/>
      <c r="REP26" s="177"/>
      <c r="REQ26" s="178"/>
      <c r="RER26" s="165"/>
      <c r="RES26" s="177"/>
      <c r="RET26" s="177"/>
      <c r="REU26" s="177"/>
      <c r="REV26" s="177"/>
      <c r="REW26" s="177"/>
      <c r="REX26" s="177"/>
      <c r="REY26" s="178"/>
      <c r="REZ26" s="165"/>
      <c r="RFA26" s="177"/>
      <c r="RFB26" s="177"/>
      <c r="RFC26" s="177"/>
      <c r="RFD26" s="177"/>
      <c r="RFE26" s="177"/>
      <c r="RFF26" s="177"/>
      <c r="RFG26" s="178"/>
      <c r="RFH26" s="165"/>
      <c r="RFI26" s="177"/>
      <c r="RFJ26" s="177"/>
      <c r="RFK26" s="177"/>
      <c r="RFL26" s="177"/>
      <c r="RFM26" s="177"/>
      <c r="RFN26" s="177"/>
      <c r="RFO26" s="178"/>
      <c r="RFP26" s="165"/>
      <c r="RFQ26" s="177"/>
      <c r="RFR26" s="177"/>
      <c r="RFS26" s="177"/>
      <c r="RFT26" s="177"/>
      <c r="RFU26" s="177"/>
      <c r="RFV26" s="177"/>
      <c r="RFW26" s="178"/>
      <c r="RFX26" s="165"/>
      <c r="RFY26" s="177"/>
      <c r="RFZ26" s="177"/>
      <c r="RGA26" s="177"/>
      <c r="RGB26" s="177"/>
      <c r="RGC26" s="177"/>
      <c r="RGD26" s="177"/>
      <c r="RGE26" s="178"/>
      <c r="RGF26" s="165"/>
      <c r="RGG26" s="177"/>
      <c r="RGH26" s="177"/>
      <c r="RGI26" s="177"/>
      <c r="RGJ26" s="177"/>
      <c r="RGK26" s="177"/>
      <c r="RGL26" s="177"/>
      <c r="RGM26" s="178"/>
      <c r="RGN26" s="165"/>
      <c r="RGO26" s="177"/>
      <c r="RGP26" s="177"/>
      <c r="RGQ26" s="177"/>
      <c r="RGR26" s="177"/>
      <c r="RGS26" s="177"/>
      <c r="RGT26" s="177"/>
      <c r="RGU26" s="178"/>
      <c r="RGV26" s="165"/>
      <c r="RGW26" s="177"/>
      <c r="RGX26" s="177"/>
      <c r="RGY26" s="177"/>
      <c r="RGZ26" s="177"/>
      <c r="RHA26" s="177"/>
      <c r="RHB26" s="177"/>
      <c r="RHC26" s="178"/>
      <c r="RHD26" s="165"/>
      <c r="RHE26" s="177"/>
      <c r="RHF26" s="177"/>
      <c r="RHG26" s="177"/>
      <c r="RHH26" s="177"/>
      <c r="RHI26" s="177"/>
      <c r="RHJ26" s="177"/>
      <c r="RHK26" s="178"/>
      <c r="RHL26" s="165"/>
      <c r="RHM26" s="177"/>
      <c r="RHN26" s="177"/>
      <c r="RHO26" s="177"/>
      <c r="RHP26" s="177"/>
      <c r="RHQ26" s="177"/>
      <c r="RHR26" s="177"/>
      <c r="RHS26" s="178"/>
      <c r="RHT26" s="165"/>
      <c r="RHU26" s="177"/>
      <c r="RHV26" s="177"/>
      <c r="RHW26" s="177"/>
      <c r="RHX26" s="177"/>
      <c r="RHY26" s="177"/>
      <c r="RHZ26" s="177"/>
      <c r="RIA26" s="178"/>
      <c r="RIB26" s="165"/>
      <c r="RIC26" s="177"/>
      <c r="RID26" s="177"/>
      <c r="RIE26" s="177"/>
      <c r="RIF26" s="177"/>
      <c r="RIG26" s="177"/>
      <c r="RIH26" s="177"/>
      <c r="RII26" s="178"/>
      <c r="RIJ26" s="165"/>
      <c r="RIK26" s="177"/>
      <c r="RIL26" s="177"/>
      <c r="RIM26" s="177"/>
      <c r="RIN26" s="177"/>
      <c r="RIO26" s="177"/>
      <c r="RIP26" s="177"/>
      <c r="RIQ26" s="178"/>
      <c r="RIR26" s="165"/>
      <c r="RIS26" s="177"/>
      <c r="RIT26" s="177"/>
      <c r="RIU26" s="177"/>
      <c r="RIV26" s="177"/>
      <c r="RIW26" s="177"/>
      <c r="RIX26" s="177"/>
      <c r="RIY26" s="178"/>
      <c r="RIZ26" s="165"/>
      <c r="RJA26" s="177"/>
      <c r="RJB26" s="177"/>
      <c r="RJC26" s="177"/>
      <c r="RJD26" s="177"/>
      <c r="RJE26" s="177"/>
      <c r="RJF26" s="177"/>
      <c r="RJG26" s="178"/>
      <c r="RJH26" s="165"/>
      <c r="RJI26" s="177"/>
      <c r="RJJ26" s="177"/>
      <c r="RJK26" s="177"/>
      <c r="RJL26" s="177"/>
      <c r="RJM26" s="177"/>
      <c r="RJN26" s="177"/>
      <c r="RJO26" s="178"/>
      <c r="RJP26" s="165"/>
      <c r="RJQ26" s="177"/>
      <c r="RJR26" s="177"/>
      <c r="RJS26" s="177"/>
      <c r="RJT26" s="177"/>
      <c r="RJU26" s="177"/>
      <c r="RJV26" s="177"/>
      <c r="RJW26" s="178"/>
      <c r="RJX26" s="165"/>
      <c r="RJY26" s="177"/>
      <c r="RJZ26" s="177"/>
      <c r="RKA26" s="177"/>
      <c r="RKB26" s="177"/>
      <c r="RKC26" s="177"/>
      <c r="RKD26" s="177"/>
      <c r="RKE26" s="178"/>
      <c r="RKF26" s="165"/>
      <c r="RKG26" s="177"/>
      <c r="RKH26" s="177"/>
      <c r="RKI26" s="177"/>
      <c r="RKJ26" s="177"/>
      <c r="RKK26" s="177"/>
      <c r="RKL26" s="177"/>
      <c r="RKM26" s="178"/>
      <c r="RKN26" s="165"/>
      <c r="RKO26" s="177"/>
      <c r="RKP26" s="177"/>
      <c r="RKQ26" s="177"/>
      <c r="RKR26" s="177"/>
      <c r="RKS26" s="177"/>
      <c r="RKT26" s="177"/>
      <c r="RKU26" s="178"/>
      <c r="RKV26" s="165"/>
      <c r="RKW26" s="177"/>
      <c r="RKX26" s="177"/>
      <c r="RKY26" s="177"/>
      <c r="RKZ26" s="177"/>
      <c r="RLA26" s="177"/>
      <c r="RLB26" s="177"/>
      <c r="RLC26" s="178"/>
      <c r="RLD26" s="165"/>
      <c r="RLE26" s="177"/>
      <c r="RLF26" s="177"/>
      <c r="RLG26" s="177"/>
      <c r="RLH26" s="177"/>
      <c r="RLI26" s="177"/>
      <c r="RLJ26" s="177"/>
      <c r="RLK26" s="178"/>
      <c r="RLL26" s="165"/>
      <c r="RLM26" s="177"/>
      <c r="RLN26" s="177"/>
      <c r="RLO26" s="177"/>
      <c r="RLP26" s="177"/>
      <c r="RLQ26" s="177"/>
      <c r="RLR26" s="177"/>
      <c r="RLS26" s="178"/>
      <c r="RLT26" s="165"/>
      <c r="RLU26" s="177"/>
      <c r="RLV26" s="177"/>
      <c r="RLW26" s="177"/>
      <c r="RLX26" s="177"/>
      <c r="RLY26" s="177"/>
      <c r="RLZ26" s="177"/>
      <c r="RMA26" s="178"/>
      <c r="RMB26" s="165"/>
      <c r="RMC26" s="177"/>
      <c r="RMD26" s="177"/>
      <c r="RME26" s="177"/>
      <c r="RMF26" s="177"/>
      <c r="RMG26" s="177"/>
      <c r="RMH26" s="177"/>
      <c r="RMI26" s="178"/>
      <c r="RMJ26" s="165"/>
      <c r="RMK26" s="177"/>
      <c r="RML26" s="177"/>
      <c r="RMM26" s="177"/>
      <c r="RMN26" s="177"/>
      <c r="RMO26" s="177"/>
      <c r="RMP26" s="177"/>
      <c r="RMQ26" s="178"/>
      <c r="RMR26" s="165"/>
      <c r="RMS26" s="177"/>
      <c r="RMT26" s="177"/>
      <c r="RMU26" s="177"/>
      <c r="RMV26" s="177"/>
      <c r="RMW26" s="177"/>
      <c r="RMX26" s="177"/>
      <c r="RMY26" s="178"/>
      <c r="RMZ26" s="165"/>
      <c r="RNA26" s="177"/>
      <c r="RNB26" s="177"/>
      <c r="RNC26" s="177"/>
      <c r="RND26" s="177"/>
      <c r="RNE26" s="177"/>
      <c r="RNF26" s="177"/>
      <c r="RNG26" s="178"/>
      <c r="RNH26" s="165"/>
      <c r="RNI26" s="177"/>
      <c r="RNJ26" s="177"/>
      <c r="RNK26" s="177"/>
      <c r="RNL26" s="177"/>
      <c r="RNM26" s="177"/>
      <c r="RNN26" s="177"/>
      <c r="RNO26" s="178"/>
      <c r="RNP26" s="165"/>
      <c r="RNQ26" s="177"/>
      <c r="RNR26" s="177"/>
      <c r="RNS26" s="177"/>
      <c r="RNT26" s="177"/>
      <c r="RNU26" s="177"/>
      <c r="RNV26" s="177"/>
      <c r="RNW26" s="178"/>
      <c r="RNX26" s="165"/>
      <c r="RNY26" s="177"/>
      <c r="RNZ26" s="177"/>
      <c r="ROA26" s="177"/>
      <c r="ROB26" s="177"/>
      <c r="ROC26" s="177"/>
      <c r="ROD26" s="177"/>
      <c r="ROE26" s="178"/>
      <c r="ROF26" s="165"/>
      <c r="ROG26" s="177"/>
      <c r="ROH26" s="177"/>
      <c r="ROI26" s="177"/>
      <c r="ROJ26" s="177"/>
      <c r="ROK26" s="177"/>
      <c r="ROL26" s="177"/>
      <c r="ROM26" s="178"/>
      <c r="RON26" s="165"/>
      <c r="ROO26" s="177"/>
      <c r="ROP26" s="177"/>
      <c r="ROQ26" s="177"/>
      <c r="ROR26" s="177"/>
      <c r="ROS26" s="177"/>
      <c r="ROT26" s="177"/>
      <c r="ROU26" s="178"/>
      <c r="ROV26" s="165"/>
      <c r="ROW26" s="177"/>
      <c r="ROX26" s="177"/>
      <c r="ROY26" s="177"/>
      <c r="ROZ26" s="177"/>
      <c r="RPA26" s="177"/>
      <c r="RPB26" s="177"/>
      <c r="RPC26" s="178"/>
      <c r="RPD26" s="165"/>
      <c r="RPE26" s="177"/>
      <c r="RPF26" s="177"/>
      <c r="RPG26" s="177"/>
      <c r="RPH26" s="177"/>
      <c r="RPI26" s="177"/>
      <c r="RPJ26" s="177"/>
      <c r="RPK26" s="178"/>
      <c r="RPL26" s="165"/>
      <c r="RPM26" s="177"/>
      <c r="RPN26" s="177"/>
      <c r="RPO26" s="177"/>
      <c r="RPP26" s="177"/>
      <c r="RPQ26" s="177"/>
      <c r="RPR26" s="177"/>
      <c r="RPS26" s="178"/>
      <c r="RPT26" s="165"/>
      <c r="RPU26" s="177"/>
      <c r="RPV26" s="177"/>
      <c r="RPW26" s="177"/>
      <c r="RPX26" s="177"/>
      <c r="RPY26" s="177"/>
      <c r="RPZ26" s="177"/>
      <c r="RQA26" s="178"/>
      <c r="RQB26" s="165"/>
      <c r="RQC26" s="177"/>
      <c r="RQD26" s="177"/>
      <c r="RQE26" s="177"/>
      <c r="RQF26" s="177"/>
      <c r="RQG26" s="177"/>
      <c r="RQH26" s="177"/>
      <c r="RQI26" s="178"/>
      <c r="RQJ26" s="165"/>
      <c r="RQK26" s="177"/>
      <c r="RQL26" s="177"/>
      <c r="RQM26" s="177"/>
      <c r="RQN26" s="177"/>
      <c r="RQO26" s="177"/>
      <c r="RQP26" s="177"/>
      <c r="RQQ26" s="178"/>
      <c r="RQR26" s="165"/>
      <c r="RQS26" s="177"/>
      <c r="RQT26" s="177"/>
      <c r="RQU26" s="177"/>
      <c r="RQV26" s="177"/>
      <c r="RQW26" s="177"/>
      <c r="RQX26" s="177"/>
      <c r="RQY26" s="178"/>
      <c r="RQZ26" s="165"/>
      <c r="RRA26" s="177"/>
      <c r="RRB26" s="177"/>
      <c r="RRC26" s="177"/>
      <c r="RRD26" s="177"/>
      <c r="RRE26" s="177"/>
      <c r="RRF26" s="177"/>
      <c r="RRG26" s="178"/>
      <c r="RRH26" s="165"/>
      <c r="RRI26" s="177"/>
      <c r="RRJ26" s="177"/>
      <c r="RRK26" s="177"/>
      <c r="RRL26" s="177"/>
      <c r="RRM26" s="177"/>
      <c r="RRN26" s="177"/>
      <c r="RRO26" s="178"/>
      <c r="RRP26" s="165"/>
      <c r="RRQ26" s="177"/>
      <c r="RRR26" s="177"/>
      <c r="RRS26" s="177"/>
      <c r="RRT26" s="177"/>
      <c r="RRU26" s="177"/>
      <c r="RRV26" s="177"/>
      <c r="RRW26" s="178"/>
      <c r="RRX26" s="165"/>
      <c r="RRY26" s="177"/>
      <c r="RRZ26" s="177"/>
      <c r="RSA26" s="177"/>
      <c r="RSB26" s="177"/>
      <c r="RSC26" s="177"/>
      <c r="RSD26" s="177"/>
      <c r="RSE26" s="178"/>
      <c r="RSF26" s="165"/>
      <c r="RSG26" s="177"/>
      <c r="RSH26" s="177"/>
      <c r="RSI26" s="177"/>
      <c r="RSJ26" s="177"/>
      <c r="RSK26" s="177"/>
      <c r="RSL26" s="177"/>
      <c r="RSM26" s="178"/>
      <c r="RSN26" s="165"/>
      <c r="RSO26" s="177"/>
      <c r="RSP26" s="177"/>
      <c r="RSQ26" s="177"/>
      <c r="RSR26" s="177"/>
      <c r="RSS26" s="177"/>
      <c r="RST26" s="177"/>
      <c r="RSU26" s="178"/>
      <c r="RSV26" s="165"/>
      <c r="RSW26" s="177"/>
      <c r="RSX26" s="177"/>
      <c r="RSY26" s="177"/>
      <c r="RSZ26" s="177"/>
      <c r="RTA26" s="177"/>
      <c r="RTB26" s="177"/>
      <c r="RTC26" s="178"/>
      <c r="RTD26" s="165"/>
      <c r="RTE26" s="177"/>
      <c r="RTF26" s="177"/>
      <c r="RTG26" s="177"/>
      <c r="RTH26" s="177"/>
      <c r="RTI26" s="177"/>
      <c r="RTJ26" s="177"/>
      <c r="RTK26" s="178"/>
      <c r="RTL26" s="165"/>
      <c r="RTM26" s="177"/>
      <c r="RTN26" s="177"/>
      <c r="RTO26" s="177"/>
      <c r="RTP26" s="177"/>
      <c r="RTQ26" s="177"/>
      <c r="RTR26" s="177"/>
      <c r="RTS26" s="178"/>
      <c r="RTT26" s="165"/>
      <c r="RTU26" s="177"/>
      <c r="RTV26" s="177"/>
      <c r="RTW26" s="177"/>
      <c r="RTX26" s="177"/>
      <c r="RTY26" s="177"/>
      <c r="RTZ26" s="177"/>
      <c r="RUA26" s="178"/>
      <c r="RUB26" s="165"/>
      <c r="RUC26" s="177"/>
      <c r="RUD26" s="177"/>
      <c r="RUE26" s="177"/>
      <c r="RUF26" s="177"/>
      <c r="RUG26" s="177"/>
      <c r="RUH26" s="177"/>
      <c r="RUI26" s="178"/>
      <c r="RUJ26" s="165"/>
      <c r="RUK26" s="177"/>
      <c r="RUL26" s="177"/>
      <c r="RUM26" s="177"/>
      <c r="RUN26" s="177"/>
      <c r="RUO26" s="177"/>
      <c r="RUP26" s="177"/>
      <c r="RUQ26" s="178"/>
      <c r="RUR26" s="165"/>
      <c r="RUS26" s="177"/>
      <c r="RUT26" s="177"/>
      <c r="RUU26" s="177"/>
      <c r="RUV26" s="177"/>
      <c r="RUW26" s="177"/>
      <c r="RUX26" s="177"/>
      <c r="RUY26" s="178"/>
      <c r="RUZ26" s="165"/>
      <c r="RVA26" s="177"/>
      <c r="RVB26" s="177"/>
      <c r="RVC26" s="177"/>
      <c r="RVD26" s="177"/>
      <c r="RVE26" s="177"/>
      <c r="RVF26" s="177"/>
      <c r="RVG26" s="178"/>
      <c r="RVH26" s="165"/>
      <c r="RVI26" s="177"/>
      <c r="RVJ26" s="177"/>
      <c r="RVK26" s="177"/>
      <c r="RVL26" s="177"/>
      <c r="RVM26" s="177"/>
      <c r="RVN26" s="177"/>
      <c r="RVO26" s="178"/>
      <c r="RVP26" s="165"/>
      <c r="RVQ26" s="177"/>
      <c r="RVR26" s="177"/>
      <c r="RVS26" s="177"/>
      <c r="RVT26" s="177"/>
      <c r="RVU26" s="177"/>
      <c r="RVV26" s="177"/>
      <c r="RVW26" s="178"/>
      <c r="RVX26" s="165"/>
      <c r="RVY26" s="177"/>
      <c r="RVZ26" s="177"/>
      <c r="RWA26" s="177"/>
      <c r="RWB26" s="177"/>
      <c r="RWC26" s="177"/>
      <c r="RWD26" s="177"/>
      <c r="RWE26" s="178"/>
      <c r="RWF26" s="165"/>
      <c r="RWG26" s="177"/>
      <c r="RWH26" s="177"/>
      <c r="RWI26" s="177"/>
      <c r="RWJ26" s="177"/>
      <c r="RWK26" s="177"/>
      <c r="RWL26" s="177"/>
      <c r="RWM26" s="178"/>
      <c r="RWN26" s="165"/>
      <c r="RWO26" s="177"/>
      <c r="RWP26" s="177"/>
      <c r="RWQ26" s="177"/>
      <c r="RWR26" s="177"/>
      <c r="RWS26" s="177"/>
      <c r="RWT26" s="177"/>
      <c r="RWU26" s="178"/>
      <c r="RWV26" s="165"/>
      <c r="RWW26" s="177"/>
      <c r="RWX26" s="177"/>
      <c r="RWY26" s="177"/>
      <c r="RWZ26" s="177"/>
      <c r="RXA26" s="177"/>
      <c r="RXB26" s="177"/>
      <c r="RXC26" s="178"/>
      <c r="RXD26" s="165"/>
      <c r="RXE26" s="177"/>
      <c r="RXF26" s="177"/>
      <c r="RXG26" s="177"/>
      <c r="RXH26" s="177"/>
      <c r="RXI26" s="177"/>
      <c r="RXJ26" s="177"/>
      <c r="RXK26" s="178"/>
      <c r="RXL26" s="165"/>
      <c r="RXM26" s="177"/>
      <c r="RXN26" s="177"/>
      <c r="RXO26" s="177"/>
      <c r="RXP26" s="177"/>
      <c r="RXQ26" s="177"/>
      <c r="RXR26" s="177"/>
      <c r="RXS26" s="178"/>
      <c r="RXT26" s="165"/>
      <c r="RXU26" s="177"/>
      <c r="RXV26" s="177"/>
      <c r="RXW26" s="177"/>
      <c r="RXX26" s="177"/>
      <c r="RXY26" s="177"/>
      <c r="RXZ26" s="177"/>
      <c r="RYA26" s="178"/>
      <c r="RYB26" s="165"/>
      <c r="RYC26" s="177"/>
      <c r="RYD26" s="177"/>
      <c r="RYE26" s="177"/>
      <c r="RYF26" s="177"/>
      <c r="RYG26" s="177"/>
      <c r="RYH26" s="177"/>
      <c r="RYI26" s="178"/>
      <c r="RYJ26" s="165"/>
      <c r="RYK26" s="177"/>
      <c r="RYL26" s="177"/>
      <c r="RYM26" s="177"/>
      <c r="RYN26" s="177"/>
      <c r="RYO26" s="177"/>
      <c r="RYP26" s="177"/>
      <c r="RYQ26" s="178"/>
      <c r="RYR26" s="165"/>
      <c r="RYS26" s="177"/>
      <c r="RYT26" s="177"/>
      <c r="RYU26" s="177"/>
      <c r="RYV26" s="177"/>
      <c r="RYW26" s="177"/>
      <c r="RYX26" s="177"/>
      <c r="RYY26" s="178"/>
      <c r="RYZ26" s="165"/>
      <c r="RZA26" s="177"/>
      <c r="RZB26" s="177"/>
      <c r="RZC26" s="177"/>
      <c r="RZD26" s="177"/>
      <c r="RZE26" s="177"/>
      <c r="RZF26" s="177"/>
      <c r="RZG26" s="178"/>
      <c r="RZH26" s="165"/>
      <c r="RZI26" s="177"/>
      <c r="RZJ26" s="177"/>
      <c r="RZK26" s="177"/>
      <c r="RZL26" s="177"/>
      <c r="RZM26" s="177"/>
      <c r="RZN26" s="177"/>
      <c r="RZO26" s="178"/>
      <c r="RZP26" s="165"/>
      <c r="RZQ26" s="177"/>
      <c r="RZR26" s="177"/>
      <c r="RZS26" s="177"/>
      <c r="RZT26" s="177"/>
      <c r="RZU26" s="177"/>
      <c r="RZV26" s="177"/>
      <c r="RZW26" s="178"/>
      <c r="RZX26" s="165"/>
      <c r="RZY26" s="177"/>
      <c r="RZZ26" s="177"/>
      <c r="SAA26" s="177"/>
      <c r="SAB26" s="177"/>
      <c r="SAC26" s="177"/>
      <c r="SAD26" s="177"/>
      <c r="SAE26" s="178"/>
      <c r="SAF26" s="165"/>
      <c r="SAG26" s="177"/>
      <c r="SAH26" s="177"/>
      <c r="SAI26" s="177"/>
      <c r="SAJ26" s="177"/>
      <c r="SAK26" s="177"/>
      <c r="SAL26" s="177"/>
      <c r="SAM26" s="178"/>
      <c r="SAN26" s="165"/>
      <c r="SAO26" s="177"/>
      <c r="SAP26" s="177"/>
      <c r="SAQ26" s="177"/>
      <c r="SAR26" s="177"/>
      <c r="SAS26" s="177"/>
      <c r="SAT26" s="177"/>
      <c r="SAU26" s="178"/>
      <c r="SAV26" s="165"/>
      <c r="SAW26" s="177"/>
      <c r="SAX26" s="177"/>
      <c r="SAY26" s="177"/>
      <c r="SAZ26" s="177"/>
      <c r="SBA26" s="177"/>
      <c r="SBB26" s="177"/>
      <c r="SBC26" s="178"/>
      <c r="SBD26" s="165"/>
      <c r="SBE26" s="177"/>
      <c r="SBF26" s="177"/>
      <c r="SBG26" s="177"/>
      <c r="SBH26" s="177"/>
      <c r="SBI26" s="177"/>
      <c r="SBJ26" s="177"/>
      <c r="SBK26" s="178"/>
      <c r="SBL26" s="165"/>
      <c r="SBM26" s="177"/>
      <c r="SBN26" s="177"/>
      <c r="SBO26" s="177"/>
      <c r="SBP26" s="177"/>
      <c r="SBQ26" s="177"/>
      <c r="SBR26" s="177"/>
      <c r="SBS26" s="178"/>
      <c r="SBT26" s="165"/>
      <c r="SBU26" s="177"/>
      <c r="SBV26" s="177"/>
      <c r="SBW26" s="177"/>
      <c r="SBX26" s="177"/>
      <c r="SBY26" s="177"/>
      <c r="SBZ26" s="177"/>
      <c r="SCA26" s="178"/>
      <c r="SCB26" s="165"/>
      <c r="SCC26" s="177"/>
      <c r="SCD26" s="177"/>
      <c r="SCE26" s="177"/>
      <c r="SCF26" s="177"/>
      <c r="SCG26" s="177"/>
      <c r="SCH26" s="177"/>
      <c r="SCI26" s="178"/>
      <c r="SCJ26" s="165"/>
      <c r="SCK26" s="177"/>
      <c r="SCL26" s="177"/>
      <c r="SCM26" s="177"/>
      <c r="SCN26" s="177"/>
      <c r="SCO26" s="177"/>
      <c r="SCP26" s="177"/>
      <c r="SCQ26" s="178"/>
      <c r="SCR26" s="165"/>
      <c r="SCS26" s="177"/>
      <c r="SCT26" s="177"/>
      <c r="SCU26" s="177"/>
      <c r="SCV26" s="177"/>
      <c r="SCW26" s="177"/>
      <c r="SCX26" s="177"/>
      <c r="SCY26" s="178"/>
      <c r="SCZ26" s="165"/>
      <c r="SDA26" s="177"/>
      <c r="SDB26" s="177"/>
      <c r="SDC26" s="177"/>
      <c r="SDD26" s="177"/>
      <c r="SDE26" s="177"/>
      <c r="SDF26" s="177"/>
      <c r="SDG26" s="178"/>
      <c r="SDH26" s="165"/>
      <c r="SDI26" s="177"/>
      <c r="SDJ26" s="177"/>
      <c r="SDK26" s="177"/>
      <c r="SDL26" s="177"/>
      <c r="SDM26" s="177"/>
      <c r="SDN26" s="177"/>
      <c r="SDO26" s="178"/>
      <c r="SDP26" s="165"/>
      <c r="SDQ26" s="177"/>
      <c r="SDR26" s="177"/>
      <c r="SDS26" s="177"/>
      <c r="SDT26" s="177"/>
      <c r="SDU26" s="177"/>
      <c r="SDV26" s="177"/>
      <c r="SDW26" s="178"/>
      <c r="SDX26" s="165"/>
      <c r="SDY26" s="177"/>
      <c r="SDZ26" s="177"/>
      <c r="SEA26" s="177"/>
      <c r="SEB26" s="177"/>
      <c r="SEC26" s="177"/>
      <c r="SED26" s="177"/>
      <c r="SEE26" s="178"/>
      <c r="SEF26" s="165"/>
      <c r="SEG26" s="177"/>
      <c r="SEH26" s="177"/>
      <c r="SEI26" s="177"/>
      <c r="SEJ26" s="177"/>
      <c r="SEK26" s="177"/>
      <c r="SEL26" s="177"/>
      <c r="SEM26" s="178"/>
      <c r="SEN26" s="165"/>
      <c r="SEO26" s="177"/>
      <c r="SEP26" s="177"/>
      <c r="SEQ26" s="177"/>
      <c r="SER26" s="177"/>
      <c r="SES26" s="177"/>
      <c r="SET26" s="177"/>
      <c r="SEU26" s="178"/>
      <c r="SEV26" s="165"/>
      <c r="SEW26" s="177"/>
      <c r="SEX26" s="177"/>
      <c r="SEY26" s="177"/>
      <c r="SEZ26" s="177"/>
      <c r="SFA26" s="177"/>
      <c r="SFB26" s="177"/>
      <c r="SFC26" s="178"/>
      <c r="SFD26" s="165"/>
      <c r="SFE26" s="177"/>
      <c r="SFF26" s="177"/>
      <c r="SFG26" s="177"/>
      <c r="SFH26" s="177"/>
      <c r="SFI26" s="177"/>
      <c r="SFJ26" s="177"/>
      <c r="SFK26" s="178"/>
      <c r="SFL26" s="165"/>
      <c r="SFM26" s="177"/>
      <c r="SFN26" s="177"/>
      <c r="SFO26" s="177"/>
      <c r="SFP26" s="177"/>
      <c r="SFQ26" s="177"/>
      <c r="SFR26" s="177"/>
      <c r="SFS26" s="178"/>
      <c r="SFT26" s="165"/>
      <c r="SFU26" s="177"/>
      <c r="SFV26" s="177"/>
      <c r="SFW26" s="177"/>
      <c r="SFX26" s="177"/>
      <c r="SFY26" s="177"/>
      <c r="SFZ26" s="177"/>
      <c r="SGA26" s="178"/>
      <c r="SGB26" s="165"/>
      <c r="SGC26" s="177"/>
      <c r="SGD26" s="177"/>
      <c r="SGE26" s="177"/>
      <c r="SGF26" s="177"/>
      <c r="SGG26" s="177"/>
      <c r="SGH26" s="177"/>
      <c r="SGI26" s="178"/>
      <c r="SGJ26" s="165"/>
      <c r="SGK26" s="177"/>
      <c r="SGL26" s="177"/>
      <c r="SGM26" s="177"/>
      <c r="SGN26" s="177"/>
      <c r="SGO26" s="177"/>
      <c r="SGP26" s="177"/>
      <c r="SGQ26" s="178"/>
      <c r="SGR26" s="165"/>
      <c r="SGS26" s="177"/>
      <c r="SGT26" s="177"/>
      <c r="SGU26" s="177"/>
      <c r="SGV26" s="177"/>
      <c r="SGW26" s="177"/>
      <c r="SGX26" s="177"/>
      <c r="SGY26" s="178"/>
      <c r="SGZ26" s="165"/>
      <c r="SHA26" s="177"/>
      <c r="SHB26" s="177"/>
      <c r="SHC26" s="177"/>
      <c r="SHD26" s="177"/>
      <c r="SHE26" s="177"/>
      <c r="SHF26" s="177"/>
      <c r="SHG26" s="178"/>
      <c r="SHH26" s="165"/>
      <c r="SHI26" s="177"/>
      <c r="SHJ26" s="177"/>
      <c r="SHK26" s="177"/>
      <c r="SHL26" s="177"/>
      <c r="SHM26" s="177"/>
      <c r="SHN26" s="177"/>
      <c r="SHO26" s="178"/>
      <c r="SHP26" s="165"/>
      <c r="SHQ26" s="177"/>
      <c r="SHR26" s="177"/>
      <c r="SHS26" s="177"/>
      <c r="SHT26" s="177"/>
      <c r="SHU26" s="177"/>
      <c r="SHV26" s="177"/>
      <c r="SHW26" s="178"/>
      <c r="SHX26" s="165"/>
      <c r="SHY26" s="177"/>
      <c r="SHZ26" s="177"/>
      <c r="SIA26" s="177"/>
      <c r="SIB26" s="177"/>
      <c r="SIC26" s="177"/>
      <c r="SID26" s="177"/>
      <c r="SIE26" s="178"/>
      <c r="SIF26" s="165"/>
      <c r="SIG26" s="177"/>
      <c r="SIH26" s="177"/>
      <c r="SII26" s="177"/>
      <c r="SIJ26" s="177"/>
      <c r="SIK26" s="177"/>
      <c r="SIL26" s="177"/>
      <c r="SIM26" s="178"/>
      <c r="SIN26" s="165"/>
      <c r="SIO26" s="177"/>
      <c r="SIP26" s="177"/>
      <c r="SIQ26" s="177"/>
      <c r="SIR26" s="177"/>
      <c r="SIS26" s="177"/>
      <c r="SIT26" s="177"/>
      <c r="SIU26" s="178"/>
      <c r="SIV26" s="165"/>
      <c r="SIW26" s="177"/>
      <c r="SIX26" s="177"/>
      <c r="SIY26" s="177"/>
      <c r="SIZ26" s="177"/>
      <c r="SJA26" s="177"/>
      <c r="SJB26" s="177"/>
      <c r="SJC26" s="178"/>
      <c r="SJD26" s="165"/>
      <c r="SJE26" s="177"/>
      <c r="SJF26" s="177"/>
      <c r="SJG26" s="177"/>
      <c r="SJH26" s="177"/>
      <c r="SJI26" s="177"/>
      <c r="SJJ26" s="177"/>
      <c r="SJK26" s="178"/>
      <c r="SJL26" s="165"/>
      <c r="SJM26" s="177"/>
      <c r="SJN26" s="177"/>
      <c r="SJO26" s="177"/>
      <c r="SJP26" s="177"/>
      <c r="SJQ26" s="177"/>
      <c r="SJR26" s="177"/>
      <c r="SJS26" s="178"/>
      <c r="SJT26" s="165"/>
      <c r="SJU26" s="177"/>
      <c r="SJV26" s="177"/>
      <c r="SJW26" s="177"/>
      <c r="SJX26" s="177"/>
      <c r="SJY26" s="177"/>
      <c r="SJZ26" s="177"/>
      <c r="SKA26" s="178"/>
      <c r="SKB26" s="165"/>
      <c r="SKC26" s="177"/>
      <c r="SKD26" s="177"/>
      <c r="SKE26" s="177"/>
      <c r="SKF26" s="177"/>
      <c r="SKG26" s="177"/>
      <c r="SKH26" s="177"/>
      <c r="SKI26" s="178"/>
      <c r="SKJ26" s="165"/>
      <c r="SKK26" s="177"/>
      <c r="SKL26" s="177"/>
      <c r="SKM26" s="177"/>
      <c r="SKN26" s="177"/>
      <c r="SKO26" s="177"/>
      <c r="SKP26" s="177"/>
      <c r="SKQ26" s="178"/>
      <c r="SKR26" s="165"/>
      <c r="SKS26" s="177"/>
      <c r="SKT26" s="177"/>
      <c r="SKU26" s="177"/>
      <c r="SKV26" s="177"/>
      <c r="SKW26" s="177"/>
      <c r="SKX26" s="177"/>
      <c r="SKY26" s="178"/>
      <c r="SKZ26" s="165"/>
      <c r="SLA26" s="177"/>
      <c r="SLB26" s="177"/>
      <c r="SLC26" s="177"/>
      <c r="SLD26" s="177"/>
      <c r="SLE26" s="177"/>
      <c r="SLF26" s="177"/>
      <c r="SLG26" s="178"/>
      <c r="SLH26" s="165"/>
      <c r="SLI26" s="177"/>
      <c r="SLJ26" s="177"/>
      <c r="SLK26" s="177"/>
      <c r="SLL26" s="177"/>
      <c r="SLM26" s="177"/>
      <c r="SLN26" s="177"/>
      <c r="SLO26" s="178"/>
      <c r="SLP26" s="165"/>
      <c r="SLQ26" s="177"/>
      <c r="SLR26" s="177"/>
      <c r="SLS26" s="177"/>
      <c r="SLT26" s="177"/>
      <c r="SLU26" s="177"/>
      <c r="SLV26" s="177"/>
      <c r="SLW26" s="178"/>
      <c r="SLX26" s="165"/>
      <c r="SLY26" s="177"/>
      <c r="SLZ26" s="177"/>
      <c r="SMA26" s="177"/>
      <c r="SMB26" s="177"/>
      <c r="SMC26" s="177"/>
      <c r="SMD26" s="177"/>
      <c r="SME26" s="178"/>
      <c r="SMF26" s="165"/>
      <c r="SMG26" s="177"/>
      <c r="SMH26" s="177"/>
      <c r="SMI26" s="177"/>
      <c r="SMJ26" s="177"/>
      <c r="SMK26" s="177"/>
      <c r="SML26" s="177"/>
      <c r="SMM26" s="178"/>
      <c r="SMN26" s="165"/>
      <c r="SMO26" s="177"/>
      <c r="SMP26" s="177"/>
      <c r="SMQ26" s="177"/>
      <c r="SMR26" s="177"/>
      <c r="SMS26" s="177"/>
      <c r="SMT26" s="177"/>
      <c r="SMU26" s="178"/>
      <c r="SMV26" s="165"/>
      <c r="SMW26" s="177"/>
      <c r="SMX26" s="177"/>
      <c r="SMY26" s="177"/>
      <c r="SMZ26" s="177"/>
      <c r="SNA26" s="177"/>
      <c r="SNB26" s="177"/>
      <c r="SNC26" s="178"/>
      <c r="SND26" s="165"/>
      <c r="SNE26" s="177"/>
      <c r="SNF26" s="177"/>
      <c r="SNG26" s="177"/>
      <c r="SNH26" s="177"/>
      <c r="SNI26" s="177"/>
      <c r="SNJ26" s="177"/>
      <c r="SNK26" s="178"/>
      <c r="SNL26" s="165"/>
      <c r="SNM26" s="177"/>
      <c r="SNN26" s="177"/>
      <c r="SNO26" s="177"/>
      <c r="SNP26" s="177"/>
      <c r="SNQ26" s="177"/>
      <c r="SNR26" s="177"/>
      <c r="SNS26" s="178"/>
      <c r="SNT26" s="165"/>
      <c r="SNU26" s="177"/>
      <c r="SNV26" s="177"/>
      <c r="SNW26" s="177"/>
      <c r="SNX26" s="177"/>
      <c r="SNY26" s="177"/>
      <c r="SNZ26" s="177"/>
      <c r="SOA26" s="178"/>
      <c r="SOB26" s="165"/>
      <c r="SOC26" s="177"/>
      <c r="SOD26" s="177"/>
      <c r="SOE26" s="177"/>
      <c r="SOF26" s="177"/>
      <c r="SOG26" s="177"/>
      <c r="SOH26" s="177"/>
      <c r="SOI26" s="178"/>
      <c r="SOJ26" s="165"/>
      <c r="SOK26" s="177"/>
      <c r="SOL26" s="177"/>
      <c r="SOM26" s="177"/>
      <c r="SON26" s="177"/>
      <c r="SOO26" s="177"/>
      <c r="SOP26" s="177"/>
      <c r="SOQ26" s="178"/>
      <c r="SOR26" s="165"/>
      <c r="SOS26" s="177"/>
      <c r="SOT26" s="177"/>
      <c r="SOU26" s="177"/>
      <c r="SOV26" s="177"/>
      <c r="SOW26" s="177"/>
      <c r="SOX26" s="177"/>
      <c r="SOY26" s="178"/>
      <c r="SOZ26" s="165"/>
      <c r="SPA26" s="177"/>
      <c r="SPB26" s="177"/>
      <c r="SPC26" s="177"/>
      <c r="SPD26" s="177"/>
      <c r="SPE26" s="177"/>
      <c r="SPF26" s="177"/>
      <c r="SPG26" s="178"/>
      <c r="SPH26" s="165"/>
      <c r="SPI26" s="177"/>
      <c r="SPJ26" s="177"/>
      <c r="SPK26" s="177"/>
      <c r="SPL26" s="177"/>
      <c r="SPM26" s="177"/>
      <c r="SPN26" s="177"/>
      <c r="SPO26" s="178"/>
      <c r="SPP26" s="165"/>
      <c r="SPQ26" s="177"/>
      <c r="SPR26" s="177"/>
      <c r="SPS26" s="177"/>
      <c r="SPT26" s="177"/>
      <c r="SPU26" s="177"/>
      <c r="SPV26" s="177"/>
      <c r="SPW26" s="178"/>
      <c r="SPX26" s="165"/>
      <c r="SPY26" s="177"/>
      <c r="SPZ26" s="177"/>
      <c r="SQA26" s="177"/>
      <c r="SQB26" s="177"/>
      <c r="SQC26" s="177"/>
      <c r="SQD26" s="177"/>
      <c r="SQE26" s="178"/>
      <c r="SQF26" s="165"/>
      <c r="SQG26" s="177"/>
      <c r="SQH26" s="177"/>
      <c r="SQI26" s="177"/>
      <c r="SQJ26" s="177"/>
      <c r="SQK26" s="177"/>
      <c r="SQL26" s="177"/>
      <c r="SQM26" s="178"/>
      <c r="SQN26" s="165"/>
      <c r="SQO26" s="177"/>
      <c r="SQP26" s="177"/>
      <c r="SQQ26" s="177"/>
      <c r="SQR26" s="177"/>
      <c r="SQS26" s="177"/>
      <c r="SQT26" s="177"/>
      <c r="SQU26" s="178"/>
      <c r="SQV26" s="165"/>
      <c r="SQW26" s="177"/>
      <c r="SQX26" s="177"/>
      <c r="SQY26" s="177"/>
      <c r="SQZ26" s="177"/>
      <c r="SRA26" s="177"/>
      <c r="SRB26" s="177"/>
      <c r="SRC26" s="178"/>
      <c r="SRD26" s="165"/>
      <c r="SRE26" s="177"/>
      <c r="SRF26" s="177"/>
      <c r="SRG26" s="177"/>
      <c r="SRH26" s="177"/>
      <c r="SRI26" s="177"/>
      <c r="SRJ26" s="177"/>
      <c r="SRK26" s="178"/>
      <c r="SRL26" s="165"/>
      <c r="SRM26" s="177"/>
      <c r="SRN26" s="177"/>
      <c r="SRO26" s="177"/>
      <c r="SRP26" s="177"/>
      <c r="SRQ26" s="177"/>
      <c r="SRR26" s="177"/>
      <c r="SRS26" s="178"/>
      <c r="SRT26" s="165"/>
      <c r="SRU26" s="177"/>
      <c r="SRV26" s="177"/>
      <c r="SRW26" s="177"/>
      <c r="SRX26" s="177"/>
      <c r="SRY26" s="177"/>
      <c r="SRZ26" s="177"/>
      <c r="SSA26" s="178"/>
      <c r="SSB26" s="165"/>
      <c r="SSC26" s="177"/>
      <c r="SSD26" s="177"/>
      <c r="SSE26" s="177"/>
      <c r="SSF26" s="177"/>
      <c r="SSG26" s="177"/>
      <c r="SSH26" s="177"/>
      <c r="SSI26" s="178"/>
      <c r="SSJ26" s="165"/>
      <c r="SSK26" s="177"/>
      <c r="SSL26" s="177"/>
      <c r="SSM26" s="177"/>
      <c r="SSN26" s="177"/>
      <c r="SSO26" s="177"/>
      <c r="SSP26" s="177"/>
      <c r="SSQ26" s="178"/>
      <c r="SSR26" s="165"/>
      <c r="SSS26" s="177"/>
      <c r="SST26" s="177"/>
      <c r="SSU26" s="177"/>
      <c r="SSV26" s="177"/>
      <c r="SSW26" s="177"/>
      <c r="SSX26" s="177"/>
      <c r="SSY26" s="178"/>
      <c r="SSZ26" s="165"/>
      <c r="STA26" s="177"/>
      <c r="STB26" s="177"/>
      <c r="STC26" s="177"/>
      <c r="STD26" s="177"/>
      <c r="STE26" s="177"/>
      <c r="STF26" s="177"/>
      <c r="STG26" s="178"/>
      <c r="STH26" s="165"/>
      <c r="STI26" s="177"/>
      <c r="STJ26" s="177"/>
      <c r="STK26" s="177"/>
      <c r="STL26" s="177"/>
      <c r="STM26" s="177"/>
      <c r="STN26" s="177"/>
      <c r="STO26" s="178"/>
      <c r="STP26" s="165"/>
      <c r="STQ26" s="177"/>
      <c r="STR26" s="177"/>
      <c r="STS26" s="177"/>
      <c r="STT26" s="177"/>
      <c r="STU26" s="177"/>
      <c r="STV26" s="177"/>
      <c r="STW26" s="178"/>
      <c r="STX26" s="165"/>
      <c r="STY26" s="177"/>
      <c r="STZ26" s="177"/>
      <c r="SUA26" s="177"/>
      <c r="SUB26" s="177"/>
      <c r="SUC26" s="177"/>
      <c r="SUD26" s="177"/>
      <c r="SUE26" s="178"/>
      <c r="SUF26" s="165"/>
      <c r="SUG26" s="177"/>
      <c r="SUH26" s="177"/>
      <c r="SUI26" s="177"/>
      <c r="SUJ26" s="177"/>
      <c r="SUK26" s="177"/>
      <c r="SUL26" s="177"/>
      <c r="SUM26" s="178"/>
      <c r="SUN26" s="165"/>
      <c r="SUO26" s="177"/>
      <c r="SUP26" s="177"/>
      <c r="SUQ26" s="177"/>
      <c r="SUR26" s="177"/>
      <c r="SUS26" s="177"/>
      <c r="SUT26" s="177"/>
      <c r="SUU26" s="178"/>
      <c r="SUV26" s="165"/>
      <c r="SUW26" s="177"/>
      <c r="SUX26" s="177"/>
      <c r="SUY26" s="177"/>
      <c r="SUZ26" s="177"/>
      <c r="SVA26" s="177"/>
      <c r="SVB26" s="177"/>
      <c r="SVC26" s="178"/>
      <c r="SVD26" s="165"/>
      <c r="SVE26" s="177"/>
      <c r="SVF26" s="177"/>
      <c r="SVG26" s="177"/>
      <c r="SVH26" s="177"/>
      <c r="SVI26" s="177"/>
      <c r="SVJ26" s="177"/>
      <c r="SVK26" s="178"/>
      <c r="SVL26" s="165"/>
      <c r="SVM26" s="177"/>
      <c r="SVN26" s="177"/>
      <c r="SVO26" s="177"/>
      <c r="SVP26" s="177"/>
      <c r="SVQ26" s="177"/>
      <c r="SVR26" s="177"/>
      <c r="SVS26" s="178"/>
      <c r="SVT26" s="165"/>
      <c r="SVU26" s="177"/>
      <c r="SVV26" s="177"/>
      <c r="SVW26" s="177"/>
      <c r="SVX26" s="177"/>
      <c r="SVY26" s="177"/>
      <c r="SVZ26" s="177"/>
      <c r="SWA26" s="178"/>
      <c r="SWB26" s="165"/>
      <c r="SWC26" s="177"/>
      <c r="SWD26" s="177"/>
      <c r="SWE26" s="177"/>
      <c r="SWF26" s="177"/>
      <c r="SWG26" s="177"/>
      <c r="SWH26" s="177"/>
      <c r="SWI26" s="178"/>
      <c r="SWJ26" s="165"/>
      <c r="SWK26" s="177"/>
      <c r="SWL26" s="177"/>
      <c r="SWM26" s="177"/>
      <c r="SWN26" s="177"/>
      <c r="SWO26" s="177"/>
      <c r="SWP26" s="177"/>
      <c r="SWQ26" s="178"/>
      <c r="SWR26" s="165"/>
      <c r="SWS26" s="177"/>
      <c r="SWT26" s="177"/>
      <c r="SWU26" s="177"/>
      <c r="SWV26" s="177"/>
      <c r="SWW26" s="177"/>
      <c r="SWX26" s="177"/>
      <c r="SWY26" s="178"/>
      <c r="SWZ26" s="165"/>
      <c r="SXA26" s="177"/>
      <c r="SXB26" s="177"/>
      <c r="SXC26" s="177"/>
      <c r="SXD26" s="177"/>
      <c r="SXE26" s="177"/>
      <c r="SXF26" s="177"/>
      <c r="SXG26" s="178"/>
      <c r="SXH26" s="165"/>
      <c r="SXI26" s="177"/>
      <c r="SXJ26" s="177"/>
      <c r="SXK26" s="177"/>
      <c r="SXL26" s="177"/>
      <c r="SXM26" s="177"/>
      <c r="SXN26" s="177"/>
      <c r="SXO26" s="178"/>
      <c r="SXP26" s="165"/>
      <c r="SXQ26" s="177"/>
      <c r="SXR26" s="177"/>
      <c r="SXS26" s="177"/>
      <c r="SXT26" s="177"/>
      <c r="SXU26" s="177"/>
      <c r="SXV26" s="177"/>
      <c r="SXW26" s="178"/>
      <c r="SXX26" s="165"/>
      <c r="SXY26" s="177"/>
      <c r="SXZ26" s="177"/>
      <c r="SYA26" s="177"/>
      <c r="SYB26" s="177"/>
      <c r="SYC26" s="177"/>
      <c r="SYD26" s="177"/>
      <c r="SYE26" s="178"/>
      <c r="SYF26" s="165"/>
      <c r="SYG26" s="177"/>
      <c r="SYH26" s="177"/>
      <c r="SYI26" s="177"/>
      <c r="SYJ26" s="177"/>
      <c r="SYK26" s="177"/>
      <c r="SYL26" s="177"/>
      <c r="SYM26" s="178"/>
      <c r="SYN26" s="165"/>
      <c r="SYO26" s="177"/>
      <c r="SYP26" s="177"/>
      <c r="SYQ26" s="177"/>
      <c r="SYR26" s="177"/>
      <c r="SYS26" s="177"/>
      <c r="SYT26" s="177"/>
      <c r="SYU26" s="178"/>
      <c r="SYV26" s="165"/>
      <c r="SYW26" s="177"/>
      <c r="SYX26" s="177"/>
      <c r="SYY26" s="177"/>
      <c r="SYZ26" s="177"/>
      <c r="SZA26" s="177"/>
      <c r="SZB26" s="177"/>
      <c r="SZC26" s="178"/>
      <c r="SZD26" s="165"/>
      <c r="SZE26" s="177"/>
      <c r="SZF26" s="177"/>
      <c r="SZG26" s="177"/>
      <c r="SZH26" s="177"/>
      <c r="SZI26" s="177"/>
      <c r="SZJ26" s="177"/>
      <c r="SZK26" s="178"/>
      <c r="SZL26" s="165"/>
      <c r="SZM26" s="177"/>
      <c r="SZN26" s="177"/>
      <c r="SZO26" s="177"/>
      <c r="SZP26" s="177"/>
      <c r="SZQ26" s="177"/>
      <c r="SZR26" s="177"/>
      <c r="SZS26" s="178"/>
      <c r="SZT26" s="165"/>
      <c r="SZU26" s="177"/>
      <c r="SZV26" s="177"/>
      <c r="SZW26" s="177"/>
      <c r="SZX26" s="177"/>
      <c r="SZY26" s="177"/>
      <c r="SZZ26" s="177"/>
      <c r="TAA26" s="178"/>
      <c r="TAB26" s="165"/>
      <c r="TAC26" s="177"/>
      <c r="TAD26" s="177"/>
      <c r="TAE26" s="177"/>
      <c r="TAF26" s="177"/>
      <c r="TAG26" s="177"/>
      <c r="TAH26" s="177"/>
      <c r="TAI26" s="178"/>
      <c r="TAJ26" s="165"/>
      <c r="TAK26" s="177"/>
      <c r="TAL26" s="177"/>
      <c r="TAM26" s="177"/>
      <c r="TAN26" s="177"/>
      <c r="TAO26" s="177"/>
      <c r="TAP26" s="177"/>
      <c r="TAQ26" s="178"/>
      <c r="TAR26" s="165"/>
      <c r="TAS26" s="177"/>
      <c r="TAT26" s="177"/>
      <c r="TAU26" s="177"/>
      <c r="TAV26" s="177"/>
      <c r="TAW26" s="177"/>
      <c r="TAX26" s="177"/>
      <c r="TAY26" s="178"/>
      <c r="TAZ26" s="165"/>
      <c r="TBA26" s="177"/>
      <c r="TBB26" s="177"/>
      <c r="TBC26" s="177"/>
      <c r="TBD26" s="177"/>
      <c r="TBE26" s="177"/>
      <c r="TBF26" s="177"/>
      <c r="TBG26" s="178"/>
      <c r="TBH26" s="165"/>
      <c r="TBI26" s="177"/>
      <c r="TBJ26" s="177"/>
      <c r="TBK26" s="177"/>
      <c r="TBL26" s="177"/>
      <c r="TBM26" s="177"/>
      <c r="TBN26" s="177"/>
      <c r="TBO26" s="178"/>
      <c r="TBP26" s="165"/>
      <c r="TBQ26" s="177"/>
      <c r="TBR26" s="177"/>
      <c r="TBS26" s="177"/>
      <c r="TBT26" s="177"/>
      <c r="TBU26" s="177"/>
      <c r="TBV26" s="177"/>
      <c r="TBW26" s="178"/>
      <c r="TBX26" s="165"/>
      <c r="TBY26" s="177"/>
      <c r="TBZ26" s="177"/>
      <c r="TCA26" s="177"/>
      <c r="TCB26" s="177"/>
      <c r="TCC26" s="177"/>
      <c r="TCD26" s="177"/>
      <c r="TCE26" s="178"/>
      <c r="TCF26" s="165"/>
      <c r="TCG26" s="177"/>
      <c r="TCH26" s="177"/>
      <c r="TCI26" s="177"/>
      <c r="TCJ26" s="177"/>
      <c r="TCK26" s="177"/>
      <c r="TCL26" s="177"/>
      <c r="TCM26" s="178"/>
      <c r="TCN26" s="165"/>
      <c r="TCO26" s="177"/>
      <c r="TCP26" s="177"/>
      <c r="TCQ26" s="177"/>
      <c r="TCR26" s="177"/>
      <c r="TCS26" s="177"/>
      <c r="TCT26" s="177"/>
      <c r="TCU26" s="178"/>
      <c r="TCV26" s="165"/>
      <c r="TCW26" s="177"/>
      <c r="TCX26" s="177"/>
      <c r="TCY26" s="177"/>
      <c r="TCZ26" s="177"/>
      <c r="TDA26" s="177"/>
      <c r="TDB26" s="177"/>
      <c r="TDC26" s="178"/>
      <c r="TDD26" s="165"/>
      <c r="TDE26" s="177"/>
      <c r="TDF26" s="177"/>
      <c r="TDG26" s="177"/>
      <c r="TDH26" s="177"/>
      <c r="TDI26" s="177"/>
      <c r="TDJ26" s="177"/>
      <c r="TDK26" s="178"/>
      <c r="TDL26" s="165"/>
      <c r="TDM26" s="177"/>
      <c r="TDN26" s="177"/>
      <c r="TDO26" s="177"/>
      <c r="TDP26" s="177"/>
      <c r="TDQ26" s="177"/>
      <c r="TDR26" s="177"/>
      <c r="TDS26" s="178"/>
      <c r="TDT26" s="165"/>
      <c r="TDU26" s="177"/>
      <c r="TDV26" s="177"/>
      <c r="TDW26" s="177"/>
      <c r="TDX26" s="177"/>
      <c r="TDY26" s="177"/>
      <c r="TDZ26" s="177"/>
      <c r="TEA26" s="178"/>
      <c r="TEB26" s="165"/>
      <c r="TEC26" s="177"/>
      <c r="TED26" s="177"/>
      <c r="TEE26" s="177"/>
      <c r="TEF26" s="177"/>
      <c r="TEG26" s="177"/>
      <c r="TEH26" s="177"/>
      <c r="TEI26" s="178"/>
      <c r="TEJ26" s="165"/>
      <c r="TEK26" s="177"/>
      <c r="TEL26" s="177"/>
      <c r="TEM26" s="177"/>
      <c r="TEN26" s="177"/>
      <c r="TEO26" s="177"/>
      <c r="TEP26" s="177"/>
      <c r="TEQ26" s="178"/>
      <c r="TER26" s="165"/>
      <c r="TES26" s="177"/>
      <c r="TET26" s="177"/>
      <c r="TEU26" s="177"/>
      <c r="TEV26" s="177"/>
      <c r="TEW26" s="177"/>
      <c r="TEX26" s="177"/>
      <c r="TEY26" s="178"/>
      <c r="TEZ26" s="165"/>
      <c r="TFA26" s="177"/>
      <c r="TFB26" s="177"/>
      <c r="TFC26" s="177"/>
      <c r="TFD26" s="177"/>
      <c r="TFE26" s="177"/>
      <c r="TFF26" s="177"/>
      <c r="TFG26" s="178"/>
      <c r="TFH26" s="165"/>
      <c r="TFI26" s="177"/>
      <c r="TFJ26" s="177"/>
      <c r="TFK26" s="177"/>
      <c r="TFL26" s="177"/>
      <c r="TFM26" s="177"/>
      <c r="TFN26" s="177"/>
      <c r="TFO26" s="178"/>
      <c r="TFP26" s="165"/>
      <c r="TFQ26" s="177"/>
      <c r="TFR26" s="177"/>
      <c r="TFS26" s="177"/>
      <c r="TFT26" s="177"/>
      <c r="TFU26" s="177"/>
      <c r="TFV26" s="177"/>
      <c r="TFW26" s="178"/>
      <c r="TFX26" s="165"/>
      <c r="TFY26" s="177"/>
      <c r="TFZ26" s="177"/>
      <c r="TGA26" s="177"/>
      <c r="TGB26" s="177"/>
      <c r="TGC26" s="177"/>
      <c r="TGD26" s="177"/>
      <c r="TGE26" s="178"/>
      <c r="TGF26" s="165"/>
      <c r="TGG26" s="177"/>
      <c r="TGH26" s="177"/>
      <c r="TGI26" s="177"/>
      <c r="TGJ26" s="177"/>
      <c r="TGK26" s="177"/>
      <c r="TGL26" s="177"/>
      <c r="TGM26" s="178"/>
      <c r="TGN26" s="165"/>
      <c r="TGO26" s="177"/>
      <c r="TGP26" s="177"/>
      <c r="TGQ26" s="177"/>
      <c r="TGR26" s="177"/>
      <c r="TGS26" s="177"/>
      <c r="TGT26" s="177"/>
      <c r="TGU26" s="178"/>
      <c r="TGV26" s="165"/>
      <c r="TGW26" s="177"/>
      <c r="TGX26" s="177"/>
      <c r="TGY26" s="177"/>
      <c r="TGZ26" s="177"/>
      <c r="THA26" s="177"/>
      <c r="THB26" s="177"/>
      <c r="THC26" s="178"/>
      <c r="THD26" s="165"/>
      <c r="THE26" s="177"/>
      <c r="THF26" s="177"/>
      <c r="THG26" s="177"/>
      <c r="THH26" s="177"/>
      <c r="THI26" s="177"/>
      <c r="THJ26" s="177"/>
      <c r="THK26" s="178"/>
      <c r="THL26" s="165"/>
      <c r="THM26" s="177"/>
      <c r="THN26" s="177"/>
      <c r="THO26" s="177"/>
      <c r="THP26" s="177"/>
      <c r="THQ26" s="177"/>
      <c r="THR26" s="177"/>
      <c r="THS26" s="178"/>
      <c r="THT26" s="165"/>
      <c r="THU26" s="177"/>
      <c r="THV26" s="177"/>
      <c r="THW26" s="177"/>
      <c r="THX26" s="177"/>
      <c r="THY26" s="177"/>
      <c r="THZ26" s="177"/>
      <c r="TIA26" s="178"/>
      <c r="TIB26" s="165"/>
      <c r="TIC26" s="177"/>
      <c r="TID26" s="177"/>
      <c r="TIE26" s="177"/>
      <c r="TIF26" s="177"/>
      <c r="TIG26" s="177"/>
      <c r="TIH26" s="177"/>
      <c r="TII26" s="178"/>
      <c r="TIJ26" s="165"/>
      <c r="TIK26" s="177"/>
      <c r="TIL26" s="177"/>
      <c r="TIM26" s="177"/>
      <c r="TIN26" s="177"/>
      <c r="TIO26" s="177"/>
      <c r="TIP26" s="177"/>
      <c r="TIQ26" s="178"/>
      <c r="TIR26" s="165"/>
      <c r="TIS26" s="177"/>
      <c r="TIT26" s="177"/>
      <c r="TIU26" s="177"/>
      <c r="TIV26" s="177"/>
      <c r="TIW26" s="177"/>
      <c r="TIX26" s="177"/>
      <c r="TIY26" s="178"/>
      <c r="TIZ26" s="165"/>
      <c r="TJA26" s="177"/>
      <c r="TJB26" s="177"/>
      <c r="TJC26" s="177"/>
      <c r="TJD26" s="177"/>
      <c r="TJE26" s="177"/>
      <c r="TJF26" s="177"/>
      <c r="TJG26" s="178"/>
      <c r="TJH26" s="165"/>
      <c r="TJI26" s="177"/>
      <c r="TJJ26" s="177"/>
      <c r="TJK26" s="177"/>
      <c r="TJL26" s="177"/>
      <c r="TJM26" s="177"/>
      <c r="TJN26" s="177"/>
      <c r="TJO26" s="178"/>
      <c r="TJP26" s="165"/>
      <c r="TJQ26" s="177"/>
      <c r="TJR26" s="177"/>
      <c r="TJS26" s="177"/>
      <c r="TJT26" s="177"/>
      <c r="TJU26" s="177"/>
      <c r="TJV26" s="177"/>
      <c r="TJW26" s="178"/>
      <c r="TJX26" s="165"/>
      <c r="TJY26" s="177"/>
      <c r="TJZ26" s="177"/>
      <c r="TKA26" s="177"/>
      <c r="TKB26" s="177"/>
      <c r="TKC26" s="177"/>
      <c r="TKD26" s="177"/>
      <c r="TKE26" s="178"/>
      <c r="TKF26" s="165"/>
      <c r="TKG26" s="177"/>
      <c r="TKH26" s="177"/>
      <c r="TKI26" s="177"/>
      <c r="TKJ26" s="177"/>
      <c r="TKK26" s="177"/>
      <c r="TKL26" s="177"/>
      <c r="TKM26" s="178"/>
      <c r="TKN26" s="165"/>
      <c r="TKO26" s="177"/>
      <c r="TKP26" s="177"/>
      <c r="TKQ26" s="177"/>
      <c r="TKR26" s="177"/>
      <c r="TKS26" s="177"/>
      <c r="TKT26" s="177"/>
      <c r="TKU26" s="178"/>
      <c r="TKV26" s="165"/>
      <c r="TKW26" s="177"/>
      <c r="TKX26" s="177"/>
      <c r="TKY26" s="177"/>
      <c r="TKZ26" s="177"/>
      <c r="TLA26" s="177"/>
      <c r="TLB26" s="177"/>
      <c r="TLC26" s="178"/>
      <c r="TLD26" s="165"/>
      <c r="TLE26" s="177"/>
      <c r="TLF26" s="177"/>
      <c r="TLG26" s="177"/>
      <c r="TLH26" s="177"/>
      <c r="TLI26" s="177"/>
      <c r="TLJ26" s="177"/>
      <c r="TLK26" s="178"/>
      <c r="TLL26" s="165"/>
      <c r="TLM26" s="177"/>
      <c r="TLN26" s="177"/>
      <c r="TLO26" s="177"/>
      <c r="TLP26" s="177"/>
      <c r="TLQ26" s="177"/>
      <c r="TLR26" s="177"/>
      <c r="TLS26" s="178"/>
      <c r="TLT26" s="165"/>
      <c r="TLU26" s="177"/>
      <c r="TLV26" s="177"/>
      <c r="TLW26" s="177"/>
      <c r="TLX26" s="177"/>
      <c r="TLY26" s="177"/>
      <c r="TLZ26" s="177"/>
      <c r="TMA26" s="178"/>
      <c r="TMB26" s="165"/>
      <c r="TMC26" s="177"/>
      <c r="TMD26" s="177"/>
      <c r="TME26" s="177"/>
      <c r="TMF26" s="177"/>
      <c r="TMG26" s="177"/>
      <c r="TMH26" s="177"/>
      <c r="TMI26" s="178"/>
      <c r="TMJ26" s="165"/>
      <c r="TMK26" s="177"/>
      <c r="TML26" s="177"/>
      <c r="TMM26" s="177"/>
      <c r="TMN26" s="177"/>
      <c r="TMO26" s="177"/>
      <c r="TMP26" s="177"/>
      <c r="TMQ26" s="178"/>
      <c r="TMR26" s="165"/>
      <c r="TMS26" s="177"/>
      <c r="TMT26" s="177"/>
      <c r="TMU26" s="177"/>
      <c r="TMV26" s="177"/>
      <c r="TMW26" s="177"/>
      <c r="TMX26" s="177"/>
      <c r="TMY26" s="178"/>
      <c r="TMZ26" s="165"/>
      <c r="TNA26" s="177"/>
      <c r="TNB26" s="177"/>
      <c r="TNC26" s="177"/>
      <c r="TND26" s="177"/>
      <c r="TNE26" s="177"/>
      <c r="TNF26" s="177"/>
      <c r="TNG26" s="178"/>
      <c r="TNH26" s="165"/>
      <c r="TNI26" s="177"/>
      <c r="TNJ26" s="177"/>
      <c r="TNK26" s="177"/>
      <c r="TNL26" s="177"/>
      <c r="TNM26" s="177"/>
      <c r="TNN26" s="177"/>
      <c r="TNO26" s="178"/>
      <c r="TNP26" s="165"/>
      <c r="TNQ26" s="177"/>
      <c r="TNR26" s="177"/>
      <c r="TNS26" s="177"/>
      <c r="TNT26" s="177"/>
      <c r="TNU26" s="177"/>
      <c r="TNV26" s="177"/>
      <c r="TNW26" s="178"/>
      <c r="TNX26" s="165"/>
      <c r="TNY26" s="177"/>
      <c r="TNZ26" s="177"/>
      <c r="TOA26" s="177"/>
      <c r="TOB26" s="177"/>
      <c r="TOC26" s="177"/>
      <c r="TOD26" s="177"/>
      <c r="TOE26" s="178"/>
      <c r="TOF26" s="165"/>
      <c r="TOG26" s="177"/>
      <c r="TOH26" s="177"/>
      <c r="TOI26" s="177"/>
      <c r="TOJ26" s="177"/>
      <c r="TOK26" s="177"/>
      <c r="TOL26" s="177"/>
      <c r="TOM26" s="178"/>
      <c r="TON26" s="165"/>
      <c r="TOO26" s="177"/>
      <c r="TOP26" s="177"/>
      <c r="TOQ26" s="177"/>
      <c r="TOR26" s="177"/>
      <c r="TOS26" s="177"/>
      <c r="TOT26" s="177"/>
      <c r="TOU26" s="178"/>
      <c r="TOV26" s="165"/>
      <c r="TOW26" s="177"/>
      <c r="TOX26" s="177"/>
      <c r="TOY26" s="177"/>
      <c r="TOZ26" s="177"/>
      <c r="TPA26" s="177"/>
      <c r="TPB26" s="177"/>
      <c r="TPC26" s="178"/>
      <c r="TPD26" s="165"/>
      <c r="TPE26" s="177"/>
      <c r="TPF26" s="177"/>
      <c r="TPG26" s="177"/>
      <c r="TPH26" s="177"/>
      <c r="TPI26" s="177"/>
      <c r="TPJ26" s="177"/>
      <c r="TPK26" s="178"/>
      <c r="TPL26" s="165"/>
      <c r="TPM26" s="177"/>
      <c r="TPN26" s="177"/>
      <c r="TPO26" s="177"/>
      <c r="TPP26" s="177"/>
      <c r="TPQ26" s="177"/>
      <c r="TPR26" s="177"/>
      <c r="TPS26" s="178"/>
      <c r="TPT26" s="165"/>
      <c r="TPU26" s="177"/>
      <c r="TPV26" s="177"/>
      <c r="TPW26" s="177"/>
      <c r="TPX26" s="177"/>
      <c r="TPY26" s="177"/>
      <c r="TPZ26" s="177"/>
      <c r="TQA26" s="178"/>
      <c r="TQB26" s="165"/>
      <c r="TQC26" s="177"/>
      <c r="TQD26" s="177"/>
      <c r="TQE26" s="177"/>
      <c r="TQF26" s="177"/>
      <c r="TQG26" s="177"/>
      <c r="TQH26" s="177"/>
      <c r="TQI26" s="178"/>
      <c r="TQJ26" s="165"/>
      <c r="TQK26" s="177"/>
      <c r="TQL26" s="177"/>
      <c r="TQM26" s="177"/>
      <c r="TQN26" s="177"/>
      <c r="TQO26" s="177"/>
      <c r="TQP26" s="177"/>
      <c r="TQQ26" s="178"/>
      <c r="TQR26" s="165"/>
      <c r="TQS26" s="177"/>
      <c r="TQT26" s="177"/>
      <c r="TQU26" s="177"/>
      <c r="TQV26" s="177"/>
      <c r="TQW26" s="177"/>
      <c r="TQX26" s="177"/>
      <c r="TQY26" s="178"/>
      <c r="TQZ26" s="165"/>
      <c r="TRA26" s="177"/>
      <c r="TRB26" s="177"/>
      <c r="TRC26" s="177"/>
      <c r="TRD26" s="177"/>
      <c r="TRE26" s="177"/>
      <c r="TRF26" s="177"/>
      <c r="TRG26" s="178"/>
      <c r="TRH26" s="165"/>
      <c r="TRI26" s="177"/>
      <c r="TRJ26" s="177"/>
      <c r="TRK26" s="177"/>
      <c r="TRL26" s="177"/>
      <c r="TRM26" s="177"/>
      <c r="TRN26" s="177"/>
      <c r="TRO26" s="178"/>
      <c r="TRP26" s="165"/>
      <c r="TRQ26" s="177"/>
      <c r="TRR26" s="177"/>
      <c r="TRS26" s="177"/>
      <c r="TRT26" s="177"/>
      <c r="TRU26" s="177"/>
      <c r="TRV26" s="177"/>
      <c r="TRW26" s="178"/>
      <c r="TRX26" s="165"/>
      <c r="TRY26" s="177"/>
      <c r="TRZ26" s="177"/>
      <c r="TSA26" s="177"/>
      <c r="TSB26" s="177"/>
      <c r="TSC26" s="177"/>
      <c r="TSD26" s="177"/>
      <c r="TSE26" s="178"/>
      <c r="TSF26" s="165"/>
      <c r="TSG26" s="177"/>
      <c r="TSH26" s="177"/>
      <c r="TSI26" s="177"/>
      <c r="TSJ26" s="177"/>
      <c r="TSK26" s="177"/>
      <c r="TSL26" s="177"/>
      <c r="TSM26" s="178"/>
      <c r="TSN26" s="165"/>
      <c r="TSO26" s="177"/>
      <c r="TSP26" s="177"/>
      <c r="TSQ26" s="177"/>
      <c r="TSR26" s="177"/>
      <c r="TSS26" s="177"/>
      <c r="TST26" s="177"/>
      <c r="TSU26" s="178"/>
      <c r="TSV26" s="165"/>
      <c r="TSW26" s="177"/>
      <c r="TSX26" s="177"/>
      <c r="TSY26" s="177"/>
      <c r="TSZ26" s="177"/>
      <c r="TTA26" s="177"/>
      <c r="TTB26" s="177"/>
      <c r="TTC26" s="178"/>
      <c r="TTD26" s="165"/>
      <c r="TTE26" s="177"/>
      <c r="TTF26" s="177"/>
      <c r="TTG26" s="177"/>
      <c r="TTH26" s="177"/>
      <c r="TTI26" s="177"/>
      <c r="TTJ26" s="177"/>
      <c r="TTK26" s="178"/>
      <c r="TTL26" s="165"/>
      <c r="TTM26" s="177"/>
      <c r="TTN26" s="177"/>
      <c r="TTO26" s="177"/>
      <c r="TTP26" s="177"/>
      <c r="TTQ26" s="177"/>
      <c r="TTR26" s="177"/>
      <c r="TTS26" s="178"/>
      <c r="TTT26" s="165"/>
      <c r="TTU26" s="177"/>
      <c r="TTV26" s="177"/>
      <c r="TTW26" s="177"/>
      <c r="TTX26" s="177"/>
      <c r="TTY26" s="177"/>
      <c r="TTZ26" s="177"/>
      <c r="TUA26" s="178"/>
      <c r="TUB26" s="165"/>
      <c r="TUC26" s="177"/>
      <c r="TUD26" s="177"/>
      <c r="TUE26" s="177"/>
      <c r="TUF26" s="177"/>
      <c r="TUG26" s="177"/>
      <c r="TUH26" s="177"/>
      <c r="TUI26" s="178"/>
      <c r="TUJ26" s="165"/>
      <c r="TUK26" s="177"/>
      <c r="TUL26" s="177"/>
      <c r="TUM26" s="177"/>
      <c r="TUN26" s="177"/>
      <c r="TUO26" s="177"/>
      <c r="TUP26" s="177"/>
      <c r="TUQ26" s="178"/>
      <c r="TUR26" s="165"/>
      <c r="TUS26" s="177"/>
      <c r="TUT26" s="177"/>
      <c r="TUU26" s="177"/>
      <c r="TUV26" s="177"/>
      <c r="TUW26" s="177"/>
      <c r="TUX26" s="177"/>
      <c r="TUY26" s="178"/>
      <c r="TUZ26" s="165"/>
      <c r="TVA26" s="177"/>
      <c r="TVB26" s="177"/>
      <c r="TVC26" s="177"/>
      <c r="TVD26" s="177"/>
      <c r="TVE26" s="177"/>
      <c r="TVF26" s="177"/>
      <c r="TVG26" s="178"/>
      <c r="TVH26" s="165"/>
      <c r="TVI26" s="177"/>
      <c r="TVJ26" s="177"/>
      <c r="TVK26" s="177"/>
      <c r="TVL26" s="177"/>
      <c r="TVM26" s="177"/>
      <c r="TVN26" s="177"/>
      <c r="TVO26" s="178"/>
      <c r="TVP26" s="165"/>
      <c r="TVQ26" s="177"/>
      <c r="TVR26" s="177"/>
      <c r="TVS26" s="177"/>
      <c r="TVT26" s="177"/>
      <c r="TVU26" s="177"/>
      <c r="TVV26" s="177"/>
      <c r="TVW26" s="178"/>
      <c r="TVX26" s="165"/>
      <c r="TVY26" s="177"/>
      <c r="TVZ26" s="177"/>
      <c r="TWA26" s="177"/>
      <c r="TWB26" s="177"/>
      <c r="TWC26" s="177"/>
      <c r="TWD26" s="177"/>
      <c r="TWE26" s="178"/>
      <c r="TWF26" s="165"/>
      <c r="TWG26" s="177"/>
      <c r="TWH26" s="177"/>
      <c r="TWI26" s="177"/>
      <c r="TWJ26" s="177"/>
      <c r="TWK26" s="177"/>
      <c r="TWL26" s="177"/>
      <c r="TWM26" s="178"/>
      <c r="TWN26" s="165"/>
      <c r="TWO26" s="177"/>
      <c r="TWP26" s="177"/>
      <c r="TWQ26" s="177"/>
      <c r="TWR26" s="177"/>
      <c r="TWS26" s="177"/>
      <c r="TWT26" s="177"/>
      <c r="TWU26" s="178"/>
      <c r="TWV26" s="165"/>
      <c r="TWW26" s="177"/>
      <c r="TWX26" s="177"/>
      <c r="TWY26" s="177"/>
      <c r="TWZ26" s="177"/>
      <c r="TXA26" s="177"/>
      <c r="TXB26" s="177"/>
      <c r="TXC26" s="178"/>
      <c r="TXD26" s="165"/>
      <c r="TXE26" s="177"/>
      <c r="TXF26" s="177"/>
      <c r="TXG26" s="177"/>
      <c r="TXH26" s="177"/>
      <c r="TXI26" s="177"/>
      <c r="TXJ26" s="177"/>
      <c r="TXK26" s="178"/>
      <c r="TXL26" s="165"/>
      <c r="TXM26" s="177"/>
      <c r="TXN26" s="177"/>
      <c r="TXO26" s="177"/>
      <c r="TXP26" s="177"/>
      <c r="TXQ26" s="177"/>
      <c r="TXR26" s="177"/>
      <c r="TXS26" s="178"/>
      <c r="TXT26" s="165"/>
      <c r="TXU26" s="177"/>
      <c r="TXV26" s="177"/>
      <c r="TXW26" s="177"/>
      <c r="TXX26" s="177"/>
      <c r="TXY26" s="177"/>
      <c r="TXZ26" s="177"/>
      <c r="TYA26" s="178"/>
      <c r="TYB26" s="165"/>
      <c r="TYC26" s="177"/>
      <c r="TYD26" s="177"/>
      <c r="TYE26" s="177"/>
      <c r="TYF26" s="177"/>
      <c r="TYG26" s="177"/>
      <c r="TYH26" s="177"/>
      <c r="TYI26" s="178"/>
      <c r="TYJ26" s="165"/>
      <c r="TYK26" s="177"/>
      <c r="TYL26" s="177"/>
      <c r="TYM26" s="177"/>
      <c r="TYN26" s="177"/>
      <c r="TYO26" s="177"/>
      <c r="TYP26" s="177"/>
      <c r="TYQ26" s="178"/>
      <c r="TYR26" s="165"/>
      <c r="TYS26" s="177"/>
      <c r="TYT26" s="177"/>
      <c r="TYU26" s="177"/>
      <c r="TYV26" s="177"/>
      <c r="TYW26" s="177"/>
      <c r="TYX26" s="177"/>
      <c r="TYY26" s="178"/>
      <c r="TYZ26" s="165"/>
      <c r="TZA26" s="177"/>
      <c r="TZB26" s="177"/>
      <c r="TZC26" s="177"/>
      <c r="TZD26" s="177"/>
      <c r="TZE26" s="177"/>
      <c r="TZF26" s="177"/>
      <c r="TZG26" s="178"/>
      <c r="TZH26" s="165"/>
      <c r="TZI26" s="177"/>
      <c r="TZJ26" s="177"/>
      <c r="TZK26" s="177"/>
      <c r="TZL26" s="177"/>
      <c r="TZM26" s="177"/>
      <c r="TZN26" s="177"/>
      <c r="TZO26" s="178"/>
      <c r="TZP26" s="165"/>
      <c r="TZQ26" s="177"/>
      <c r="TZR26" s="177"/>
      <c r="TZS26" s="177"/>
      <c r="TZT26" s="177"/>
      <c r="TZU26" s="177"/>
      <c r="TZV26" s="177"/>
      <c r="TZW26" s="178"/>
      <c r="TZX26" s="165"/>
      <c r="TZY26" s="177"/>
      <c r="TZZ26" s="177"/>
      <c r="UAA26" s="177"/>
      <c r="UAB26" s="177"/>
      <c r="UAC26" s="177"/>
      <c r="UAD26" s="177"/>
      <c r="UAE26" s="178"/>
      <c r="UAF26" s="165"/>
      <c r="UAG26" s="177"/>
      <c r="UAH26" s="177"/>
      <c r="UAI26" s="177"/>
      <c r="UAJ26" s="177"/>
      <c r="UAK26" s="177"/>
      <c r="UAL26" s="177"/>
      <c r="UAM26" s="178"/>
      <c r="UAN26" s="165"/>
      <c r="UAO26" s="177"/>
      <c r="UAP26" s="177"/>
      <c r="UAQ26" s="177"/>
      <c r="UAR26" s="177"/>
      <c r="UAS26" s="177"/>
      <c r="UAT26" s="177"/>
      <c r="UAU26" s="178"/>
      <c r="UAV26" s="165"/>
      <c r="UAW26" s="177"/>
      <c r="UAX26" s="177"/>
      <c r="UAY26" s="177"/>
      <c r="UAZ26" s="177"/>
      <c r="UBA26" s="177"/>
      <c r="UBB26" s="177"/>
      <c r="UBC26" s="178"/>
      <c r="UBD26" s="165"/>
      <c r="UBE26" s="177"/>
      <c r="UBF26" s="177"/>
      <c r="UBG26" s="177"/>
      <c r="UBH26" s="177"/>
      <c r="UBI26" s="177"/>
      <c r="UBJ26" s="177"/>
      <c r="UBK26" s="178"/>
      <c r="UBL26" s="165"/>
      <c r="UBM26" s="177"/>
      <c r="UBN26" s="177"/>
      <c r="UBO26" s="177"/>
      <c r="UBP26" s="177"/>
      <c r="UBQ26" s="177"/>
      <c r="UBR26" s="177"/>
      <c r="UBS26" s="178"/>
      <c r="UBT26" s="165"/>
      <c r="UBU26" s="177"/>
      <c r="UBV26" s="177"/>
      <c r="UBW26" s="177"/>
      <c r="UBX26" s="177"/>
      <c r="UBY26" s="177"/>
      <c r="UBZ26" s="177"/>
      <c r="UCA26" s="178"/>
      <c r="UCB26" s="165"/>
      <c r="UCC26" s="177"/>
      <c r="UCD26" s="177"/>
      <c r="UCE26" s="177"/>
      <c r="UCF26" s="177"/>
      <c r="UCG26" s="177"/>
      <c r="UCH26" s="177"/>
      <c r="UCI26" s="178"/>
      <c r="UCJ26" s="165"/>
      <c r="UCK26" s="177"/>
      <c r="UCL26" s="177"/>
      <c r="UCM26" s="177"/>
      <c r="UCN26" s="177"/>
      <c r="UCO26" s="177"/>
      <c r="UCP26" s="177"/>
      <c r="UCQ26" s="178"/>
      <c r="UCR26" s="165"/>
      <c r="UCS26" s="177"/>
      <c r="UCT26" s="177"/>
      <c r="UCU26" s="177"/>
      <c r="UCV26" s="177"/>
      <c r="UCW26" s="177"/>
      <c r="UCX26" s="177"/>
      <c r="UCY26" s="178"/>
      <c r="UCZ26" s="165"/>
      <c r="UDA26" s="177"/>
      <c r="UDB26" s="177"/>
      <c r="UDC26" s="177"/>
      <c r="UDD26" s="177"/>
      <c r="UDE26" s="177"/>
      <c r="UDF26" s="177"/>
      <c r="UDG26" s="178"/>
      <c r="UDH26" s="165"/>
      <c r="UDI26" s="177"/>
      <c r="UDJ26" s="177"/>
      <c r="UDK26" s="177"/>
      <c r="UDL26" s="177"/>
      <c r="UDM26" s="177"/>
      <c r="UDN26" s="177"/>
      <c r="UDO26" s="178"/>
      <c r="UDP26" s="165"/>
      <c r="UDQ26" s="177"/>
      <c r="UDR26" s="177"/>
      <c r="UDS26" s="177"/>
      <c r="UDT26" s="177"/>
      <c r="UDU26" s="177"/>
      <c r="UDV26" s="177"/>
      <c r="UDW26" s="178"/>
      <c r="UDX26" s="165"/>
      <c r="UDY26" s="177"/>
      <c r="UDZ26" s="177"/>
      <c r="UEA26" s="177"/>
      <c r="UEB26" s="177"/>
      <c r="UEC26" s="177"/>
      <c r="UED26" s="177"/>
      <c r="UEE26" s="178"/>
      <c r="UEF26" s="165"/>
      <c r="UEG26" s="177"/>
      <c r="UEH26" s="177"/>
      <c r="UEI26" s="177"/>
      <c r="UEJ26" s="177"/>
      <c r="UEK26" s="177"/>
      <c r="UEL26" s="177"/>
      <c r="UEM26" s="178"/>
      <c r="UEN26" s="165"/>
      <c r="UEO26" s="177"/>
      <c r="UEP26" s="177"/>
      <c r="UEQ26" s="177"/>
      <c r="UER26" s="177"/>
      <c r="UES26" s="177"/>
      <c r="UET26" s="177"/>
      <c r="UEU26" s="178"/>
      <c r="UEV26" s="165"/>
      <c r="UEW26" s="177"/>
      <c r="UEX26" s="177"/>
      <c r="UEY26" s="177"/>
      <c r="UEZ26" s="177"/>
      <c r="UFA26" s="177"/>
      <c r="UFB26" s="177"/>
      <c r="UFC26" s="178"/>
      <c r="UFD26" s="165"/>
      <c r="UFE26" s="177"/>
      <c r="UFF26" s="177"/>
      <c r="UFG26" s="177"/>
      <c r="UFH26" s="177"/>
      <c r="UFI26" s="177"/>
      <c r="UFJ26" s="177"/>
      <c r="UFK26" s="178"/>
      <c r="UFL26" s="165"/>
      <c r="UFM26" s="177"/>
      <c r="UFN26" s="177"/>
      <c r="UFO26" s="177"/>
      <c r="UFP26" s="177"/>
      <c r="UFQ26" s="177"/>
      <c r="UFR26" s="177"/>
      <c r="UFS26" s="178"/>
      <c r="UFT26" s="165"/>
      <c r="UFU26" s="177"/>
      <c r="UFV26" s="177"/>
      <c r="UFW26" s="177"/>
      <c r="UFX26" s="177"/>
      <c r="UFY26" s="177"/>
      <c r="UFZ26" s="177"/>
      <c r="UGA26" s="178"/>
      <c r="UGB26" s="165"/>
      <c r="UGC26" s="177"/>
      <c r="UGD26" s="177"/>
      <c r="UGE26" s="177"/>
      <c r="UGF26" s="177"/>
      <c r="UGG26" s="177"/>
      <c r="UGH26" s="177"/>
      <c r="UGI26" s="178"/>
      <c r="UGJ26" s="165"/>
      <c r="UGK26" s="177"/>
      <c r="UGL26" s="177"/>
      <c r="UGM26" s="177"/>
      <c r="UGN26" s="177"/>
      <c r="UGO26" s="177"/>
      <c r="UGP26" s="177"/>
      <c r="UGQ26" s="178"/>
      <c r="UGR26" s="165"/>
      <c r="UGS26" s="177"/>
      <c r="UGT26" s="177"/>
      <c r="UGU26" s="177"/>
      <c r="UGV26" s="177"/>
      <c r="UGW26" s="177"/>
      <c r="UGX26" s="177"/>
      <c r="UGY26" s="178"/>
      <c r="UGZ26" s="165"/>
      <c r="UHA26" s="177"/>
      <c r="UHB26" s="177"/>
      <c r="UHC26" s="177"/>
      <c r="UHD26" s="177"/>
      <c r="UHE26" s="177"/>
      <c r="UHF26" s="177"/>
      <c r="UHG26" s="178"/>
      <c r="UHH26" s="165"/>
      <c r="UHI26" s="177"/>
      <c r="UHJ26" s="177"/>
      <c r="UHK26" s="177"/>
      <c r="UHL26" s="177"/>
      <c r="UHM26" s="177"/>
      <c r="UHN26" s="177"/>
      <c r="UHO26" s="178"/>
      <c r="UHP26" s="165"/>
      <c r="UHQ26" s="177"/>
      <c r="UHR26" s="177"/>
      <c r="UHS26" s="177"/>
      <c r="UHT26" s="177"/>
      <c r="UHU26" s="177"/>
      <c r="UHV26" s="177"/>
      <c r="UHW26" s="178"/>
      <c r="UHX26" s="165"/>
      <c r="UHY26" s="177"/>
      <c r="UHZ26" s="177"/>
      <c r="UIA26" s="177"/>
      <c r="UIB26" s="177"/>
      <c r="UIC26" s="177"/>
      <c r="UID26" s="177"/>
      <c r="UIE26" s="178"/>
      <c r="UIF26" s="165"/>
      <c r="UIG26" s="177"/>
      <c r="UIH26" s="177"/>
      <c r="UII26" s="177"/>
      <c r="UIJ26" s="177"/>
      <c r="UIK26" s="177"/>
      <c r="UIL26" s="177"/>
      <c r="UIM26" s="178"/>
      <c r="UIN26" s="165"/>
      <c r="UIO26" s="177"/>
      <c r="UIP26" s="177"/>
      <c r="UIQ26" s="177"/>
      <c r="UIR26" s="177"/>
      <c r="UIS26" s="177"/>
      <c r="UIT26" s="177"/>
      <c r="UIU26" s="178"/>
      <c r="UIV26" s="165"/>
      <c r="UIW26" s="177"/>
      <c r="UIX26" s="177"/>
      <c r="UIY26" s="177"/>
      <c r="UIZ26" s="177"/>
      <c r="UJA26" s="177"/>
      <c r="UJB26" s="177"/>
      <c r="UJC26" s="178"/>
      <c r="UJD26" s="165"/>
      <c r="UJE26" s="177"/>
      <c r="UJF26" s="177"/>
      <c r="UJG26" s="177"/>
      <c r="UJH26" s="177"/>
      <c r="UJI26" s="177"/>
      <c r="UJJ26" s="177"/>
      <c r="UJK26" s="178"/>
      <c r="UJL26" s="165"/>
      <c r="UJM26" s="177"/>
      <c r="UJN26" s="177"/>
      <c r="UJO26" s="177"/>
      <c r="UJP26" s="177"/>
      <c r="UJQ26" s="177"/>
      <c r="UJR26" s="177"/>
      <c r="UJS26" s="178"/>
      <c r="UJT26" s="165"/>
      <c r="UJU26" s="177"/>
      <c r="UJV26" s="177"/>
      <c r="UJW26" s="177"/>
      <c r="UJX26" s="177"/>
      <c r="UJY26" s="177"/>
      <c r="UJZ26" s="177"/>
      <c r="UKA26" s="178"/>
      <c r="UKB26" s="165"/>
      <c r="UKC26" s="177"/>
      <c r="UKD26" s="177"/>
      <c r="UKE26" s="177"/>
      <c r="UKF26" s="177"/>
      <c r="UKG26" s="177"/>
      <c r="UKH26" s="177"/>
      <c r="UKI26" s="178"/>
      <c r="UKJ26" s="165"/>
      <c r="UKK26" s="177"/>
      <c r="UKL26" s="177"/>
      <c r="UKM26" s="177"/>
      <c r="UKN26" s="177"/>
      <c r="UKO26" s="177"/>
      <c r="UKP26" s="177"/>
      <c r="UKQ26" s="178"/>
      <c r="UKR26" s="165"/>
      <c r="UKS26" s="177"/>
      <c r="UKT26" s="177"/>
      <c r="UKU26" s="177"/>
      <c r="UKV26" s="177"/>
      <c r="UKW26" s="177"/>
      <c r="UKX26" s="177"/>
      <c r="UKY26" s="178"/>
      <c r="UKZ26" s="165"/>
      <c r="ULA26" s="177"/>
      <c r="ULB26" s="177"/>
      <c r="ULC26" s="177"/>
      <c r="ULD26" s="177"/>
      <c r="ULE26" s="177"/>
      <c r="ULF26" s="177"/>
      <c r="ULG26" s="178"/>
      <c r="ULH26" s="165"/>
      <c r="ULI26" s="177"/>
      <c r="ULJ26" s="177"/>
      <c r="ULK26" s="177"/>
      <c r="ULL26" s="177"/>
      <c r="ULM26" s="177"/>
      <c r="ULN26" s="177"/>
      <c r="ULO26" s="178"/>
      <c r="ULP26" s="165"/>
      <c r="ULQ26" s="177"/>
      <c r="ULR26" s="177"/>
      <c r="ULS26" s="177"/>
      <c r="ULT26" s="177"/>
      <c r="ULU26" s="177"/>
      <c r="ULV26" s="177"/>
      <c r="ULW26" s="178"/>
      <c r="ULX26" s="165"/>
      <c r="ULY26" s="177"/>
      <c r="ULZ26" s="177"/>
      <c r="UMA26" s="177"/>
      <c r="UMB26" s="177"/>
      <c r="UMC26" s="177"/>
      <c r="UMD26" s="177"/>
      <c r="UME26" s="178"/>
      <c r="UMF26" s="165"/>
      <c r="UMG26" s="177"/>
      <c r="UMH26" s="177"/>
      <c r="UMI26" s="177"/>
      <c r="UMJ26" s="177"/>
      <c r="UMK26" s="177"/>
      <c r="UML26" s="177"/>
      <c r="UMM26" s="178"/>
      <c r="UMN26" s="165"/>
      <c r="UMO26" s="177"/>
      <c r="UMP26" s="177"/>
      <c r="UMQ26" s="177"/>
      <c r="UMR26" s="177"/>
      <c r="UMS26" s="177"/>
      <c r="UMT26" s="177"/>
      <c r="UMU26" s="178"/>
      <c r="UMV26" s="165"/>
      <c r="UMW26" s="177"/>
      <c r="UMX26" s="177"/>
      <c r="UMY26" s="177"/>
      <c r="UMZ26" s="177"/>
      <c r="UNA26" s="177"/>
      <c r="UNB26" s="177"/>
      <c r="UNC26" s="178"/>
      <c r="UND26" s="165"/>
      <c r="UNE26" s="177"/>
      <c r="UNF26" s="177"/>
      <c r="UNG26" s="177"/>
      <c r="UNH26" s="177"/>
      <c r="UNI26" s="177"/>
      <c r="UNJ26" s="177"/>
      <c r="UNK26" s="178"/>
      <c r="UNL26" s="165"/>
      <c r="UNM26" s="177"/>
      <c r="UNN26" s="177"/>
      <c r="UNO26" s="177"/>
      <c r="UNP26" s="177"/>
      <c r="UNQ26" s="177"/>
      <c r="UNR26" s="177"/>
      <c r="UNS26" s="178"/>
      <c r="UNT26" s="165"/>
      <c r="UNU26" s="177"/>
      <c r="UNV26" s="177"/>
      <c r="UNW26" s="177"/>
      <c r="UNX26" s="177"/>
      <c r="UNY26" s="177"/>
      <c r="UNZ26" s="177"/>
      <c r="UOA26" s="178"/>
      <c r="UOB26" s="165"/>
      <c r="UOC26" s="177"/>
      <c r="UOD26" s="177"/>
      <c r="UOE26" s="177"/>
      <c r="UOF26" s="177"/>
      <c r="UOG26" s="177"/>
      <c r="UOH26" s="177"/>
      <c r="UOI26" s="178"/>
      <c r="UOJ26" s="165"/>
      <c r="UOK26" s="177"/>
      <c r="UOL26" s="177"/>
      <c r="UOM26" s="177"/>
      <c r="UON26" s="177"/>
      <c r="UOO26" s="177"/>
      <c r="UOP26" s="177"/>
      <c r="UOQ26" s="178"/>
      <c r="UOR26" s="165"/>
      <c r="UOS26" s="177"/>
      <c r="UOT26" s="177"/>
      <c r="UOU26" s="177"/>
      <c r="UOV26" s="177"/>
      <c r="UOW26" s="177"/>
      <c r="UOX26" s="177"/>
      <c r="UOY26" s="178"/>
      <c r="UOZ26" s="165"/>
      <c r="UPA26" s="177"/>
      <c r="UPB26" s="177"/>
      <c r="UPC26" s="177"/>
      <c r="UPD26" s="177"/>
      <c r="UPE26" s="177"/>
      <c r="UPF26" s="177"/>
      <c r="UPG26" s="178"/>
      <c r="UPH26" s="165"/>
      <c r="UPI26" s="177"/>
      <c r="UPJ26" s="177"/>
      <c r="UPK26" s="177"/>
      <c r="UPL26" s="177"/>
      <c r="UPM26" s="177"/>
      <c r="UPN26" s="177"/>
      <c r="UPO26" s="178"/>
      <c r="UPP26" s="165"/>
      <c r="UPQ26" s="177"/>
      <c r="UPR26" s="177"/>
      <c r="UPS26" s="177"/>
      <c r="UPT26" s="177"/>
      <c r="UPU26" s="177"/>
      <c r="UPV26" s="177"/>
      <c r="UPW26" s="178"/>
      <c r="UPX26" s="165"/>
      <c r="UPY26" s="177"/>
      <c r="UPZ26" s="177"/>
      <c r="UQA26" s="177"/>
      <c r="UQB26" s="177"/>
      <c r="UQC26" s="177"/>
      <c r="UQD26" s="177"/>
      <c r="UQE26" s="178"/>
      <c r="UQF26" s="165"/>
      <c r="UQG26" s="177"/>
      <c r="UQH26" s="177"/>
      <c r="UQI26" s="177"/>
      <c r="UQJ26" s="177"/>
      <c r="UQK26" s="177"/>
      <c r="UQL26" s="177"/>
      <c r="UQM26" s="178"/>
      <c r="UQN26" s="165"/>
      <c r="UQO26" s="177"/>
      <c r="UQP26" s="177"/>
      <c r="UQQ26" s="177"/>
      <c r="UQR26" s="177"/>
      <c r="UQS26" s="177"/>
      <c r="UQT26" s="177"/>
      <c r="UQU26" s="178"/>
      <c r="UQV26" s="165"/>
      <c r="UQW26" s="177"/>
      <c r="UQX26" s="177"/>
      <c r="UQY26" s="177"/>
      <c r="UQZ26" s="177"/>
      <c r="URA26" s="177"/>
      <c r="URB26" s="177"/>
      <c r="URC26" s="178"/>
      <c r="URD26" s="165"/>
      <c r="URE26" s="177"/>
      <c r="URF26" s="177"/>
      <c r="URG26" s="177"/>
      <c r="URH26" s="177"/>
      <c r="URI26" s="177"/>
      <c r="URJ26" s="177"/>
      <c r="URK26" s="178"/>
      <c r="URL26" s="165"/>
      <c r="URM26" s="177"/>
      <c r="URN26" s="177"/>
      <c r="URO26" s="177"/>
      <c r="URP26" s="177"/>
      <c r="URQ26" s="177"/>
      <c r="URR26" s="177"/>
      <c r="URS26" s="178"/>
      <c r="URT26" s="165"/>
      <c r="URU26" s="177"/>
      <c r="URV26" s="177"/>
      <c r="URW26" s="177"/>
      <c r="URX26" s="177"/>
      <c r="URY26" s="177"/>
      <c r="URZ26" s="177"/>
      <c r="USA26" s="178"/>
      <c r="USB26" s="165"/>
      <c r="USC26" s="177"/>
      <c r="USD26" s="177"/>
      <c r="USE26" s="177"/>
      <c r="USF26" s="177"/>
      <c r="USG26" s="177"/>
      <c r="USH26" s="177"/>
      <c r="USI26" s="178"/>
      <c r="USJ26" s="165"/>
      <c r="USK26" s="177"/>
      <c r="USL26" s="177"/>
      <c r="USM26" s="177"/>
      <c r="USN26" s="177"/>
      <c r="USO26" s="177"/>
      <c r="USP26" s="177"/>
      <c r="USQ26" s="178"/>
      <c r="USR26" s="165"/>
      <c r="USS26" s="177"/>
      <c r="UST26" s="177"/>
      <c r="USU26" s="177"/>
      <c r="USV26" s="177"/>
      <c r="USW26" s="177"/>
      <c r="USX26" s="177"/>
      <c r="USY26" s="178"/>
      <c r="USZ26" s="165"/>
      <c r="UTA26" s="177"/>
      <c r="UTB26" s="177"/>
      <c r="UTC26" s="177"/>
      <c r="UTD26" s="177"/>
      <c r="UTE26" s="177"/>
      <c r="UTF26" s="177"/>
      <c r="UTG26" s="178"/>
      <c r="UTH26" s="165"/>
      <c r="UTI26" s="177"/>
      <c r="UTJ26" s="177"/>
      <c r="UTK26" s="177"/>
      <c r="UTL26" s="177"/>
      <c r="UTM26" s="177"/>
      <c r="UTN26" s="177"/>
      <c r="UTO26" s="178"/>
      <c r="UTP26" s="165"/>
      <c r="UTQ26" s="177"/>
      <c r="UTR26" s="177"/>
      <c r="UTS26" s="177"/>
      <c r="UTT26" s="177"/>
      <c r="UTU26" s="177"/>
      <c r="UTV26" s="177"/>
      <c r="UTW26" s="178"/>
      <c r="UTX26" s="165"/>
      <c r="UTY26" s="177"/>
      <c r="UTZ26" s="177"/>
      <c r="UUA26" s="177"/>
      <c r="UUB26" s="177"/>
      <c r="UUC26" s="177"/>
      <c r="UUD26" s="177"/>
      <c r="UUE26" s="178"/>
      <c r="UUF26" s="165"/>
      <c r="UUG26" s="177"/>
      <c r="UUH26" s="177"/>
      <c r="UUI26" s="177"/>
      <c r="UUJ26" s="177"/>
      <c r="UUK26" s="177"/>
      <c r="UUL26" s="177"/>
      <c r="UUM26" s="178"/>
      <c r="UUN26" s="165"/>
      <c r="UUO26" s="177"/>
      <c r="UUP26" s="177"/>
      <c r="UUQ26" s="177"/>
      <c r="UUR26" s="177"/>
      <c r="UUS26" s="177"/>
      <c r="UUT26" s="177"/>
      <c r="UUU26" s="178"/>
      <c r="UUV26" s="165"/>
      <c r="UUW26" s="177"/>
      <c r="UUX26" s="177"/>
      <c r="UUY26" s="177"/>
      <c r="UUZ26" s="177"/>
      <c r="UVA26" s="177"/>
      <c r="UVB26" s="177"/>
      <c r="UVC26" s="178"/>
      <c r="UVD26" s="165"/>
      <c r="UVE26" s="177"/>
      <c r="UVF26" s="177"/>
      <c r="UVG26" s="177"/>
      <c r="UVH26" s="177"/>
      <c r="UVI26" s="177"/>
      <c r="UVJ26" s="177"/>
      <c r="UVK26" s="178"/>
      <c r="UVL26" s="165"/>
      <c r="UVM26" s="177"/>
      <c r="UVN26" s="177"/>
      <c r="UVO26" s="177"/>
      <c r="UVP26" s="177"/>
      <c r="UVQ26" s="177"/>
      <c r="UVR26" s="177"/>
      <c r="UVS26" s="178"/>
      <c r="UVT26" s="165"/>
      <c r="UVU26" s="177"/>
      <c r="UVV26" s="177"/>
      <c r="UVW26" s="177"/>
      <c r="UVX26" s="177"/>
      <c r="UVY26" s="177"/>
      <c r="UVZ26" s="177"/>
      <c r="UWA26" s="178"/>
      <c r="UWB26" s="165"/>
      <c r="UWC26" s="177"/>
      <c r="UWD26" s="177"/>
      <c r="UWE26" s="177"/>
      <c r="UWF26" s="177"/>
      <c r="UWG26" s="177"/>
      <c r="UWH26" s="177"/>
      <c r="UWI26" s="178"/>
      <c r="UWJ26" s="165"/>
      <c r="UWK26" s="177"/>
      <c r="UWL26" s="177"/>
      <c r="UWM26" s="177"/>
      <c r="UWN26" s="177"/>
      <c r="UWO26" s="177"/>
      <c r="UWP26" s="177"/>
      <c r="UWQ26" s="178"/>
      <c r="UWR26" s="165"/>
      <c r="UWS26" s="177"/>
      <c r="UWT26" s="177"/>
      <c r="UWU26" s="177"/>
      <c r="UWV26" s="177"/>
      <c r="UWW26" s="177"/>
      <c r="UWX26" s="177"/>
      <c r="UWY26" s="178"/>
      <c r="UWZ26" s="165"/>
      <c r="UXA26" s="177"/>
      <c r="UXB26" s="177"/>
      <c r="UXC26" s="177"/>
      <c r="UXD26" s="177"/>
      <c r="UXE26" s="177"/>
      <c r="UXF26" s="177"/>
      <c r="UXG26" s="178"/>
      <c r="UXH26" s="165"/>
      <c r="UXI26" s="177"/>
      <c r="UXJ26" s="177"/>
      <c r="UXK26" s="177"/>
      <c r="UXL26" s="177"/>
      <c r="UXM26" s="177"/>
      <c r="UXN26" s="177"/>
      <c r="UXO26" s="178"/>
      <c r="UXP26" s="165"/>
      <c r="UXQ26" s="177"/>
      <c r="UXR26" s="177"/>
      <c r="UXS26" s="177"/>
      <c r="UXT26" s="177"/>
      <c r="UXU26" s="177"/>
      <c r="UXV26" s="177"/>
      <c r="UXW26" s="178"/>
      <c r="UXX26" s="165"/>
      <c r="UXY26" s="177"/>
      <c r="UXZ26" s="177"/>
      <c r="UYA26" s="177"/>
      <c r="UYB26" s="177"/>
      <c r="UYC26" s="177"/>
      <c r="UYD26" s="177"/>
      <c r="UYE26" s="178"/>
      <c r="UYF26" s="165"/>
      <c r="UYG26" s="177"/>
      <c r="UYH26" s="177"/>
      <c r="UYI26" s="177"/>
      <c r="UYJ26" s="177"/>
      <c r="UYK26" s="177"/>
      <c r="UYL26" s="177"/>
      <c r="UYM26" s="178"/>
      <c r="UYN26" s="165"/>
      <c r="UYO26" s="177"/>
      <c r="UYP26" s="177"/>
      <c r="UYQ26" s="177"/>
      <c r="UYR26" s="177"/>
      <c r="UYS26" s="177"/>
      <c r="UYT26" s="177"/>
      <c r="UYU26" s="178"/>
      <c r="UYV26" s="165"/>
      <c r="UYW26" s="177"/>
      <c r="UYX26" s="177"/>
      <c r="UYY26" s="177"/>
      <c r="UYZ26" s="177"/>
      <c r="UZA26" s="177"/>
      <c r="UZB26" s="177"/>
      <c r="UZC26" s="178"/>
      <c r="UZD26" s="165"/>
      <c r="UZE26" s="177"/>
      <c r="UZF26" s="177"/>
      <c r="UZG26" s="177"/>
      <c r="UZH26" s="177"/>
      <c r="UZI26" s="177"/>
      <c r="UZJ26" s="177"/>
      <c r="UZK26" s="178"/>
      <c r="UZL26" s="165"/>
      <c r="UZM26" s="177"/>
      <c r="UZN26" s="177"/>
      <c r="UZO26" s="177"/>
      <c r="UZP26" s="177"/>
      <c r="UZQ26" s="177"/>
      <c r="UZR26" s="177"/>
      <c r="UZS26" s="178"/>
      <c r="UZT26" s="165"/>
      <c r="UZU26" s="177"/>
      <c r="UZV26" s="177"/>
      <c r="UZW26" s="177"/>
      <c r="UZX26" s="177"/>
      <c r="UZY26" s="177"/>
      <c r="UZZ26" s="177"/>
      <c r="VAA26" s="178"/>
      <c r="VAB26" s="165"/>
      <c r="VAC26" s="177"/>
      <c r="VAD26" s="177"/>
      <c r="VAE26" s="177"/>
      <c r="VAF26" s="177"/>
      <c r="VAG26" s="177"/>
      <c r="VAH26" s="177"/>
      <c r="VAI26" s="178"/>
      <c r="VAJ26" s="165"/>
      <c r="VAK26" s="177"/>
      <c r="VAL26" s="177"/>
      <c r="VAM26" s="177"/>
      <c r="VAN26" s="177"/>
      <c r="VAO26" s="177"/>
      <c r="VAP26" s="177"/>
      <c r="VAQ26" s="178"/>
      <c r="VAR26" s="165"/>
      <c r="VAS26" s="177"/>
      <c r="VAT26" s="177"/>
      <c r="VAU26" s="177"/>
      <c r="VAV26" s="177"/>
      <c r="VAW26" s="177"/>
      <c r="VAX26" s="177"/>
      <c r="VAY26" s="178"/>
      <c r="VAZ26" s="165"/>
      <c r="VBA26" s="177"/>
      <c r="VBB26" s="177"/>
      <c r="VBC26" s="177"/>
      <c r="VBD26" s="177"/>
      <c r="VBE26" s="177"/>
      <c r="VBF26" s="177"/>
      <c r="VBG26" s="178"/>
      <c r="VBH26" s="165"/>
      <c r="VBI26" s="177"/>
      <c r="VBJ26" s="177"/>
      <c r="VBK26" s="177"/>
      <c r="VBL26" s="177"/>
      <c r="VBM26" s="177"/>
      <c r="VBN26" s="177"/>
      <c r="VBO26" s="178"/>
      <c r="VBP26" s="165"/>
      <c r="VBQ26" s="177"/>
      <c r="VBR26" s="177"/>
      <c r="VBS26" s="177"/>
      <c r="VBT26" s="177"/>
      <c r="VBU26" s="177"/>
      <c r="VBV26" s="177"/>
      <c r="VBW26" s="178"/>
      <c r="VBX26" s="165"/>
      <c r="VBY26" s="177"/>
      <c r="VBZ26" s="177"/>
      <c r="VCA26" s="177"/>
      <c r="VCB26" s="177"/>
      <c r="VCC26" s="177"/>
      <c r="VCD26" s="177"/>
      <c r="VCE26" s="178"/>
      <c r="VCF26" s="165"/>
      <c r="VCG26" s="177"/>
      <c r="VCH26" s="177"/>
      <c r="VCI26" s="177"/>
      <c r="VCJ26" s="177"/>
      <c r="VCK26" s="177"/>
      <c r="VCL26" s="177"/>
      <c r="VCM26" s="178"/>
      <c r="VCN26" s="165"/>
      <c r="VCO26" s="177"/>
      <c r="VCP26" s="177"/>
      <c r="VCQ26" s="177"/>
      <c r="VCR26" s="177"/>
      <c r="VCS26" s="177"/>
      <c r="VCT26" s="177"/>
      <c r="VCU26" s="178"/>
      <c r="VCV26" s="165"/>
      <c r="VCW26" s="177"/>
      <c r="VCX26" s="177"/>
      <c r="VCY26" s="177"/>
      <c r="VCZ26" s="177"/>
      <c r="VDA26" s="177"/>
      <c r="VDB26" s="177"/>
      <c r="VDC26" s="178"/>
      <c r="VDD26" s="165"/>
      <c r="VDE26" s="177"/>
      <c r="VDF26" s="177"/>
      <c r="VDG26" s="177"/>
      <c r="VDH26" s="177"/>
      <c r="VDI26" s="177"/>
      <c r="VDJ26" s="177"/>
      <c r="VDK26" s="178"/>
      <c r="VDL26" s="165"/>
      <c r="VDM26" s="177"/>
      <c r="VDN26" s="177"/>
      <c r="VDO26" s="177"/>
      <c r="VDP26" s="177"/>
      <c r="VDQ26" s="177"/>
      <c r="VDR26" s="177"/>
      <c r="VDS26" s="178"/>
      <c r="VDT26" s="165"/>
      <c r="VDU26" s="177"/>
      <c r="VDV26" s="177"/>
      <c r="VDW26" s="177"/>
      <c r="VDX26" s="177"/>
      <c r="VDY26" s="177"/>
      <c r="VDZ26" s="177"/>
      <c r="VEA26" s="178"/>
      <c r="VEB26" s="165"/>
      <c r="VEC26" s="177"/>
      <c r="VED26" s="177"/>
      <c r="VEE26" s="177"/>
      <c r="VEF26" s="177"/>
      <c r="VEG26" s="177"/>
      <c r="VEH26" s="177"/>
      <c r="VEI26" s="178"/>
      <c r="VEJ26" s="165"/>
      <c r="VEK26" s="177"/>
      <c r="VEL26" s="177"/>
      <c r="VEM26" s="177"/>
      <c r="VEN26" s="177"/>
      <c r="VEO26" s="177"/>
      <c r="VEP26" s="177"/>
      <c r="VEQ26" s="178"/>
      <c r="VER26" s="165"/>
      <c r="VES26" s="177"/>
      <c r="VET26" s="177"/>
      <c r="VEU26" s="177"/>
      <c r="VEV26" s="177"/>
      <c r="VEW26" s="177"/>
      <c r="VEX26" s="177"/>
      <c r="VEY26" s="178"/>
      <c r="VEZ26" s="165"/>
      <c r="VFA26" s="177"/>
      <c r="VFB26" s="177"/>
      <c r="VFC26" s="177"/>
      <c r="VFD26" s="177"/>
      <c r="VFE26" s="177"/>
      <c r="VFF26" s="177"/>
      <c r="VFG26" s="178"/>
      <c r="VFH26" s="165"/>
      <c r="VFI26" s="177"/>
      <c r="VFJ26" s="177"/>
      <c r="VFK26" s="177"/>
      <c r="VFL26" s="177"/>
      <c r="VFM26" s="177"/>
      <c r="VFN26" s="177"/>
      <c r="VFO26" s="178"/>
      <c r="VFP26" s="165"/>
      <c r="VFQ26" s="177"/>
      <c r="VFR26" s="177"/>
      <c r="VFS26" s="177"/>
      <c r="VFT26" s="177"/>
      <c r="VFU26" s="177"/>
      <c r="VFV26" s="177"/>
      <c r="VFW26" s="178"/>
      <c r="VFX26" s="165"/>
      <c r="VFY26" s="177"/>
      <c r="VFZ26" s="177"/>
      <c r="VGA26" s="177"/>
      <c r="VGB26" s="177"/>
      <c r="VGC26" s="177"/>
      <c r="VGD26" s="177"/>
      <c r="VGE26" s="178"/>
      <c r="VGF26" s="165"/>
      <c r="VGG26" s="177"/>
      <c r="VGH26" s="177"/>
      <c r="VGI26" s="177"/>
      <c r="VGJ26" s="177"/>
      <c r="VGK26" s="177"/>
      <c r="VGL26" s="177"/>
      <c r="VGM26" s="178"/>
      <c r="VGN26" s="165"/>
      <c r="VGO26" s="177"/>
      <c r="VGP26" s="177"/>
      <c r="VGQ26" s="177"/>
      <c r="VGR26" s="177"/>
      <c r="VGS26" s="177"/>
      <c r="VGT26" s="177"/>
      <c r="VGU26" s="178"/>
      <c r="VGV26" s="165"/>
      <c r="VGW26" s="177"/>
      <c r="VGX26" s="177"/>
      <c r="VGY26" s="177"/>
      <c r="VGZ26" s="177"/>
      <c r="VHA26" s="177"/>
      <c r="VHB26" s="177"/>
      <c r="VHC26" s="178"/>
      <c r="VHD26" s="165"/>
      <c r="VHE26" s="177"/>
      <c r="VHF26" s="177"/>
      <c r="VHG26" s="177"/>
      <c r="VHH26" s="177"/>
      <c r="VHI26" s="177"/>
      <c r="VHJ26" s="177"/>
      <c r="VHK26" s="178"/>
      <c r="VHL26" s="165"/>
      <c r="VHM26" s="177"/>
      <c r="VHN26" s="177"/>
      <c r="VHO26" s="177"/>
      <c r="VHP26" s="177"/>
      <c r="VHQ26" s="177"/>
      <c r="VHR26" s="177"/>
      <c r="VHS26" s="178"/>
      <c r="VHT26" s="165"/>
      <c r="VHU26" s="177"/>
      <c r="VHV26" s="177"/>
      <c r="VHW26" s="177"/>
      <c r="VHX26" s="177"/>
      <c r="VHY26" s="177"/>
      <c r="VHZ26" s="177"/>
      <c r="VIA26" s="178"/>
      <c r="VIB26" s="165"/>
      <c r="VIC26" s="177"/>
      <c r="VID26" s="177"/>
      <c r="VIE26" s="177"/>
      <c r="VIF26" s="177"/>
      <c r="VIG26" s="177"/>
      <c r="VIH26" s="177"/>
      <c r="VII26" s="178"/>
      <c r="VIJ26" s="165"/>
      <c r="VIK26" s="177"/>
      <c r="VIL26" s="177"/>
      <c r="VIM26" s="177"/>
      <c r="VIN26" s="177"/>
      <c r="VIO26" s="177"/>
      <c r="VIP26" s="177"/>
      <c r="VIQ26" s="178"/>
      <c r="VIR26" s="165"/>
      <c r="VIS26" s="177"/>
      <c r="VIT26" s="177"/>
      <c r="VIU26" s="177"/>
      <c r="VIV26" s="177"/>
      <c r="VIW26" s="177"/>
      <c r="VIX26" s="177"/>
      <c r="VIY26" s="178"/>
      <c r="VIZ26" s="165"/>
      <c r="VJA26" s="177"/>
      <c r="VJB26" s="177"/>
      <c r="VJC26" s="177"/>
      <c r="VJD26" s="177"/>
      <c r="VJE26" s="177"/>
      <c r="VJF26" s="177"/>
      <c r="VJG26" s="178"/>
      <c r="VJH26" s="165"/>
      <c r="VJI26" s="177"/>
      <c r="VJJ26" s="177"/>
      <c r="VJK26" s="177"/>
      <c r="VJL26" s="177"/>
      <c r="VJM26" s="177"/>
      <c r="VJN26" s="177"/>
      <c r="VJO26" s="178"/>
      <c r="VJP26" s="165"/>
      <c r="VJQ26" s="177"/>
      <c r="VJR26" s="177"/>
      <c r="VJS26" s="177"/>
      <c r="VJT26" s="177"/>
      <c r="VJU26" s="177"/>
      <c r="VJV26" s="177"/>
      <c r="VJW26" s="178"/>
      <c r="VJX26" s="165"/>
      <c r="VJY26" s="177"/>
      <c r="VJZ26" s="177"/>
      <c r="VKA26" s="177"/>
      <c r="VKB26" s="177"/>
      <c r="VKC26" s="177"/>
      <c r="VKD26" s="177"/>
      <c r="VKE26" s="178"/>
      <c r="VKF26" s="165"/>
      <c r="VKG26" s="177"/>
      <c r="VKH26" s="177"/>
      <c r="VKI26" s="177"/>
      <c r="VKJ26" s="177"/>
      <c r="VKK26" s="177"/>
      <c r="VKL26" s="177"/>
      <c r="VKM26" s="178"/>
      <c r="VKN26" s="165"/>
      <c r="VKO26" s="177"/>
      <c r="VKP26" s="177"/>
      <c r="VKQ26" s="177"/>
      <c r="VKR26" s="177"/>
      <c r="VKS26" s="177"/>
      <c r="VKT26" s="177"/>
      <c r="VKU26" s="178"/>
      <c r="VKV26" s="165"/>
      <c r="VKW26" s="177"/>
      <c r="VKX26" s="177"/>
      <c r="VKY26" s="177"/>
      <c r="VKZ26" s="177"/>
      <c r="VLA26" s="177"/>
      <c r="VLB26" s="177"/>
      <c r="VLC26" s="178"/>
      <c r="VLD26" s="165"/>
      <c r="VLE26" s="177"/>
      <c r="VLF26" s="177"/>
      <c r="VLG26" s="177"/>
      <c r="VLH26" s="177"/>
      <c r="VLI26" s="177"/>
      <c r="VLJ26" s="177"/>
      <c r="VLK26" s="178"/>
      <c r="VLL26" s="165"/>
      <c r="VLM26" s="177"/>
      <c r="VLN26" s="177"/>
      <c r="VLO26" s="177"/>
      <c r="VLP26" s="177"/>
      <c r="VLQ26" s="177"/>
      <c r="VLR26" s="177"/>
      <c r="VLS26" s="178"/>
      <c r="VLT26" s="165"/>
      <c r="VLU26" s="177"/>
      <c r="VLV26" s="177"/>
      <c r="VLW26" s="177"/>
      <c r="VLX26" s="177"/>
      <c r="VLY26" s="177"/>
      <c r="VLZ26" s="177"/>
      <c r="VMA26" s="178"/>
      <c r="VMB26" s="165"/>
      <c r="VMC26" s="177"/>
      <c r="VMD26" s="177"/>
      <c r="VME26" s="177"/>
      <c r="VMF26" s="177"/>
      <c r="VMG26" s="177"/>
      <c r="VMH26" s="177"/>
      <c r="VMI26" s="178"/>
      <c r="VMJ26" s="165"/>
      <c r="VMK26" s="177"/>
      <c r="VML26" s="177"/>
      <c r="VMM26" s="177"/>
      <c r="VMN26" s="177"/>
      <c r="VMO26" s="177"/>
      <c r="VMP26" s="177"/>
      <c r="VMQ26" s="178"/>
      <c r="VMR26" s="165"/>
      <c r="VMS26" s="177"/>
      <c r="VMT26" s="177"/>
      <c r="VMU26" s="177"/>
      <c r="VMV26" s="177"/>
      <c r="VMW26" s="177"/>
      <c r="VMX26" s="177"/>
      <c r="VMY26" s="178"/>
      <c r="VMZ26" s="165"/>
      <c r="VNA26" s="177"/>
      <c r="VNB26" s="177"/>
      <c r="VNC26" s="177"/>
      <c r="VND26" s="177"/>
      <c r="VNE26" s="177"/>
      <c r="VNF26" s="177"/>
      <c r="VNG26" s="178"/>
      <c r="VNH26" s="165"/>
      <c r="VNI26" s="177"/>
      <c r="VNJ26" s="177"/>
      <c r="VNK26" s="177"/>
      <c r="VNL26" s="177"/>
      <c r="VNM26" s="177"/>
      <c r="VNN26" s="177"/>
      <c r="VNO26" s="178"/>
      <c r="VNP26" s="165"/>
      <c r="VNQ26" s="177"/>
      <c r="VNR26" s="177"/>
      <c r="VNS26" s="177"/>
      <c r="VNT26" s="177"/>
      <c r="VNU26" s="177"/>
      <c r="VNV26" s="177"/>
      <c r="VNW26" s="178"/>
      <c r="VNX26" s="165"/>
      <c r="VNY26" s="177"/>
      <c r="VNZ26" s="177"/>
      <c r="VOA26" s="177"/>
      <c r="VOB26" s="177"/>
      <c r="VOC26" s="177"/>
      <c r="VOD26" s="177"/>
      <c r="VOE26" s="178"/>
      <c r="VOF26" s="165"/>
      <c r="VOG26" s="177"/>
      <c r="VOH26" s="177"/>
      <c r="VOI26" s="177"/>
      <c r="VOJ26" s="177"/>
      <c r="VOK26" s="177"/>
      <c r="VOL26" s="177"/>
      <c r="VOM26" s="178"/>
      <c r="VON26" s="165"/>
      <c r="VOO26" s="177"/>
      <c r="VOP26" s="177"/>
      <c r="VOQ26" s="177"/>
      <c r="VOR26" s="177"/>
      <c r="VOS26" s="177"/>
      <c r="VOT26" s="177"/>
      <c r="VOU26" s="178"/>
      <c r="VOV26" s="165"/>
      <c r="VOW26" s="177"/>
      <c r="VOX26" s="177"/>
      <c r="VOY26" s="177"/>
      <c r="VOZ26" s="177"/>
      <c r="VPA26" s="177"/>
      <c r="VPB26" s="177"/>
      <c r="VPC26" s="178"/>
      <c r="VPD26" s="165"/>
      <c r="VPE26" s="177"/>
      <c r="VPF26" s="177"/>
      <c r="VPG26" s="177"/>
      <c r="VPH26" s="177"/>
      <c r="VPI26" s="177"/>
      <c r="VPJ26" s="177"/>
      <c r="VPK26" s="178"/>
      <c r="VPL26" s="165"/>
      <c r="VPM26" s="177"/>
      <c r="VPN26" s="177"/>
      <c r="VPO26" s="177"/>
      <c r="VPP26" s="177"/>
      <c r="VPQ26" s="177"/>
      <c r="VPR26" s="177"/>
      <c r="VPS26" s="178"/>
      <c r="VPT26" s="165"/>
      <c r="VPU26" s="177"/>
      <c r="VPV26" s="177"/>
      <c r="VPW26" s="177"/>
      <c r="VPX26" s="177"/>
      <c r="VPY26" s="177"/>
      <c r="VPZ26" s="177"/>
      <c r="VQA26" s="178"/>
      <c r="VQB26" s="165"/>
      <c r="VQC26" s="177"/>
      <c r="VQD26" s="177"/>
      <c r="VQE26" s="177"/>
      <c r="VQF26" s="177"/>
      <c r="VQG26" s="177"/>
      <c r="VQH26" s="177"/>
      <c r="VQI26" s="178"/>
      <c r="VQJ26" s="165"/>
      <c r="VQK26" s="177"/>
      <c r="VQL26" s="177"/>
      <c r="VQM26" s="177"/>
      <c r="VQN26" s="177"/>
      <c r="VQO26" s="177"/>
      <c r="VQP26" s="177"/>
      <c r="VQQ26" s="178"/>
      <c r="VQR26" s="165"/>
      <c r="VQS26" s="177"/>
      <c r="VQT26" s="177"/>
      <c r="VQU26" s="177"/>
      <c r="VQV26" s="177"/>
      <c r="VQW26" s="177"/>
      <c r="VQX26" s="177"/>
      <c r="VQY26" s="178"/>
      <c r="VQZ26" s="165"/>
      <c r="VRA26" s="177"/>
      <c r="VRB26" s="177"/>
      <c r="VRC26" s="177"/>
      <c r="VRD26" s="177"/>
      <c r="VRE26" s="177"/>
      <c r="VRF26" s="177"/>
      <c r="VRG26" s="178"/>
      <c r="VRH26" s="165"/>
      <c r="VRI26" s="177"/>
      <c r="VRJ26" s="177"/>
      <c r="VRK26" s="177"/>
      <c r="VRL26" s="177"/>
      <c r="VRM26" s="177"/>
      <c r="VRN26" s="177"/>
      <c r="VRO26" s="178"/>
      <c r="VRP26" s="165"/>
      <c r="VRQ26" s="177"/>
      <c r="VRR26" s="177"/>
      <c r="VRS26" s="177"/>
      <c r="VRT26" s="177"/>
      <c r="VRU26" s="177"/>
      <c r="VRV26" s="177"/>
      <c r="VRW26" s="178"/>
      <c r="VRX26" s="165"/>
      <c r="VRY26" s="177"/>
      <c r="VRZ26" s="177"/>
      <c r="VSA26" s="177"/>
      <c r="VSB26" s="177"/>
      <c r="VSC26" s="177"/>
      <c r="VSD26" s="177"/>
      <c r="VSE26" s="178"/>
      <c r="VSF26" s="165"/>
      <c r="VSG26" s="177"/>
      <c r="VSH26" s="177"/>
      <c r="VSI26" s="177"/>
      <c r="VSJ26" s="177"/>
      <c r="VSK26" s="177"/>
      <c r="VSL26" s="177"/>
      <c r="VSM26" s="178"/>
      <c r="VSN26" s="165"/>
      <c r="VSO26" s="177"/>
      <c r="VSP26" s="177"/>
      <c r="VSQ26" s="177"/>
      <c r="VSR26" s="177"/>
      <c r="VSS26" s="177"/>
      <c r="VST26" s="177"/>
      <c r="VSU26" s="178"/>
      <c r="VSV26" s="165"/>
      <c r="VSW26" s="177"/>
      <c r="VSX26" s="177"/>
      <c r="VSY26" s="177"/>
      <c r="VSZ26" s="177"/>
      <c r="VTA26" s="177"/>
      <c r="VTB26" s="177"/>
      <c r="VTC26" s="178"/>
      <c r="VTD26" s="165"/>
      <c r="VTE26" s="177"/>
      <c r="VTF26" s="177"/>
      <c r="VTG26" s="177"/>
      <c r="VTH26" s="177"/>
      <c r="VTI26" s="177"/>
      <c r="VTJ26" s="177"/>
      <c r="VTK26" s="178"/>
      <c r="VTL26" s="165"/>
      <c r="VTM26" s="177"/>
      <c r="VTN26" s="177"/>
      <c r="VTO26" s="177"/>
      <c r="VTP26" s="177"/>
      <c r="VTQ26" s="177"/>
      <c r="VTR26" s="177"/>
      <c r="VTS26" s="178"/>
      <c r="VTT26" s="165"/>
      <c r="VTU26" s="177"/>
      <c r="VTV26" s="177"/>
      <c r="VTW26" s="177"/>
      <c r="VTX26" s="177"/>
      <c r="VTY26" s="177"/>
      <c r="VTZ26" s="177"/>
      <c r="VUA26" s="178"/>
      <c r="VUB26" s="165"/>
      <c r="VUC26" s="177"/>
      <c r="VUD26" s="177"/>
      <c r="VUE26" s="177"/>
      <c r="VUF26" s="177"/>
      <c r="VUG26" s="177"/>
      <c r="VUH26" s="177"/>
      <c r="VUI26" s="178"/>
      <c r="VUJ26" s="165"/>
      <c r="VUK26" s="177"/>
      <c r="VUL26" s="177"/>
      <c r="VUM26" s="177"/>
      <c r="VUN26" s="177"/>
      <c r="VUO26" s="177"/>
      <c r="VUP26" s="177"/>
      <c r="VUQ26" s="178"/>
      <c r="VUR26" s="165"/>
      <c r="VUS26" s="177"/>
      <c r="VUT26" s="177"/>
      <c r="VUU26" s="177"/>
      <c r="VUV26" s="177"/>
      <c r="VUW26" s="177"/>
      <c r="VUX26" s="177"/>
      <c r="VUY26" s="178"/>
      <c r="VUZ26" s="165"/>
      <c r="VVA26" s="177"/>
      <c r="VVB26" s="177"/>
      <c r="VVC26" s="177"/>
      <c r="VVD26" s="177"/>
      <c r="VVE26" s="177"/>
      <c r="VVF26" s="177"/>
      <c r="VVG26" s="178"/>
      <c r="VVH26" s="165"/>
      <c r="VVI26" s="177"/>
      <c r="VVJ26" s="177"/>
      <c r="VVK26" s="177"/>
      <c r="VVL26" s="177"/>
      <c r="VVM26" s="177"/>
      <c r="VVN26" s="177"/>
      <c r="VVO26" s="178"/>
      <c r="VVP26" s="165"/>
      <c r="VVQ26" s="177"/>
      <c r="VVR26" s="177"/>
      <c r="VVS26" s="177"/>
      <c r="VVT26" s="177"/>
      <c r="VVU26" s="177"/>
      <c r="VVV26" s="177"/>
      <c r="VVW26" s="178"/>
      <c r="VVX26" s="165"/>
      <c r="VVY26" s="177"/>
      <c r="VVZ26" s="177"/>
      <c r="VWA26" s="177"/>
      <c r="VWB26" s="177"/>
      <c r="VWC26" s="177"/>
      <c r="VWD26" s="177"/>
      <c r="VWE26" s="178"/>
      <c r="VWF26" s="165"/>
      <c r="VWG26" s="177"/>
      <c r="VWH26" s="177"/>
      <c r="VWI26" s="177"/>
      <c r="VWJ26" s="177"/>
      <c r="VWK26" s="177"/>
      <c r="VWL26" s="177"/>
      <c r="VWM26" s="178"/>
      <c r="VWN26" s="165"/>
      <c r="VWO26" s="177"/>
      <c r="VWP26" s="177"/>
      <c r="VWQ26" s="177"/>
      <c r="VWR26" s="177"/>
      <c r="VWS26" s="177"/>
      <c r="VWT26" s="177"/>
      <c r="VWU26" s="178"/>
      <c r="VWV26" s="165"/>
      <c r="VWW26" s="177"/>
      <c r="VWX26" s="177"/>
      <c r="VWY26" s="177"/>
      <c r="VWZ26" s="177"/>
      <c r="VXA26" s="177"/>
      <c r="VXB26" s="177"/>
      <c r="VXC26" s="178"/>
      <c r="VXD26" s="165"/>
      <c r="VXE26" s="177"/>
      <c r="VXF26" s="177"/>
      <c r="VXG26" s="177"/>
      <c r="VXH26" s="177"/>
      <c r="VXI26" s="177"/>
      <c r="VXJ26" s="177"/>
      <c r="VXK26" s="178"/>
      <c r="VXL26" s="165"/>
      <c r="VXM26" s="177"/>
      <c r="VXN26" s="177"/>
      <c r="VXO26" s="177"/>
      <c r="VXP26" s="177"/>
      <c r="VXQ26" s="177"/>
      <c r="VXR26" s="177"/>
      <c r="VXS26" s="178"/>
      <c r="VXT26" s="165"/>
      <c r="VXU26" s="177"/>
      <c r="VXV26" s="177"/>
      <c r="VXW26" s="177"/>
      <c r="VXX26" s="177"/>
      <c r="VXY26" s="177"/>
      <c r="VXZ26" s="177"/>
      <c r="VYA26" s="178"/>
      <c r="VYB26" s="165"/>
      <c r="VYC26" s="177"/>
      <c r="VYD26" s="177"/>
      <c r="VYE26" s="177"/>
      <c r="VYF26" s="177"/>
      <c r="VYG26" s="177"/>
      <c r="VYH26" s="177"/>
      <c r="VYI26" s="178"/>
      <c r="VYJ26" s="165"/>
      <c r="VYK26" s="177"/>
      <c r="VYL26" s="177"/>
      <c r="VYM26" s="177"/>
      <c r="VYN26" s="177"/>
      <c r="VYO26" s="177"/>
      <c r="VYP26" s="177"/>
      <c r="VYQ26" s="178"/>
      <c r="VYR26" s="165"/>
      <c r="VYS26" s="177"/>
      <c r="VYT26" s="177"/>
      <c r="VYU26" s="177"/>
      <c r="VYV26" s="177"/>
      <c r="VYW26" s="177"/>
      <c r="VYX26" s="177"/>
      <c r="VYY26" s="178"/>
      <c r="VYZ26" s="165"/>
      <c r="VZA26" s="177"/>
      <c r="VZB26" s="177"/>
      <c r="VZC26" s="177"/>
      <c r="VZD26" s="177"/>
      <c r="VZE26" s="177"/>
      <c r="VZF26" s="177"/>
      <c r="VZG26" s="178"/>
      <c r="VZH26" s="165"/>
      <c r="VZI26" s="177"/>
      <c r="VZJ26" s="177"/>
      <c r="VZK26" s="177"/>
      <c r="VZL26" s="177"/>
      <c r="VZM26" s="177"/>
      <c r="VZN26" s="177"/>
      <c r="VZO26" s="178"/>
      <c r="VZP26" s="165"/>
      <c r="VZQ26" s="177"/>
      <c r="VZR26" s="177"/>
      <c r="VZS26" s="177"/>
      <c r="VZT26" s="177"/>
      <c r="VZU26" s="177"/>
      <c r="VZV26" s="177"/>
      <c r="VZW26" s="178"/>
      <c r="VZX26" s="165"/>
      <c r="VZY26" s="177"/>
      <c r="VZZ26" s="177"/>
      <c r="WAA26" s="177"/>
      <c r="WAB26" s="177"/>
      <c r="WAC26" s="177"/>
      <c r="WAD26" s="177"/>
      <c r="WAE26" s="178"/>
      <c r="WAF26" s="165"/>
      <c r="WAG26" s="177"/>
      <c r="WAH26" s="177"/>
      <c r="WAI26" s="177"/>
      <c r="WAJ26" s="177"/>
      <c r="WAK26" s="177"/>
      <c r="WAL26" s="177"/>
      <c r="WAM26" s="178"/>
      <c r="WAN26" s="165"/>
      <c r="WAO26" s="177"/>
      <c r="WAP26" s="177"/>
      <c r="WAQ26" s="177"/>
      <c r="WAR26" s="177"/>
      <c r="WAS26" s="177"/>
      <c r="WAT26" s="177"/>
      <c r="WAU26" s="178"/>
      <c r="WAV26" s="165"/>
      <c r="WAW26" s="177"/>
      <c r="WAX26" s="177"/>
      <c r="WAY26" s="177"/>
      <c r="WAZ26" s="177"/>
      <c r="WBA26" s="177"/>
      <c r="WBB26" s="177"/>
      <c r="WBC26" s="178"/>
      <c r="WBD26" s="165"/>
      <c r="WBE26" s="177"/>
      <c r="WBF26" s="177"/>
      <c r="WBG26" s="177"/>
      <c r="WBH26" s="177"/>
      <c r="WBI26" s="177"/>
      <c r="WBJ26" s="177"/>
      <c r="WBK26" s="178"/>
      <c r="WBL26" s="165"/>
      <c r="WBM26" s="177"/>
      <c r="WBN26" s="177"/>
      <c r="WBO26" s="177"/>
      <c r="WBP26" s="177"/>
      <c r="WBQ26" s="177"/>
      <c r="WBR26" s="177"/>
      <c r="WBS26" s="178"/>
      <c r="WBT26" s="165"/>
      <c r="WBU26" s="177"/>
      <c r="WBV26" s="177"/>
      <c r="WBW26" s="177"/>
      <c r="WBX26" s="177"/>
      <c r="WBY26" s="177"/>
      <c r="WBZ26" s="177"/>
      <c r="WCA26" s="178"/>
      <c r="WCB26" s="165"/>
      <c r="WCC26" s="177"/>
      <c r="WCD26" s="177"/>
      <c r="WCE26" s="177"/>
      <c r="WCF26" s="177"/>
      <c r="WCG26" s="177"/>
      <c r="WCH26" s="177"/>
      <c r="WCI26" s="178"/>
      <c r="WCJ26" s="165"/>
      <c r="WCK26" s="177"/>
      <c r="WCL26" s="177"/>
      <c r="WCM26" s="177"/>
      <c r="WCN26" s="177"/>
      <c r="WCO26" s="177"/>
      <c r="WCP26" s="177"/>
      <c r="WCQ26" s="178"/>
      <c r="WCR26" s="165"/>
      <c r="WCS26" s="177"/>
      <c r="WCT26" s="177"/>
      <c r="WCU26" s="177"/>
      <c r="WCV26" s="177"/>
      <c r="WCW26" s="177"/>
      <c r="WCX26" s="177"/>
      <c r="WCY26" s="178"/>
      <c r="WCZ26" s="165"/>
      <c r="WDA26" s="177"/>
      <c r="WDB26" s="177"/>
      <c r="WDC26" s="177"/>
      <c r="WDD26" s="177"/>
      <c r="WDE26" s="177"/>
      <c r="WDF26" s="177"/>
      <c r="WDG26" s="178"/>
      <c r="WDH26" s="165"/>
      <c r="WDI26" s="177"/>
      <c r="WDJ26" s="177"/>
      <c r="WDK26" s="177"/>
      <c r="WDL26" s="177"/>
      <c r="WDM26" s="177"/>
      <c r="WDN26" s="177"/>
      <c r="WDO26" s="178"/>
      <c r="WDP26" s="165"/>
      <c r="WDQ26" s="177"/>
      <c r="WDR26" s="177"/>
      <c r="WDS26" s="177"/>
      <c r="WDT26" s="177"/>
      <c r="WDU26" s="177"/>
      <c r="WDV26" s="177"/>
      <c r="WDW26" s="178"/>
      <c r="WDX26" s="165"/>
      <c r="WDY26" s="177"/>
      <c r="WDZ26" s="177"/>
      <c r="WEA26" s="177"/>
      <c r="WEB26" s="177"/>
      <c r="WEC26" s="177"/>
      <c r="WED26" s="177"/>
      <c r="WEE26" s="178"/>
      <c r="WEF26" s="165"/>
      <c r="WEG26" s="177"/>
      <c r="WEH26" s="177"/>
      <c r="WEI26" s="177"/>
      <c r="WEJ26" s="177"/>
      <c r="WEK26" s="177"/>
      <c r="WEL26" s="177"/>
      <c r="WEM26" s="178"/>
      <c r="WEN26" s="165"/>
      <c r="WEO26" s="177"/>
      <c r="WEP26" s="177"/>
      <c r="WEQ26" s="177"/>
      <c r="WER26" s="177"/>
      <c r="WES26" s="177"/>
      <c r="WET26" s="177"/>
      <c r="WEU26" s="178"/>
      <c r="WEV26" s="165"/>
      <c r="WEW26" s="177"/>
      <c r="WEX26" s="177"/>
      <c r="WEY26" s="177"/>
      <c r="WEZ26" s="177"/>
      <c r="WFA26" s="177"/>
      <c r="WFB26" s="177"/>
      <c r="WFC26" s="178"/>
      <c r="WFD26" s="165"/>
      <c r="WFE26" s="177"/>
      <c r="WFF26" s="177"/>
      <c r="WFG26" s="177"/>
      <c r="WFH26" s="177"/>
      <c r="WFI26" s="177"/>
      <c r="WFJ26" s="177"/>
      <c r="WFK26" s="178"/>
      <c r="WFL26" s="165"/>
      <c r="WFM26" s="177"/>
      <c r="WFN26" s="177"/>
      <c r="WFO26" s="177"/>
      <c r="WFP26" s="177"/>
      <c r="WFQ26" s="177"/>
      <c r="WFR26" s="177"/>
      <c r="WFS26" s="178"/>
      <c r="WFT26" s="165"/>
      <c r="WFU26" s="177"/>
      <c r="WFV26" s="177"/>
      <c r="WFW26" s="177"/>
      <c r="WFX26" s="177"/>
      <c r="WFY26" s="177"/>
      <c r="WFZ26" s="177"/>
      <c r="WGA26" s="178"/>
      <c r="WGB26" s="165"/>
      <c r="WGC26" s="177"/>
      <c r="WGD26" s="177"/>
      <c r="WGE26" s="177"/>
      <c r="WGF26" s="177"/>
      <c r="WGG26" s="177"/>
      <c r="WGH26" s="177"/>
      <c r="WGI26" s="178"/>
      <c r="WGJ26" s="165"/>
      <c r="WGK26" s="177"/>
      <c r="WGL26" s="177"/>
      <c r="WGM26" s="177"/>
      <c r="WGN26" s="177"/>
      <c r="WGO26" s="177"/>
      <c r="WGP26" s="177"/>
      <c r="WGQ26" s="178"/>
      <c r="WGR26" s="165"/>
      <c r="WGS26" s="177"/>
      <c r="WGT26" s="177"/>
      <c r="WGU26" s="177"/>
      <c r="WGV26" s="177"/>
      <c r="WGW26" s="177"/>
      <c r="WGX26" s="177"/>
      <c r="WGY26" s="178"/>
      <c r="WGZ26" s="165"/>
      <c r="WHA26" s="177"/>
      <c r="WHB26" s="177"/>
      <c r="WHC26" s="177"/>
      <c r="WHD26" s="177"/>
      <c r="WHE26" s="177"/>
      <c r="WHF26" s="177"/>
      <c r="WHG26" s="178"/>
      <c r="WHH26" s="165"/>
      <c r="WHI26" s="177"/>
      <c r="WHJ26" s="177"/>
      <c r="WHK26" s="177"/>
      <c r="WHL26" s="177"/>
      <c r="WHM26" s="177"/>
      <c r="WHN26" s="177"/>
      <c r="WHO26" s="178"/>
      <c r="WHP26" s="165"/>
      <c r="WHQ26" s="177"/>
      <c r="WHR26" s="177"/>
      <c r="WHS26" s="177"/>
      <c r="WHT26" s="177"/>
      <c r="WHU26" s="177"/>
      <c r="WHV26" s="177"/>
      <c r="WHW26" s="178"/>
      <c r="WHX26" s="165"/>
      <c r="WHY26" s="177"/>
      <c r="WHZ26" s="177"/>
      <c r="WIA26" s="177"/>
      <c r="WIB26" s="177"/>
      <c r="WIC26" s="177"/>
      <c r="WID26" s="177"/>
      <c r="WIE26" s="178"/>
      <c r="WIF26" s="165"/>
      <c r="WIG26" s="177"/>
      <c r="WIH26" s="177"/>
      <c r="WII26" s="177"/>
      <c r="WIJ26" s="177"/>
      <c r="WIK26" s="177"/>
      <c r="WIL26" s="177"/>
      <c r="WIM26" s="178"/>
      <c r="WIN26" s="165"/>
      <c r="WIO26" s="177"/>
      <c r="WIP26" s="177"/>
      <c r="WIQ26" s="177"/>
      <c r="WIR26" s="177"/>
      <c r="WIS26" s="177"/>
      <c r="WIT26" s="177"/>
      <c r="WIU26" s="178"/>
      <c r="WIV26" s="165"/>
      <c r="WIW26" s="177"/>
      <c r="WIX26" s="177"/>
      <c r="WIY26" s="177"/>
      <c r="WIZ26" s="177"/>
      <c r="WJA26" s="177"/>
      <c r="WJB26" s="177"/>
      <c r="WJC26" s="178"/>
      <c r="WJD26" s="165"/>
      <c r="WJE26" s="177"/>
      <c r="WJF26" s="177"/>
      <c r="WJG26" s="177"/>
      <c r="WJH26" s="177"/>
      <c r="WJI26" s="177"/>
      <c r="WJJ26" s="177"/>
      <c r="WJK26" s="178"/>
      <c r="WJL26" s="165"/>
      <c r="WJM26" s="177"/>
      <c r="WJN26" s="177"/>
      <c r="WJO26" s="177"/>
      <c r="WJP26" s="177"/>
      <c r="WJQ26" s="177"/>
      <c r="WJR26" s="177"/>
      <c r="WJS26" s="178"/>
      <c r="WJT26" s="165"/>
      <c r="WJU26" s="177"/>
      <c r="WJV26" s="177"/>
      <c r="WJW26" s="177"/>
      <c r="WJX26" s="177"/>
      <c r="WJY26" s="177"/>
      <c r="WJZ26" s="177"/>
      <c r="WKA26" s="178"/>
      <c r="WKB26" s="165"/>
      <c r="WKC26" s="177"/>
      <c r="WKD26" s="177"/>
      <c r="WKE26" s="177"/>
      <c r="WKF26" s="177"/>
      <c r="WKG26" s="177"/>
      <c r="WKH26" s="177"/>
      <c r="WKI26" s="178"/>
      <c r="WKJ26" s="165"/>
      <c r="WKK26" s="177"/>
      <c r="WKL26" s="177"/>
      <c r="WKM26" s="177"/>
      <c r="WKN26" s="177"/>
      <c r="WKO26" s="177"/>
      <c r="WKP26" s="177"/>
      <c r="WKQ26" s="178"/>
      <c r="WKR26" s="165"/>
      <c r="WKS26" s="177"/>
      <c r="WKT26" s="177"/>
      <c r="WKU26" s="177"/>
      <c r="WKV26" s="177"/>
      <c r="WKW26" s="177"/>
      <c r="WKX26" s="177"/>
      <c r="WKY26" s="178"/>
      <c r="WKZ26" s="165"/>
      <c r="WLA26" s="177"/>
      <c r="WLB26" s="177"/>
      <c r="WLC26" s="177"/>
      <c r="WLD26" s="177"/>
      <c r="WLE26" s="177"/>
      <c r="WLF26" s="177"/>
      <c r="WLG26" s="178"/>
      <c r="WLH26" s="165"/>
      <c r="WLI26" s="177"/>
      <c r="WLJ26" s="177"/>
      <c r="WLK26" s="177"/>
      <c r="WLL26" s="177"/>
      <c r="WLM26" s="177"/>
      <c r="WLN26" s="177"/>
      <c r="WLO26" s="178"/>
      <c r="WLP26" s="165"/>
      <c r="WLQ26" s="177"/>
      <c r="WLR26" s="177"/>
      <c r="WLS26" s="177"/>
      <c r="WLT26" s="177"/>
      <c r="WLU26" s="177"/>
      <c r="WLV26" s="177"/>
      <c r="WLW26" s="178"/>
      <c r="WLX26" s="165"/>
      <c r="WLY26" s="177"/>
      <c r="WLZ26" s="177"/>
      <c r="WMA26" s="177"/>
      <c r="WMB26" s="177"/>
      <c r="WMC26" s="177"/>
      <c r="WMD26" s="177"/>
      <c r="WME26" s="178"/>
      <c r="WMF26" s="165"/>
      <c r="WMG26" s="177"/>
      <c r="WMH26" s="177"/>
      <c r="WMI26" s="177"/>
      <c r="WMJ26" s="177"/>
      <c r="WMK26" s="177"/>
      <c r="WML26" s="177"/>
      <c r="WMM26" s="178"/>
      <c r="WMN26" s="165"/>
      <c r="WMO26" s="177"/>
      <c r="WMP26" s="177"/>
      <c r="WMQ26" s="177"/>
      <c r="WMR26" s="177"/>
      <c r="WMS26" s="177"/>
      <c r="WMT26" s="177"/>
      <c r="WMU26" s="178"/>
      <c r="WMV26" s="165"/>
      <c r="WMW26" s="177"/>
      <c r="WMX26" s="177"/>
      <c r="WMY26" s="177"/>
      <c r="WMZ26" s="177"/>
      <c r="WNA26" s="177"/>
      <c r="WNB26" s="177"/>
      <c r="WNC26" s="178"/>
      <c r="WND26" s="165"/>
      <c r="WNE26" s="177"/>
      <c r="WNF26" s="177"/>
      <c r="WNG26" s="177"/>
      <c r="WNH26" s="177"/>
      <c r="WNI26" s="177"/>
      <c r="WNJ26" s="177"/>
      <c r="WNK26" s="178"/>
      <c r="WNL26" s="165"/>
      <c r="WNM26" s="177"/>
      <c r="WNN26" s="177"/>
      <c r="WNO26" s="177"/>
      <c r="WNP26" s="177"/>
      <c r="WNQ26" s="177"/>
      <c r="WNR26" s="177"/>
      <c r="WNS26" s="178"/>
      <c r="WNT26" s="165"/>
      <c r="WNU26" s="177"/>
      <c r="WNV26" s="177"/>
      <c r="WNW26" s="177"/>
      <c r="WNX26" s="177"/>
      <c r="WNY26" s="177"/>
      <c r="WNZ26" s="177"/>
      <c r="WOA26" s="178"/>
      <c r="WOB26" s="165"/>
      <c r="WOC26" s="177"/>
      <c r="WOD26" s="177"/>
      <c r="WOE26" s="177"/>
      <c r="WOF26" s="177"/>
      <c r="WOG26" s="177"/>
      <c r="WOH26" s="177"/>
      <c r="WOI26" s="178"/>
      <c r="WOJ26" s="165"/>
      <c r="WOK26" s="177"/>
      <c r="WOL26" s="177"/>
      <c r="WOM26" s="177"/>
      <c r="WON26" s="177"/>
      <c r="WOO26" s="177"/>
      <c r="WOP26" s="177"/>
      <c r="WOQ26" s="178"/>
      <c r="WOR26" s="165"/>
      <c r="WOS26" s="177"/>
      <c r="WOT26" s="177"/>
      <c r="WOU26" s="177"/>
      <c r="WOV26" s="177"/>
      <c r="WOW26" s="177"/>
      <c r="WOX26" s="177"/>
      <c r="WOY26" s="178"/>
      <c r="WOZ26" s="165"/>
      <c r="WPA26" s="177"/>
      <c r="WPB26" s="177"/>
      <c r="WPC26" s="177"/>
      <c r="WPD26" s="177"/>
      <c r="WPE26" s="177"/>
      <c r="WPF26" s="177"/>
      <c r="WPG26" s="178"/>
      <c r="WPH26" s="165"/>
      <c r="WPI26" s="177"/>
      <c r="WPJ26" s="177"/>
      <c r="WPK26" s="177"/>
      <c r="WPL26" s="177"/>
      <c r="WPM26" s="177"/>
      <c r="WPN26" s="177"/>
      <c r="WPO26" s="178"/>
      <c r="WPP26" s="165"/>
      <c r="WPQ26" s="177"/>
      <c r="WPR26" s="177"/>
      <c r="WPS26" s="177"/>
      <c r="WPT26" s="177"/>
      <c r="WPU26" s="177"/>
      <c r="WPV26" s="177"/>
      <c r="WPW26" s="178"/>
      <c r="WPX26" s="165"/>
      <c r="WPY26" s="177"/>
      <c r="WPZ26" s="177"/>
      <c r="WQA26" s="177"/>
      <c r="WQB26" s="177"/>
      <c r="WQC26" s="177"/>
      <c r="WQD26" s="177"/>
      <c r="WQE26" s="178"/>
      <c r="WQF26" s="165"/>
      <c r="WQG26" s="177"/>
      <c r="WQH26" s="177"/>
      <c r="WQI26" s="177"/>
      <c r="WQJ26" s="177"/>
      <c r="WQK26" s="177"/>
      <c r="WQL26" s="177"/>
      <c r="WQM26" s="178"/>
      <c r="WQN26" s="165"/>
      <c r="WQO26" s="177"/>
      <c r="WQP26" s="177"/>
      <c r="WQQ26" s="177"/>
      <c r="WQR26" s="177"/>
      <c r="WQS26" s="177"/>
      <c r="WQT26" s="177"/>
      <c r="WQU26" s="178"/>
      <c r="WQV26" s="165"/>
      <c r="WQW26" s="177"/>
      <c r="WQX26" s="177"/>
      <c r="WQY26" s="177"/>
      <c r="WQZ26" s="177"/>
      <c r="WRA26" s="177"/>
      <c r="WRB26" s="177"/>
      <c r="WRC26" s="178"/>
      <c r="WRD26" s="165"/>
      <c r="WRE26" s="177"/>
      <c r="WRF26" s="177"/>
      <c r="WRG26" s="177"/>
      <c r="WRH26" s="177"/>
      <c r="WRI26" s="177"/>
      <c r="WRJ26" s="177"/>
      <c r="WRK26" s="178"/>
      <c r="WRL26" s="165"/>
      <c r="WRM26" s="177"/>
      <c r="WRN26" s="177"/>
      <c r="WRO26" s="177"/>
      <c r="WRP26" s="177"/>
      <c r="WRQ26" s="177"/>
      <c r="WRR26" s="177"/>
      <c r="WRS26" s="178"/>
      <c r="WRT26" s="165"/>
      <c r="WRU26" s="177"/>
      <c r="WRV26" s="177"/>
      <c r="WRW26" s="177"/>
      <c r="WRX26" s="177"/>
      <c r="WRY26" s="177"/>
      <c r="WRZ26" s="177"/>
      <c r="WSA26" s="178"/>
      <c r="WSB26" s="165"/>
      <c r="WSC26" s="177"/>
      <c r="WSD26" s="177"/>
      <c r="WSE26" s="177"/>
      <c r="WSF26" s="177"/>
      <c r="WSG26" s="177"/>
      <c r="WSH26" s="177"/>
      <c r="WSI26" s="178"/>
      <c r="WSJ26" s="165"/>
      <c r="WSK26" s="177"/>
      <c r="WSL26" s="177"/>
      <c r="WSM26" s="177"/>
      <c r="WSN26" s="177"/>
      <c r="WSO26" s="177"/>
      <c r="WSP26" s="177"/>
      <c r="WSQ26" s="178"/>
      <c r="WSR26" s="165"/>
      <c r="WSS26" s="177"/>
      <c r="WST26" s="177"/>
      <c r="WSU26" s="177"/>
      <c r="WSV26" s="177"/>
      <c r="WSW26" s="177"/>
      <c r="WSX26" s="177"/>
      <c r="WSY26" s="178"/>
      <c r="WSZ26" s="165"/>
      <c r="WTA26" s="177"/>
      <c r="WTB26" s="177"/>
      <c r="WTC26" s="177"/>
      <c r="WTD26" s="177"/>
      <c r="WTE26" s="177"/>
      <c r="WTF26" s="177"/>
      <c r="WTG26" s="178"/>
      <c r="WTH26" s="165"/>
      <c r="WTI26" s="177"/>
      <c r="WTJ26" s="177"/>
      <c r="WTK26" s="177"/>
      <c r="WTL26" s="177"/>
      <c r="WTM26" s="177"/>
      <c r="WTN26" s="177"/>
      <c r="WTO26" s="178"/>
      <c r="WTP26" s="165"/>
      <c r="WTQ26" s="177"/>
      <c r="WTR26" s="177"/>
      <c r="WTS26" s="177"/>
      <c r="WTT26" s="177"/>
      <c r="WTU26" s="177"/>
      <c r="WTV26" s="177"/>
      <c r="WTW26" s="178"/>
      <c r="WTX26" s="165"/>
      <c r="WTY26" s="177"/>
      <c r="WTZ26" s="177"/>
      <c r="WUA26" s="177"/>
      <c r="WUB26" s="177"/>
      <c r="WUC26" s="177"/>
      <c r="WUD26" s="177"/>
      <c r="WUE26" s="178"/>
      <c r="WUF26" s="165"/>
      <c r="WUG26" s="177"/>
      <c r="WUH26" s="177"/>
      <c r="WUI26" s="177"/>
      <c r="WUJ26" s="177"/>
      <c r="WUK26" s="177"/>
      <c r="WUL26" s="177"/>
      <c r="WUM26" s="178"/>
      <c r="WUN26" s="165"/>
      <c r="WUO26" s="177"/>
      <c r="WUP26" s="177"/>
      <c r="WUQ26" s="177"/>
      <c r="WUR26" s="177"/>
      <c r="WUS26" s="177"/>
      <c r="WUT26" s="177"/>
      <c r="WUU26" s="178"/>
      <c r="WUV26" s="165"/>
      <c r="WUW26" s="177"/>
      <c r="WUX26" s="177"/>
      <c r="WUY26" s="177"/>
      <c r="WUZ26" s="177"/>
      <c r="WVA26" s="177"/>
      <c r="WVB26" s="177"/>
      <c r="WVC26" s="178"/>
      <c r="WVD26" s="165"/>
      <c r="WVE26" s="177"/>
      <c r="WVF26" s="177"/>
      <c r="WVG26" s="177"/>
      <c r="WVH26" s="177"/>
      <c r="WVI26" s="177"/>
      <c r="WVJ26" s="177"/>
      <c r="WVK26" s="178"/>
      <c r="WVL26" s="165"/>
      <c r="WVM26" s="177"/>
      <c r="WVN26" s="177"/>
      <c r="WVO26" s="177"/>
      <c r="WVP26" s="177"/>
      <c r="WVQ26" s="177"/>
      <c r="WVR26" s="177"/>
      <c r="WVS26" s="178"/>
      <c r="WVT26" s="165"/>
      <c r="WVU26" s="177"/>
      <c r="WVV26" s="177"/>
      <c r="WVW26" s="177"/>
      <c r="WVX26" s="177"/>
      <c r="WVY26" s="177"/>
      <c r="WVZ26" s="177"/>
      <c r="WWA26" s="178"/>
      <c r="WWB26" s="165"/>
      <c r="WWC26" s="177"/>
      <c r="WWD26" s="177"/>
      <c r="WWE26" s="177"/>
      <c r="WWF26" s="177"/>
      <c r="WWG26" s="177"/>
      <c r="WWH26" s="177"/>
      <c r="WWI26" s="178"/>
      <c r="WWJ26" s="165"/>
      <c r="WWK26" s="177"/>
      <c r="WWL26" s="177"/>
      <c r="WWM26" s="177"/>
      <c r="WWN26" s="177"/>
      <c r="WWO26" s="177"/>
      <c r="WWP26" s="177"/>
      <c r="WWQ26" s="178"/>
      <c r="WWR26" s="165"/>
      <c r="WWS26" s="177"/>
      <c r="WWT26" s="177"/>
      <c r="WWU26" s="177"/>
      <c r="WWV26" s="177"/>
      <c r="WWW26" s="177"/>
      <c r="WWX26" s="177"/>
      <c r="WWY26" s="178"/>
      <c r="WWZ26" s="165"/>
      <c r="WXA26" s="177"/>
      <c r="WXB26" s="177"/>
      <c r="WXC26" s="177"/>
      <c r="WXD26" s="177"/>
      <c r="WXE26" s="177"/>
      <c r="WXF26" s="177"/>
      <c r="WXG26" s="178"/>
      <c r="WXH26" s="165"/>
      <c r="WXI26" s="177"/>
      <c r="WXJ26" s="177"/>
      <c r="WXK26" s="177"/>
      <c r="WXL26" s="177"/>
      <c r="WXM26" s="177"/>
      <c r="WXN26" s="177"/>
      <c r="WXO26" s="178"/>
      <c r="WXP26" s="165"/>
      <c r="WXQ26" s="177"/>
      <c r="WXR26" s="177"/>
      <c r="WXS26" s="177"/>
      <c r="WXT26" s="177"/>
      <c r="WXU26" s="177"/>
      <c r="WXV26" s="177"/>
      <c r="WXW26" s="178"/>
      <c r="WXX26" s="165"/>
      <c r="WXY26" s="177"/>
      <c r="WXZ26" s="177"/>
      <c r="WYA26" s="177"/>
      <c r="WYB26" s="177"/>
      <c r="WYC26" s="177"/>
      <c r="WYD26" s="177"/>
      <c r="WYE26" s="178"/>
      <c r="WYF26" s="165"/>
      <c r="WYG26" s="177"/>
      <c r="WYH26" s="177"/>
      <c r="WYI26" s="177"/>
      <c r="WYJ26" s="177"/>
      <c r="WYK26" s="177"/>
      <c r="WYL26" s="177"/>
      <c r="WYM26" s="178"/>
      <c r="WYN26" s="165"/>
      <c r="WYO26" s="177"/>
      <c r="WYP26" s="177"/>
      <c r="WYQ26" s="177"/>
      <c r="WYR26" s="177"/>
      <c r="WYS26" s="177"/>
      <c r="WYT26" s="177"/>
      <c r="WYU26" s="178"/>
      <c r="WYV26" s="165"/>
      <c r="WYW26" s="177"/>
      <c r="WYX26" s="177"/>
      <c r="WYY26" s="177"/>
      <c r="WYZ26" s="177"/>
      <c r="WZA26" s="177"/>
      <c r="WZB26" s="177"/>
      <c r="WZC26" s="178"/>
      <c r="WZD26" s="165"/>
      <c r="WZE26" s="177"/>
      <c r="WZF26" s="177"/>
      <c r="WZG26" s="177"/>
      <c r="WZH26" s="177"/>
      <c r="WZI26" s="177"/>
      <c r="WZJ26" s="177"/>
      <c r="WZK26" s="178"/>
      <c r="WZL26" s="165"/>
      <c r="WZM26" s="177"/>
      <c r="WZN26" s="177"/>
      <c r="WZO26" s="177"/>
      <c r="WZP26" s="177"/>
      <c r="WZQ26" s="177"/>
      <c r="WZR26" s="177"/>
      <c r="WZS26" s="178"/>
      <c r="WZT26" s="165"/>
      <c r="WZU26" s="177"/>
      <c r="WZV26" s="177"/>
      <c r="WZW26" s="177"/>
      <c r="WZX26" s="177"/>
      <c r="WZY26" s="177"/>
      <c r="WZZ26" s="177"/>
      <c r="XAA26" s="178"/>
      <c r="XAB26" s="165"/>
      <c r="XAC26" s="177"/>
      <c r="XAD26" s="177"/>
      <c r="XAE26" s="177"/>
      <c r="XAF26" s="177"/>
      <c r="XAG26" s="177"/>
      <c r="XAH26" s="177"/>
      <c r="XAI26" s="178"/>
      <c r="XAJ26" s="165"/>
      <c r="XAK26" s="177"/>
      <c r="XAL26" s="177"/>
      <c r="XAM26" s="177"/>
      <c r="XAN26" s="177"/>
      <c r="XAO26" s="177"/>
      <c r="XAP26" s="177"/>
      <c r="XAQ26" s="178"/>
      <c r="XAR26" s="165"/>
      <c r="XAS26" s="177"/>
      <c r="XAT26" s="177"/>
      <c r="XAU26" s="177"/>
      <c r="XAV26" s="177"/>
      <c r="XAW26" s="177"/>
      <c r="XAX26" s="177"/>
      <c r="XAY26" s="178"/>
      <c r="XAZ26" s="165"/>
      <c r="XBA26" s="177"/>
      <c r="XBB26" s="177"/>
      <c r="XBC26" s="177"/>
      <c r="XBD26" s="177"/>
      <c r="XBE26" s="177"/>
      <c r="XBF26" s="177"/>
      <c r="XBG26" s="178"/>
      <c r="XBH26" s="165"/>
      <c r="XBI26" s="177"/>
      <c r="XBJ26" s="177"/>
      <c r="XBK26" s="177"/>
      <c r="XBL26" s="177"/>
      <c r="XBM26" s="177"/>
      <c r="XBN26" s="177"/>
      <c r="XBO26" s="178"/>
      <c r="XBP26" s="165"/>
      <c r="XBQ26" s="177"/>
      <c r="XBR26" s="177"/>
      <c r="XBS26" s="177"/>
      <c r="XBT26" s="177"/>
      <c r="XBU26" s="177"/>
      <c r="XBV26" s="177"/>
      <c r="XBW26" s="178"/>
      <c r="XBX26" s="165"/>
      <c r="XBY26" s="177"/>
      <c r="XBZ26" s="177"/>
      <c r="XCA26" s="177"/>
      <c r="XCB26" s="177"/>
      <c r="XCC26" s="177"/>
      <c r="XCD26" s="177"/>
      <c r="XCE26" s="178"/>
      <c r="XCF26" s="165"/>
      <c r="XCG26" s="177"/>
      <c r="XCH26" s="177"/>
      <c r="XCI26" s="177"/>
      <c r="XCJ26" s="177"/>
      <c r="XCK26" s="177"/>
      <c r="XCL26" s="177"/>
      <c r="XCM26" s="178"/>
      <c r="XCN26" s="165"/>
      <c r="XCO26" s="177"/>
      <c r="XCP26" s="177"/>
      <c r="XCQ26" s="177"/>
      <c r="XCR26" s="177"/>
      <c r="XCS26" s="177"/>
      <c r="XCT26" s="177"/>
      <c r="XCU26" s="178"/>
      <c r="XCV26" s="165"/>
      <c r="XCW26" s="177"/>
      <c r="XCX26" s="177"/>
      <c r="XCY26" s="177"/>
      <c r="XCZ26" s="177"/>
      <c r="XDA26" s="177"/>
      <c r="XDB26" s="177"/>
      <c r="XDC26" s="178"/>
      <c r="XDD26" s="165"/>
      <c r="XDE26" s="177"/>
      <c r="XDF26" s="177"/>
      <c r="XDG26" s="177"/>
      <c r="XDH26" s="177"/>
      <c r="XDI26" s="177"/>
      <c r="XDJ26" s="177"/>
      <c r="XDK26" s="178"/>
      <c r="XDL26" s="165"/>
      <c r="XDM26" s="177"/>
      <c r="XDN26" s="177"/>
      <c r="XDO26" s="177"/>
      <c r="XDP26" s="177"/>
      <c r="XDQ26" s="177"/>
      <c r="XDR26" s="177"/>
      <c r="XDS26" s="178"/>
      <c r="XDT26" s="165"/>
      <c r="XDU26" s="177"/>
      <c r="XDV26" s="177"/>
      <c r="XDW26" s="177"/>
      <c r="XDX26" s="177"/>
      <c r="XDY26" s="177"/>
      <c r="XDZ26" s="177"/>
      <c r="XEA26" s="178"/>
      <c r="XEB26" s="165"/>
      <c r="XEC26" s="177"/>
      <c r="XED26" s="177"/>
      <c r="XEE26" s="177"/>
      <c r="XEF26" s="177"/>
      <c r="XEG26" s="177"/>
      <c r="XEH26" s="177"/>
      <c r="XEI26" s="178"/>
      <c r="XEJ26" s="165"/>
      <c r="XEK26" s="177"/>
      <c r="XEL26" s="177"/>
      <c r="XEM26" s="177"/>
      <c r="XEN26" s="177"/>
      <c r="XEO26" s="177"/>
      <c r="XEP26" s="177"/>
      <c r="XEQ26" s="178"/>
      <c r="XER26" s="165"/>
      <c r="XES26" s="177"/>
      <c r="XET26" s="177"/>
      <c r="XEU26" s="177"/>
      <c r="XEV26" s="177"/>
      <c r="XEW26" s="177"/>
      <c r="XEX26" s="177"/>
    </row>
    <row r="27" spans="2:16378" ht="15.75">
      <c r="B27" s="214" t="s">
        <v>1687</v>
      </c>
      <c r="I27" s="148"/>
      <c r="J27" s="148"/>
      <c r="K27" s="148"/>
      <c r="L27" s="148"/>
      <c r="M27" s="148"/>
    </row>
    <row r="28" spans="2:16378">
      <c r="B28" s="151" t="s">
        <v>1667</v>
      </c>
    </row>
    <row r="29" spans="2:16378" ht="24">
      <c r="B29" s="154"/>
      <c r="C29" s="154" t="s">
        <v>1559</v>
      </c>
      <c r="D29" s="155" t="s">
        <v>1742</v>
      </c>
      <c r="E29" s="185" t="s">
        <v>1738</v>
      </c>
      <c r="F29" s="156" t="s">
        <v>1681</v>
      </c>
      <c r="G29" s="157" t="s">
        <v>1682</v>
      </c>
    </row>
    <row r="30" spans="2:16378">
      <c r="B30" s="186"/>
      <c r="C30" s="187" t="s">
        <v>1686</v>
      </c>
      <c r="D30" s="188"/>
      <c r="E30" s="188"/>
      <c r="F30" s="189"/>
      <c r="G30" s="190"/>
    </row>
    <row r="31" spans="2:16378">
      <c r="B31" s="191" t="s">
        <v>1582</v>
      </c>
      <c r="C31" s="192" t="s">
        <v>1568</v>
      </c>
      <c r="D31" s="193">
        <v>191</v>
      </c>
      <c r="E31" s="193">
        <v>98</v>
      </c>
      <c r="F31" s="193">
        <v>93</v>
      </c>
      <c r="G31" s="161">
        <v>0.94897959183673475</v>
      </c>
    </row>
    <row r="32" spans="2:16378">
      <c r="B32" s="191" t="s">
        <v>1583</v>
      </c>
      <c r="C32" s="192" t="s">
        <v>1584</v>
      </c>
      <c r="D32" s="193">
        <v>827</v>
      </c>
      <c r="E32" s="193">
        <v>996</v>
      </c>
      <c r="F32" s="193">
        <v>-169</v>
      </c>
      <c r="G32" s="194">
        <v>-0.16967871485943775</v>
      </c>
    </row>
    <row r="33" spans="2:7">
      <c r="B33" s="191" t="s">
        <v>1585</v>
      </c>
      <c r="C33" s="192" t="s">
        <v>1586</v>
      </c>
      <c r="D33" s="193">
        <v>363673</v>
      </c>
      <c r="E33" s="193">
        <v>514838</v>
      </c>
      <c r="F33" s="193">
        <v>-151165</v>
      </c>
      <c r="G33" s="194">
        <v>-0.29361663280488226</v>
      </c>
    </row>
    <row r="34" spans="2:7">
      <c r="B34" s="191" t="s">
        <v>1739</v>
      </c>
      <c r="C34" s="192" t="s">
        <v>555</v>
      </c>
      <c r="D34" s="193">
        <v>84084</v>
      </c>
      <c r="E34" s="193">
        <v>0</v>
      </c>
      <c r="F34" s="193">
        <v>84084</v>
      </c>
      <c r="G34" s="194" t="s">
        <v>1751</v>
      </c>
    </row>
    <row r="35" spans="2:7">
      <c r="B35" s="191" t="s">
        <v>1560</v>
      </c>
      <c r="C35" s="192" t="s">
        <v>1570</v>
      </c>
      <c r="D35" s="193">
        <v>35564</v>
      </c>
      <c r="E35" s="193">
        <v>83493</v>
      </c>
      <c r="F35" s="193">
        <v>-47929</v>
      </c>
      <c r="G35" s="194">
        <v>-0.57404812379480918</v>
      </c>
    </row>
    <row r="36" spans="2:7">
      <c r="B36" s="191" t="s">
        <v>1587</v>
      </c>
      <c r="C36" s="192" t="s">
        <v>1571</v>
      </c>
      <c r="D36" s="193">
        <v>1503150</v>
      </c>
      <c r="E36" s="193">
        <v>1348329</v>
      </c>
      <c r="F36" s="193">
        <v>154821</v>
      </c>
      <c r="G36" s="194">
        <v>0.11482434925007179</v>
      </c>
    </row>
    <row r="37" spans="2:7">
      <c r="B37" s="191" t="s">
        <v>1599</v>
      </c>
      <c r="C37" s="192" t="s">
        <v>1664</v>
      </c>
      <c r="D37" s="193">
        <v>1298</v>
      </c>
      <c r="E37" s="193">
        <v>1030</v>
      </c>
      <c r="F37" s="193">
        <v>268</v>
      </c>
      <c r="G37" s="194">
        <v>0.26019417475728157</v>
      </c>
    </row>
    <row r="38" spans="2:7">
      <c r="B38" s="191" t="s">
        <v>1588</v>
      </c>
      <c r="C38" s="192" t="s">
        <v>1589</v>
      </c>
      <c r="D38" s="193">
        <v>23791</v>
      </c>
      <c r="E38" s="193">
        <v>23313</v>
      </c>
      <c r="F38" s="193">
        <v>478</v>
      </c>
      <c r="G38" s="194">
        <v>2.0503581692617789E-2</v>
      </c>
    </row>
    <row r="39" spans="2:7">
      <c r="B39" s="191" t="s">
        <v>1590</v>
      </c>
      <c r="C39" s="192" t="s">
        <v>1591</v>
      </c>
      <c r="D39" s="193">
        <v>1803</v>
      </c>
      <c r="E39" s="193">
        <v>1835</v>
      </c>
      <c r="F39" s="193">
        <v>-32</v>
      </c>
      <c r="G39" s="194">
        <v>-1.7438692098092679E-2</v>
      </c>
    </row>
    <row r="40" spans="2:7" s="152" customFormat="1" ht="12.75">
      <c r="B40" s="195"/>
      <c r="C40" s="227" t="s">
        <v>1683</v>
      </c>
      <c r="D40" s="228">
        <v>1786</v>
      </c>
      <c r="E40" s="228">
        <v>1786</v>
      </c>
      <c r="F40" s="193">
        <v>0</v>
      </c>
      <c r="G40" s="231">
        <v>0</v>
      </c>
    </row>
    <row r="41" spans="2:7">
      <c r="B41" s="191" t="s">
        <v>1592</v>
      </c>
      <c r="C41" s="192" t="s">
        <v>1593</v>
      </c>
      <c r="D41" s="193">
        <v>9491</v>
      </c>
      <c r="E41" s="193">
        <v>10528</v>
      </c>
      <c r="F41" s="193">
        <v>-1037</v>
      </c>
      <c r="G41" s="194">
        <v>-9.8499240121580511E-2</v>
      </c>
    </row>
    <row r="42" spans="2:7">
      <c r="B42" s="197" t="s">
        <v>1594</v>
      </c>
      <c r="C42" s="198" t="s">
        <v>1573</v>
      </c>
      <c r="D42" s="193">
        <v>14727</v>
      </c>
      <c r="E42" s="193">
        <v>14903</v>
      </c>
      <c r="F42" s="193">
        <v>-176</v>
      </c>
      <c r="G42" s="194">
        <v>-1.1809702744413841E-2</v>
      </c>
    </row>
    <row r="43" spans="2:7" ht="15.75" thickBot="1">
      <c r="B43" s="199"/>
      <c r="C43" s="200" t="s">
        <v>1595</v>
      </c>
      <c r="D43" s="201">
        <v>2038599</v>
      </c>
      <c r="E43" s="201">
        <v>1999363</v>
      </c>
      <c r="F43" s="201">
        <v>39236</v>
      </c>
      <c r="G43" s="202">
        <v>1.9624250323728054E-2</v>
      </c>
    </row>
    <row r="44" spans="2:7" ht="15.75" thickTop="1">
      <c r="B44" s="150"/>
      <c r="C44" s="150"/>
      <c r="D44" s="150"/>
      <c r="E44" s="234">
        <v>1999363</v>
      </c>
      <c r="F44" s="150"/>
      <c r="G44" s="150"/>
    </row>
    <row r="45" spans="2:7">
      <c r="B45" s="151" t="s">
        <v>1667</v>
      </c>
      <c r="C45" s="150"/>
      <c r="D45" s="150"/>
      <c r="E45" s="150"/>
      <c r="F45" s="150"/>
      <c r="G45" s="150"/>
    </row>
    <row r="46" spans="2:7" ht="24">
      <c r="B46" s="154"/>
      <c r="C46" s="154" t="s">
        <v>1559</v>
      </c>
      <c r="D46" s="155" t="s">
        <v>1742</v>
      </c>
      <c r="E46" s="185" t="s">
        <v>1738</v>
      </c>
      <c r="F46" s="156" t="s">
        <v>1681</v>
      </c>
      <c r="G46" s="157" t="s">
        <v>1682</v>
      </c>
    </row>
    <row r="47" spans="2:7">
      <c r="B47" s="186"/>
      <c r="C47" s="187" t="s">
        <v>1689</v>
      </c>
      <c r="D47" s="188"/>
      <c r="E47" s="188"/>
      <c r="F47" s="189"/>
      <c r="G47" s="190"/>
    </row>
    <row r="48" spans="2:7">
      <c r="B48" s="191" t="s">
        <v>1582</v>
      </c>
      <c r="C48" s="203" t="s">
        <v>1575</v>
      </c>
      <c r="D48" s="193">
        <v>512709</v>
      </c>
      <c r="E48" s="193">
        <v>458126</v>
      </c>
      <c r="F48" s="193">
        <v>54583</v>
      </c>
      <c r="G48" s="161">
        <v>0.11914407826667772</v>
      </c>
    </row>
    <row r="49" spans="2:7">
      <c r="B49" s="191" t="s">
        <v>1583</v>
      </c>
      <c r="C49" s="203" t="s">
        <v>1576</v>
      </c>
      <c r="D49" s="193">
        <v>1236719</v>
      </c>
      <c r="E49" s="193">
        <v>1262123</v>
      </c>
      <c r="F49" s="193">
        <v>-25404</v>
      </c>
      <c r="G49" s="194">
        <v>-2.012799069504323E-2</v>
      </c>
    </row>
    <row r="50" spans="2:7">
      <c r="B50" s="191" t="s">
        <v>1596</v>
      </c>
      <c r="C50" s="203" t="s">
        <v>1578</v>
      </c>
      <c r="D50" s="193">
        <v>104470</v>
      </c>
      <c r="E50" s="193">
        <v>90330</v>
      </c>
      <c r="F50" s="193">
        <v>14140</v>
      </c>
      <c r="G50" s="194">
        <v>0.15653714159194076</v>
      </c>
    </row>
    <row r="51" spans="2:7">
      <c r="B51" s="191" t="s">
        <v>1597</v>
      </c>
      <c r="C51" s="203" t="s">
        <v>1598</v>
      </c>
      <c r="D51" s="193">
        <v>8222</v>
      </c>
      <c r="E51" s="193">
        <v>8539</v>
      </c>
      <c r="F51" s="193">
        <v>-317</v>
      </c>
      <c r="G51" s="194">
        <v>-3.7123784986532349E-2</v>
      </c>
    </row>
    <row r="52" spans="2:7">
      <c r="B52" s="191" t="s">
        <v>1599</v>
      </c>
      <c r="C52" s="203" t="s">
        <v>1579</v>
      </c>
      <c r="D52" s="193">
        <v>48532</v>
      </c>
      <c r="E52" s="193">
        <v>59825</v>
      </c>
      <c r="F52" s="193">
        <v>-11293</v>
      </c>
      <c r="G52" s="194">
        <v>-0.18876723777684912</v>
      </c>
    </row>
    <row r="53" spans="2:7">
      <c r="B53" s="191" t="s">
        <v>1600</v>
      </c>
      <c r="C53" s="203" t="s">
        <v>1601</v>
      </c>
      <c r="D53" s="193">
        <v>2018</v>
      </c>
      <c r="E53" s="193">
        <v>1998</v>
      </c>
      <c r="F53" s="193">
        <v>20</v>
      </c>
      <c r="G53" s="194">
        <v>1.0010010010010006E-2</v>
      </c>
    </row>
    <row r="54" spans="2:7">
      <c r="B54" s="191" t="s">
        <v>1588</v>
      </c>
      <c r="C54" s="203" t="s">
        <v>1602</v>
      </c>
      <c r="D54" s="193">
        <v>8080</v>
      </c>
      <c r="E54" s="193">
        <v>4105</v>
      </c>
      <c r="F54" s="193">
        <v>3975</v>
      </c>
      <c r="G54" s="194">
        <v>0.96833130328867245</v>
      </c>
    </row>
    <row r="55" spans="2:7" ht="24">
      <c r="B55" s="204" t="s">
        <v>1745</v>
      </c>
      <c r="C55" s="203" t="s">
        <v>1684</v>
      </c>
      <c r="D55" s="193">
        <v>107836</v>
      </c>
      <c r="E55" s="193">
        <v>88984</v>
      </c>
      <c r="F55" s="193">
        <v>18852</v>
      </c>
      <c r="G55" s="194">
        <v>0.21185831160658086</v>
      </c>
    </row>
    <row r="56" spans="2:7">
      <c r="B56" s="204" t="s">
        <v>1746</v>
      </c>
      <c r="C56" s="203" t="s">
        <v>1747</v>
      </c>
      <c r="D56" s="193">
        <v>30</v>
      </c>
      <c r="E56" s="193">
        <v>20</v>
      </c>
      <c r="F56" s="193">
        <v>10</v>
      </c>
      <c r="G56" s="194">
        <v>0.5</v>
      </c>
    </row>
    <row r="57" spans="2:7">
      <c r="B57" s="197" t="s">
        <v>1606</v>
      </c>
      <c r="C57" s="205" t="s">
        <v>1685</v>
      </c>
      <c r="D57" s="206">
        <v>9983</v>
      </c>
      <c r="E57" s="206">
        <v>25313</v>
      </c>
      <c r="F57" s="206">
        <v>-15330</v>
      </c>
      <c r="G57" s="207">
        <v>-0.60561766681151985</v>
      </c>
    </row>
    <row r="58" spans="2:7" ht="15.75" thickBot="1">
      <c r="B58" s="208"/>
      <c r="C58" s="209" t="s">
        <v>1607</v>
      </c>
      <c r="D58" s="210">
        <v>2038599</v>
      </c>
      <c r="E58" s="210">
        <v>1999363</v>
      </c>
      <c r="F58" s="211">
        <v>39236</v>
      </c>
      <c r="G58" s="212">
        <v>1.9624250323728054E-2</v>
      </c>
    </row>
    <row r="59" spans="2:7" ht="15.75" thickTop="1">
      <c r="B59" s="230"/>
      <c r="C59" s="150"/>
      <c r="D59" s="150"/>
      <c r="E59" s="234"/>
      <c r="F59" s="150"/>
      <c r="G59" s="150"/>
    </row>
    <row r="60" spans="2:7">
      <c r="D60" s="235"/>
      <c r="E60" s="235"/>
    </row>
    <row r="61" spans="2:7">
      <c r="D61" s="235"/>
      <c r="E61" s="235"/>
      <c r="F61" s="2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DT59"/>
  <sheetViews>
    <sheetView showGridLines="0" topLeftCell="A13" workbookViewId="0">
      <selection activeCell="A32" sqref="A32:XFD32"/>
    </sheetView>
  </sheetViews>
  <sheetFormatPr defaultColWidth="9.140625" defaultRowHeight="15" outlineLevelRow="1" outlineLevelCol="1"/>
  <cols>
    <col min="1" max="1" width="5.7109375" style="153" customWidth="1"/>
    <col min="2" max="2" width="12" style="150" customWidth="1"/>
    <col min="3" max="3" width="55.7109375" style="150" customWidth="1"/>
    <col min="4" max="5" width="15.140625" style="150" customWidth="1"/>
    <col min="6" max="6" width="15.140625" style="150" hidden="1" customWidth="1" outlineLevel="1"/>
    <col min="7" max="7" width="15.140625" style="150" customWidth="1" collapsed="1"/>
    <col min="8" max="16384" width="9.140625" style="150"/>
  </cols>
  <sheetData>
    <row r="2" spans="1:7" s="215" customFormat="1" ht="15.75">
      <c r="B2" s="214" t="s">
        <v>1741</v>
      </c>
    </row>
    <row r="3" spans="1:7">
      <c r="B3" s="151" t="s">
        <v>1744</v>
      </c>
    </row>
    <row r="4" spans="1:7" ht="24" customHeight="1">
      <c r="B4" s="154"/>
      <c r="C4" s="154"/>
      <c r="D4" s="155" t="s">
        <v>1742</v>
      </c>
      <c r="E4" s="156" t="s">
        <v>1743</v>
      </c>
      <c r="F4" s="156" t="s">
        <v>1690</v>
      </c>
      <c r="G4" s="157" t="s">
        <v>1691</v>
      </c>
    </row>
    <row r="5" spans="1:7">
      <c r="B5" s="158" t="s">
        <v>1582</v>
      </c>
      <c r="C5" s="216" t="s">
        <v>1692</v>
      </c>
      <c r="D5" s="160">
        <v>37564</v>
      </c>
      <c r="E5" s="160">
        <v>42588</v>
      </c>
      <c r="F5" s="160">
        <v>-5024</v>
      </c>
      <c r="G5" s="161">
        <v>-0.11796750258288724</v>
      </c>
    </row>
    <row r="6" spans="1:7">
      <c r="B6" s="162" t="s">
        <v>1583</v>
      </c>
      <c r="C6" s="217" t="s">
        <v>1693</v>
      </c>
      <c r="D6" s="160">
        <v>-7679</v>
      </c>
      <c r="E6" s="160">
        <v>-7941</v>
      </c>
      <c r="F6" s="160">
        <v>262</v>
      </c>
      <c r="G6" s="161">
        <v>-3.2993325777609828E-2</v>
      </c>
    </row>
    <row r="7" spans="1:7" s="219" customFormat="1">
      <c r="A7" s="148"/>
      <c r="B7" s="164" t="s">
        <v>1596</v>
      </c>
      <c r="C7" s="218" t="s">
        <v>1694</v>
      </c>
      <c r="D7" s="166">
        <v>29885</v>
      </c>
      <c r="E7" s="166">
        <v>34647</v>
      </c>
      <c r="F7" s="166">
        <v>-4762</v>
      </c>
      <c r="G7" s="167">
        <v>-0.1374433572892314</v>
      </c>
    </row>
    <row r="8" spans="1:7">
      <c r="B8" s="168" t="s">
        <v>1668</v>
      </c>
      <c r="C8" s="171" t="s">
        <v>1695</v>
      </c>
      <c r="D8" s="160">
        <v>4607</v>
      </c>
      <c r="E8" s="160">
        <v>4415</v>
      </c>
      <c r="F8" s="160">
        <v>192</v>
      </c>
      <c r="G8" s="161">
        <v>4.3488108720271867E-2</v>
      </c>
    </row>
    <row r="9" spans="1:7">
      <c r="B9" s="168" t="s">
        <v>1587</v>
      </c>
      <c r="C9" s="171" t="s">
        <v>1696</v>
      </c>
      <c r="D9" s="160">
        <v>227</v>
      </c>
      <c r="E9" s="160">
        <v>227</v>
      </c>
      <c r="F9" s="160">
        <v>0</v>
      </c>
      <c r="G9" s="161">
        <v>0</v>
      </c>
    </row>
    <row r="10" spans="1:7" s="220" customFormat="1" ht="24">
      <c r="A10" s="172"/>
      <c r="B10" s="170" t="s">
        <v>1669</v>
      </c>
      <c r="C10" s="171" t="s">
        <v>1697</v>
      </c>
      <c r="D10" s="160">
        <v>438</v>
      </c>
      <c r="E10" s="160">
        <v>803</v>
      </c>
      <c r="F10" s="160">
        <v>-365</v>
      </c>
      <c r="G10" s="161">
        <v>-0.45454545454545459</v>
      </c>
    </row>
    <row r="11" spans="1:7" s="219" customFormat="1">
      <c r="A11" s="148"/>
      <c r="B11" s="173" t="s">
        <v>1588</v>
      </c>
      <c r="C11" s="218" t="s">
        <v>1698</v>
      </c>
      <c r="D11" s="166">
        <v>35157</v>
      </c>
      <c r="E11" s="166">
        <v>40092</v>
      </c>
      <c r="F11" s="166">
        <v>-4935</v>
      </c>
      <c r="G11" s="167">
        <v>-0.123091888656091</v>
      </c>
    </row>
    <row r="12" spans="1:7">
      <c r="B12" s="168" t="s">
        <v>1590</v>
      </c>
      <c r="C12" s="221" t="s">
        <v>1699</v>
      </c>
      <c r="D12" s="160">
        <v>-1427</v>
      </c>
      <c r="E12" s="160">
        <v>-3130</v>
      </c>
      <c r="F12" s="160">
        <v>1703</v>
      </c>
      <c r="G12" s="161">
        <v>-0.54408945686900956</v>
      </c>
    </row>
    <row r="13" spans="1:7" s="219" customFormat="1">
      <c r="A13" s="148"/>
      <c r="B13" s="173" t="s">
        <v>1592</v>
      </c>
      <c r="C13" s="218" t="s">
        <v>1700</v>
      </c>
      <c r="D13" s="166">
        <v>33730</v>
      </c>
      <c r="E13" s="166">
        <v>36962</v>
      </c>
      <c r="F13" s="166">
        <v>-3232</v>
      </c>
      <c r="G13" s="167">
        <v>-8.74411557816136E-2</v>
      </c>
    </row>
    <row r="14" spans="1:7">
      <c r="B14" s="222" t="s">
        <v>1673</v>
      </c>
      <c r="C14" s="221" t="s">
        <v>1701</v>
      </c>
      <c r="D14" s="160">
        <v>-8872</v>
      </c>
      <c r="E14" s="160">
        <v>-7466</v>
      </c>
      <c r="F14" s="160">
        <v>-1406</v>
      </c>
      <c r="G14" s="161">
        <v>0.18832038574872767</v>
      </c>
    </row>
    <row r="15" spans="1:7">
      <c r="B15" s="222" t="s">
        <v>1674</v>
      </c>
      <c r="C15" s="221" t="s">
        <v>1702</v>
      </c>
      <c r="D15" s="160">
        <v>-10030</v>
      </c>
      <c r="E15" s="160">
        <v>-10239</v>
      </c>
      <c r="F15" s="160">
        <v>209</v>
      </c>
      <c r="G15" s="161">
        <v>-2.0412149623986742E-2</v>
      </c>
    </row>
    <row r="16" spans="1:7">
      <c r="B16" s="222" t="s">
        <v>1604</v>
      </c>
      <c r="C16" s="223" t="s">
        <v>1703</v>
      </c>
      <c r="D16" s="160">
        <v>-58</v>
      </c>
      <c r="E16" s="160">
        <v>69</v>
      </c>
      <c r="F16" s="160">
        <v>-127</v>
      </c>
      <c r="G16" s="161">
        <v>-1.8405797101449275</v>
      </c>
    </row>
    <row r="17" spans="1:16348">
      <c r="B17" s="168" t="s">
        <v>1675</v>
      </c>
      <c r="C17" s="171" t="s">
        <v>1704</v>
      </c>
      <c r="D17" s="160">
        <v>-153</v>
      </c>
      <c r="E17" s="160">
        <v>-151</v>
      </c>
      <c r="F17" s="160">
        <v>-2</v>
      </c>
      <c r="G17" s="161">
        <v>1.3245033112582849E-2</v>
      </c>
    </row>
    <row r="18" spans="1:16348" s="223" customFormat="1">
      <c r="A18" s="176"/>
      <c r="B18" s="168" t="s">
        <v>1606</v>
      </c>
      <c r="C18" s="171" t="s">
        <v>1705</v>
      </c>
      <c r="D18" s="160">
        <v>-38</v>
      </c>
      <c r="E18" s="160">
        <v>321</v>
      </c>
      <c r="F18" s="160">
        <v>-359</v>
      </c>
      <c r="G18" s="161">
        <v>-1.118380062305296</v>
      </c>
    </row>
    <row r="19" spans="1:16348" s="224" customFormat="1">
      <c r="A19" s="149"/>
      <c r="B19" s="173" t="s">
        <v>1565</v>
      </c>
      <c r="C19" s="218" t="s">
        <v>1706</v>
      </c>
      <c r="D19" s="166">
        <v>-19151</v>
      </c>
      <c r="E19" s="166">
        <v>-17466</v>
      </c>
      <c r="F19" s="166">
        <v>-1685</v>
      </c>
      <c r="G19" s="167">
        <v>9.6473147830069772E-2</v>
      </c>
      <c r="H19" s="177"/>
      <c r="I19" s="177"/>
      <c r="J19" s="177"/>
      <c r="K19" s="177"/>
      <c r="L19" s="177"/>
      <c r="M19" s="178"/>
      <c r="N19" s="165"/>
      <c r="O19" s="177"/>
      <c r="P19" s="177"/>
      <c r="Q19" s="177"/>
      <c r="R19" s="177"/>
      <c r="S19" s="177"/>
      <c r="T19" s="177"/>
      <c r="U19" s="178"/>
      <c r="V19" s="165"/>
      <c r="W19" s="177"/>
      <c r="X19" s="177"/>
      <c r="Y19" s="177"/>
      <c r="Z19" s="177"/>
      <c r="AA19" s="177"/>
      <c r="AB19" s="177"/>
      <c r="AC19" s="178"/>
      <c r="AD19" s="165"/>
      <c r="AE19" s="177"/>
      <c r="AF19" s="177"/>
      <c r="AG19" s="177"/>
      <c r="AH19" s="177"/>
      <c r="AI19" s="177"/>
      <c r="AJ19" s="177"/>
      <c r="AK19" s="178"/>
      <c r="AL19" s="165"/>
      <c r="AM19" s="177"/>
      <c r="AN19" s="177"/>
      <c r="AO19" s="177"/>
      <c r="AP19" s="177"/>
      <c r="AQ19" s="177"/>
      <c r="AR19" s="177"/>
      <c r="AS19" s="178"/>
      <c r="AT19" s="165"/>
      <c r="AU19" s="177"/>
      <c r="AV19" s="177"/>
      <c r="AW19" s="177"/>
      <c r="AX19" s="177"/>
      <c r="AY19" s="177"/>
      <c r="AZ19" s="177"/>
      <c r="BA19" s="178"/>
      <c r="BB19" s="165"/>
      <c r="BC19" s="177"/>
      <c r="BD19" s="177"/>
      <c r="BE19" s="177"/>
      <c r="BF19" s="177"/>
      <c r="BG19" s="177"/>
      <c r="BH19" s="177"/>
      <c r="BI19" s="178"/>
      <c r="BJ19" s="165"/>
      <c r="BK19" s="177"/>
      <c r="BL19" s="177"/>
      <c r="BM19" s="177"/>
      <c r="BN19" s="177"/>
      <c r="BO19" s="177"/>
      <c r="BP19" s="177"/>
      <c r="BQ19" s="178"/>
      <c r="BR19" s="165"/>
      <c r="BS19" s="177"/>
      <c r="BT19" s="177"/>
      <c r="BU19" s="177"/>
      <c r="BV19" s="177"/>
      <c r="BW19" s="177"/>
      <c r="BX19" s="177"/>
      <c r="BY19" s="178"/>
      <c r="BZ19" s="165"/>
      <c r="CA19" s="177"/>
      <c r="CB19" s="177"/>
      <c r="CC19" s="177"/>
      <c r="CD19" s="177"/>
      <c r="CE19" s="177"/>
      <c r="CF19" s="177"/>
      <c r="CG19" s="178"/>
      <c r="CH19" s="165"/>
      <c r="CI19" s="177"/>
      <c r="CJ19" s="177"/>
      <c r="CK19" s="177"/>
      <c r="CL19" s="177"/>
      <c r="CM19" s="177"/>
      <c r="CN19" s="177"/>
      <c r="CO19" s="178"/>
      <c r="CP19" s="165"/>
      <c r="CQ19" s="177"/>
      <c r="CR19" s="177"/>
      <c r="CS19" s="177"/>
      <c r="CT19" s="177"/>
      <c r="CU19" s="177"/>
      <c r="CV19" s="177"/>
      <c r="CW19" s="178"/>
      <c r="CX19" s="165"/>
      <c r="CY19" s="177"/>
      <c r="CZ19" s="177"/>
      <c r="DA19" s="177"/>
      <c r="DB19" s="177"/>
      <c r="DC19" s="177"/>
      <c r="DD19" s="177"/>
      <c r="DE19" s="178"/>
      <c r="DF19" s="165"/>
      <c r="DG19" s="177"/>
      <c r="DH19" s="177"/>
      <c r="DI19" s="177"/>
      <c r="DJ19" s="177"/>
      <c r="DK19" s="177"/>
      <c r="DL19" s="177"/>
      <c r="DM19" s="178"/>
      <c r="DN19" s="165"/>
      <c r="DO19" s="177"/>
      <c r="DP19" s="177"/>
      <c r="DQ19" s="177"/>
      <c r="DR19" s="177"/>
      <c r="DS19" s="177"/>
      <c r="DT19" s="177"/>
      <c r="DU19" s="178"/>
      <c r="DV19" s="165"/>
      <c r="DW19" s="177"/>
      <c r="DX19" s="177"/>
      <c r="DY19" s="177"/>
      <c r="DZ19" s="177"/>
      <c r="EA19" s="177"/>
      <c r="EB19" s="177"/>
      <c r="EC19" s="178"/>
      <c r="ED19" s="165"/>
      <c r="EE19" s="177"/>
      <c r="EF19" s="177"/>
      <c r="EG19" s="177"/>
      <c r="EH19" s="177"/>
      <c r="EI19" s="177"/>
      <c r="EJ19" s="177"/>
      <c r="EK19" s="178"/>
      <c r="EL19" s="165"/>
      <c r="EM19" s="177"/>
      <c r="EN19" s="177"/>
      <c r="EO19" s="177"/>
      <c r="EP19" s="177"/>
      <c r="EQ19" s="177"/>
      <c r="ER19" s="177"/>
      <c r="ES19" s="178"/>
      <c r="ET19" s="165"/>
      <c r="EU19" s="177"/>
      <c r="EV19" s="177"/>
      <c r="EW19" s="177"/>
      <c r="EX19" s="177"/>
      <c r="EY19" s="177"/>
      <c r="EZ19" s="177"/>
      <c r="FA19" s="178"/>
      <c r="FB19" s="165"/>
      <c r="FC19" s="177"/>
      <c r="FD19" s="177"/>
      <c r="FE19" s="177"/>
      <c r="FF19" s="177"/>
      <c r="FG19" s="177"/>
      <c r="FH19" s="177"/>
      <c r="FI19" s="178"/>
      <c r="FJ19" s="165"/>
      <c r="FK19" s="177"/>
      <c r="FL19" s="177"/>
      <c r="FM19" s="177"/>
      <c r="FN19" s="177"/>
      <c r="FO19" s="177"/>
      <c r="FP19" s="177"/>
      <c r="FQ19" s="178"/>
      <c r="FR19" s="165"/>
      <c r="FS19" s="177"/>
      <c r="FT19" s="177"/>
      <c r="FU19" s="177"/>
      <c r="FV19" s="177"/>
      <c r="FW19" s="177"/>
      <c r="FX19" s="177"/>
      <c r="FY19" s="178"/>
      <c r="FZ19" s="165"/>
      <c r="GA19" s="177"/>
      <c r="GB19" s="177"/>
      <c r="GC19" s="177"/>
      <c r="GD19" s="177"/>
      <c r="GE19" s="177"/>
      <c r="GF19" s="177"/>
      <c r="GG19" s="178"/>
      <c r="GH19" s="165"/>
      <c r="GI19" s="177"/>
      <c r="GJ19" s="177"/>
      <c r="GK19" s="177"/>
      <c r="GL19" s="177"/>
      <c r="GM19" s="177"/>
      <c r="GN19" s="177"/>
      <c r="GO19" s="178"/>
      <c r="GP19" s="165"/>
      <c r="GQ19" s="177"/>
      <c r="GR19" s="177"/>
      <c r="GS19" s="177"/>
      <c r="GT19" s="177"/>
      <c r="GU19" s="177"/>
      <c r="GV19" s="177"/>
      <c r="GW19" s="178"/>
      <c r="GX19" s="165"/>
      <c r="GY19" s="177"/>
      <c r="GZ19" s="177"/>
      <c r="HA19" s="177"/>
      <c r="HB19" s="177"/>
      <c r="HC19" s="177"/>
      <c r="HD19" s="177"/>
      <c r="HE19" s="178"/>
      <c r="HF19" s="165"/>
      <c r="HG19" s="177"/>
      <c r="HH19" s="177"/>
      <c r="HI19" s="177"/>
      <c r="HJ19" s="177"/>
      <c r="HK19" s="177"/>
      <c r="HL19" s="177"/>
      <c r="HM19" s="178"/>
      <c r="HN19" s="165"/>
      <c r="HO19" s="177"/>
      <c r="HP19" s="177"/>
      <c r="HQ19" s="177"/>
      <c r="HR19" s="177"/>
      <c r="HS19" s="177"/>
      <c r="HT19" s="177"/>
      <c r="HU19" s="178"/>
      <c r="HV19" s="165"/>
      <c r="HW19" s="177"/>
      <c r="HX19" s="177"/>
      <c r="HY19" s="177"/>
      <c r="HZ19" s="177"/>
      <c r="IA19" s="177"/>
      <c r="IB19" s="177"/>
      <c r="IC19" s="178"/>
      <c r="ID19" s="165"/>
      <c r="IE19" s="177"/>
      <c r="IF19" s="177"/>
      <c r="IG19" s="177"/>
      <c r="IH19" s="177"/>
      <c r="II19" s="177"/>
      <c r="IJ19" s="177"/>
      <c r="IK19" s="178"/>
      <c r="IL19" s="165"/>
      <c r="IM19" s="177"/>
      <c r="IN19" s="177"/>
      <c r="IO19" s="177"/>
      <c r="IP19" s="177"/>
      <c r="IQ19" s="177"/>
      <c r="IR19" s="177"/>
      <c r="IS19" s="178"/>
      <c r="IT19" s="165"/>
      <c r="IU19" s="177"/>
      <c r="IV19" s="177"/>
      <c r="IW19" s="177"/>
      <c r="IX19" s="177"/>
      <c r="IY19" s="177"/>
      <c r="IZ19" s="177"/>
      <c r="JA19" s="178"/>
      <c r="JB19" s="165"/>
      <c r="JC19" s="177"/>
      <c r="JD19" s="177"/>
      <c r="JE19" s="177"/>
      <c r="JF19" s="177"/>
      <c r="JG19" s="177"/>
      <c r="JH19" s="177"/>
      <c r="JI19" s="178"/>
      <c r="JJ19" s="165"/>
      <c r="JK19" s="177"/>
      <c r="JL19" s="177"/>
      <c r="JM19" s="177"/>
      <c r="JN19" s="177"/>
      <c r="JO19" s="177"/>
      <c r="JP19" s="177"/>
      <c r="JQ19" s="178"/>
      <c r="JR19" s="165"/>
      <c r="JS19" s="177"/>
      <c r="JT19" s="177"/>
      <c r="JU19" s="177"/>
      <c r="JV19" s="177"/>
      <c r="JW19" s="177"/>
      <c r="JX19" s="177"/>
      <c r="JY19" s="178"/>
      <c r="JZ19" s="165"/>
      <c r="KA19" s="177"/>
      <c r="KB19" s="177"/>
      <c r="KC19" s="177"/>
      <c r="KD19" s="177"/>
      <c r="KE19" s="177"/>
      <c r="KF19" s="177"/>
      <c r="KG19" s="178"/>
      <c r="KH19" s="165"/>
      <c r="KI19" s="177"/>
      <c r="KJ19" s="177"/>
      <c r="KK19" s="177"/>
      <c r="KL19" s="177"/>
      <c r="KM19" s="177"/>
      <c r="KN19" s="177"/>
      <c r="KO19" s="178"/>
      <c r="KP19" s="165"/>
      <c r="KQ19" s="177"/>
      <c r="KR19" s="177"/>
      <c r="KS19" s="177"/>
      <c r="KT19" s="177"/>
      <c r="KU19" s="177"/>
      <c r="KV19" s="177"/>
      <c r="KW19" s="178"/>
      <c r="KX19" s="165"/>
      <c r="KY19" s="177"/>
      <c r="KZ19" s="177"/>
      <c r="LA19" s="177"/>
      <c r="LB19" s="177"/>
      <c r="LC19" s="177"/>
      <c r="LD19" s="177"/>
      <c r="LE19" s="178"/>
      <c r="LF19" s="165"/>
      <c r="LG19" s="177"/>
      <c r="LH19" s="177"/>
      <c r="LI19" s="177"/>
      <c r="LJ19" s="177"/>
      <c r="LK19" s="177"/>
      <c r="LL19" s="177"/>
      <c r="LM19" s="178"/>
      <c r="LN19" s="165"/>
      <c r="LO19" s="177"/>
      <c r="LP19" s="177"/>
      <c r="LQ19" s="177"/>
      <c r="LR19" s="177"/>
      <c r="LS19" s="177"/>
      <c r="LT19" s="177"/>
      <c r="LU19" s="178"/>
      <c r="LV19" s="165"/>
      <c r="LW19" s="177"/>
      <c r="LX19" s="177"/>
      <c r="LY19" s="177"/>
      <c r="LZ19" s="177"/>
      <c r="MA19" s="177"/>
      <c r="MB19" s="177"/>
      <c r="MC19" s="178"/>
      <c r="MD19" s="165"/>
      <c r="ME19" s="177"/>
      <c r="MF19" s="177"/>
      <c r="MG19" s="177"/>
      <c r="MH19" s="177"/>
      <c r="MI19" s="177"/>
      <c r="MJ19" s="177"/>
      <c r="MK19" s="178"/>
      <c r="ML19" s="165"/>
      <c r="MM19" s="177"/>
      <c r="MN19" s="177"/>
      <c r="MO19" s="177"/>
      <c r="MP19" s="177"/>
      <c r="MQ19" s="177"/>
      <c r="MR19" s="177"/>
      <c r="MS19" s="178"/>
      <c r="MT19" s="165"/>
      <c r="MU19" s="177"/>
      <c r="MV19" s="177"/>
      <c r="MW19" s="177"/>
      <c r="MX19" s="177"/>
      <c r="MY19" s="177"/>
      <c r="MZ19" s="177"/>
      <c r="NA19" s="178"/>
      <c r="NB19" s="165"/>
      <c r="NC19" s="177"/>
      <c r="ND19" s="177"/>
      <c r="NE19" s="177"/>
      <c r="NF19" s="177"/>
      <c r="NG19" s="177"/>
      <c r="NH19" s="177"/>
      <c r="NI19" s="178"/>
      <c r="NJ19" s="165"/>
      <c r="NK19" s="177"/>
      <c r="NL19" s="177"/>
      <c r="NM19" s="177"/>
      <c r="NN19" s="177"/>
      <c r="NO19" s="177"/>
      <c r="NP19" s="177"/>
      <c r="NQ19" s="178"/>
      <c r="NR19" s="165"/>
      <c r="NS19" s="177"/>
      <c r="NT19" s="177"/>
      <c r="NU19" s="177"/>
      <c r="NV19" s="177"/>
      <c r="NW19" s="177"/>
      <c r="NX19" s="177"/>
      <c r="NY19" s="178"/>
      <c r="NZ19" s="165"/>
      <c r="OA19" s="177"/>
      <c r="OB19" s="177"/>
      <c r="OC19" s="177"/>
      <c r="OD19" s="177"/>
      <c r="OE19" s="177"/>
      <c r="OF19" s="177"/>
      <c r="OG19" s="178"/>
      <c r="OH19" s="165"/>
      <c r="OI19" s="177"/>
      <c r="OJ19" s="177"/>
      <c r="OK19" s="177"/>
      <c r="OL19" s="177"/>
      <c r="OM19" s="177"/>
      <c r="ON19" s="177"/>
      <c r="OO19" s="178"/>
      <c r="OP19" s="165"/>
      <c r="OQ19" s="177"/>
      <c r="OR19" s="177"/>
      <c r="OS19" s="177"/>
      <c r="OT19" s="177"/>
      <c r="OU19" s="177"/>
      <c r="OV19" s="177"/>
      <c r="OW19" s="178"/>
      <c r="OX19" s="165"/>
      <c r="OY19" s="177"/>
      <c r="OZ19" s="177"/>
      <c r="PA19" s="177"/>
      <c r="PB19" s="177"/>
      <c r="PC19" s="177"/>
      <c r="PD19" s="177"/>
      <c r="PE19" s="178"/>
      <c r="PF19" s="165"/>
      <c r="PG19" s="177"/>
      <c r="PH19" s="177"/>
      <c r="PI19" s="177"/>
      <c r="PJ19" s="177"/>
      <c r="PK19" s="177"/>
      <c r="PL19" s="177"/>
      <c r="PM19" s="178"/>
      <c r="PN19" s="165"/>
      <c r="PO19" s="177"/>
      <c r="PP19" s="177"/>
      <c r="PQ19" s="177"/>
      <c r="PR19" s="177"/>
      <c r="PS19" s="177"/>
      <c r="PT19" s="177"/>
      <c r="PU19" s="178"/>
      <c r="PV19" s="165"/>
      <c r="PW19" s="177"/>
      <c r="PX19" s="177"/>
      <c r="PY19" s="177"/>
      <c r="PZ19" s="177"/>
      <c r="QA19" s="177"/>
      <c r="QB19" s="177"/>
      <c r="QC19" s="178"/>
      <c r="QD19" s="165"/>
      <c r="QE19" s="177"/>
      <c r="QF19" s="177"/>
      <c r="QG19" s="177"/>
      <c r="QH19" s="177"/>
      <c r="QI19" s="177"/>
      <c r="QJ19" s="177"/>
      <c r="QK19" s="178"/>
      <c r="QL19" s="165"/>
      <c r="QM19" s="177"/>
      <c r="QN19" s="177"/>
      <c r="QO19" s="177"/>
      <c r="QP19" s="177"/>
      <c r="QQ19" s="177"/>
      <c r="QR19" s="177"/>
      <c r="QS19" s="178"/>
      <c r="QT19" s="165"/>
      <c r="QU19" s="177"/>
      <c r="QV19" s="177"/>
      <c r="QW19" s="177"/>
      <c r="QX19" s="177"/>
      <c r="QY19" s="177"/>
      <c r="QZ19" s="177"/>
      <c r="RA19" s="178"/>
      <c r="RB19" s="165"/>
      <c r="RC19" s="177"/>
      <c r="RD19" s="177"/>
      <c r="RE19" s="177"/>
      <c r="RF19" s="177"/>
      <c r="RG19" s="177"/>
      <c r="RH19" s="177"/>
      <c r="RI19" s="178"/>
      <c r="RJ19" s="165"/>
      <c r="RK19" s="177"/>
      <c r="RL19" s="177"/>
      <c r="RM19" s="177"/>
      <c r="RN19" s="177"/>
      <c r="RO19" s="177"/>
      <c r="RP19" s="177"/>
      <c r="RQ19" s="178"/>
      <c r="RR19" s="165"/>
      <c r="RS19" s="177"/>
      <c r="RT19" s="177"/>
      <c r="RU19" s="177"/>
      <c r="RV19" s="177"/>
      <c r="RW19" s="177"/>
      <c r="RX19" s="177"/>
      <c r="RY19" s="178"/>
      <c r="RZ19" s="165"/>
      <c r="SA19" s="177"/>
      <c r="SB19" s="177"/>
      <c r="SC19" s="177"/>
      <c r="SD19" s="177"/>
      <c r="SE19" s="177"/>
      <c r="SF19" s="177"/>
      <c r="SG19" s="178"/>
      <c r="SH19" s="165"/>
      <c r="SI19" s="177"/>
      <c r="SJ19" s="177"/>
      <c r="SK19" s="177"/>
      <c r="SL19" s="177"/>
      <c r="SM19" s="177"/>
      <c r="SN19" s="177"/>
      <c r="SO19" s="178"/>
      <c r="SP19" s="165"/>
      <c r="SQ19" s="177"/>
      <c r="SR19" s="177"/>
      <c r="SS19" s="177"/>
      <c r="ST19" s="177"/>
      <c r="SU19" s="177"/>
      <c r="SV19" s="177"/>
      <c r="SW19" s="178"/>
      <c r="SX19" s="165"/>
      <c r="SY19" s="177"/>
      <c r="SZ19" s="177"/>
      <c r="TA19" s="177"/>
      <c r="TB19" s="177"/>
      <c r="TC19" s="177"/>
      <c r="TD19" s="177"/>
      <c r="TE19" s="178"/>
      <c r="TF19" s="165"/>
      <c r="TG19" s="177"/>
      <c r="TH19" s="177"/>
      <c r="TI19" s="177"/>
      <c r="TJ19" s="177"/>
      <c r="TK19" s="177"/>
      <c r="TL19" s="177"/>
      <c r="TM19" s="178"/>
      <c r="TN19" s="165"/>
      <c r="TO19" s="177"/>
      <c r="TP19" s="177"/>
      <c r="TQ19" s="177"/>
      <c r="TR19" s="177"/>
      <c r="TS19" s="177"/>
      <c r="TT19" s="177"/>
      <c r="TU19" s="178"/>
      <c r="TV19" s="165"/>
      <c r="TW19" s="177"/>
      <c r="TX19" s="177"/>
      <c r="TY19" s="177"/>
      <c r="TZ19" s="177"/>
      <c r="UA19" s="177"/>
      <c r="UB19" s="177"/>
      <c r="UC19" s="178"/>
      <c r="UD19" s="165"/>
      <c r="UE19" s="177"/>
      <c r="UF19" s="177"/>
      <c r="UG19" s="177"/>
      <c r="UH19" s="177"/>
      <c r="UI19" s="177"/>
      <c r="UJ19" s="177"/>
      <c r="UK19" s="178"/>
      <c r="UL19" s="165"/>
      <c r="UM19" s="177"/>
      <c r="UN19" s="177"/>
      <c r="UO19" s="177"/>
      <c r="UP19" s="177"/>
      <c r="UQ19" s="177"/>
      <c r="UR19" s="177"/>
      <c r="US19" s="178"/>
      <c r="UT19" s="165"/>
      <c r="UU19" s="177"/>
      <c r="UV19" s="177"/>
      <c r="UW19" s="177"/>
      <c r="UX19" s="177"/>
      <c r="UY19" s="177"/>
      <c r="UZ19" s="177"/>
      <c r="VA19" s="178"/>
      <c r="VB19" s="165"/>
      <c r="VC19" s="177"/>
      <c r="VD19" s="177"/>
      <c r="VE19" s="177"/>
      <c r="VF19" s="177"/>
      <c r="VG19" s="177"/>
      <c r="VH19" s="177"/>
      <c r="VI19" s="178"/>
      <c r="VJ19" s="165"/>
      <c r="VK19" s="177"/>
      <c r="VL19" s="177"/>
      <c r="VM19" s="177"/>
      <c r="VN19" s="177"/>
      <c r="VO19" s="177"/>
      <c r="VP19" s="177"/>
      <c r="VQ19" s="178"/>
      <c r="VR19" s="165"/>
      <c r="VS19" s="177"/>
      <c r="VT19" s="177"/>
      <c r="VU19" s="177"/>
      <c r="VV19" s="177"/>
      <c r="VW19" s="177"/>
      <c r="VX19" s="177"/>
      <c r="VY19" s="178"/>
      <c r="VZ19" s="165"/>
      <c r="WA19" s="177"/>
      <c r="WB19" s="177"/>
      <c r="WC19" s="177"/>
      <c r="WD19" s="177"/>
      <c r="WE19" s="177"/>
      <c r="WF19" s="177"/>
      <c r="WG19" s="178"/>
      <c r="WH19" s="165"/>
      <c r="WI19" s="177"/>
      <c r="WJ19" s="177"/>
      <c r="WK19" s="177"/>
      <c r="WL19" s="177"/>
      <c r="WM19" s="177"/>
      <c r="WN19" s="177"/>
      <c r="WO19" s="178"/>
      <c r="WP19" s="165"/>
      <c r="WQ19" s="177"/>
      <c r="WR19" s="177"/>
      <c r="WS19" s="177"/>
      <c r="WT19" s="177"/>
      <c r="WU19" s="177"/>
      <c r="WV19" s="177"/>
      <c r="WW19" s="178"/>
      <c r="WX19" s="165"/>
      <c r="WY19" s="177"/>
      <c r="WZ19" s="177"/>
      <c r="XA19" s="177"/>
      <c r="XB19" s="177"/>
      <c r="XC19" s="177"/>
      <c r="XD19" s="177"/>
      <c r="XE19" s="178"/>
      <c r="XF19" s="165"/>
      <c r="XG19" s="177"/>
      <c r="XH19" s="177"/>
      <c r="XI19" s="177"/>
      <c r="XJ19" s="177"/>
      <c r="XK19" s="177"/>
      <c r="XL19" s="177"/>
      <c r="XM19" s="178"/>
      <c r="XN19" s="165"/>
      <c r="XO19" s="177"/>
      <c r="XP19" s="177"/>
      <c r="XQ19" s="177"/>
      <c r="XR19" s="177"/>
      <c r="XS19" s="177"/>
      <c r="XT19" s="177"/>
      <c r="XU19" s="178"/>
      <c r="XV19" s="165"/>
      <c r="XW19" s="177"/>
      <c r="XX19" s="177"/>
      <c r="XY19" s="177"/>
      <c r="XZ19" s="177"/>
      <c r="YA19" s="177"/>
      <c r="YB19" s="177"/>
      <c r="YC19" s="178"/>
      <c r="YD19" s="165"/>
      <c r="YE19" s="177"/>
      <c r="YF19" s="177"/>
      <c r="YG19" s="177"/>
      <c r="YH19" s="177"/>
      <c r="YI19" s="177"/>
      <c r="YJ19" s="177"/>
      <c r="YK19" s="178"/>
      <c r="YL19" s="165"/>
      <c r="YM19" s="177"/>
      <c r="YN19" s="177"/>
      <c r="YO19" s="177"/>
      <c r="YP19" s="177"/>
      <c r="YQ19" s="177"/>
      <c r="YR19" s="177"/>
      <c r="YS19" s="178"/>
      <c r="YT19" s="165"/>
      <c r="YU19" s="177"/>
      <c r="YV19" s="177"/>
      <c r="YW19" s="177"/>
      <c r="YX19" s="177"/>
      <c r="YY19" s="177"/>
      <c r="YZ19" s="177"/>
      <c r="ZA19" s="178"/>
      <c r="ZB19" s="165"/>
      <c r="ZC19" s="177"/>
      <c r="ZD19" s="177"/>
      <c r="ZE19" s="177"/>
      <c r="ZF19" s="177"/>
      <c r="ZG19" s="177"/>
      <c r="ZH19" s="177"/>
      <c r="ZI19" s="178"/>
      <c r="ZJ19" s="165"/>
      <c r="ZK19" s="177"/>
      <c r="ZL19" s="177"/>
      <c r="ZM19" s="177"/>
      <c r="ZN19" s="177"/>
      <c r="ZO19" s="177"/>
      <c r="ZP19" s="177"/>
      <c r="ZQ19" s="178"/>
      <c r="ZR19" s="165"/>
      <c r="ZS19" s="177"/>
      <c r="ZT19" s="177"/>
      <c r="ZU19" s="177"/>
      <c r="ZV19" s="177"/>
      <c r="ZW19" s="177"/>
      <c r="ZX19" s="177"/>
      <c r="ZY19" s="178"/>
      <c r="ZZ19" s="165"/>
      <c r="AAA19" s="177"/>
      <c r="AAB19" s="177"/>
      <c r="AAC19" s="177"/>
      <c r="AAD19" s="177"/>
      <c r="AAE19" s="177"/>
      <c r="AAF19" s="177"/>
      <c r="AAG19" s="178"/>
      <c r="AAH19" s="165"/>
      <c r="AAI19" s="177"/>
      <c r="AAJ19" s="177"/>
      <c r="AAK19" s="177"/>
      <c r="AAL19" s="177"/>
      <c r="AAM19" s="177"/>
      <c r="AAN19" s="177"/>
      <c r="AAO19" s="178"/>
      <c r="AAP19" s="165"/>
      <c r="AAQ19" s="177"/>
      <c r="AAR19" s="177"/>
      <c r="AAS19" s="177"/>
      <c r="AAT19" s="177"/>
      <c r="AAU19" s="177"/>
      <c r="AAV19" s="177"/>
      <c r="AAW19" s="178"/>
      <c r="AAX19" s="165"/>
      <c r="AAY19" s="177"/>
      <c r="AAZ19" s="177"/>
      <c r="ABA19" s="177"/>
      <c r="ABB19" s="177"/>
      <c r="ABC19" s="177"/>
      <c r="ABD19" s="177"/>
      <c r="ABE19" s="178"/>
      <c r="ABF19" s="165"/>
      <c r="ABG19" s="177"/>
      <c r="ABH19" s="177"/>
      <c r="ABI19" s="177"/>
      <c r="ABJ19" s="177"/>
      <c r="ABK19" s="177"/>
      <c r="ABL19" s="177"/>
      <c r="ABM19" s="178"/>
      <c r="ABN19" s="165"/>
      <c r="ABO19" s="177"/>
      <c r="ABP19" s="177"/>
      <c r="ABQ19" s="177"/>
      <c r="ABR19" s="177"/>
      <c r="ABS19" s="177"/>
      <c r="ABT19" s="177"/>
      <c r="ABU19" s="178"/>
      <c r="ABV19" s="165"/>
      <c r="ABW19" s="177"/>
      <c r="ABX19" s="177"/>
      <c r="ABY19" s="177"/>
      <c r="ABZ19" s="177"/>
      <c r="ACA19" s="177"/>
      <c r="ACB19" s="177"/>
      <c r="ACC19" s="178"/>
      <c r="ACD19" s="165"/>
      <c r="ACE19" s="177"/>
      <c r="ACF19" s="177"/>
      <c r="ACG19" s="177"/>
      <c r="ACH19" s="177"/>
      <c r="ACI19" s="177"/>
      <c r="ACJ19" s="177"/>
      <c r="ACK19" s="178"/>
      <c r="ACL19" s="165"/>
      <c r="ACM19" s="177"/>
      <c r="ACN19" s="177"/>
      <c r="ACO19" s="177"/>
      <c r="ACP19" s="177"/>
      <c r="ACQ19" s="177"/>
      <c r="ACR19" s="177"/>
      <c r="ACS19" s="178"/>
      <c r="ACT19" s="165"/>
      <c r="ACU19" s="177"/>
      <c r="ACV19" s="177"/>
      <c r="ACW19" s="177"/>
      <c r="ACX19" s="177"/>
      <c r="ACY19" s="177"/>
      <c r="ACZ19" s="177"/>
      <c r="ADA19" s="178"/>
      <c r="ADB19" s="165"/>
      <c r="ADC19" s="177"/>
      <c r="ADD19" s="177"/>
      <c r="ADE19" s="177"/>
      <c r="ADF19" s="177"/>
      <c r="ADG19" s="177"/>
      <c r="ADH19" s="177"/>
      <c r="ADI19" s="178"/>
      <c r="ADJ19" s="165"/>
      <c r="ADK19" s="177"/>
      <c r="ADL19" s="177"/>
      <c r="ADM19" s="177"/>
      <c r="ADN19" s="177"/>
      <c r="ADO19" s="177"/>
      <c r="ADP19" s="177"/>
      <c r="ADQ19" s="178"/>
      <c r="ADR19" s="165"/>
      <c r="ADS19" s="177"/>
      <c r="ADT19" s="177"/>
      <c r="ADU19" s="177"/>
      <c r="ADV19" s="177"/>
      <c r="ADW19" s="177"/>
      <c r="ADX19" s="177"/>
      <c r="ADY19" s="178"/>
      <c r="ADZ19" s="165"/>
      <c r="AEA19" s="177"/>
      <c r="AEB19" s="177"/>
      <c r="AEC19" s="177"/>
      <c r="AED19" s="177"/>
      <c r="AEE19" s="177"/>
      <c r="AEF19" s="177"/>
      <c r="AEG19" s="178"/>
      <c r="AEH19" s="165"/>
      <c r="AEI19" s="177"/>
      <c r="AEJ19" s="177"/>
      <c r="AEK19" s="177"/>
      <c r="AEL19" s="177"/>
      <c r="AEM19" s="177"/>
      <c r="AEN19" s="177"/>
      <c r="AEO19" s="178"/>
      <c r="AEP19" s="165"/>
      <c r="AEQ19" s="177"/>
      <c r="AER19" s="177"/>
      <c r="AES19" s="177"/>
      <c r="AET19" s="177"/>
      <c r="AEU19" s="177"/>
      <c r="AEV19" s="177"/>
      <c r="AEW19" s="178"/>
      <c r="AEX19" s="165"/>
      <c r="AEY19" s="177"/>
      <c r="AEZ19" s="177"/>
      <c r="AFA19" s="177"/>
      <c r="AFB19" s="177"/>
      <c r="AFC19" s="177"/>
      <c r="AFD19" s="177"/>
      <c r="AFE19" s="178"/>
      <c r="AFF19" s="165"/>
      <c r="AFG19" s="177"/>
      <c r="AFH19" s="177"/>
      <c r="AFI19" s="177"/>
      <c r="AFJ19" s="177"/>
      <c r="AFK19" s="177"/>
      <c r="AFL19" s="177"/>
      <c r="AFM19" s="178"/>
      <c r="AFN19" s="165"/>
      <c r="AFO19" s="177"/>
      <c r="AFP19" s="177"/>
      <c r="AFQ19" s="177"/>
      <c r="AFR19" s="177"/>
      <c r="AFS19" s="177"/>
      <c r="AFT19" s="177"/>
      <c r="AFU19" s="178"/>
      <c r="AFV19" s="165"/>
      <c r="AFW19" s="177"/>
      <c r="AFX19" s="177"/>
      <c r="AFY19" s="177"/>
      <c r="AFZ19" s="177"/>
      <c r="AGA19" s="177"/>
      <c r="AGB19" s="177"/>
      <c r="AGC19" s="178"/>
      <c r="AGD19" s="165"/>
      <c r="AGE19" s="177"/>
      <c r="AGF19" s="177"/>
      <c r="AGG19" s="177"/>
      <c r="AGH19" s="177"/>
      <c r="AGI19" s="177"/>
      <c r="AGJ19" s="177"/>
      <c r="AGK19" s="178"/>
      <c r="AGL19" s="165"/>
      <c r="AGM19" s="177"/>
      <c r="AGN19" s="177"/>
      <c r="AGO19" s="177"/>
      <c r="AGP19" s="177"/>
      <c r="AGQ19" s="177"/>
      <c r="AGR19" s="177"/>
      <c r="AGS19" s="178"/>
      <c r="AGT19" s="165"/>
      <c r="AGU19" s="177"/>
      <c r="AGV19" s="177"/>
      <c r="AGW19" s="177"/>
      <c r="AGX19" s="177"/>
      <c r="AGY19" s="177"/>
      <c r="AGZ19" s="177"/>
      <c r="AHA19" s="178"/>
      <c r="AHB19" s="165"/>
      <c r="AHC19" s="177"/>
      <c r="AHD19" s="177"/>
      <c r="AHE19" s="177"/>
      <c r="AHF19" s="177"/>
      <c r="AHG19" s="177"/>
      <c r="AHH19" s="177"/>
      <c r="AHI19" s="178"/>
      <c r="AHJ19" s="165"/>
      <c r="AHK19" s="177"/>
      <c r="AHL19" s="177"/>
      <c r="AHM19" s="177"/>
      <c r="AHN19" s="177"/>
      <c r="AHO19" s="177"/>
      <c r="AHP19" s="177"/>
      <c r="AHQ19" s="178"/>
      <c r="AHR19" s="165"/>
      <c r="AHS19" s="177"/>
      <c r="AHT19" s="177"/>
      <c r="AHU19" s="177"/>
      <c r="AHV19" s="177"/>
      <c r="AHW19" s="177"/>
      <c r="AHX19" s="177"/>
      <c r="AHY19" s="178"/>
      <c r="AHZ19" s="165"/>
      <c r="AIA19" s="177"/>
      <c r="AIB19" s="177"/>
      <c r="AIC19" s="177"/>
      <c r="AID19" s="177"/>
      <c r="AIE19" s="177"/>
      <c r="AIF19" s="177"/>
      <c r="AIG19" s="178"/>
      <c r="AIH19" s="165"/>
      <c r="AII19" s="177"/>
      <c r="AIJ19" s="177"/>
      <c r="AIK19" s="177"/>
      <c r="AIL19" s="177"/>
      <c r="AIM19" s="177"/>
      <c r="AIN19" s="177"/>
      <c r="AIO19" s="178"/>
      <c r="AIP19" s="165"/>
      <c r="AIQ19" s="177"/>
      <c r="AIR19" s="177"/>
      <c r="AIS19" s="177"/>
      <c r="AIT19" s="177"/>
      <c r="AIU19" s="177"/>
      <c r="AIV19" s="177"/>
      <c r="AIW19" s="178"/>
      <c r="AIX19" s="165"/>
      <c r="AIY19" s="177"/>
      <c r="AIZ19" s="177"/>
      <c r="AJA19" s="177"/>
      <c r="AJB19" s="177"/>
      <c r="AJC19" s="177"/>
      <c r="AJD19" s="177"/>
      <c r="AJE19" s="178"/>
      <c r="AJF19" s="165"/>
      <c r="AJG19" s="177"/>
      <c r="AJH19" s="177"/>
      <c r="AJI19" s="177"/>
      <c r="AJJ19" s="177"/>
      <c r="AJK19" s="177"/>
      <c r="AJL19" s="177"/>
      <c r="AJM19" s="178"/>
      <c r="AJN19" s="165"/>
      <c r="AJO19" s="177"/>
      <c r="AJP19" s="177"/>
      <c r="AJQ19" s="177"/>
      <c r="AJR19" s="177"/>
      <c r="AJS19" s="177"/>
      <c r="AJT19" s="177"/>
      <c r="AJU19" s="178"/>
      <c r="AJV19" s="165"/>
      <c r="AJW19" s="177"/>
      <c r="AJX19" s="177"/>
      <c r="AJY19" s="177"/>
      <c r="AJZ19" s="177"/>
      <c r="AKA19" s="177"/>
      <c r="AKB19" s="177"/>
      <c r="AKC19" s="178"/>
      <c r="AKD19" s="165"/>
      <c r="AKE19" s="177"/>
      <c r="AKF19" s="177"/>
      <c r="AKG19" s="177"/>
      <c r="AKH19" s="177"/>
      <c r="AKI19" s="177"/>
      <c r="AKJ19" s="177"/>
      <c r="AKK19" s="178"/>
      <c r="AKL19" s="165"/>
      <c r="AKM19" s="177"/>
      <c r="AKN19" s="177"/>
      <c r="AKO19" s="177"/>
      <c r="AKP19" s="177"/>
      <c r="AKQ19" s="177"/>
      <c r="AKR19" s="177"/>
      <c r="AKS19" s="178"/>
      <c r="AKT19" s="165"/>
      <c r="AKU19" s="177"/>
      <c r="AKV19" s="177"/>
      <c r="AKW19" s="177"/>
      <c r="AKX19" s="177"/>
      <c r="AKY19" s="177"/>
      <c r="AKZ19" s="177"/>
      <c r="ALA19" s="178"/>
      <c r="ALB19" s="165"/>
      <c r="ALC19" s="177"/>
      <c r="ALD19" s="177"/>
      <c r="ALE19" s="177"/>
      <c r="ALF19" s="177"/>
      <c r="ALG19" s="177"/>
      <c r="ALH19" s="177"/>
      <c r="ALI19" s="178"/>
      <c r="ALJ19" s="165"/>
      <c r="ALK19" s="177"/>
      <c r="ALL19" s="177"/>
      <c r="ALM19" s="177"/>
      <c r="ALN19" s="177"/>
      <c r="ALO19" s="177"/>
      <c r="ALP19" s="177"/>
      <c r="ALQ19" s="178"/>
      <c r="ALR19" s="165"/>
      <c r="ALS19" s="177"/>
      <c r="ALT19" s="177"/>
      <c r="ALU19" s="177"/>
      <c r="ALV19" s="177"/>
      <c r="ALW19" s="177"/>
      <c r="ALX19" s="177"/>
      <c r="ALY19" s="178"/>
      <c r="ALZ19" s="165"/>
      <c r="AMA19" s="177"/>
      <c r="AMB19" s="177"/>
      <c r="AMC19" s="177"/>
      <c r="AMD19" s="177"/>
      <c r="AME19" s="177"/>
      <c r="AMF19" s="177"/>
      <c r="AMG19" s="178"/>
      <c r="AMH19" s="165"/>
      <c r="AMI19" s="177"/>
      <c r="AMJ19" s="177"/>
      <c r="AMK19" s="177"/>
      <c r="AML19" s="177"/>
      <c r="AMM19" s="177"/>
      <c r="AMN19" s="177"/>
      <c r="AMO19" s="178"/>
      <c r="AMP19" s="165"/>
      <c r="AMQ19" s="177"/>
      <c r="AMR19" s="177"/>
      <c r="AMS19" s="177"/>
      <c r="AMT19" s="177"/>
      <c r="AMU19" s="177"/>
      <c r="AMV19" s="177"/>
      <c r="AMW19" s="178"/>
      <c r="AMX19" s="165"/>
      <c r="AMY19" s="177"/>
      <c r="AMZ19" s="177"/>
      <c r="ANA19" s="177"/>
      <c r="ANB19" s="177"/>
      <c r="ANC19" s="177"/>
      <c r="AND19" s="177"/>
      <c r="ANE19" s="178"/>
      <c r="ANF19" s="165"/>
      <c r="ANG19" s="177"/>
      <c r="ANH19" s="177"/>
      <c r="ANI19" s="177"/>
      <c r="ANJ19" s="177"/>
      <c r="ANK19" s="177"/>
      <c r="ANL19" s="177"/>
      <c r="ANM19" s="178"/>
      <c r="ANN19" s="165"/>
      <c r="ANO19" s="177"/>
      <c r="ANP19" s="177"/>
      <c r="ANQ19" s="177"/>
      <c r="ANR19" s="177"/>
      <c r="ANS19" s="177"/>
      <c r="ANT19" s="177"/>
      <c r="ANU19" s="178"/>
      <c r="ANV19" s="165"/>
      <c r="ANW19" s="177"/>
      <c r="ANX19" s="177"/>
      <c r="ANY19" s="177"/>
      <c r="ANZ19" s="177"/>
      <c r="AOA19" s="177"/>
      <c r="AOB19" s="177"/>
      <c r="AOC19" s="178"/>
      <c r="AOD19" s="165"/>
      <c r="AOE19" s="177"/>
      <c r="AOF19" s="177"/>
      <c r="AOG19" s="177"/>
      <c r="AOH19" s="177"/>
      <c r="AOI19" s="177"/>
      <c r="AOJ19" s="177"/>
      <c r="AOK19" s="178"/>
      <c r="AOL19" s="165"/>
      <c r="AOM19" s="177"/>
      <c r="AON19" s="177"/>
      <c r="AOO19" s="177"/>
      <c r="AOP19" s="177"/>
      <c r="AOQ19" s="177"/>
      <c r="AOR19" s="177"/>
      <c r="AOS19" s="178"/>
      <c r="AOT19" s="165"/>
      <c r="AOU19" s="177"/>
      <c r="AOV19" s="177"/>
      <c r="AOW19" s="177"/>
      <c r="AOX19" s="177"/>
      <c r="AOY19" s="177"/>
      <c r="AOZ19" s="177"/>
      <c r="APA19" s="178"/>
      <c r="APB19" s="165"/>
      <c r="APC19" s="177"/>
      <c r="APD19" s="177"/>
      <c r="APE19" s="177"/>
      <c r="APF19" s="177"/>
      <c r="APG19" s="177"/>
      <c r="APH19" s="177"/>
      <c r="API19" s="178"/>
      <c r="APJ19" s="165"/>
      <c r="APK19" s="177"/>
      <c r="APL19" s="177"/>
      <c r="APM19" s="177"/>
      <c r="APN19" s="177"/>
      <c r="APO19" s="177"/>
      <c r="APP19" s="177"/>
      <c r="APQ19" s="178"/>
      <c r="APR19" s="165"/>
      <c r="APS19" s="177"/>
      <c r="APT19" s="177"/>
      <c r="APU19" s="177"/>
      <c r="APV19" s="177"/>
      <c r="APW19" s="177"/>
      <c r="APX19" s="177"/>
      <c r="APY19" s="178"/>
      <c r="APZ19" s="165"/>
      <c r="AQA19" s="177"/>
      <c r="AQB19" s="177"/>
      <c r="AQC19" s="177"/>
      <c r="AQD19" s="177"/>
      <c r="AQE19" s="177"/>
      <c r="AQF19" s="177"/>
      <c r="AQG19" s="178"/>
      <c r="AQH19" s="165"/>
      <c r="AQI19" s="177"/>
      <c r="AQJ19" s="177"/>
      <c r="AQK19" s="177"/>
      <c r="AQL19" s="177"/>
      <c r="AQM19" s="177"/>
      <c r="AQN19" s="177"/>
      <c r="AQO19" s="178"/>
      <c r="AQP19" s="165"/>
      <c r="AQQ19" s="177"/>
      <c r="AQR19" s="177"/>
      <c r="AQS19" s="177"/>
      <c r="AQT19" s="177"/>
      <c r="AQU19" s="177"/>
      <c r="AQV19" s="177"/>
      <c r="AQW19" s="178"/>
      <c r="AQX19" s="165"/>
      <c r="AQY19" s="177"/>
      <c r="AQZ19" s="177"/>
      <c r="ARA19" s="177"/>
      <c r="ARB19" s="177"/>
      <c r="ARC19" s="177"/>
      <c r="ARD19" s="177"/>
      <c r="ARE19" s="178"/>
      <c r="ARF19" s="165"/>
      <c r="ARG19" s="177"/>
      <c r="ARH19" s="177"/>
      <c r="ARI19" s="177"/>
      <c r="ARJ19" s="177"/>
      <c r="ARK19" s="177"/>
      <c r="ARL19" s="177"/>
      <c r="ARM19" s="178"/>
      <c r="ARN19" s="165"/>
      <c r="ARO19" s="177"/>
      <c r="ARP19" s="177"/>
      <c r="ARQ19" s="177"/>
      <c r="ARR19" s="177"/>
      <c r="ARS19" s="177"/>
      <c r="ART19" s="177"/>
      <c r="ARU19" s="178"/>
      <c r="ARV19" s="165"/>
      <c r="ARW19" s="177"/>
      <c r="ARX19" s="177"/>
      <c r="ARY19" s="177"/>
      <c r="ARZ19" s="177"/>
      <c r="ASA19" s="177"/>
      <c r="ASB19" s="177"/>
      <c r="ASC19" s="178"/>
      <c r="ASD19" s="165"/>
      <c r="ASE19" s="177"/>
      <c r="ASF19" s="177"/>
      <c r="ASG19" s="177"/>
      <c r="ASH19" s="177"/>
      <c r="ASI19" s="177"/>
      <c r="ASJ19" s="177"/>
      <c r="ASK19" s="178"/>
      <c r="ASL19" s="165"/>
      <c r="ASM19" s="177"/>
      <c r="ASN19" s="177"/>
      <c r="ASO19" s="177"/>
      <c r="ASP19" s="177"/>
      <c r="ASQ19" s="177"/>
      <c r="ASR19" s="177"/>
      <c r="ASS19" s="178"/>
      <c r="AST19" s="165"/>
      <c r="ASU19" s="177"/>
      <c r="ASV19" s="177"/>
      <c r="ASW19" s="177"/>
      <c r="ASX19" s="177"/>
      <c r="ASY19" s="177"/>
      <c r="ASZ19" s="177"/>
      <c r="ATA19" s="178"/>
      <c r="ATB19" s="165"/>
      <c r="ATC19" s="177"/>
      <c r="ATD19" s="177"/>
      <c r="ATE19" s="177"/>
      <c r="ATF19" s="177"/>
      <c r="ATG19" s="177"/>
      <c r="ATH19" s="177"/>
      <c r="ATI19" s="178"/>
      <c r="ATJ19" s="165"/>
      <c r="ATK19" s="177"/>
      <c r="ATL19" s="177"/>
      <c r="ATM19" s="177"/>
      <c r="ATN19" s="177"/>
      <c r="ATO19" s="177"/>
      <c r="ATP19" s="177"/>
      <c r="ATQ19" s="178"/>
      <c r="ATR19" s="165"/>
      <c r="ATS19" s="177"/>
      <c r="ATT19" s="177"/>
      <c r="ATU19" s="177"/>
      <c r="ATV19" s="177"/>
      <c r="ATW19" s="177"/>
      <c r="ATX19" s="177"/>
      <c r="ATY19" s="178"/>
      <c r="ATZ19" s="165"/>
      <c r="AUA19" s="177"/>
      <c r="AUB19" s="177"/>
      <c r="AUC19" s="177"/>
      <c r="AUD19" s="177"/>
      <c r="AUE19" s="177"/>
      <c r="AUF19" s="177"/>
      <c r="AUG19" s="178"/>
      <c r="AUH19" s="165"/>
      <c r="AUI19" s="177"/>
      <c r="AUJ19" s="177"/>
      <c r="AUK19" s="177"/>
      <c r="AUL19" s="177"/>
      <c r="AUM19" s="177"/>
      <c r="AUN19" s="177"/>
      <c r="AUO19" s="178"/>
      <c r="AUP19" s="165"/>
      <c r="AUQ19" s="177"/>
      <c r="AUR19" s="177"/>
      <c r="AUS19" s="177"/>
      <c r="AUT19" s="177"/>
      <c r="AUU19" s="177"/>
      <c r="AUV19" s="177"/>
      <c r="AUW19" s="178"/>
      <c r="AUX19" s="165"/>
      <c r="AUY19" s="177"/>
      <c r="AUZ19" s="177"/>
      <c r="AVA19" s="177"/>
      <c r="AVB19" s="177"/>
      <c r="AVC19" s="177"/>
      <c r="AVD19" s="177"/>
      <c r="AVE19" s="178"/>
      <c r="AVF19" s="165"/>
      <c r="AVG19" s="177"/>
      <c r="AVH19" s="177"/>
      <c r="AVI19" s="177"/>
      <c r="AVJ19" s="177"/>
      <c r="AVK19" s="177"/>
      <c r="AVL19" s="177"/>
      <c r="AVM19" s="178"/>
      <c r="AVN19" s="165"/>
      <c r="AVO19" s="177"/>
      <c r="AVP19" s="177"/>
      <c r="AVQ19" s="177"/>
      <c r="AVR19" s="177"/>
      <c r="AVS19" s="177"/>
      <c r="AVT19" s="177"/>
      <c r="AVU19" s="178"/>
      <c r="AVV19" s="165"/>
      <c r="AVW19" s="177"/>
      <c r="AVX19" s="177"/>
      <c r="AVY19" s="177"/>
      <c r="AVZ19" s="177"/>
      <c r="AWA19" s="177"/>
      <c r="AWB19" s="177"/>
      <c r="AWC19" s="178"/>
      <c r="AWD19" s="165"/>
      <c r="AWE19" s="177"/>
      <c r="AWF19" s="177"/>
      <c r="AWG19" s="177"/>
      <c r="AWH19" s="177"/>
      <c r="AWI19" s="177"/>
      <c r="AWJ19" s="177"/>
      <c r="AWK19" s="178"/>
      <c r="AWL19" s="165"/>
      <c r="AWM19" s="177"/>
      <c r="AWN19" s="177"/>
      <c r="AWO19" s="177"/>
      <c r="AWP19" s="177"/>
      <c r="AWQ19" s="177"/>
      <c r="AWR19" s="177"/>
      <c r="AWS19" s="178"/>
      <c r="AWT19" s="165"/>
      <c r="AWU19" s="177"/>
      <c r="AWV19" s="177"/>
      <c r="AWW19" s="177"/>
      <c r="AWX19" s="177"/>
      <c r="AWY19" s="177"/>
      <c r="AWZ19" s="177"/>
      <c r="AXA19" s="178"/>
      <c r="AXB19" s="165"/>
      <c r="AXC19" s="177"/>
      <c r="AXD19" s="177"/>
      <c r="AXE19" s="177"/>
      <c r="AXF19" s="177"/>
      <c r="AXG19" s="177"/>
      <c r="AXH19" s="177"/>
      <c r="AXI19" s="178"/>
      <c r="AXJ19" s="165"/>
      <c r="AXK19" s="177"/>
      <c r="AXL19" s="177"/>
      <c r="AXM19" s="177"/>
      <c r="AXN19" s="177"/>
      <c r="AXO19" s="177"/>
      <c r="AXP19" s="177"/>
      <c r="AXQ19" s="178"/>
      <c r="AXR19" s="165"/>
      <c r="AXS19" s="177"/>
      <c r="AXT19" s="177"/>
      <c r="AXU19" s="177"/>
      <c r="AXV19" s="177"/>
      <c r="AXW19" s="177"/>
      <c r="AXX19" s="177"/>
      <c r="AXY19" s="178"/>
      <c r="AXZ19" s="165"/>
      <c r="AYA19" s="177"/>
      <c r="AYB19" s="177"/>
      <c r="AYC19" s="177"/>
      <c r="AYD19" s="177"/>
      <c r="AYE19" s="177"/>
      <c r="AYF19" s="177"/>
      <c r="AYG19" s="178"/>
      <c r="AYH19" s="165"/>
      <c r="AYI19" s="177"/>
      <c r="AYJ19" s="177"/>
      <c r="AYK19" s="177"/>
      <c r="AYL19" s="177"/>
      <c r="AYM19" s="177"/>
      <c r="AYN19" s="177"/>
      <c r="AYO19" s="178"/>
      <c r="AYP19" s="165"/>
      <c r="AYQ19" s="177"/>
      <c r="AYR19" s="177"/>
      <c r="AYS19" s="177"/>
      <c r="AYT19" s="177"/>
      <c r="AYU19" s="177"/>
      <c r="AYV19" s="177"/>
      <c r="AYW19" s="178"/>
      <c r="AYX19" s="165"/>
      <c r="AYY19" s="177"/>
      <c r="AYZ19" s="177"/>
      <c r="AZA19" s="177"/>
      <c r="AZB19" s="177"/>
      <c r="AZC19" s="177"/>
      <c r="AZD19" s="177"/>
      <c r="AZE19" s="178"/>
      <c r="AZF19" s="165"/>
      <c r="AZG19" s="177"/>
      <c r="AZH19" s="177"/>
      <c r="AZI19" s="177"/>
      <c r="AZJ19" s="177"/>
      <c r="AZK19" s="177"/>
      <c r="AZL19" s="177"/>
      <c r="AZM19" s="178"/>
      <c r="AZN19" s="165"/>
      <c r="AZO19" s="177"/>
      <c r="AZP19" s="177"/>
      <c r="AZQ19" s="177"/>
      <c r="AZR19" s="177"/>
      <c r="AZS19" s="177"/>
      <c r="AZT19" s="177"/>
      <c r="AZU19" s="178"/>
      <c r="AZV19" s="165"/>
      <c r="AZW19" s="177"/>
      <c r="AZX19" s="177"/>
      <c r="AZY19" s="177"/>
      <c r="AZZ19" s="177"/>
      <c r="BAA19" s="177"/>
      <c r="BAB19" s="177"/>
      <c r="BAC19" s="178"/>
      <c r="BAD19" s="165"/>
      <c r="BAE19" s="177"/>
      <c r="BAF19" s="177"/>
      <c r="BAG19" s="177"/>
      <c r="BAH19" s="177"/>
      <c r="BAI19" s="177"/>
      <c r="BAJ19" s="177"/>
      <c r="BAK19" s="178"/>
      <c r="BAL19" s="165"/>
      <c r="BAM19" s="177"/>
      <c r="BAN19" s="177"/>
      <c r="BAO19" s="177"/>
      <c r="BAP19" s="177"/>
      <c r="BAQ19" s="177"/>
      <c r="BAR19" s="177"/>
      <c r="BAS19" s="178"/>
      <c r="BAT19" s="165"/>
      <c r="BAU19" s="177"/>
      <c r="BAV19" s="177"/>
      <c r="BAW19" s="177"/>
      <c r="BAX19" s="177"/>
      <c r="BAY19" s="177"/>
      <c r="BAZ19" s="177"/>
      <c r="BBA19" s="178"/>
      <c r="BBB19" s="165"/>
      <c r="BBC19" s="177"/>
      <c r="BBD19" s="177"/>
      <c r="BBE19" s="177"/>
      <c r="BBF19" s="177"/>
      <c r="BBG19" s="177"/>
      <c r="BBH19" s="177"/>
      <c r="BBI19" s="178"/>
      <c r="BBJ19" s="165"/>
      <c r="BBK19" s="177"/>
      <c r="BBL19" s="177"/>
      <c r="BBM19" s="177"/>
      <c r="BBN19" s="177"/>
      <c r="BBO19" s="177"/>
      <c r="BBP19" s="177"/>
      <c r="BBQ19" s="178"/>
      <c r="BBR19" s="165"/>
      <c r="BBS19" s="177"/>
      <c r="BBT19" s="177"/>
      <c r="BBU19" s="177"/>
      <c r="BBV19" s="177"/>
      <c r="BBW19" s="177"/>
      <c r="BBX19" s="177"/>
      <c r="BBY19" s="178"/>
      <c r="BBZ19" s="165"/>
      <c r="BCA19" s="177"/>
      <c r="BCB19" s="177"/>
      <c r="BCC19" s="177"/>
      <c r="BCD19" s="177"/>
      <c r="BCE19" s="177"/>
      <c r="BCF19" s="177"/>
      <c r="BCG19" s="178"/>
      <c r="BCH19" s="165"/>
      <c r="BCI19" s="177"/>
      <c r="BCJ19" s="177"/>
      <c r="BCK19" s="177"/>
      <c r="BCL19" s="177"/>
      <c r="BCM19" s="177"/>
      <c r="BCN19" s="177"/>
      <c r="BCO19" s="178"/>
      <c r="BCP19" s="165"/>
      <c r="BCQ19" s="177"/>
      <c r="BCR19" s="177"/>
      <c r="BCS19" s="177"/>
      <c r="BCT19" s="177"/>
      <c r="BCU19" s="177"/>
      <c r="BCV19" s="177"/>
      <c r="BCW19" s="178"/>
      <c r="BCX19" s="165"/>
      <c r="BCY19" s="177"/>
      <c r="BCZ19" s="177"/>
      <c r="BDA19" s="177"/>
      <c r="BDB19" s="177"/>
      <c r="BDC19" s="177"/>
      <c r="BDD19" s="177"/>
      <c r="BDE19" s="178"/>
      <c r="BDF19" s="165"/>
      <c r="BDG19" s="177"/>
      <c r="BDH19" s="177"/>
      <c r="BDI19" s="177"/>
      <c r="BDJ19" s="177"/>
      <c r="BDK19" s="177"/>
      <c r="BDL19" s="177"/>
      <c r="BDM19" s="178"/>
      <c r="BDN19" s="165"/>
      <c r="BDO19" s="177"/>
      <c r="BDP19" s="177"/>
      <c r="BDQ19" s="177"/>
      <c r="BDR19" s="177"/>
      <c r="BDS19" s="177"/>
      <c r="BDT19" s="177"/>
      <c r="BDU19" s="178"/>
      <c r="BDV19" s="165"/>
      <c r="BDW19" s="177"/>
      <c r="BDX19" s="177"/>
      <c r="BDY19" s="177"/>
      <c r="BDZ19" s="177"/>
      <c r="BEA19" s="177"/>
      <c r="BEB19" s="177"/>
      <c r="BEC19" s="178"/>
      <c r="BED19" s="165"/>
      <c r="BEE19" s="177"/>
      <c r="BEF19" s="177"/>
      <c r="BEG19" s="177"/>
      <c r="BEH19" s="177"/>
      <c r="BEI19" s="177"/>
      <c r="BEJ19" s="177"/>
      <c r="BEK19" s="178"/>
      <c r="BEL19" s="165"/>
      <c r="BEM19" s="177"/>
      <c r="BEN19" s="177"/>
      <c r="BEO19" s="177"/>
      <c r="BEP19" s="177"/>
      <c r="BEQ19" s="177"/>
      <c r="BER19" s="177"/>
      <c r="BES19" s="178"/>
      <c r="BET19" s="165"/>
      <c r="BEU19" s="177"/>
      <c r="BEV19" s="177"/>
      <c r="BEW19" s="177"/>
      <c r="BEX19" s="177"/>
      <c r="BEY19" s="177"/>
      <c r="BEZ19" s="177"/>
      <c r="BFA19" s="178"/>
      <c r="BFB19" s="165"/>
      <c r="BFC19" s="177"/>
      <c r="BFD19" s="177"/>
      <c r="BFE19" s="177"/>
      <c r="BFF19" s="177"/>
      <c r="BFG19" s="177"/>
      <c r="BFH19" s="177"/>
      <c r="BFI19" s="178"/>
      <c r="BFJ19" s="165"/>
      <c r="BFK19" s="177"/>
      <c r="BFL19" s="177"/>
      <c r="BFM19" s="177"/>
      <c r="BFN19" s="177"/>
      <c r="BFO19" s="177"/>
      <c r="BFP19" s="177"/>
      <c r="BFQ19" s="178"/>
      <c r="BFR19" s="165"/>
      <c r="BFS19" s="177"/>
      <c r="BFT19" s="177"/>
      <c r="BFU19" s="177"/>
      <c r="BFV19" s="177"/>
      <c r="BFW19" s="177"/>
      <c r="BFX19" s="177"/>
      <c r="BFY19" s="178"/>
      <c r="BFZ19" s="165"/>
      <c r="BGA19" s="177"/>
      <c r="BGB19" s="177"/>
      <c r="BGC19" s="177"/>
      <c r="BGD19" s="177"/>
      <c r="BGE19" s="177"/>
      <c r="BGF19" s="177"/>
      <c r="BGG19" s="178"/>
      <c r="BGH19" s="165"/>
      <c r="BGI19" s="177"/>
      <c r="BGJ19" s="177"/>
      <c r="BGK19" s="177"/>
      <c r="BGL19" s="177"/>
      <c r="BGM19" s="177"/>
      <c r="BGN19" s="177"/>
      <c r="BGO19" s="178"/>
      <c r="BGP19" s="165"/>
      <c r="BGQ19" s="177"/>
      <c r="BGR19" s="177"/>
      <c r="BGS19" s="177"/>
      <c r="BGT19" s="177"/>
      <c r="BGU19" s="177"/>
      <c r="BGV19" s="177"/>
      <c r="BGW19" s="178"/>
      <c r="BGX19" s="165"/>
      <c r="BGY19" s="177"/>
      <c r="BGZ19" s="177"/>
      <c r="BHA19" s="177"/>
      <c r="BHB19" s="177"/>
      <c r="BHC19" s="177"/>
      <c r="BHD19" s="177"/>
      <c r="BHE19" s="178"/>
      <c r="BHF19" s="165"/>
      <c r="BHG19" s="177"/>
      <c r="BHH19" s="177"/>
      <c r="BHI19" s="177"/>
      <c r="BHJ19" s="177"/>
      <c r="BHK19" s="177"/>
      <c r="BHL19" s="177"/>
      <c r="BHM19" s="178"/>
      <c r="BHN19" s="165"/>
      <c r="BHO19" s="177"/>
      <c r="BHP19" s="177"/>
      <c r="BHQ19" s="177"/>
      <c r="BHR19" s="177"/>
      <c r="BHS19" s="177"/>
      <c r="BHT19" s="177"/>
      <c r="BHU19" s="178"/>
      <c r="BHV19" s="165"/>
      <c r="BHW19" s="177"/>
      <c r="BHX19" s="177"/>
      <c r="BHY19" s="177"/>
      <c r="BHZ19" s="177"/>
      <c r="BIA19" s="177"/>
      <c r="BIB19" s="177"/>
      <c r="BIC19" s="178"/>
      <c r="BID19" s="165"/>
      <c r="BIE19" s="177"/>
      <c r="BIF19" s="177"/>
      <c r="BIG19" s="177"/>
      <c r="BIH19" s="177"/>
      <c r="BII19" s="177"/>
      <c r="BIJ19" s="177"/>
      <c r="BIK19" s="178"/>
      <c r="BIL19" s="165"/>
      <c r="BIM19" s="177"/>
      <c r="BIN19" s="177"/>
      <c r="BIO19" s="177"/>
      <c r="BIP19" s="177"/>
      <c r="BIQ19" s="177"/>
      <c r="BIR19" s="177"/>
      <c r="BIS19" s="178"/>
      <c r="BIT19" s="165"/>
      <c r="BIU19" s="177"/>
      <c r="BIV19" s="177"/>
      <c r="BIW19" s="177"/>
      <c r="BIX19" s="177"/>
      <c r="BIY19" s="177"/>
      <c r="BIZ19" s="177"/>
      <c r="BJA19" s="178"/>
      <c r="BJB19" s="165"/>
      <c r="BJC19" s="177"/>
      <c r="BJD19" s="177"/>
      <c r="BJE19" s="177"/>
      <c r="BJF19" s="177"/>
      <c r="BJG19" s="177"/>
      <c r="BJH19" s="177"/>
      <c r="BJI19" s="178"/>
      <c r="BJJ19" s="165"/>
      <c r="BJK19" s="177"/>
      <c r="BJL19" s="177"/>
      <c r="BJM19" s="177"/>
      <c r="BJN19" s="177"/>
      <c r="BJO19" s="177"/>
      <c r="BJP19" s="177"/>
      <c r="BJQ19" s="178"/>
      <c r="BJR19" s="165"/>
      <c r="BJS19" s="177"/>
      <c r="BJT19" s="177"/>
      <c r="BJU19" s="177"/>
      <c r="BJV19" s="177"/>
      <c r="BJW19" s="177"/>
      <c r="BJX19" s="177"/>
      <c r="BJY19" s="178"/>
      <c r="BJZ19" s="165"/>
      <c r="BKA19" s="177"/>
      <c r="BKB19" s="177"/>
      <c r="BKC19" s="177"/>
      <c r="BKD19" s="177"/>
      <c r="BKE19" s="177"/>
      <c r="BKF19" s="177"/>
      <c r="BKG19" s="178"/>
      <c r="BKH19" s="165"/>
      <c r="BKI19" s="177"/>
      <c r="BKJ19" s="177"/>
      <c r="BKK19" s="177"/>
      <c r="BKL19" s="177"/>
      <c r="BKM19" s="177"/>
      <c r="BKN19" s="177"/>
      <c r="BKO19" s="178"/>
      <c r="BKP19" s="165"/>
      <c r="BKQ19" s="177"/>
      <c r="BKR19" s="177"/>
      <c r="BKS19" s="177"/>
      <c r="BKT19" s="177"/>
      <c r="BKU19" s="177"/>
      <c r="BKV19" s="177"/>
      <c r="BKW19" s="178"/>
      <c r="BKX19" s="165"/>
      <c r="BKY19" s="177"/>
      <c r="BKZ19" s="177"/>
      <c r="BLA19" s="177"/>
      <c r="BLB19" s="177"/>
      <c r="BLC19" s="177"/>
      <c r="BLD19" s="177"/>
      <c r="BLE19" s="178"/>
      <c r="BLF19" s="165"/>
      <c r="BLG19" s="177"/>
      <c r="BLH19" s="177"/>
      <c r="BLI19" s="177"/>
      <c r="BLJ19" s="177"/>
      <c r="BLK19" s="177"/>
      <c r="BLL19" s="177"/>
      <c r="BLM19" s="178"/>
      <c r="BLN19" s="165"/>
      <c r="BLO19" s="177"/>
      <c r="BLP19" s="177"/>
      <c r="BLQ19" s="177"/>
      <c r="BLR19" s="177"/>
      <c r="BLS19" s="177"/>
      <c r="BLT19" s="177"/>
      <c r="BLU19" s="178"/>
      <c r="BLV19" s="165"/>
      <c r="BLW19" s="177"/>
      <c r="BLX19" s="177"/>
      <c r="BLY19" s="177"/>
      <c r="BLZ19" s="177"/>
      <c r="BMA19" s="177"/>
      <c r="BMB19" s="177"/>
      <c r="BMC19" s="178"/>
      <c r="BMD19" s="165"/>
      <c r="BME19" s="177"/>
      <c r="BMF19" s="177"/>
      <c r="BMG19" s="177"/>
      <c r="BMH19" s="177"/>
      <c r="BMI19" s="177"/>
      <c r="BMJ19" s="177"/>
      <c r="BMK19" s="178"/>
      <c r="BML19" s="165"/>
      <c r="BMM19" s="177"/>
      <c r="BMN19" s="177"/>
      <c r="BMO19" s="177"/>
      <c r="BMP19" s="177"/>
      <c r="BMQ19" s="177"/>
      <c r="BMR19" s="177"/>
      <c r="BMS19" s="178"/>
      <c r="BMT19" s="165"/>
      <c r="BMU19" s="177"/>
      <c r="BMV19" s="177"/>
      <c r="BMW19" s="177"/>
      <c r="BMX19" s="177"/>
      <c r="BMY19" s="177"/>
      <c r="BMZ19" s="177"/>
      <c r="BNA19" s="178"/>
      <c r="BNB19" s="165"/>
      <c r="BNC19" s="177"/>
      <c r="BND19" s="177"/>
      <c r="BNE19" s="177"/>
      <c r="BNF19" s="177"/>
      <c r="BNG19" s="177"/>
      <c r="BNH19" s="177"/>
      <c r="BNI19" s="178"/>
      <c r="BNJ19" s="165"/>
      <c r="BNK19" s="177"/>
      <c r="BNL19" s="177"/>
      <c r="BNM19" s="177"/>
      <c r="BNN19" s="177"/>
      <c r="BNO19" s="177"/>
      <c r="BNP19" s="177"/>
      <c r="BNQ19" s="178"/>
      <c r="BNR19" s="165"/>
      <c r="BNS19" s="177"/>
      <c r="BNT19" s="177"/>
      <c r="BNU19" s="177"/>
      <c r="BNV19" s="177"/>
      <c r="BNW19" s="177"/>
      <c r="BNX19" s="177"/>
      <c r="BNY19" s="178"/>
      <c r="BNZ19" s="165"/>
      <c r="BOA19" s="177"/>
      <c r="BOB19" s="177"/>
      <c r="BOC19" s="177"/>
      <c r="BOD19" s="177"/>
      <c r="BOE19" s="177"/>
      <c r="BOF19" s="177"/>
      <c r="BOG19" s="178"/>
      <c r="BOH19" s="165"/>
      <c r="BOI19" s="177"/>
      <c r="BOJ19" s="177"/>
      <c r="BOK19" s="177"/>
      <c r="BOL19" s="177"/>
      <c r="BOM19" s="177"/>
      <c r="BON19" s="177"/>
      <c r="BOO19" s="178"/>
      <c r="BOP19" s="165"/>
      <c r="BOQ19" s="177"/>
      <c r="BOR19" s="177"/>
      <c r="BOS19" s="177"/>
      <c r="BOT19" s="177"/>
      <c r="BOU19" s="177"/>
      <c r="BOV19" s="177"/>
      <c r="BOW19" s="178"/>
      <c r="BOX19" s="165"/>
      <c r="BOY19" s="177"/>
      <c r="BOZ19" s="177"/>
      <c r="BPA19" s="177"/>
      <c r="BPB19" s="177"/>
      <c r="BPC19" s="177"/>
      <c r="BPD19" s="177"/>
      <c r="BPE19" s="178"/>
      <c r="BPF19" s="165"/>
      <c r="BPG19" s="177"/>
      <c r="BPH19" s="177"/>
      <c r="BPI19" s="177"/>
      <c r="BPJ19" s="177"/>
      <c r="BPK19" s="177"/>
      <c r="BPL19" s="177"/>
      <c r="BPM19" s="178"/>
      <c r="BPN19" s="165"/>
      <c r="BPO19" s="177"/>
      <c r="BPP19" s="177"/>
      <c r="BPQ19" s="177"/>
      <c r="BPR19" s="177"/>
      <c r="BPS19" s="177"/>
      <c r="BPT19" s="177"/>
      <c r="BPU19" s="178"/>
      <c r="BPV19" s="165"/>
      <c r="BPW19" s="177"/>
      <c r="BPX19" s="177"/>
      <c r="BPY19" s="177"/>
      <c r="BPZ19" s="177"/>
      <c r="BQA19" s="177"/>
      <c r="BQB19" s="177"/>
      <c r="BQC19" s="178"/>
      <c r="BQD19" s="165"/>
      <c r="BQE19" s="177"/>
      <c r="BQF19" s="177"/>
      <c r="BQG19" s="177"/>
      <c r="BQH19" s="177"/>
      <c r="BQI19" s="177"/>
      <c r="BQJ19" s="177"/>
      <c r="BQK19" s="178"/>
      <c r="BQL19" s="165"/>
      <c r="BQM19" s="177"/>
      <c r="BQN19" s="177"/>
      <c r="BQO19" s="177"/>
      <c r="BQP19" s="177"/>
      <c r="BQQ19" s="177"/>
      <c r="BQR19" s="177"/>
      <c r="BQS19" s="178"/>
      <c r="BQT19" s="165"/>
      <c r="BQU19" s="177"/>
      <c r="BQV19" s="177"/>
      <c r="BQW19" s="177"/>
      <c r="BQX19" s="177"/>
      <c r="BQY19" s="177"/>
      <c r="BQZ19" s="177"/>
      <c r="BRA19" s="178"/>
      <c r="BRB19" s="165"/>
      <c r="BRC19" s="177"/>
      <c r="BRD19" s="177"/>
      <c r="BRE19" s="177"/>
      <c r="BRF19" s="177"/>
      <c r="BRG19" s="177"/>
      <c r="BRH19" s="177"/>
      <c r="BRI19" s="178"/>
      <c r="BRJ19" s="165"/>
      <c r="BRK19" s="177"/>
      <c r="BRL19" s="177"/>
      <c r="BRM19" s="177"/>
      <c r="BRN19" s="177"/>
      <c r="BRO19" s="177"/>
      <c r="BRP19" s="177"/>
      <c r="BRQ19" s="178"/>
      <c r="BRR19" s="165"/>
      <c r="BRS19" s="177"/>
      <c r="BRT19" s="177"/>
      <c r="BRU19" s="177"/>
      <c r="BRV19" s="177"/>
      <c r="BRW19" s="177"/>
      <c r="BRX19" s="177"/>
      <c r="BRY19" s="178"/>
      <c r="BRZ19" s="165"/>
      <c r="BSA19" s="177"/>
      <c r="BSB19" s="177"/>
      <c r="BSC19" s="177"/>
      <c r="BSD19" s="177"/>
      <c r="BSE19" s="177"/>
      <c r="BSF19" s="177"/>
      <c r="BSG19" s="178"/>
      <c r="BSH19" s="165"/>
      <c r="BSI19" s="177"/>
      <c r="BSJ19" s="177"/>
      <c r="BSK19" s="177"/>
      <c r="BSL19" s="177"/>
      <c r="BSM19" s="177"/>
      <c r="BSN19" s="177"/>
      <c r="BSO19" s="178"/>
      <c r="BSP19" s="165"/>
      <c r="BSQ19" s="177"/>
      <c r="BSR19" s="177"/>
      <c r="BSS19" s="177"/>
      <c r="BST19" s="177"/>
      <c r="BSU19" s="177"/>
      <c r="BSV19" s="177"/>
      <c r="BSW19" s="178"/>
      <c r="BSX19" s="165"/>
      <c r="BSY19" s="177"/>
      <c r="BSZ19" s="177"/>
      <c r="BTA19" s="177"/>
      <c r="BTB19" s="177"/>
      <c r="BTC19" s="177"/>
      <c r="BTD19" s="177"/>
      <c r="BTE19" s="178"/>
      <c r="BTF19" s="165"/>
      <c r="BTG19" s="177"/>
      <c r="BTH19" s="177"/>
      <c r="BTI19" s="177"/>
      <c r="BTJ19" s="177"/>
      <c r="BTK19" s="177"/>
      <c r="BTL19" s="177"/>
      <c r="BTM19" s="178"/>
      <c r="BTN19" s="165"/>
      <c r="BTO19" s="177"/>
      <c r="BTP19" s="177"/>
      <c r="BTQ19" s="177"/>
      <c r="BTR19" s="177"/>
      <c r="BTS19" s="177"/>
      <c r="BTT19" s="177"/>
      <c r="BTU19" s="178"/>
      <c r="BTV19" s="165"/>
      <c r="BTW19" s="177"/>
      <c r="BTX19" s="177"/>
      <c r="BTY19" s="177"/>
      <c r="BTZ19" s="177"/>
      <c r="BUA19" s="177"/>
      <c r="BUB19" s="177"/>
      <c r="BUC19" s="178"/>
      <c r="BUD19" s="165"/>
      <c r="BUE19" s="177"/>
      <c r="BUF19" s="177"/>
      <c r="BUG19" s="177"/>
      <c r="BUH19" s="177"/>
      <c r="BUI19" s="177"/>
      <c r="BUJ19" s="177"/>
      <c r="BUK19" s="178"/>
      <c r="BUL19" s="165"/>
      <c r="BUM19" s="177"/>
      <c r="BUN19" s="177"/>
      <c r="BUO19" s="177"/>
      <c r="BUP19" s="177"/>
      <c r="BUQ19" s="177"/>
      <c r="BUR19" s="177"/>
      <c r="BUS19" s="178"/>
      <c r="BUT19" s="165"/>
      <c r="BUU19" s="177"/>
      <c r="BUV19" s="177"/>
      <c r="BUW19" s="177"/>
      <c r="BUX19" s="177"/>
      <c r="BUY19" s="177"/>
      <c r="BUZ19" s="177"/>
      <c r="BVA19" s="178"/>
      <c r="BVB19" s="165"/>
      <c r="BVC19" s="177"/>
      <c r="BVD19" s="177"/>
      <c r="BVE19" s="177"/>
      <c r="BVF19" s="177"/>
      <c r="BVG19" s="177"/>
      <c r="BVH19" s="177"/>
      <c r="BVI19" s="178"/>
      <c r="BVJ19" s="165"/>
      <c r="BVK19" s="177"/>
      <c r="BVL19" s="177"/>
      <c r="BVM19" s="177"/>
      <c r="BVN19" s="177"/>
      <c r="BVO19" s="177"/>
      <c r="BVP19" s="177"/>
      <c r="BVQ19" s="178"/>
      <c r="BVR19" s="165"/>
      <c r="BVS19" s="177"/>
      <c r="BVT19" s="177"/>
      <c r="BVU19" s="177"/>
      <c r="BVV19" s="177"/>
      <c r="BVW19" s="177"/>
      <c r="BVX19" s="177"/>
      <c r="BVY19" s="178"/>
      <c r="BVZ19" s="165"/>
      <c r="BWA19" s="177"/>
      <c r="BWB19" s="177"/>
      <c r="BWC19" s="177"/>
      <c r="BWD19" s="177"/>
      <c r="BWE19" s="177"/>
      <c r="BWF19" s="177"/>
      <c r="BWG19" s="178"/>
      <c r="BWH19" s="165"/>
      <c r="BWI19" s="177"/>
      <c r="BWJ19" s="177"/>
      <c r="BWK19" s="177"/>
      <c r="BWL19" s="177"/>
      <c r="BWM19" s="177"/>
      <c r="BWN19" s="177"/>
      <c r="BWO19" s="178"/>
      <c r="BWP19" s="165"/>
      <c r="BWQ19" s="177"/>
      <c r="BWR19" s="177"/>
      <c r="BWS19" s="177"/>
      <c r="BWT19" s="177"/>
      <c r="BWU19" s="177"/>
      <c r="BWV19" s="177"/>
      <c r="BWW19" s="178"/>
      <c r="BWX19" s="165"/>
      <c r="BWY19" s="177"/>
      <c r="BWZ19" s="177"/>
      <c r="BXA19" s="177"/>
      <c r="BXB19" s="177"/>
      <c r="BXC19" s="177"/>
      <c r="BXD19" s="177"/>
      <c r="BXE19" s="178"/>
      <c r="BXF19" s="165"/>
      <c r="BXG19" s="177"/>
      <c r="BXH19" s="177"/>
      <c r="BXI19" s="177"/>
      <c r="BXJ19" s="177"/>
      <c r="BXK19" s="177"/>
      <c r="BXL19" s="177"/>
      <c r="BXM19" s="178"/>
      <c r="BXN19" s="165"/>
      <c r="BXO19" s="177"/>
      <c r="BXP19" s="177"/>
      <c r="BXQ19" s="177"/>
      <c r="BXR19" s="177"/>
      <c r="BXS19" s="177"/>
      <c r="BXT19" s="177"/>
      <c r="BXU19" s="178"/>
      <c r="BXV19" s="165"/>
      <c r="BXW19" s="177"/>
      <c r="BXX19" s="177"/>
      <c r="BXY19" s="177"/>
      <c r="BXZ19" s="177"/>
      <c r="BYA19" s="177"/>
      <c r="BYB19" s="177"/>
      <c r="BYC19" s="178"/>
      <c r="BYD19" s="165"/>
      <c r="BYE19" s="177"/>
      <c r="BYF19" s="177"/>
      <c r="BYG19" s="177"/>
      <c r="BYH19" s="177"/>
      <c r="BYI19" s="177"/>
      <c r="BYJ19" s="177"/>
      <c r="BYK19" s="178"/>
      <c r="BYL19" s="165"/>
      <c r="BYM19" s="177"/>
      <c r="BYN19" s="177"/>
      <c r="BYO19" s="177"/>
      <c r="BYP19" s="177"/>
      <c r="BYQ19" s="177"/>
      <c r="BYR19" s="177"/>
      <c r="BYS19" s="178"/>
      <c r="BYT19" s="165"/>
      <c r="BYU19" s="177"/>
      <c r="BYV19" s="177"/>
      <c r="BYW19" s="177"/>
      <c r="BYX19" s="177"/>
      <c r="BYY19" s="177"/>
      <c r="BYZ19" s="177"/>
      <c r="BZA19" s="178"/>
      <c r="BZB19" s="165"/>
      <c r="BZC19" s="177"/>
      <c r="BZD19" s="177"/>
      <c r="BZE19" s="177"/>
      <c r="BZF19" s="177"/>
      <c r="BZG19" s="177"/>
      <c r="BZH19" s="177"/>
      <c r="BZI19" s="178"/>
      <c r="BZJ19" s="165"/>
      <c r="BZK19" s="177"/>
      <c r="BZL19" s="177"/>
      <c r="BZM19" s="177"/>
      <c r="BZN19" s="177"/>
      <c r="BZO19" s="177"/>
      <c r="BZP19" s="177"/>
      <c r="BZQ19" s="178"/>
      <c r="BZR19" s="165"/>
      <c r="BZS19" s="177"/>
      <c r="BZT19" s="177"/>
      <c r="BZU19" s="177"/>
      <c r="BZV19" s="177"/>
      <c r="BZW19" s="177"/>
      <c r="BZX19" s="177"/>
      <c r="BZY19" s="178"/>
      <c r="BZZ19" s="165"/>
      <c r="CAA19" s="177"/>
      <c r="CAB19" s="177"/>
      <c r="CAC19" s="177"/>
      <c r="CAD19" s="177"/>
      <c r="CAE19" s="177"/>
      <c r="CAF19" s="177"/>
      <c r="CAG19" s="178"/>
      <c r="CAH19" s="165"/>
      <c r="CAI19" s="177"/>
      <c r="CAJ19" s="177"/>
      <c r="CAK19" s="177"/>
      <c r="CAL19" s="177"/>
      <c r="CAM19" s="177"/>
      <c r="CAN19" s="177"/>
      <c r="CAO19" s="178"/>
      <c r="CAP19" s="165"/>
      <c r="CAQ19" s="177"/>
      <c r="CAR19" s="177"/>
      <c r="CAS19" s="177"/>
      <c r="CAT19" s="177"/>
      <c r="CAU19" s="177"/>
      <c r="CAV19" s="177"/>
      <c r="CAW19" s="178"/>
      <c r="CAX19" s="165"/>
      <c r="CAY19" s="177"/>
      <c r="CAZ19" s="177"/>
      <c r="CBA19" s="177"/>
      <c r="CBB19" s="177"/>
      <c r="CBC19" s="177"/>
      <c r="CBD19" s="177"/>
      <c r="CBE19" s="178"/>
      <c r="CBF19" s="165"/>
      <c r="CBG19" s="177"/>
      <c r="CBH19" s="177"/>
      <c r="CBI19" s="177"/>
      <c r="CBJ19" s="177"/>
      <c r="CBK19" s="177"/>
      <c r="CBL19" s="177"/>
      <c r="CBM19" s="178"/>
      <c r="CBN19" s="165"/>
      <c r="CBO19" s="177"/>
      <c r="CBP19" s="177"/>
      <c r="CBQ19" s="177"/>
      <c r="CBR19" s="177"/>
      <c r="CBS19" s="177"/>
      <c r="CBT19" s="177"/>
      <c r="CBU19" s="178"/>
      <c r="CBV19" s="165"/>
      <c r="CBW19" s="177"/>
      <c r="CBX19" s="177"/>
      <c r="CBY19" s="177"/>
      <c r="CBZ19" s="177"/>
      <c r="CCA19" s="177"/>
      <c r="CCB19" s="177"/>
      <c r="CCC19" s="178"/>
      <c r="CCD19" s="165"/>
      <c r="CCE19" s="177"/>
      <c r="CCF19" s="177"/>
      <c r="CCG19" s="177"/>
      <c r="CCH19" s="177"/>
      <c r="CCI19" s="177"/>
      <c r="CCJ19" s="177"/>
      <c r="CCK19" s="178"/>
      <c r="CCL19" s="165"/>
      <c r="CCM19" s="177"/>
      <c r="CCN19" s="177"/>
      <c r="CCO19" s="177"/>
      <c r="CCP19" s="177"/>
      <c r="CCQ19" s="177"/>
      <c r="CCR19" s="177"/>
      <c r="CCS19" s="178"/>
      <c r="CCT19" s="165"/>
      <c r="CCU19" s="177"/>
      <c r="CCV19" s="177"/>
      <c r="CCW19" s="177"/>
      <c r="CCX19" s="177"/>
      <c r="CCY19" s="177"/>
      <c r="CCZ19" s="177"/>
      <c r="CDA19" s="178"/>
      <c r="CDB19" s="165"/>
      <c r="CDC19" s="177"/>
      <c r="CDD19" s="177"/>
      <c r="CDE19" s="177"/>
      <c r="CDF19" s="177"/>
      <c r="CDG19" s="177"/>
      <c r="CDH19" s="177"/>
      <c r="CDI19" s="178"/>
      <c r="CDJ19" s="165"/>
      <c r="CDK19" s="177"/>
      <c r="CDL19" s="177"/>
      <c r="CDM19" s="177"/>
      <c r="CDN19" s="177"/>
      <c r="CDO19" s="177"/>
      <c r="CDP19" s="177"/>
      <c r="CDQ19" s="178"/>
      <c r="CDR19" s="165"/>
      <c r="CDS19" s="177"/>
      <c r="CDT19" s="177"/>
      <c r="CDU19" s="177"/>
      <c r="CDV19" s="177"/>
      <c r="CDW19" s="177"/>
      <c r="CDX19" s="177"/>
      <c r="CDY19" s="178"/>
      <c r="CDZ19" s="165"/>
      <c r="CEA19" s="177"/>
      <c r="CEB19" s="177"/>
      <c r="CEC19" s="177"/>
      <c r="CED19" s="177"/>
      <c r="CEE19" s="177"/>
      <c r="CEF19" s="177"/>
      <c r="CEG19" s="178"/>
      <c r="CEH19" s="165"/>
      <c r="CEI19" s="177"/>
      <c r="CEJ19" s="177"/>
      <c r="CEK19" s="177"/>
      <c r="CEL19" s="177"/>
      <c r="CEM19" s="177"/>
      <c r="CEN19" s="177"/>
      <c r="CEO19" s="178"/>
      <c r="CEP19" s="165"/>
      <c r="CEQ19" s="177"/>
      <c r="CER19" s="177"/>
      <c r="CES19" s="177"/>
      <c r="CET19" s="177"/>
      <c r="CEU19" s="177"/>
      <c r="CEV19" s="177"/>
      <c r="CEW19" s="178"/>
      <c r="CEX19" s="165"/>
      <c r="CEY19" s="177"/>
      <c r="CEZ19" s="177"/>
      <c r="CFA19" s="177"/>
      <c r="CFB19" s="177"/>
      <c r="CFC19" s="177"/>
      <c r="CFD19" s="177"/>
      <c r="CFE19" s="178"/>
      <c r="CFF19" s="165"/>
      <c r="CFG19" s="177"/>
      <c r="CFH19" s="177"/>
      <c r="CFI19" s="177"/>
      <c r="CFJ19" s="177"/>
      <c r="CFK19" s="177"/>
      <c r="CFL19" s="177"/>
      <c r="CFM19" s="178"/>
      <c r="CFN19" s="165"/>
      <c r="CFO19" s="177"/>
      <c r="CFP19" s="177"/>
      <c r="CFQ19" s="177"/>
      <c r="CFR19" s="177"/>
      <c r="CFS19" s="177"/>
      <c r="CFT19" s="177"/>
      <c r="CFU19" s="178"/>
      <c r="CFV19" s="165"/>
      <c r="CFW19" s="177"/>
      <c r="CFX19" s="177"/>
      <c r="CFY19" s="177"/>
      <c r="CFZ19" s="177"/>
      <c r="CGA19" s="177"/>
      <c r="CGB19" s="177"/>
      <c r="CGC19" s="178"/>
      <c r="CGD19" s="165"/>
      <c r="CGE19" s="177"/>
      <c r="CGF19" s="177"/>
      <c r="CGG19" s="177"/>
      <c r="CGH19" s="177"/>
      <c r="CGI19" s="177"/>
      <c r="CGJ19" s="177"/>
      <c r="CGK19" s="178"/>
      <c r="CGL19" s="165"/>
      <c r="CGM19" s="177"/>
      <c r="CGN19" s="177"/>
      <c r="CGO19" s="177"/>
      <c r="CGP19" s="177"/>
      <c r="CGQ19" s="177"/>
      <c r="CGR19" s="177"/>
      <c r="CGS19" s="178"/>
      <c r="CGT19" s="165"/>
      <c r="CGU19" s="177"/>
      <c r="CGV19" s="177"/>
      <c r="CGW19" s="177"/>
      <c r="CGX19" s="177"/>
      <c r="CGY19" s="177"/>
      <c r="CGZ19" s="177"/>
      <c r="CHA19" s="178"/>
      <c r="CHB19" s="165"/>
      <c r="CHC19" s="177"/>
      <c r="CHD19" s="177"/>
      <c r="CHE19" s="177"/>
      <c r="CHF19" s="177"/>
      <c r="CHG19" s="177"/>
      <c r="CHH19" s="177"/>
      <c r="CHI19" s="178"/>
      <c r="CHJ19" s="165"/>
      <c r="CHK19" s="177"/>
      <c r="CHL19" s="177"/>
      <c r="CHM19" s="177"/>
      <c r="CHN19" s="177"/>
      <c r="CHO19" s="177"/>
      <c r="CHP19" s="177"/>
      <c r="CHQ19" s="178"/>
      <c r="CHR19" s="165"/>
      <c r="CHS19" s="177"/>
      <c r="CHT19" s="177"/>
      <c r="CHU19" s="177"/>
      <c r="CHV19" s="177"/>
      <c r="CHW19" s="177"/>
      <c r="CHX19" s="177"/>
      <c r="CHY19" s="178"/>
      <c r="CHZ19" s="165"/>
      <c r="CIA19" s="177"/>
      <c r="CIB19" s="177"/>
      <c r="CIC19" s="177"/>
      <c r="CID19" s="177"/>
      <c r="CIE19" s="177"/>
      <c r="CIF19" s="177"/>
      <c r="CIG19" s="178"/>
      <c r="CIH19" s="165"/>
      <c r="CII19" s="177"/>
      <c r="CIJ19" s="177"/>
      <c r="CIK19" s="177"/>
      <c r="CIL19" s="177"/>
      <c r="CIM19" s="177"/>
      <c r="CIN19" s="177"/>
      <c r="CIO19" s="178"/>
      <c r="CIP19" s="165"/>
      <c r="CIQ19" s="177"/>
      <c r="CIR19" s="177"/>
      <c r="CIS19" s="177"/>
      <c r="CIT19" s="177"/>
      <c r="CIU19" s="177"/>
      <c r="CIV19" s="177"/>
      <c r="CIW19" s="178"/>
      <c r="CIX19" s="165"/>
      <c r="CIY19" s="177"/>
      <c r="CIZ19" s="177"/>
      <c r="CJA19" s="177"/>
      <c r="CJB19" s="177"/>
      <c r="CJC19" s="177"/>
      <c r="CJD19" s="177"/>
      <c r="CJE19" s="178"/>
      <c r="CJF19" s="165"/>
      <c r="CJG19" s="177"/>
      <c r="CJH19" s="177"/>
      <c r="CJI19" s="177"/>
      <c r="CJJ19" s="177"/>
      <c r="CJK19" s="177"/>
      <c r="CJL19" s="177"/>
      <c r="CJM19" s="178"/>
      <c r="CJN19" s="165"/>
      <c r="CJO19" s="177"/>
      <c r="CJP19" s="177"/>
      <c r="CJQ19" s="177"/>
      <c r="CJR19" s="177"/>
      <c r="CJS19" s="177"/>
      <c r="CJT19" s="177"/>
      <c r="CJU19" s="178"/>
      <c r="CJV19" s="165"/>
      <c r="CJW19" s="177"/>
      <c r="CJX19" s="177"/>
      <c r="CJY19" s="177"/>
      <c r="CJZ19" s="177"/>
      <c r="CKA19" s="177"/>
      <c r="CKB19" s="177"/>
      <c r="CKC19" s="178"/>
      <c r="CKD19" s="165"/>
      <c r="CKE19" s="177"/>
      <c r="CKF19" s="177"/>
      <c r="CKG19" s="177"/>
      <c r="CKH19" s="177"/>
      <c r="CKI19" s="177"/>
      <c r="CKJ19" s="177"/>
      <c r="CKK19" s="178"/>
      <c r="CKL19" s="165"/>
      <c r="CKM19" s="177"/>
      <c r="CKN19" s="177"/>
      <c r="CKO19" s="177"/>
      <c r="CKP19" s="177"/>
      <c r="CKQ19" s="177"/>
      <c r="CKR19" s="177"/>
      <c r="CKS19" s="178"/>
      <c r="CKT19" s="165"/>
      <c r="CKU19" s="177"/>
      <c r="CKV19" s="177"/>
      <c r="CKW19" s="177"/>
      <c r="CKX19" s="177"/>
      <c r="CKY19" s="177"/>
      <c r="CKZ19" s="177"/>
      <c r="CLA19" s="178"/>
      <c r="CLB19" s="165"/>
      <c r="CLC19" s="177"/>
      <c r="CLD19" s="177"/>
      <c r="CLE19" s="177"/>
      <c r="CLF19" s="177"/>
      <c r="CLG19" s="177"/>
      <c r="CLH19" s="177"/>
      <c r="CLI19" s="178"/>
      <c r="CLJ19" s="165"/>
      <c r="CLK19" s="177"/>
      <c r="CLL19" s="177"/>
      <c r="CLM19" s="177"/>
      <c r="CLN19" s="177"/>
      <c r="CLO19" s="177"/>
      <c r="CLP19" s="177"/>
      <c r="CLQ19" s="178"/>
      <c r="CLR19" s="165"/>
      <c r="CLS19" s="177"/>
      <c r="CLT19" s="177"/>
      <c r="CLU19" s="177"/>
      <c r="CLV19" s="177"/>
      <c r="CLW19" s="177"/>
      <c r="CLX19" s="177"/>
      <c r="CLY19" s="178"/>
      <c r="CLZ19" s="165"/>
      <c r="CMA19" s="177"/>
      <c r="CMB19" s="177"/>
      <c r="CMC19" s="177"/>
      <c r="CMD19" s="177"/>
      <c r="CME19" s="177"/>
      <c r="CMF19" s="177"/>
      <c r="CMG19" s="178"/>
      <c r="CMH19" s="165"/>
      <c r="CMI19" s="177"/>
      <c r="CMJ19" s="177"/>
      <c r="CMK19" s="177"/>
      <c r="CML19" s="177"/>
      <c r="CMM19" s="177"/>
      <c r="CMN19" s="177"/>
      <c r="CMO19" s="178"/>
      <c r="CMP19" s="165"/>
      <c r="CMQ19" s="177"/>
      <c r="CMR19" s="177"/>
      <c r="CMS19" s="177"/>
      <c r="CMT19" s="177"/>
      <c r="CMU19" s="177"/>
      <c r="CMV19" s="177"/>
      <c r="CMW19" s="178"/>
      <c r="CMX19" s="165"/>
      <c r="CMY19" s="177"/>
      <c r="CMZ19" s="177"/>
      <c r="CNA19" s="177"/>
      <c r="CNB19" s="177"/>
      <c r="CNC19" s="177"/>
      <c r="CND19" s="177"/>
      <c r="CNE19" s="178"/>
      <c r="CNF19" s="165"/>
      <c r="CNG19" s="177"/>
      <c r="CNH19" s="177"/>
      <c r="CNI19" s="177"/>
      <c r="CNJ19" s="177"/>
      <c r="CNK19" s="177"/>
      <c r="CNL19" s="177"/>
      <c r="CNM19" s="178"/>
      <c r="CNN19" s="165"/>
      <c r="CNO19" s="177"/>
      <c r="CNP19" s="177"/>
      <c r="CNQ19" s="177"/>
      <c r="CNR19" s="177"/>
      <c r="CNS19" s="177"/>
      <c r="CNT19" s="177"/>
      <c r="CNU19" s="178"/>
      <c r="CNV19" s="165"/>
      <c r="CNW19" s="177"/>
      <c r="CNX19" s="177"/>
      <c r="CNY19" s="177"/>
      <c r="CNZ19" s="177"/>
      <c r="COA19" s="177"/>
      <c r="COB19" s="177"/>
      <c r="COC19" s="178"/>
      <c r="COD19" s="165"/>
      <c r="COE19" s="177"/>
      <c r="COF19" s="177"/>
      <c r="COG19" s="177"/>
      <c r="COH19" s="177"/>
      <c r="COI19" s="177"/>
      <c r="COJ19" s="177"/>
      <c r="COK19" s="178"/>
      <c r="COL19" s="165"/>
      <c r="COM19" s="177"/>
      <c r="CON19" s="177"/>
      <c r="COO19" s="177"/>
      <c r="COP19" s="177"/>
      <c r="COQ19" s="177"/>
      <c r="COR19" s="177"/>
      <c r="COS19" s="178"/>
      <c r="COT19" s="165"/>
      <c r="COU19" s="177"/>
      <c r="COV19" s="177"/>
      <c r="COW19" s="177"/>
      <c r="COX19" s="177"/>
      <c r="COY19" s="177"/>
      <c r="COZ19" s="177"/>
      <c r="CPA19" s="178"/>
      <c r="CPB19" s="165"/>
      <c r="CPC19" s="177"/>
      <c r="CPD19" s="177"/>
      <c r="CPE19" s="177"/>
      <c r="CPF19" s="177"/>
      <c r="CPG19" s="177"/>
      <c r="CPH19" s="177"/>
      <c r="CPI19" s="178"/>
      <c r="CPJ19" s="165"/>
      <c r="CPK19" s="177"/>
      <c r="CPL19" s="177"/>
      <c r="CPM19" s="177"/>
      <c r="CPN19" s="177"/>
      <c r="CPO19" s="177"/>
      <c r="CPP19" s="177"/>
      <c r="CPQ19" s="178"/>
      <c r="CPR19" s="165"/>
      <c r="CPS19" s="177"/>
      <c r="CPT19" s="177"/>
      <c r="CPU19" s="177"/>
      <c r="CPV19" s="177"/>
      <c r="CPW19" s="177"/>
      <c r="CPX19" s="177"/>
      <c r="CPY19" s="178"/>
      <c r="CPZ19" s="165"/>
      <c r="CQA19" s="177"/>
      <c r="CQB19" s="177"/>
      <c r="CQC19" s="177"/>
      <c r="CQD19" s="177"/>
      <c r="CQE19" s="177"/>
      <c r="CQF19" s="177"/>
      <c r="CQG19" s="178"/>
      <c r="CQH19" s="165"/>
      <c r="CQI19" s="177"/>
      <c r="CQJ19" s="177"/>
      <c r="CQK19" s="177"/>
      <c r="CQL19" s="177"/>
      <c r="CQM19" s="177"/>
      <c r="CQN19" s="177"/>
      <c r="CQO19" s="178"/>
      <c r="CQP19" s="165"/>
      <c r="CQQ19" s="177"/>
      <c r="CQR19" s="177"/>
      <c r="CQS19" s="177"/>
      <c r="CQT19" s="177"/>
      <c r="CQU19" s="177"/>
      <c r="CQV19" s="177"/>
      <c r="CQW19" s="178"/>
      <c r="CQX19" s="165"/>
      <c r="CQY19" s="177"/>
      <c r="CQZ19" s="177"/>
      <c r="CRA19" s="177"/>
      <c r="CRB19" s="177"/>
      <c r="CRC19" s="177"/>
      <c r="CRD19" s="177"/>
      <c r="CRE19" s="178"/>
      <c r="CRF19" s="165"/>
      <c r="CRG19" s="177"/>
      <c r="CRH19" s="177"/>
      <c r="CRI19" s="177"/>
      <c r="CRJ19" s="177"/>
      <c r="CRK19" s="177"/>
      <c r="CRL19" s="177"/>
      <c r="CRM19" s="178"/>
      <c r="CRN19" s="165"/>
      <c r="CRO19" s="177"/>
      <c r="CRP19" s="177"/>
      <c r="CRQ19" s="177"/>
      <c r="CRR19" s="177"/>
      <c r="CRS19" s="177"/>
      <c r="CRT19" s="177"/>
      <c r="CRU19" s="178"/>
      <c r="CRV19" s="165"/>
      <c r="CRW19" s="177"/>
      <c r="CRX19" s="177"/>
      <c r="CRY19" s="177"/>
      <c r="CRZ19" s="177"/>
      <c r="CSA19" s="177"/>
      <c r="CSB19" s="177"/>
      <c r="CSC19" s="178"/>
      <c r="CSD19" s="165"/>
      <c r="CSE19" s="177"/>
      <c r="CSF19" s="177"/>
      <c r="CSG19" s="177"/>
      <c r="CSH19" s="177"/>
      <c r="CSI19" s="177"/>
      <c r="CSJ19" s="177"/>
      <c r="CSK19" s="178"/>
      <c r="CSL19" s="165"/>
      <c r="CSM19" s="177"/>
      <c r="CSN19" s="177"/>
      <c r="CSO19" s="177"/>
      <c r="CSP19" s="177"/>
      <c r="CSQ19" s="177"/>
      <c r="CSR19" s="177"/>
      <c r="CSS19" s="178"/>
      <c r="CST19" s="165"/>
      <c r="CSU19" s="177"/>
      <c r="CSV19" s="177"/>
      <c r="CSW19" s="177"/>
      <c r="CSX19" s="177"/>
      <c r="CSY19" s="177"/>
      <c r="CSZ19" s="177"/>
      <c r="CTA19" s="178"/>
      <c r="CTB19" s="165"/>
      <c r="CTC19" s="177"/>
      <c r="CTD19" s="177"/>
      <c r="CTE19" s="177"/>
      <c r="CTF19" s="177"/>
      <c r="CTG19" s="177"/>
      <c r="CTH19" s="177"/>
      <c r="CTI19" s="178"/>
      <c r="CTJ19" s="165"/>
      <c r="CTK19" s="177"/>
      <c r="CTL19" s="177"/>
      <c r="CTM19" s="177"/>
      <c r="CTN19" s="177"/>
      <c r="CTO19" s="177"/>
      <c r="CTP19" s="177"/>
      <c r="CTQ19" s="178"/>
      <c r="CTR19" s="165"/>
      <c r="CTS19" s="177"/>
      <c r="CTT19" s="177"/>
      <c r="CTU19" s="177"/>
      <c r="CTV19" s="177"/>
      <c r="CTW19" s="177"/>
      <c r="CTX19" s="177"/>
      <c r="CTY19" s="178"/>
      <c r="CTZ19" s="165"/>
      <c r="CUA19" s="177"/>
      <c r="CUB19" s="177"/>
      <c r="CUC19" s="177"/>
      <c r="CUD19" s="177"/>
      <c r="CUE19" s="177"/>
      <c r="CUF19" s="177"/>
      <c r="CUG19" s="178"/>
      <c r="CUH19" s="165"/>
      <c r="CUI19" s="177"/>
      <c r="CUJ19" s="177"/>
      <c r="CUK19" s="177"/>
      <c r="CUL19" s="177"/>
      <c r="CUM19" s="177"/>
      <c r="CUN19" s="177"/>
      <c r="CUO19" s="178"/>
      <c r="CUP19" s="165"/>
      <c r="CUQ19" s="177"/>
      <c r="CUR19" s="177"/>
      <c r="CUS19" s="177"/>
      <c r="CUT19" s="177"/>
      <c r="CUU19" s="177"/>
      <c r="CUV19" s="177"/>
      <c r="CUW19" s="178"/>
      <c r="CUX19" s="165"/>
      <c r="CUY19" s="177"/>
      <c r="CUZ19" s="177"/>
      <c r="CVA19" s="177"/>
      <c r="CVB19" s="177"/>
      <c r="CVC19" s="177"/>
      <c r="CVD19" s="177"/>
      <c r="CVE19" s="178"/>
      <c r="CVF19" s="165"/>
      <c r="CVG19" s="177"/>
      <c r="CVH19" s="177"/>
      <c r="CVI19" s="177"/>
      <c r="CVJ19" s="177"/>
      <c r="CVK19" s="177"/>
      <c r="CVL19" s="177"/>
      <c r="CVM19" s="178"/>
      <c r="CVN19" s="165"/>
      <c r="CVO19" s="177"/>
      <c r="CVP19" s="177"/>
      <c r="CVQ19" s="177"/>
      <c r="CVR19" s="177"/>
      <c r="CVS19" s="177"/>
      <c r="CVT19" s="177"/>
      <c r="CVU19" s="178"/>
      <c r="CVV19" s="165"/>
      <c r="CVW19" s="177"/>
      <c r="CVX19" s="177"/>
      <c r="CVY19" s="177"/>
      <c r="CVZ19" s="177"/>
      <c r="CWA19" s="177"/>
      <c r="CWB19" s="177"/>
      <c r="CWC19" s="178"/>
      <c r="CWD19" s="165"/>
      <c r="CWE19" s="177"/>
      <c r="CWF19" s="177"/>
      <c r="CWG19" s="177"/>
      <c r="CWH19" s="177"/>
      <c r="CWI19" s="177"/>
      <c r="CWJ19" s="177"/>
      <c r="CWK19" s="178"/>
      <c r="CWL19" s="165"/>
      <c r="CWM19" s="177"/>
      <c r="CWN19" s="177"/>
      <c r="CWO19" s="177"/>
      <c r="CWP19" s="177"/>
      <c r="CWQ19" s="177"/>
      <c r="CWR19" s="177"/>
      <c r="CWS19" s="178"/>
      <c r="CWT19" s="165"/>
      <c r="CWU19" s="177"/>
      <c r="CWV19" s="177"/>
      <c r="CWW19" s="177"/>
      <c r="CWX19" s="177"/>
      <c r="CWY19" s="177"/>
      <c r="CWZ19" s="177"/>
      <c r="CXA19" s="178"/>
      <c r="CXB19" s="165"/>
      <c r="CXC19" s="177"/>
      <c r="CXD19" s="177"/>
      <c r="CXE19" s="177"/>
      <c r="CXF19" s="177"/>
      <c r="CXG19" s="177"/>
      <c r="CXH19" s="177"/>
      <c r="CXI19" s="178"/>
      <c r="CXJ19" s="165"/>
      <c r="CXK19" s="177"/>
      <c r="CXL19" s="177"/>
      <c r="CXM19" s="177"/>
      <c r="CXN19" s="177"/>
      <c r="CXO19" s="177"/>
      <c r="CXP19" s="177"/>
      <c r="CXQ19" s="178"/>
      <c r="CXR19" s="165"/>
      <c r="CXS19" s="177"/>
      <c r="CXT19" s="177"/>
      <c r="CXU19" s="177"/>
      <c r="CXV19" s="177"/>
      <c r="CXW19" s="177"/>
      <c r="CXX19" s="177"/>
      <c r="CXY19" s="178"/>
      <c r="CXZ19" s="165"/>
      <c r="CYA19" s="177"/>
      <c r="CYB19" s="177"/>
      <c r="CYC19" s="177"/>
      <c r="CYD19" s="177"/>
      <c r="CYE19" s="177"/>
      <c r="CYF19" s="177"/>
      <c r="CYG19" s="178"/>
      <c r="CYH19" s="165"/>
      <c r="CYI19" s="177"/>
      <c r="CYJ19" s="177"/>
      <c r="CYK19" s="177"/>
      <c r="CYL19" s="177"/>
      <c r="CYM19" s="177"/>
      <c r="CYN19" s="177"/>
      <c r="CYO19" s="178"/>
      <c r="CYP19" s="165"/>
      <c r="CYQ19" s="177"/>
      <c r="CYR19" s="177"/>
      <c r="CYS19" s="177"/>
      <c r="CYT19" s="177"/>
      <c r="CYU19" s="177"/>
      <c r="CYV19" s="177"/>
      <c r="CYW19" s="178"/>
      <c r="CYX19" s="165"/>
      <c r="CYY19" s="177"/>
      <c r="CYZ19" s="177"/>
      <c r="CZA19" s="177"/>
      <c r="CZB19" s="177"/>
      <c r="CZC19" s="177"/>
      <c r="CZD19" s="177"/>
      <c r="CZE19" s="178"/>
      <c r="CZF19" s="165"/>
      <c r="CZG19" s="177"/>
      <c r="CZH19" s="177"/>
      <c r="CZI19" s="177"/>
      <c r="CZJ19" s="177"/>
      <c r="CZK19" s="177"/>
      <c r="CZL19" s="177"/>
      <c r="CZM19" s="178"/>
      <c r="CZN19" s="165"/>
      <c r="CZO19" s="177"/>
      <c r="CZP19" s="177"/>
      <c r="CZQ19" s="177"/>
      <c r="CZR19" s="177"/>
      <c r="CZS19" s="177"/>
      <c r="CZT19" s="177"/>
      <c r="CZU19" s="178"/>
      <c r="CZV19" s="165"/>
      <c r="CZW19" s="177"/>
      <c r="CZX19" s="177"/>
      <c r="CZY19" s="177"/>
      <c r="CZZ19" s="177"/>
      <c r="DAA19" s="177"/>
      <c r="DAB19" s="177"/>
      <c r="DAC19" s="178"/>
      <c r="DAD19" s="165"/>
      <c r="DAE19" s="177"/>
      <c r="DAF19" s="177"/>
      <c r="DAG19" s="177"/>
      <c r="DAH19" s="177"/>
      <c r="DAI19" s="177"/>
      <c r="DAJ19" s="177"/>
      <c r="DAK19" s="178"/>
      <c r="DAL19" s="165"/>
      <c r="DAM19" s="177"/>
      <c r="DAN19" s="177"/>
      <c r="DAO19" s="177"/>
      <c r="DAP19" s="177"/>
      <c r="DAQ19" s="177"/>
      <c r="DAR19" s="177"/>
      <c r="DAS19" s="178"/>
      <c r="DAT19" s="165"/>
      <c r="DAU19" s="177"/>
      <c r="DAV19" s="177"/>
      <c r="DAW19" s="177"/>
      <c r="DAX19" s="177"/>
      <c r="DAY19" s="177"/>
      <c r="DAZ19" s="177"/>
      <c r="DBA19" s="178"/>
      <c r="DBB19" s="165"/>
      <c r="DBC19" s="177"/>
      <c r="DBD19" s="177"/>
      <c r="DBE19" s="177"/>
      <c r="DBF19" s="177"/>
      <c r="DBG19" s="177"/>
      <c r="DBH19" s="177"/>
      <c r="DBI19" s="178"/>
      <c r="DBJ19" s="165"/>
      <c r="DBK19" s="177"/>
      <c r="DBL19" s="177"/>
      <c r="DBM19" s="177"/>
      <c r="DBN19" s="177"/>
      <c r="DBO19" s="177"/>
      <c r="DBP19" s="177"/>
      <c r="DBQ19" s="178"/>
      <c r="DBR19" s="165"/>
      <c r="DBS19" s="177"/>
      <c r="DBT19" s="177"/>
      <c r="DBU19" s="177"/>
      <c r="DBV19" s="177"/>
      <c r="DBW19" s="177"/>
      <c r="DBX19" s="177"/>
      <c r="DBY19" s="178"/>
      <c r="DBZ19" s="165"/>
      <c r="DCA19" s="177"/>
      <c r="DCB19" s="177"/>
      <c r="DCC19" s="177"/>
      <c r="DCD19" s="177"/>
      <c r="DCE19" s="177"/>
      <c r="DCF19" s="177"/>
      <c r="DCG19" s="178"/>
      <c r="DCH19" s="165"/>
      <c r="DCI19" s="177"/>
      <c r="DCJ19" s="177"/>
      <c r="DCK19" s="177"/>
      <c r="DCL19" s="177"/>
      <c r="DCM19" s="177"/>
      <c r="DCN19" s="177"/>
      <c r="DCO19" s="178"/>
      <c r="DCP19" s="165"/>
      <c r="DCQ19" s="177"/>
      <c r="DCR19" s="177"/>
      <c r="DCS19" s="177"/>
      <c r="DCT19" s="177"/>
      <c r="DCU19" s="177"/>
      <c r="DCV19" s="177"/>
      <c r="DCW19" s="178"/>
      <c r="DCX19" s="165"/>
      <c r="DCY19" s="177"/>
      <c r="DCZ19" s="177"/>
      <c r="DDA19" s="177"/>
      <c r="DDB19" s="177"/>
      <c r="DDC19" s="177"/>
      <c r="DDD19" s="177"/>
      <c r="DDE19" s="178"/>
      <c r="DDF19" s="165"/>
      <c r="DDG19" s="177"/>
      <c r="DDH19" s="177"/>
      <c r="DDI19" s="177"/>
      <c r="DDJ19" s="177"/>
      <c r="DDK19" s="177"/>
      <c r="DDL19" s="177"/>
      <c r="DDM19" s="178"/>
      <c r="DDN19" s="165"/>
      <c r="DDO19" s="177"/>
      <c r="DDP19" s="177"/>
      <c r="DDQ19" s="177"/>
      <c r="DDR19" s="177"/>
      <c r="DDS19" s="177"/>
      <c r="DDT19" s="177"/>
      <c r="DDU19" s="178"/>
      <c r="DDV19" s="165"/>
      <c r="DDW19" s="177"/>
      <c r="DDX19" s="177"/>
      <c r="DDY19" s="177"/>
      <c r="DDZ19" s="177"/>
      <c r="DEA19" s="177"/>
      <c r="DEB19" s="177"/>
      <c r="DEC19" s="178"/>
      <c r="DED19" s="165"/>
      <c r="DEE19" s="177"/>
      <c r="DEF19" s="177"/>
      <c r="DEG19" s="177"/>
      <c r="DEH19" s="177"/>
      <c r="DEI19" s="177"/>
      <c r="DEJ19" s="177"/>
      <c r="DEK19" s="178"/>
      <c r="DEL19" s="165"/>
      <c r="DEM19" s="177"/>
      <c r="DEN19" s="177"/>
      <c r="DEO19" s="177"/>
      <c r="DEP19" s="177"/>
      <c r="DEQ19" s="177"/>
      <c r="DER19" s="177"/>
      <c r="DES19" s="178"/>
      <c r="DET19" s="165"/>
      <c r="DEU19" s="177"/>
      <c r="DEV19" s="177"/>
      <c r="DEW19" s="177"/>
      <c r="DEX19" s="177"/>
      <c r="DEY19" s="177"/>
      <c r="DEZ19" s="177"/>
      <c r="DFA19" s="178"/>
      <c r="DFB19" s="165"/>
      <c r="DFC19" s="177"/>
      <c r="DFD19" s="177"/>
      <c r="DFE19" s="177"/>
      <c r="DFF19" s="177"/>
      <c r="DFG19" s="177"/>
      <c r="DFH19" s="177"/>
      <c r="DFI19" s="178"/>
      <c r="DFJ19" s="165"/>
      <c r="DFK19" s="177"/>
      <c r="DFL19" s="177"/>
      <c r="DFM19" s="177"/>
      <c r="DFN19" s="177"/>
      <c r="DFO19" s="177"/>
      <c r="DFP19" s="177"/>
      <c r="DFQ19" s="178"/>
      <c r="DFR19" s="165"/>
      <c r="DFS19" s="177"/>
      <c r="DFT19" s="177"/>
      <c r="DFU19" s="177"/>
      <c r="DFV19" s="177"/>
      <c r="DFW19" s="177"/>
      <c r="DFX19" s="177"/>
      <c r="DFY19" s="178"/>
      <c r="DFZ19" s="165"/>
      <c r="DGA19" s="177"/>
      <c r="DGB19" s="177"/>
      <c r="DGC19" s="177"/>
      <c r="DGD19" s="177"/>
      <c r="DGE19" s="177"/>
      <c r="DGF19" s="177"/>
      <c r="DGG19" s="178"/>
      <c r="DGH19" s="165"/>
      <c r="DGI19" s="177"/>
      <c r="DGJ19" s="177"/>
      <c r="DGK19" s="177"/>
      <c r="DGL19" s="177"/>
      <c r="DGM19" s="177"/>
      <c r="DGN19" s="177"/>
      <c r="DGO19" s="178"/>
      <c r="DGP19" s="165"/>
      <c r="DGQ19" s="177"/>
      <c r="DGR19" s="177"/>
      <c r="DGS19" s="177"/>
      <c r="DGT19" s="177"/>
      <c r="DGU19" s="177"/>
      <c r="DGV19" s="177"/>
      <c r="DGW19" s="178"/>
      <c r="DGX19" s="165"/>
      <c r="DGY19" s="177"/>
      <c r="DGZ19" s="177"/>
      <c r="DHA19" s="177"/>
      <c r="DHB19" s="177"/>
      <c r="DHC19" s="177"/>
      <c r="DHD19" s="177"/>
      <c r="DHE19" s="178"/>
      <c r="DHF19" s="165"/>
      <c r="DHG19" s="177"/>
      <c r="DHH19" s="177"/>
      <c r="DHI19" s="177"/>
      <c r="DHJ19" s="177"/>
      <c r="DHK19" s="177"/>
      <c r="DHL19" s="177"/>
      <c r="DHM19" s="178"/>
      <c r="DHN19" s="165"/>
      <c r="DHO19" s="177"/>
      <c r="DHP19" s="177"/>
      <c r="DHQ19" s="177"/>
      <c r="DHR19" s="177"/>
      <c r="DHS19" s="177"/>
      <c r="DHT19" s="177"/>
      <c r="DHU19" s="178"/>
      <c r="DHV19" s="165"/>
      <c r="DHW19" s="177"/>
      <c r="DHX19" s="177"/>
      <c r="DHY19" s="177"/>
      <c r="DHZ19" s="177"/>
      <c r="DIA19" s="177"/>
      <c r="DIB19" s="177"/>
      <c r="DIC19" s="178"/>
      <c r="DID19" s="165"/>
      <c r="DIE19" s="177"/>
      <c r="DIF19" s="177"/>
      <c r="DIG19" s="177"/>
      <c r="DIH19" s="177"/>
      <c r="DII19" s="177"/>
      <c r="DIJ19" s="177"/>
      <c r="DIK19" s="178"/>
      <c r="DIL19" s="165"/>
      <c r="DIM19" s="177"/>
      <c r="DIN19" s="177"/>
      <c r="DIO19" s="177"/>
      <c r="DIP19" s="177"/>
      <c r="DIQ19" s="177"/>
      <c r="DIR19" s="177"/>
      <c r="DIS19" s="178"/>
      <c r="DIT19" s="165"/>
      <c r="DIU19" s="177"/>
      <c r="DIV19" s="177"/>
      <c r="DIW19" s="177"/>
      <c r="DIX19" s="177"/>
      <c r="DIY19" s="177"/>
      <c r="DIZ19" s="177"/>
      <c r="DJA19" s="178"/>
      <c r="DJB19" s="165"/>
      <c r="DJC19" s="177"/>
      <c r="DJD19" s="177"/>
      <c r="DJE19" s="177"/>
      <c r="DJF19" s="177"/>
      <c r="DJG19" s="177"/>
      <c r="DJH19" s="177"/>
      <c r="DJI19" s="178"/>
      <c r="DJJ19" s="165"/>
      <c r="DJK19" s="177"/>
      <c r="DJL19" s="177"/>
      <c r="DJM19" s="177"/>
      <c r="DJN19" s="177"/>
      <c r="DJO19" s="177"/>
      <c r="DJP19" s="177"/>
      <c r="DJQ19" s="178"/>
      <c r="DJR19" s="165"/>
      <c r="DJS19" s="177"/>
      <c r="DJT19" s="177"/>
      <c r="DJU19" s="177"/>
      <c r="DJV19" s="177"/>
      <c r="DJW19" s="177"/>
      <c r="DJX19" s="177"/>
      <c r="DJY19" s="178"/>
      <c r="DJZ19" s="165"/>
      <c r="DKA19" s="177"/>
      <c r="DKB19" s="177"/>
      <c r="DKC19" s="177"/>
      <c r="DKD19" s="177"/>
      <c r="DKE19" s="177"/>
      <c r="DKF19" s="177"/>
      <c r="DKG19" s="178"/>
      <c r="DKH19" s="165"/>
      <c r="DKI19" s="177"/>
      <c r="DKJ19" s="177"/>
      <c r="DKK19" s="177"/>
      <c r="DKL19" s="177"/>
      <c r="DKM19" s="177"/>
      <c r="DKN19" s="177"/>
      <c r="DKO19" s="178"/>
      <c r="DKP19" s="165"/>
      <c r="DKQ19" s="177"/>
      <c r="DKR19" s="177"/>
      <c r="DKS19" s="177"/>
      <c r="DKT19" s="177"/>
      <c r="DKU19" s="177"/>
      <c r="DKV19" s="177"/>
      <c r="DKW19" s="178"/>
      <c r="DKX19" s="165"/>
      <c r="DKY19" s="177"/>
      <c r="DKZ19" s="177"/>
      <c r="DLA19" s="177"/>
      <c r="DLB19" s="177"/>
      <c r="DLC19" s="177"/>
      <c r="DLD19" s="177"/>
      <c r="DLE19" s="178"/>
      <c r="DLF19" s="165"/>
      <c r="DLG19" s="177"/>
      <c r="DLH19" s="177"/>
      <c r="DLI19" s="177"/>
      <c r="DLJ19" s="177"/>
      <c r="DLK19" s="177"/>
      <c r="DLL19" s="177"/>
      <c r="DLM19" s="178"/>
      <c r="DLN19" s="165"/>
      <c r="DLO19" s="177"/>
      <c r="DLP19" s="177"/>
      <c r="DLQ19" s="177"/>
      <c r="DLR19" s="177"/>
      <c r="DLS19" s="177"/>
      <c r="DLT19" s="177"/>
      <c r="DLU19" s="178"/>
      <c r="DLV19" s="165"/>
      <c r="DLW19" s="177"/>
      <c r="DLX19" s="177"/>
      <c r="DLY19" s="177"/>
      <c r="DLZ19" s="177"/>
      <c r="DMA19" s="177"/>
      <c r="DMB19" s="177"/>
      <c r="DMC19" s="178"/>
      <c r="DMD19" s="165"/>
      <c r="DME19" s="177"/>
      <c r="DMF19" s="177"/>
      <c r="DMG19" s="177"/>
      <c r="DMH19" s="177"/>
      <c r="DMI19" s="177"/>
      <c r="DMJ19" s="177"/>
      <c r="DMK19" s="178"/>
      <c r="DML19" s="165"/>
      <c r="DMM19" s="177"/>
      <c r="DMN19" s="177"/>
      <c r="DMO19" s="177"/>
      <c r="DMP19" s="177"/>
      <c r="DMQ19" s="177"/>
      <c r="DMR19" s="177"/>
      <c r="DMS19" s="178"/>
      <c r="DMT19" s="165"/>
      <c r="DMU19" s="177"/>
      <c r="DMV19" s="177"/>
      <c r="DMW19" s="177"/>
      <c r="DMX19" s="177"/>
      <c r="DMY19" s="177"/>
      <c r="DMZ19" s="177"/>
      <c r="DNA19" s="178"/>
      <c r="DNB19" s="165"/>
      <c r="DNC19" s="177"/>
      <c r="DND19" s="177"/>
      <c r="DNE19" s="177"/>
      <c r="DNF19" s="177"/>
      <c r="DNG19" s="177"/>
      <c r="DNH19" s="177"/>
      <c r="DNI19" s="178"/>
      <c r="DNJ19" s="165"/>
      <c r="DNK19" s="177"/>
      <c r="DNL19" s="177"/>
      <c r="DNM19" s="177"/>
      <c r="DNN19" s="177"/>
      <c r="DNO19" s="177"/>
      <c r="DNP19" s="177"/>
      <c r="DNQ19" s="178"/>
      <c r="DNR19" s="165"/>
      <c r="DNS19" s="177"/>
      <c r="DNT19" s="177"/>
      <c r="DNU19" s="177"/>
      <c r="DNV19" s="177"/>
      <c r="DNW19" s="177"/>
      <c r="DNX19" s="177"/>
      <c r="DNY19" s="178"/>
      <c r="DNZ19" s="165"/>
      <c r="DOA19" s="177"/>
      <c r="DOB19" s="177"/>
      <c r="DOC19" s="177"/>
      <c r="DOD19" s="177"/>
      <c r="DOE19" s="177"/>
      <c r="DOF19" s="177"/>
      <c r="DOG19" s="178"/>
      <c r="DOH19" s="165"/>
      <c r="DOI19" s="177"/>
      <c r="DOJ19" s="177"/>
      <c r="DOK19" s="177"/>
      <c r="DOL19" s="177"/>
      <c r="DOM19" s="177"/>
      <c r="DON19" s="177"/>
      <c r="DOO19" s="178"/>
      <c r="DOP19" s="165"/>
      <c r="DOQ19" s="177"/>
      <c r="DOR19" s="177"/>
      <c r="DOS19" s="177"/>
      <c r="DOT19" s="177"/>
      <c r="DOU19" s="177"/>
      <c r="DOV19" s="177"/>
      <c r="DOW19" s="178"/>
      <c r="DOX19" s="165"/>
      <c r="DOY19" s="177"/>
      <c r="DOZ19" s="177"/>
      <c r="DPA19" s="177"/>
      <c r="DPB19" s="177"/>
      <c r="DPC19" s="177"/>
      <c r="DPD19" s="177"/>
      <c r="DPE19" s="178"/>
      <c r="DPF19" s="165"/>
      <c r="DPG19" s="177"/>
      <c r="DPH19" s="177"/>
      <c r="DPI19" s="177"/>
      <c r="DPJ19" s="177"/>
      <c r="DPK19" s="177"/>
      <c r="DPL19" s="177"/>
      <c r="DPM19" s="178"/>
      <c r="DPN19" s="165"/>
      <c r="DPO19" s="177"/>
      <c r="DPP19" s="177"/>
      <c r="DPQ19" s="177"/>
      <c r="DPR19" s="177"/>
      <c r="DPS19" s="177"/>
      <c r="DPT19" s="177"/>
      <c r="DPU19" s="178"/>
      <c r="DPV19" s="165"/>
      <c r="DPW19" s="177"/>
      <c r="DPX19" s="177"/>
      <c r="DPY19" s="177"/>
      <c r="DPZ19" s="177"/>
      <c r="DQA19" s="177"/>
      <c r="DQB19" s="177"/>
      <c r="DQC19" s="178"/>
      <c r="DQD19" s="165"/>
      <c r="DQE19" s="177"/>
      <c r="DQF19" s="177"/>
      <c r="DQG19" s="177"/>
      <c r="DQH19" s="177"/>
      <c r="DQI19" s="177"/>
      <c r="DQJ19" s="177"/>
      <c r="DQK19" s="178"/>
      <c r="DQL19" s="165"/>
      <c r="DQM19" s="177"/>
      <c r="DQN19" s="177"/>
      <c r="DQO19" s="177"/>
      <c r="DQP19" s="177"/>
      <c r="DQQ19" s="177"/>
      <c r="DQR19" s="177"/>
      <c r="DQS19" s="178"/>
      <c r="DQT19" s="165"/>
      <c r="DQU19" s="177"/>
      <c r="DQV19" s="177"/>
      <c r="DQW19" s="177"/>
      <c r="DQX19" s="177"/>
      <c r="DQY19" s="177"/>
      <c r="DQZ19" s="177"/>
      <c r="DRA19" s="178"/>
      <c r="DRB19" s="165"/>
      <c r="DRC19" s="177"/>
      <c r="DRD19" s="177"/>
      <c r="DRE19" s="177"/>
      <c r="DRF19" s="177"/>
      <c r="DRG19" s="177"/>
      <c r="DRH19" s="177"/>
      <c r="DRI19" s="178"/>
      <c r="DRJ19" s="165"/>
      <c r="DRK19" s="177"/>
      <c r="DRL19" s="177"/>
      <c r="DRM19" s="177"/>
      <c r="DRN19" s="177"/>
      <c r="DRO19" s="177"/>
      <c r="DRP19" s="177"/>
      <c r="DRQ19" s="178"/>
      <c r="DRR19" s="165"/>
      <c r="DRS19" s="177"/>
      <c r="DRT19" s="177"/>
      <c r="DRU19" s="177"/>
      <c r="DRV19" s="177"/>
      <c r="DRW19" s="177"/>
      <c r="DRX19" s="177"/>
      <c r="DRY19" s="178"/>
      <c r="DRZ19" s="165"/>
      <c r="DSA19" s="177"/>
      <c r="DSB19" s="177"/>
      <c r="DSC19" s="177"/>
      <c r="DSD19" s="177"/>
      <c r="DSE19" s="177"/>
      <c r="DSF19" s="177"/>
      <c r="DSG19" s="178"/>
      <c r="DSH19" s="165"/>
      <c r="DSI19" s="177"/>
      <c r="DSJ19" s="177"/>
      <c r="DSK19" s="177"/>
      <c r="DSL19" s="177"/>
      <c r="DSM19" s="177"/>
      <c r="DSN19" s="177"/>
      <c r="DSO19" s="178"/>
      <c r="DSP19" s="165"/>
      <c r="DSQ19" s="177"/>
      <c r="DSR19" s="177"/>
      <c r="DSS19" s="177"/>
      <c r="DST19" s="177"/>
      <c r="DSU19" s="177"/>
      <c r="DSV19" s="177"/>
      <c r="DSW19" s="178"/>
      <c r="DSX19" s="165"/>
      <c r="DSY19" s="177"/>
      <c r="DSZ19" s="177"/>
      <c r="DTA19" s="177"/>
      <c r="DTB19" s="177"/>
      <c r="DTC19" s="177"/>
      <c r="DTD19" s="177"/>
      <c r="DTE19" s="178"/>
      <c r="DTF19" s="165"/>
      <c r="DTG19" s="177"/>
      <c r="DTH19" s="177"/>
      <c r="DTI19" s="177"/>
      <c r="DTJ19" s="177"/>
      <c r="DTK19" s="177"/>
      <c r="DTL19" s="177"/>
      <c r="DTM19" s="178"/>
      <c r="DTN19" s="165"/>
      <c r="DTO19" s="177"/>
      <c r="DTP19" s="177"/>
      <c r="DTQ19" s="177"/>
      <c r="DTR19" s="177"/>
      <c r="DTS19" s="177"/>
      <c r="DTT19" s="177"/>
      <c r="DTU19" s="178"/>
      <c r="DTV19" s="165"/>
      <c r="DTW19" s="177"/>
      <c r="DTX19" s="177"/>
      <c r="DTY19" s="177"/>
      <c r="DTZ19" s="177"/>
      <c r="DUA19" s="177"/>
      <c r="DUB19" s="177"/>
      <c r="DUC19" s="178"/>
      <c r="DUD19" s="165"/>
      <c r="DUE19" s="177"/>
      <c r="DUF19" s="177"/>
      <c r="DUG19" s="177"/>
      <c r="DUH19" s="177"/>
      <c r="DUI19" s="177"/>
      <c r="DUJ19" s="177"/>
      <c r="DUK19" s="178"/>
      <c r="DUL19" s="165"/>
      <c r="DUM19" s="177"/>
      <c r="DUN19" s="177"/>
      <c r="DUO19" s="177"/>
      <c r="DUP19" s="177"/>
      <c r="DUQ19" s="177"/>
      <c r="DUR19" s="177"/>
      <c r="DUS19" s="178"/>
      <c r="DUT19" s="165"/>
      <c r="DUU19" s="177"/>
      <c r="DUV19" s="177"/>
      <c r="DUW19" s="177"/>
      <c r="DUX19" s="177"/>
      <c r="DUY19" s="177"/>
      <c r="DUZ19" s="177"/>
      <c r="DVA19" s="178"/>
      <c r="DVB19" s="165"/>
      <c r="DVC19" s="177"/>
      <c r="DVD19" s="177"/>
      <c r="DVE19" s="177"/>
      <c r="DVF19" s="177"/>
      <c r="DVG19" s="177"/>
      <c r="DVH19" s="177"/>
      <c r="DVI19" s="178"/>
      <c r="DVJ19" s="165"/>
      <c r="DVK19" s="177"/>
      <c r="DVL19" s="177"/>
      <c r="DVM19" s="177"/>
      <c r="DVN19" s="177"/>
      <c r="DVO19" s="177"/>
      <c r="DVP19" s="177"/>
      <c r="DVQ19" s="178"/>
      <c r="DVR19" s="165"/>
      <c r="DVS19" s="177"/>
      <c r="DVT19" s="177"/>
      <c r="DVU19" s="177"/>
      <c r="DVV19" s="177"/>
      <c r="DVW19" s="177"/>
      <c r="DVX19" s="177"/>
      <c r="DVY19" s="178"/>
      <c r="DVZ19" s="165"/>
      <c r="DWA19" s="177"/>
      <c r="DWB19" s="177"/>
      <c r="DWC19" s="177"/>
      <c r="DWD19" s="177"/>
      <c r="DWE19" s="177"/>
      <c r="DWF19" s="177"/>
      <c r="DWG19" s="178"/>
      <c r="DWH19" s="165"/>
      <c r="DWI19" s="177"/>
      <c r="DWJ19" s="177"/>
      <c r="DWK19" s="177"/>
      <c r="DWL19" s="177"/>
      <c r="DWM19" s="177"/>
      <c r="DWN19" s="177"/>
      <c r="DWO19" s="178"/>
      <c r="DWP19" s="165"/>
      <c r="DWQ19" s="177"/>
      <c r="DWR19" s="177"/>
      <c r="DWS19" s="177"/>
      <c r="DWT19" s="177"/>
      <c r="DWU19" s="177"/>
      <c r="DWV19" s="177"/>
      <c r="DWW19" s="178"/>
      <c r="DWX19" s="165"/>
      <c r="DWY19" s="177"/>
      <c r="DWZ19" s="177"/>
      <c r="DXA19" s="177"/>
      <c r="DXB19" s="177"/>
      <c r="DXC19" s="177"/>
      <c r="DXD19" s="177"/>
      <c r="DXE19" s="178"/>
      <c r="DXF19" s="165"/>
      <c r="DXG19" s="177"/>
      <c r="DXH19" s="177"/>
      <c r="DXI19" s="177"/>
      <c r="DXJ19" s="177"/>
      <c r="DXK19" s="177"/>
      <c r="DXL19" s="177"/>
      <c r="DXM19" s="178"/>
      <c r="DXN19" s="165"/>
      <c r="DXO19" s="177"/>
      <c r="DXP19" s="177"/>
      <c r="DXQ19" s="177"/>
      <c r="DXR19" s="177"/>
      <c r="DXS19" s="177"/>
      <c r="DXT19" s="177"/>
      <c r="DXU19" s="178"/>
      <c r="DXV19" s="165"/>
      <c r="DXW19" s="177"/>
      <c r="DXX19" s="177"/>
      <c r="DXY19" s="177"/>
      <c r="DXZ19" s="177"/>
      <c r="DYA19" s="177"/>
      <c r="DYB19" s="177"/>
      <c r="DYC19" s="178"/>
      <c r="DYD19" s="165"/>
      <c r="DYE19" s="177"/>
      <c r="DYF19" s="177"/>
      <c r="DYG19" s="177"/>
      <c r="DYH19" s="177"/>
      <c r="DYI19" s="177"/>
      <c r="DYJ19" s="177"/>
      <c r="DYK19" s="178"/>
      <c r="DYL19" s="165"/>
      <c r="DYM19" s="177"/>
      <c r="DYN19" s="177"/>
      <c r="DYO19" s="177"/>
      <c r="DYP19" s="177"/>
      <c r="DYQ19" s="177"/>
      <c r="DYR19" s="177"/>
      <c r="DYS19" s="178"/>
      <c r="DYT19" s="165"/>
      <c r="DYU19" s="177"/>
      <c r="DYV19" s="177"/>
      <c r="DYW19" s="177"/>
      <c r="DYX19" s="177"/>
      <c r="DYY19" s="177"/>
      <c r="DYZ19" s="177"/>
      <c r="DZA19" s="178"/>
      <c r="DZB19" s="165"/>
      <c r="DZC19" s="177"/>
      <c r="DZD19" s="177"/>
      <c r="DZE19" s="177"/>
      <c r="DZF19" s="177"/>
      <c r="DZG19" s="177"/>
      <c r="DZH19" s="177"/>
      <c r="DZI19" s="178"/>
      <c r="DZJ19" s="165"/>
      <c r="DZK19" s="177"/>
      <c r="DZL19" s="177"/>
      <c r="DZM19" s="177"/>
      <c r="DZN19" s="177"/>
      <c r="DZO19" s="177"/>
      <c r="DZP19" s="177"/>
      <c r="DZQ19" s="178"/>
      <c r="DZR19" s="165"/>
      <c r="DZS19" s="177"/>
      <c r="DZT19" s="177"/>
      <c r="DZU19" s="177"/>
      <c r="DZV19" s="177"/>
      <c r="DZW19" s="177"/>
      <c r="DZX19" s="177"/>
      <c r="DZY19" s="178"/>
      <c r="DZZ19" s="165"/>
      <c r="EAA19" s="177"/>
      <c r="EAB19" s="177"/>
      <c r="EAC19" s="177"/>
      <c r="EAD19" s="177"/>
      <c r="EAE19" s="177"/>
      <c r="EAF19" s="177"/>
      <c r="EAG19" s="178"/>
      <c r="EAH19" s="165"/>
      <c r="EAI19" s="177"/>
      <c r="EAJ19" s="177"/>
      <c r="EAK19" s="177"/>
      <c r="EAL19" s="177"/>
      <c r="EAM19" s="177"/>
      <c r="EAN19" s="177"/>
      <c r="EAO19" s="178"/>
      <c r="EAP19" s="165"/>
      <c r="EAQ19" s="177"/>
      <c r="EAR19" s="177"/>
      <c r="EAS19" s="177"/>
      <c r="EAT19" s="177"/>
      <c r="EAU19" s="177"/>
      <c r="EAV19" s="177"/>
      <c r="EAW19" s="178"/>
      <c r="EAX19" s="165"/>
      <c r="EAY19" s="177"/>
      <c r="EAZ19" s="177"/>
      <c r="EBA19" s="177"/>
      <c r="EBB19" s="177"/>
      <c r="EBC19" s="177"/>
      <c r="EBD19" s="177"/>
      <c r="EBE19" s="178"/>
      <c r="EBF19" s="165"/>
      <c r="EBG19" s="177"/>
      <c r="EBH19" s="177"/>
      <c r="EBI19" s="177"/>
      <c r="EBJ19" s="177"/>
      <c r="EBK19" s="177"/>
      <c r="EBL19" s="177"/>
      <c r="EBM19" s="178"/>
      <c r="EBN19" s="165"/>
      <c r="EBO19" s="177"/>
      <c r="EBP19" s="177"/>
      <c r="EBQ19" s="177"/>
      <c r="EBR19" s="177"/>
      <c r="EBS19" s="177"/>
      <c r="EBT19" s="177"/>
      <c r="EBU19" s="178"/>
      <c r="EBV19" s="165"/>
      <c r="EBW19" s="177"/>
      <c r="EBX19" s="177"/>
      <c r="EBY19" s="177"/>
      <c r="EBZ19" s="177"/>
      <c r="ECA19" s="177"/>
      <c r="ECB19" s="177"/>
      <c r="ECC19" s="178"/>
      <c r="ECD19" s="165"/>
      <c r="ECE19" s="177"/>
      <c r="ECF19" s="177"/>
      <c r="ECG19" s="177"/>
      <c r="ECH19" s="177"/>
      <c r="ECI19" s="177"/>
      <c r="ECJ19" s="177"/>
      <c r="ECK19" s="178"/>
      <c r="ECL19" s="165"/>
      <c r="ECM19" s="177"/>
      <c r="ECN19" s="177"/>
      <c r="ECO19" s="177"/>
      <c r="ECP19" s="177"/>
      <c r="ECQ19" s="177"/>
      <c r="ECR19" s="177"/>
      <c r="ECS19" s="178"/>
      <c r="ECT19" s="165"/>
      <c r="ECU19" s="177"/>
      <c r="ECV19" s="177"/>
      <c r="ECW19" s="177"/>
      <c r="ECX19" s="177"/>
      <c r="ECY19" s="177"/>
      <c r="ECZ19" s="177"/>
      <c r="EDA19" s="178"/>
      <c r="EDB19" s="165"/>
      <c r="EDC19" s="177"/>
      <c r="EDD19" s="177"/>
      <c r="EDE19" s="177"/>
      <c r="EDF19" s="177"/>
      <c r="EDG19" s="177"/>
      <c r="EDH19" s="177"/>
      <c r="EDI19" s="178"/>
      <c r="EDJ19" s="165"/>
      <c r="EDK19" s="177"/>
      <c r="EDL19" s="177"/>
      <c r="EDM19" s="177"/>
      <c r="EDN19" s="177"/>
      <c r="EDO19" s="177"/>
      <c r="EDP19" s="177"/>
      <c r="EDQ19" s="178"/>
      <c r="EDR19" s="165"/>
      <c r="EDS19" s="177"/>
      <c r="EDT19" s="177"/>
      <c r="EDU19" s="177"/>
      <c r="EDV19" s="177"/>
      <c r="EDW19" s="177"/>
      <c r="EDX19" s="177"/>
      <c r="EDY19" s="178"/>
      <c r="EDZ19" s="165"/>
      <c r="EEA19" s="177"/>
      <c r="EEB19" s="177"/>
      <c r="EEC19" s="177"/>
      <c r="EED19" s="177"/>
      <c r="EEE19" s="177"/>
      <c r="EEF19" s="177"/>
      <c r="EEG19" s="178"/>
      <c r="EEH19" s="165"/>
      <c r="EEI19" s="177"/>
      <c r="EEJ19" s="177"/>
      <c r="EEK19" s="177"/>
      <c r="EEL19" s="177"/>
      <c r="EEM19" s="177"/>
      <c r="EEN19" s="177"/>
      <c r="EEO19" s="178"/>
      <c r="EEP19" s="165"/>
      <c r="EEQ19" s="177"/>
      <c r="EER19" s="177"/>
      <c r="EES19" s="177"/>
      <c r="EET19" s="177"/>
      <c r="EEU19" s="177"/>
      <c r="EEV19" s="177"/>
      <c r="EEW19" s="178"/>
      <c r="EEX19" s="165"/>
      <c r="EEY19" s="177"/>
      <c r="EEZ19" s="177"/>
      <c r="EFA19" s="177"/>
      <c r="EFB19" s="177"/>
      <c r="EFC19" s="177"/>
      <c r="EFD19" s="177"/>
      <c r="EFE19" s="178"/>
      <c r="EFF19" s="165"/>
      <c r="EFG19" s="177"/>
      <c r="EFH19" s="177"/>
      <c r="EFI19" s="177"/>
      <c r="EFJ19" s="177"/>
      <c r="EFK19" s="177"/>
      <c r="EFL19" s="177"/>
      <c r="EFM19" s="178"/>
      <c r="EFN19" s="165"/>
      <c r="EFO19" s="177"/>
      <c r="EFP19" s="177"/>
      <c r="EFQ19" s="177"/>
      <c r="EFR19" s="177"/>
      <c r="EFS19" s="177"/>
      <c r="EFT19" s="177"/>
      <c r="EFU19" s="178"/>
      <c r="EFV19" s="165"/>
      <c r="EFW19" s="177"/>
      <c r="EFX19" s="177"/>
      <c r="EFY19" s="177"/>
      <c r="EFZ19" s="177"/>
      <c r="EGA19" s="177"/>
      <c r="EGB19" s="177"/>
      <c r="EGC19" s="178"/>
      <c r="EGD19" s="165"/>
      <c r="EGE19" s="177"/>
      <c r="EGF19" s="177"/>
      <c r="EGG19" s="177"/>
      <c r="EGH19" s="177"/>
      <c r="EGI19" s="177"/>
      <c r="EGJ19" s="177"/>
      <c r="EGK19" s="178"/>
      <c r="EGL19" s="165"/>
      <c r="EGM19" s="177"/>
      <c r="EGN19" s="177"/>
      <c r="EGO19" s="177"/>
      <c r="EGP19" s="177"/>
      <c r="EGQ19" s="177"/>
      <c r="EGR19" s="177"/>
      <c r="EGS19" s="178"/>
      <c r="EGT19" s="165"/>
      <c r="EGU19" s="177"/>
      <c r="EGV19" s="177"/>
      <c r="EGW19" s="177"/>
      <c r="EGX19" s="177"/>
      <c r="EGY19" s="177"/>
      <c r="EGZ19" s="177"/>
      <c r="EHA19" s="178"/>
      <c r="EHB19" s="165"/>
      <c r="EHC19" s="177"/>
      <c r="EHD19" s="177"/>
      <c r="EHE19" s="177"/>
      <c r="EHF19" s="177"/>
      <c r="EHG19" s="177"/>
      <c r="EHH19" s="177"/>
      <c r="EHI19" s="178"/>
      <c r="EHJ19" s="165"/>
      <c r="EHK19" s="177"/>
      <c r="EHL19" s="177"/>
      <c r="EHM19" s="177"/>
      <c r="EHN19" s="177"/>
      <c r="EHO19" s="177"/>
      <c r="EHP19" s="177"/>
      <c r="EHQ19" s="178"/>
      <c r="EHR19" s="165"/>
      <c r="EHS19" s="177"/>
      <c r="EHT19" s="177"/>
      <c r="EHU19" s="177"/>
      <c r="EHV19" s="177"/>
      <c r="EHW19" s="177"/>
      <c r="EHX19" s="177"/>
      <c r="EHY19" s="178"/>
      <c r="EHZ19" s="165"/>
      <c r="EIA19" s="177"/>
      <c r="EIB19" s="177"/>
      <c r="EIC19" s="177"/>
      <c r="EID19" s="177"/>
      <c r="EIE19" s="177"/>
      <c r="EIF19" s="177"/>
      <c r="EIG19" s="178"/>
      <c r="EIH19" s="165"/>
      <c r="EII19" s="177"/>
      <c r="EIJ19" s="177"/>
      <c r="EIK19" s="177"/>
      <c r="EIL19" s="177"/>
      <c r="EIM19" s="177"/>
      <c r="EIN19" s="177"/>
      <c r="EIO19" s="178"/>
      <c r="EIP19" s="165"/>
      <c r="EIQ19" s="177"/>
      <c r="EIR19" s="177"/>
      <c r="EIS19" s="177"/>
      <c r="EIT19" s="177"/>
      <c r="EIU19" s="177"/>
      <c r="EIV19" s="177"/>
      <c r="EIW19" s="178"/>
      <c r="EIX19" s="165"/>
      <c r="EIY19" s="177"/>
      <c r="EIZ19" s="177"/>
      <c r="EJA19" s="177"/>
      <c r="EJB19" s="177"/>
      <c r="EJC19" s="177"/>
      <c r="EJD19" s="177"/>
      <c r="EJE19" s="178"/>
      <c r="EJF19" s="165"/>
      <c r="EJG19" s="177"/>
      <c r="EJH19" s="177"/>
      <c r="EJI19" s="177"/>
      <c r="EJJ19" s="177"/>
      <c r="EJK19" s="177"/>
      <c r="EJL19" s="177"/>
      <c r="EJM19" s="178"/>
      <c r="EJN19" s="165"/>
      <c r="EJO19" s="177"/>
      <c r="EJP19" s="177"/>
      <c r="EJQ19" s="177"/>
      <c r="EJR19" s="177"/>
      <c r="EJS19" s="177"/>
      <c r="EJT19" s="177"/>
      <c r="EJU19" s="178"/>
      <c r="EJV19" s="165"/>
      <c r="EJW19" s="177"/>
      <c r="EJX19" s="177"/>
      <c r="EJY19" s="177"/>
      <c r="EJZ19" s="177"/>
      <c r="EKA19" s="177"/>
      <c r="EKB19" s="177"/>
      <c r="EKC19" s="178"/>
      <c r="EKD19" s="165"/>
      <c r="EKE19" s="177"/>
      <c r="EKF19" s="177"/>
      <c r="EKG19" s="177"/>
      <c r="EKH19" s="177"/>
      <c r="EKI19" s="177"/>
      <c r="EKJ19" s="177"/>
      <c r="EKK19" s="178"/>
      <c r="EKL19" s="165"/>
      <c r="EKM19" s="177"/>
      <c r="EKN19" s="177"/>
      <c r="EKO19" s="177"/>
      <c r="EKP19" s="177"/>
      <c r="EKQ19" s="177"/>
      <c r="EKR19" s="177"/>
      <c r="EKS19" s="178"/>
      <c r="EKT19" s="165"/>
      <c r="EKU19" s="177"/>
      <c r="EKV19" s="177"/>
      <c r="EKW19" s="177"/>
      <c r="EKX19" s="177"/>
      <c r="EKY19" s="177"/>
      <c r="EKZ19" s="177"/>
      <c r="ELA19" s="178"/>
      <c r="ELB19" s="165"/>
      <c r="ELC19" s="177"/>
      <c r="ELD19" s="177"/>
      <c r="ELE19" s="177"/>
      <c r="ELF19" s="177"/>
      <c r="ELG19" s="177"/>
      <c r="ELH19" s="177"/>
      <c r="ELI19" s="178"/>
      <c r="ELJ19" s="165"/>
      <c r="ELK19" s="177"/>
      <c r="ELL19" s="177"/>
      <c r="ELM19" s="177"/>
      <c r="ELN19" s="177"/>
      <c r="ELO19" s="177"/>
      <c r="ELP19" s="177"/>
      <c r="ELQ19" s="178"/>
      <c r="ELR19" s="165"/>
      <c r="ELS19" s="177"/>
      <c r="ELT19" s="177"/>
      <c r="ELU19" s="177"/>
      <c r="ELV19" s="177"/>
      <c r="ELW19" s="177"/>
      <c r="ELX19" s="177"/>
      <c r="ELY19" s="178"/>
      <c r="ELZ19" s="165"/>
      <c r="EMA19" s="177"/>
      <c r="EMB19" s="177"/>
      <c r="EMC19" s="177"/>
      <c r="EMD19" s="177"/>
      <c r="EME19" s="177"/>
      <c r="EMF19" s="177"/>
      <c r="EMG19" s="178"/>
      <c r="EMH19" s="165"/>
      <c r="EMI19" s="177"/>
      <c r="EMJ19" s="177"/>
      <c r="EMK19" s="177"/>
      <c r="EML19" s="177"/>
      <c r="EMM19" s="177"/>
      <c r="EMN19" s="177"/>
      <c r="EMO19" s="178"/>
      <c r="EMP19" s="165"/>
      <c r="EMQ19" s="177"/>
      <c r="EMR19" s="177"/>
      <c r="EMS19" s="177"/>
      <c r="EMT19" s="177"/>
      <c r="EMU19" s="177"/>
      <c r="EMV19" s="177"/>
      <c r="EMW19" s="178"/>
      <c r="EMX19" s="165"/>
      <c r="EMY19" s="177"/>
      <c r="EMZ19" s="177"/>
      <c r="ENA19" s="177"/>
      <c r="ENB19" s="177"/>
      <c r="ENC19" s="177"/>
      <c r="END19" s="177"/>
      <c r="ENE19" s="178"/>
      <c r="ENF19" s="165"/>
      <c r="ENG19" s="177"/>
      <c r="ENH19" s="177"/>
      <c r="ENI19" s="177"/>
      <c r="ENJ19" s="177"/>
      <c r="ENK19" s="177"/>
      <c r="ENL19" s="177"/>
      <c r="ENM19" s="178"/>
      <c r="ENN19" s="165"/>
      <c r="ENO19" s="177"/>
      <c r="ENP19" s="177"/>
      <c r="ENQ19" s="177"/>
      <c r="ENR19" s="177"/>
      <c r="ENS19" s="177"/>
      <c r="ENT19" s="177"/>
      <c r="ENU19" s="178"/>
      <c r="ENV19" s="165"/>
      <c r="ENW19" s="177"/>
      <c r="ENX19" s="177"/>
      <c r="ENY19" s="177"/>
      <c r="ENZ19" s="177"/>
      <c r="EOA19" s="177"/>
      <c r="EOB19" s="177"/>
      <c r="EOC19" s="178"/>
      <c r="EOD19" s="165"/>
      <c r="EOE19" s="177"/>
      <c r="EOF19" s="177"/>
      <c r="EOG19" s="177"/>
      <c r="EOH19" s="177"/>
      <c r="EOI19" s="177"/>
      <c r="EOJ19" s="177"/>
      <c r="EOK19" s="178"/>
      <c r="EOL19" s="165"/>
      <c r="EOM19" s="177"/>
      <c r="EON19" s="177"/>
      <c r="EOO19" s="177"/>
      <c r="EOP19" s="177"/>
      <c r="EOQ19" s="177"/>
      <c r="EOR19" s="177"/>
      <c r="EOS19" s="178"/>
      <c r="EOT19" s="165"/>
      <c r="EOU19" s="177"/>
      <c r="EOV19" s="177"/>
      <c r="EOW19" s="177"/>
      <c r="EOX19" s="177"/>
      <c r="EOY19" s="177"/>
      <c r="EOZ19" s="177"/>
      <c r="EPA19" s="178"/>
      <c r="EPB19" s="165"/>
      <c r="EPC19" s="177"/>
      <c r="EPD19" s="177"/>
      <c r="EPE19" s="177"/>
      <c r="EPF19" s="177"/>
      <c r="EPG19" s="177"/>
      <c r="EPH19" s="177"/>
      <c r="EPI19" s="178"/>
      <c r="EPJ19" s="165"/>
      <c r="EPK19" s="177"/>
      <c r="EPL19" s="177"/>
      <c r="EPM19" s="177"/>
      <c r="EPN19" s="177"/>
      <c r="EPO19" s="177"/>
      <c r="EPP19" s="177"/>
      <c r="EPQ19" s="178"/>
      <c r="EPR19" s="165"/>
      <c r="EPS19" s="177"/>
      <c r="EPT19" s="177"/>
      <c r="EPU19" s="177"/>
      <c r="EPV19" s="177"/>
      <c r="EPW19" s="177"/>
      <c r="EPX19" s="177"/>
      <c r="EPY19" s="178"/>
      <c r="EPZ19" s="165"/>
      <c r="EQA19" s="177"/>
      <c r="EQB19" s="177"/>
      <c r="EQC19" s="177"/>
      <c r="EQD19" s="177"/>
      <c r="EQE19" s="177"/>
      <c r="EQF19" s="177"/>
      <c r="EQG19" s="178"/>
      <c r="EQH19" s="165"/>
      <c r="EQI19" s="177"/>
      <c r="EQJ19" s="177"/>
      <c r="EQK19" s="177"/>
      <c r="EQL19" s="177"/>
      <c r="EQM19" s="177"/>
      <c r="EQN19" s="177"/>
      <c r="EQO19" s="178"/>
      <c r="EQP19" s="165"/>
      <c r="EQQ19" s="177"/>
      <c r="EQR19" s="177"/>
      <c r="EQS19" s="177"/>
      <c r="EQT19" s="177"/>
      <c r="EQU19" s="177"/>
      <c r="EQV19" s="177"/>
      <c r="EQW19" s="178"/>
      <c r="EQX19" s="165"/>
      <c r="EQY19" s="177"/>
      <c r="EQZ19" s="177"/>
      <c r="ERA19" s="177"/>
      <c r="ERB19" s="177"/>
      <c r="ERC19" s="177"/>
      <c r="ERD19" s="177"/>
      <c r="ERE19" s="178"/>
      <c r="ERF19" s="165"/>
      <c r="ERG19" s="177"/>
      <c r="ERH19" s="177"/>
      <c r="ERI19" s="177"/>
      <c r="ERJ19" s="177"/>
      <c r="ERK19" s="177"/>
      <c r="ERL19" s="177"/>
      <c r="ERM19" s="178"/>
      <c r="ERN19" s="165"/>
      <c r="ERO19" s="177"/>
      <c r="ERP19" s="177"/>
      <c r="ERQ19" s="177"/>
      <c r="ERR19" s="177"/>
      <c r="ERS19" s="177"/>
      <c r="ERT19" s="177"/>
      <c r="ERU19" s="178"/>
      <c r="ERV19" s="165"/>
      <c r="ERW19" s="177"/>
      <c r="ERX19" s="177"/>
      <c r="ERY19" s="177"/>
      <c r="ERZ19" s="177"/>
      <c r="ESA19" s="177"/>
      <c r="ESB19" s="177"/>
      <c r="ESC19" s="178"/>
      <c r="ESD19" s="165"/>
      <c r="ESE19" s="177"/>
      <c r="ESF19" s="177"/>
      <c r="ESG19" s="177"/>
      <c r="ESH19" s="177"/>
      <c r="ESI19" s="177"/>
      <c r="ESJ19" s="177"/>
      <c r="ESK19" s="178"/>
      <c r="ESL19" s="165"/>
      <c r="ESM19" s="177"/>
      <c r="ESN19" s="177"/>
      <c r="ESO19" s="177"/>
      <c r="ESP19" s="177"/>
      <c r="ESQ19" s="177"/>
      <c r="ESR19" s="177"/>
      <c r="ESS19" s="178"/>
      <c r="EST19" s="165"/>
      <c r="ESU19" s="177"/>
      <c r="ESV19" s="177"/>
      <c r="ESW19" s="177"/>
      <c r="ESX19" s="177"/>
      <c r="ESY19" s="177"/>
      <c r="ESZ19" s="177"/>
      <c r="ETA19" s="178"/>
      <c r="ETB19" s="165"/>
      <c r="ETC19" s="177"/>
      <c r="ETD19" s="177"/>
      <c r="ETE19" s="177"/>
      <c r="ETF19" s="177"/>
      <c r="ETG19" s="177"/>
      <c r="ETH19" s="177"/>
      <c r="ETI19" s="178"/>
      <c r="ETJ19" s="165"/>
      <c r="ETK19" s="177"/>
      <c r="ETL19" s="177"/>
      <c r="ETM19" s="177"/>
      <c r="ETN19" s="177"/>
      <c r="ETO19" s="177"/>
      <c r="ETP19" s="177"/>
      <c r="ETQ19" s="178"/>
      <c r="ETR19" s="165"/>
      <c r="ETS19" s="177"/>
      <c r="ETT19" s="177"/>
      <c r="ETU19" s="177"/>
      <c r="ETV19" s="177"/>
      <c r="ETW19" s="177"/>
      <c r="ETX19" s="177"/>
      <c r="ETY19" s="178"/>
      <c r="ETZ19" s="165"/>
      <c r="EUA19" s="177"/>
      <c r="EUB19" s="177"/>
      <c r="EUC19" s="177"/>
      <c r="EUD19" s="177"/>
      <c r="EUE19" s="177"/>
      <c r="EUF19" s="177"/>
      <c r="EUG19" s="178"/>
      <c r="EUH19" s="165"/>
      <c r="EUI19" s="177"/>
      <c r="EUJ19" s="177"/>
      <c r="EUK19" s="177"/>
      <c r="EUL19" s="177"/>
      <c r="EUM19" s="177"/>
      <c r="EUN19" s="177"/>
      <c r="EUO19" s="178"/>
      <c r="EUP19" s="165"/>
      <c r="EUQ19" s="177"/>
      <c r="EUR19" s="177"/>
      <c r="EUS19" s="177"/>
      <c r="EUT19" s="177"/>
      <c r="EUU19" s="177"/>
      <c r="EUV19" s="177"/>
      <c r="EUW19" s="178"/>
      <c r="EUX19" s="165"/>
      <c r="EUY19" s="177"/>
      <c r="EUZ19" s="177"/>
      <c r="EVA19" s="177"/>
      <c r="EVB19" s="177"/>
      <c r="EVC19" s="177"/>
      <c r="EVD19" s="177"/>
      <c r="EVE19" s="178"/>
      <c r="EVF19" s="165"/>
      <c r="EVG19" s="177"/>
      <c r="EVH19" s="177"/>
      <c r="EVI19" s="177"/>
      <c r="EVJ19" s="177"/>
      <c r="EVK19" s="177"/>
      <c r="EVL19" s="177"/>
      <c r="EVM19" s="178"/>
      <c r="EVN19" s="165"/>
      <c r="EVO19" s="177"/>
      <c r="EVP19" s="177"/>
      <c r="EVQ19" s="177"/>
      <c r="EVR19" s="177"/>
      <c r="EVS19" s="177"/>
      <c r="EVT19" s="177"/>
      <c r="EVU19" s="178"/>
      <c r="EVV19" s="165"/>
      <c r="EVW19" s="177"/>
      <c r="EVX19" s="177"/>
      <c r="EVY19" s="177"/>
      <c r="EVZ19" s="177"/>
      <c r="EWA19" s="177"/>
      <c r="EWB19" s="177"/>
      <c r="EWC19" s="178"/>
      <c r="EWD19" s="165"/>
      <c r="EWE19" s="177"/>
      <c r="EWF19" s="177"/>
      <c r="EWG19" s="177"/>
      <c r="EWH19" s="177"/>
      <c r="EWI19" s="177"/>
      <c r="EWJ19" s="177"/>
      <c r="EWK19" s="178"/>
      <c r="EWL19" s="165"/>
      <c r="EWM19" s="177"/>
      <c r="EWN19" s="177"/>
      <c r="EWO19" s="177"/>
      <c r="EWP19" s="177"/>
      <c r="EWQ19" s="177"/>
      <c r="EWR19" s="177"/>
      <c r="EWS19" s="178"/>
      <c r="EWT19" s="165"/>
      <c r="EWU19" s="177"/>
      <c r="EWV19" s="177"/>
      <c r="EWW19" s="177"/>
      <c r="EWX19" s="177"/>
      <c r="EWY19" s="177"/>
      <c r="EWZ19" s="177"/>
      <c r="EXA19" s="178"/>
      <c r="EXB19" s="165"/>
      <c r="EXC19" s="177"/>
      <c r="EXD19" s="177"/>
      <c r="EXE19" s="177"/>
      <c r="EXF19" s="177"/>
      <c r="EXG19" s="177"/>
      <c r="EXH19" s="177"/>
      <c r="EXI19" s="178"/>
      <c r="EXJ19" s="165"/>
      <c r="EXK19" s="177"/>
      <c r="EXL19" s="177"/>
      <c r="EXM19" s="177"/>
      <c r="EXN19" s="177"/>
      <c r="EXO19" s="177"/>
      <c r="EXP19" s="177"/>
      <c r="EXQ19" s="178"/>
      <c r="EXR19" s="165"/>
      <c r="EXS19" s="177"/>
      <c r="EXT19" s="177"/>
      <c r="EXU19" s="177"/>
      <c r="EXV19" s="177"/>
      <c r="EXW19" s="177"/>
      <c r="EXX19" s="177"/>
      <c r="EXY19" s="178"/>
      <c r="EXZ19" s="165"/>
      <c r="EYA19" s="177"/>
      <c r="EYB19" s="177"/>
      <c r="EYC19" s="177"/>
      <c r="EYD19" s="177"/>
      <c r="EYE19" s="177"/>
      <c r="EYF19" s="177"/>
      <c r="EYG19" s="178"/>
      <c r="EYH19" s="165"/>
      <c r="EYI19" s="177"/>
      <c r="EYJ19" s="177"/>
      <c r="EYK19" s="177"/>
      <c r="EYL19" s="177"/>
      <c r="EYM19" s="177"/>
      <c r="EYN19" s="177"/>
      <c r="EYO19" s="178"/>
      <c r="EYP19" s="165"/>
      <c r="EYQ19" s="177"/>
      <c r="EYR19" s="177"/>
      <c r="EYS19" s="177"/>
      <c r="EYT19" s="177"/>
      <c r="EYU19" s="177"/>
      <c r="EYV19" s="177"/>
      <c r="EYW19" s="178"/>
      <c r="EYX19" s="165"/>
      <c r="EYY19" s="177"/>
      <c r="EYZ19" s="177"/>
      <c r="EZA19" s="177"/>
      <c r="EZB19" s="177"/>
      <c r="EZC19" s="177"/>
      <c r="EZD19" s="177"/>
      <c r="EZE19" s="178"/>
      <c r="EZF19" s="165"/>
      <c r="EZG19" s="177"/>
      <c r="EZH19" s="177"/>
      <c r="EZI19" s="177"/>
      <c r="EZJ19" s="177"/>
      <c r="EZK19" s="177"/>
      <c r="EZL19" s="177"/>
      <c r="EZM19" s="178"/>
      <c r="EZN19" s="165"/>
      <c r="EZO19" s="177"/>
      <c r="EZP19" s="177"/>
      <c r="EZQ19" s="177"/>
      <c r="EZR19" s="177"/>
      <c r="EZS19" s="177"/>
      <c r="EZT19" s="177"/>
      <c r="EZU19" s="178"/>
      <c r="EZV19" s="165"/>
      <c r="EZW19" s="177"/>
      <c r="EZX19" s="177"/>
      <c r="EZY19" s="177"/>
      <c r="EZZ19" s="177"/>
      <c r="FAA19" s="177"/>
      <c r="FAB19" s="177"/>
      <c r="FAC19" s="178"/>
      <c r="FAD19" s="165"/>
      <c r="FAE19" s="177"/>
      <c r="FAF19" s="177"/>
      <c r="FAG19" s="177"/>
      <c r="FAH19" s="177"/>
      <c r="FAI19" s="177"/>
      <c r="FAJ19" s="177"/>
      <c r="FAK19" s="178"/>
      <c r="FAL19" s="165"/>
      <c r="FAM19" s="177"/>
      <c r="FAN19" s="177"/>
      <c r="FAO19" s="177"/>
      <c r="FAP19" s="177"/>
      <c r="FAQ19" s="177"/>
      <c r="FAR19" s="177"/>
      <c r="FAS19" s="178"/>
      <c r="FAT19" s="165"/>
      <c r="FAU19" s="177"/>
      <c r="FAV19" s="177"/>
      <c r="FAW19" s="177"/>
      <c r="FAX19" s="177"/>
      <c r="FAY19" s="177"/>
      <c r="FAZ19" s="177"/>
      <c r="FBA19" s="178"/>
      <c r="FBB19" s="165"/>
      <c r="FBC19" s="177"/>
      <c r="FBD19" s="177"/>
      <c r="FBE19" s="177"/>
      <c r="FBF19" s="177"/>
      <c r="FBG19" s="177"/>
      <c r="FBH19" s="177"/>
      <c r="FBI19" s="178"/>
      <c r="FBJ19" s="165"/>
      <c r="FBK19" s="177"/>
      <c r="FBL19" s="177"/>
      <c r="FBM19" s="177"/>
      <c r="FBN19" s="177"/>
      <c r="FBO19" s="177"/>
      <c r="FBP19" s="177"/>
      <c r="FBQ19" s="178"/>
      <c r="FBR19" s="165"/>
      <c r="FBS19" s="177"/>
      <c r="FBT19" s="177"/>
      <c r="FBU19" s="177"/>
      <c r="FBV19" s="177"/>
      <c r="FBW19" s="177"/>
      <c r="FBX19" s="177"/>
      <c r="FBY19" s="178"/>
      <c r="FBZ19" s="165"/>
      <c r="FCA19" s="177"/>
      <c r="FCB19" s="177"/>
      <c r="FCC19" s="177"/>
      <c r="FCD19" s="177"/>
      <c r="FCE19" s="177"/>
      <c r="FCF19" s="177"/>
      <c r="FCG19" s="178"/>
      <c r="FCH19" s="165"/>
      <c r="FCI19" s="177"/>
      <c r="FCJ19" s="177"/>
      <c r="FCK19" s="177"/>
      <c r="FCL19" s="177"/>
      <c r="FCM19" s="177"/>
      <c r="FCN19" s="177"/>
      <c r="FCO19" s="178"/>
      <c r="FCP19" s="165"/>
      <c r="FCQ19" s="177"/>
      <c r="FCR19" s="177"/>
      <c r="FCS19" s="177"/>
      <c r="FCT19" s="177"/>
      <c r="FCU19" s="177"/>
      <c r="FCV19" s="177"/>
      <c r="FCW19" s="178"/>
      <c r="FCX19" s="165"/>
      <c r="FCY19" s="177"/>
      <c r="FCZ19" s="177"/>
      <c r="FDA19" s="177"/>
      <c r="FDB19" s="177"/>
      <c r="FDC19" s="177"/>
      <c r="FDD19" s="177"/>
      <c r="FDE19" s="178"/>
      <c r="FDF19" s="165"/>
      <c r="FDG19" s="177"/>
      <c r="FDH19" s="177"/>
      <c r="FDI19" s="177"/>
      <c r="FDJ19" s="177"/>
      <c r="FDK19" s="177"/>
      <c r="FDL19" s="177"/>
      <c r="FDM19" s="178"/>
      <c r="FDN19" s="165"/>
      <c r="FDO19" s="177"/>
      <c r="FDP19" s="177"/>
      <c r="FDQ19" s="177"/>
      <c r="FDR19" s="177"/>
      <c r="FDS19" s="177"/>
      <c r="FDT19" s="177"/>
      <c r="FDU19" s="178"/>
      <c r="FDV19" s="165"/>
      <c r="FDW19" s="177"/>
      <c r="FDX19" s="177"/>
      <c r="FDY19" s="177"/>
      <c r="FDZ19" s="177"/>
      <c r="FEA19" s="177"/>
      <c r="FEB19" s="177"/>
      <c r="FEC19" s="178"/>
      <c r="FED19" s="165"/>
      <c r="FEE19" s="177"/>
      <c r="FEF19" s="177"/>
      <c r="FEG19" s="177"/>
      <c r="FEH19" s="177"/>
      <c r="FEI19" s="177"/>
      <c r="FEJ19" s="177"/>
      <c r="FEK19" s="178"/>
      <c r="FEL19" s="165"/>
      <c r="FEM19" s="177"/>
      <c r="FEN19" s="177"/>
      <c r="FEO19" s="177"/>
      <c r="FEP19" s="177"/>
      <c r="FEQ19" s="177"/>
      <c r="FER19" s="177"/>
      <c r="FES19" s="178"/>
      <c r="FET19" s="165"/>
      <c r="FEU19" s="177"/>
      <c r="FEV19" s="177"/>
      <c r="FEW19" s="177"/>
      <c r="FEX19" s="177"/>
      <c r="FEY19" s="177"/>
      <c r="FEZ19" s="177"/>
      <c r="FFA19" s="178"/>
      <c r="FFB19" s="165"/>
      <c r="FFC19" s="177"/>
      <c r="FFD19" s="177"/>
      <c r="FFE19" s="177"/>
      <c r="FFF19" s="177"/>
      <c r="FFG19" s="177"/>
      <c r="FFH19" s="177"/>
      <c r="FFI19" s="178"/>
      <c r="FFJ19" s="165"/>
      <c r="FFK19" s="177"/>
      <c r="FFL19" s="177"/>
      <c r="FFM19" s="177"/>
      <c r="FFN19" s="177"/>
      <c r="FFO19" s="177"/>
      <c r="FFP19" s="177"/>
      <c r="FFQ19" s="178"/>
      <c r="FFR19" s="165"/>
      <c r="FFS19" s="177"/>
      <c r="FFT19" s="177"/>
      <c r="FFU19" s="177"/>
      <c r="FFV19" s="177"/>
      <c r="FFW19" s="177"/>
      <c r="FFX19" s="177"/>
      <c r="FFY19" s="178"/>
      <c r="FFZ19" s="165"/>
      <c r="FGA19" s="177"/>
      <c r="FGB19" s="177"/>
      <c r="FGC19" s="177"/>
      <c r="FGD19" s="177"/>
      <c r="FGE19" s="177"/>
      <c r="FGF19" s="177"/>
      <c r="FGG19" s="178"/>
      <c r="FGH19" s="165"/>
      <c r="FGI19" s="177"/>
      <c r="FGJ19" s="177"/>
      <c r="FGK19" s="177"/>
      <c r="FGL19" s="177"/>
      <c r="FGM19" s="177"/>
      <c r="FGN19" s="177"/>
      <c r="FGO19" s="178"/>
      <c r="FGP19" s="165"/>
      <c r="FGQ19" s="177"/>
      <c r="FGR19" s="177"/>
      <c r="FGS19" s="177"/>
      <c r="FGT19" s="177"/>
      <c r="FGU19" s="177"/>
      <c r="FGV19" s="177"/>
      <c r="FGW19" s="178"/>
      <c r="FGX19" s="165"/>
      <c r="FGY19" s="177"/>
      <c r="FGZ19" s="177"/>
      <c r="FHA19" s="177"/>
      <c r="FHB19" s="177"/>
      <c r="FHC19" s="177"/>
      <c r="FHD19" s="177"/>
      <c r="FHE19" s="178"/>
      <c r="FHF19" s="165"/>
      <c r="FHG19" s="177"/>
      <c r="FHH19" s="177"/>
      <c r="FHI19" s="177"/>
      <c r="FHJ19" s="177"/>
      <c r="FHK19" s="177"/>
      <c r="FHL19" s="177"/>
      <c r="FHM19" s="178"/>
      <c r="FHN19" s="165"/>
      <c r="FHO19" s="177"/>
      <c r="FHP19" s="177"/>
      <c r="FHQ19" s="177"/>
      <c r="FHR19" s="177"/>
      <c r="FHS19" s="177"/>
      <c r="FHT19" s="177"/>
      <c r="FHU19" s="178"/>
      <c r="FHV19" s="165"/>
      <c r="FHW19" s="177"/>
      <c r="FHX19" s="177"/>
      <c r="FHY19" s="177"/>
      <c r="FHZ19" s="177"/>
      <c r="FIA19" s="177"/>
      <c r="FIB19" s="177"/>
      <c r="FIC19" s="178"/>
      <c r="FID19" s="165"/>
      <c r="FIE19" s="177"/>
      <c r="FIF19" s="177"/>
      <c r="FIG19" s="177"/>
      <c r="FIH19" s="177"/>
      <c r="FII19" s="177"/>
      <c r="FIJ19" s="177"/>
      <c r="FIK19" s="178"/>
      <c r="FIL19" s="165"/>
      <c r="FIM19" s="177"/>
      <c r="FIN19" s="177"/>
      <c r="FIO19" s="177"/>
      <c r="FIP19" s="177"/>
      <c r="FIQ19" s="177"/>
      <c r="FIR19" s="177"/>
      <c r="FIS19" s="178"/>
      <c r="FIT19" s="165"/>
      <c r="FIU19" s="177"/>
      <c r="FIV19" s="177"/>
      <c r="FIW19" s="177"/>
      <c r="FIX19" s="177"/>
      <c r="FIY19" s="177"/>
      <c r="FIZ19" s="177"/>
      <c r="FJA19" s="178"/>
      <c r="FJB19" s="165"/>
      <c r="FJC19" s="177"/>
      <c r="FJD19" s="177"/>
      <c r="FJE19" s="177"/>
      <c r="FJF19" s="177"/>
      <c r="FJG19" s="177"/>
      <c r="FJH19" s="177"/>
      <c r="FJI19" s="178"/>
      <c r="FJJ19" s="165"/>
      <c r="FJK19" s="177"/>
      <c r="FJL19" s="177"/>
      <c r="FJM19" s="177"/>
      <c r="FJN19" s="177"/>
      <c r="FJO19" s="177"/>
      <c r="FJP19" s="177"/>
      <c r="FJQ19" s="178"/>
      <c r="FJR19" s="165"/>
      <c r="FJS19" s="177"/>
      <c r="FJT19" s="177"/>
      <c r="FJU19" s="177"/>
      <c r="FJV19" s="177"/>
      <c r="FJW19" s="177"/>
      <c r="FJX19" s="177"/>
      <c r="FJY19" s="178"/>
      <c r="FJZ19" s="165"/>
      <c r="FKA19" s="177"/>
      <c r="FKB19" s="177"/>
      <c r="FKC19" s="177"/>
      <c r="FKD19" s="177"/>
      <c r="FKE19" s="177"/>
      <c r="FKF19" s="177"/>
      <c r="FKG19" s="178"/>
      <c r="FKH19" s="165"/>
      <c r="FKI19" s="177"/>
      <c r="FKJ19" s="177"/>
      <c r="FKK19" s="177"/>
      <c r="FKL19" s="177"/>
      <c r="FKM19" s="177"/>
      <c r="FKN19" s="177"/>
      <c r="FKO19" s="178"/>
      <c r="FKP19" s="165"/>
      <c r="FKQ19" s="177"/>
      <c r="FKR19" s="177"/>
      <c r="FKS19" s="177"/>
      <c r="FKT19" s="177"/>
      <c r="FKU19" s="177"/>
      <c r="FKV19" s="177"/>
      <c r="FKW19" s="178"/>
      <c r="FKX19" s="165"/>
      <c r="FKY19" s="177"/>
      <c r="FKZ19" s="177"/>
      <c r="FLA19" s="177"/>
      <c r="FLB19" s="177"/>
      <c r="FLC19" s="177"/>
      <c r="FLD19" s="177"/>
      <c r="FLE19" s="178"/>
      <c r="FLF19" s="165"/>
      <c r="FLG19" s="177"/>
      <c r="FLH19" s="177"/>
      <c r="FLI19" s="177"/>
      <c r="FLJ19" s="177"/>
      <c r="FLK19" s="177"/>
      <c r="FLL19" s="177"/>
      <c r="FLM19" s="178"/>
      <c r="FLN19" s="165"/>
      <c r="FLO19" s="177"/>
      <c r="FLP19" s="177"/>
      <c r="FLQ19" s="177"/>
      <c r="FLR19" s="177"/>
      <c r="FLS19" s="177"/>
      <c r="FLT19" s="177"/>
      <c r="FLU19" s="178"/>
      <c r="FLV19" s="165"/>
      <c r="FLW19" s="177"/>
      <c r="FLX19" s="177"/>
      <c r="FLY19" s="177"/>
      <c r="FLZ19" s="177"/>
      <c r="FMA19" s="177"/>
      <c r="FMB19" s="177"/>
      <c r="FMC19" s="178"/>
      <c r="FMD19" s="165"/>
      <c r="FME19" s="177"/>
      <c r="FMF19" s="177"/>
      <c r="FMG19" s="177"/>
      <c r="FMH19" s="177"/>
      <c r="FMI19" s="177"/>
      <c r="FMJ19" s="177"/>
      <c r="FMK19" s="178"/>
      <c r="FML19" s="165"/>
      <c r="FMM19" s="177"/>
      <c r="FMN19" s="177"/>
      <c r="FMO19" s="177"/>
      <c r="FMP19" s="177"/>
      <c r="FMQ19" s="177"/>
      <c r="FMR19" s="177"/>
      <c r="FMS19" s="178"/>
      <c r="FMT19" s="165"/>
      <c r="FMU19" s="177"/>
      <c r="FMV19" s="177"/>
      <c r="FMW19" s="177"/>
      <c r="FMX19" s="177"/>
      <c r="FMY19" s="177"/>
      <c r="FMZ19" s="177"/>
      <c r="FNA19" s="178"/>
      <c r="FNB19" s="165"/>
      <c r="FNC19" s="177"/>
      <c r="FND19" s="177"/>
      <c r="FNE19" s="177"/>
      <c r="FNF19" s="177"/>
      <c r="FNG19" s="177"/>
      <c r="FNH19" s="177"/>
      <c r="FNI19" s="178"/>
      <c r="FNJ19" s="165"/>
      <c r="FNK19" s="177"/>
      <c r="FNL19" s="177"/>
      <c r="FNM19" s="177"/>
      <c r="FNN19" s="177"/>
      <c r="FNO19" s="177"/>
      <c r="FNP19" s="177"/>
      <c r="FNQ19" s="178"/>
      <c r="FNR19" s="165"/>
      <c r="FNS19" s="177"/>
      <c r="FNT19" s="177"/>
      <c r="FNU19" s="177"/>
      <c r="FNV19" s="177"/>
      <c r="FNW19" s="177"/>
      <c r="FNX19" s="177"/>
      <c r="FNY19" s="178"/>
      <c r="FNZ19" s="165"/>
      <c r="FOA19" s="177"/>
      <c r="FOB19" s="177"/>
      <c r="FOC19" s="177"/>
      <c r="FOD19" s="177"/>
      <c r="FOE19" s="177"/>
      <c r="FOF19" s="177"/>
      <c r="FOG19" s="178"/>
      <c r="FOH19" s="165"/>
      <c r="FOI19" s="177"/>
      <c r="FOJ19" s="177"/>
      <c r="FOK19" s="177"/>
      <c r="FOL19" s="177"/>
      <c r="FOM19" s="177"/>
      <c r="FON19" s="177"/>
      <c r="FOO19" s="178"/>
      <c r="FOP19" s="165"/>
      <c r="FOQ19" s="177"/>
      <c r="FOR19" s="177"/>
      <c r="FOS19" s="177"/>
      <c r="FOT19" s="177"/>
      <c r="FOU19" s="177"/>
      <c r="FOV19" s="177"/>
      <c r="FOW19" s="178"/>
      <c r="FOX19" s="165"/>
      <c r="FOY19" s="177"/>
      <c r="FOZ19" s="177"/>
      <c r="FPA19" s="177"/>
      <c r="FPB19" s="177"/>
      <c r="FPC19" s="177"/>
      <c r="FPD19" s="177"/>
      <c r="FPE19" s="178"/>
      <c r="FPF19" s="165"/>
      <c r="FPG19" s="177"/>
      <c r="FPH19" s="177"/>
      <c r="FPI19" s="177"/>
      <c r="FPJ19" s="177"/>
      <c r="FPK19" s="177"/>
      <c r="FPL19" s="177"/>
      <c r="FPM19" s="178"/>
      <c r="FPN19" s="165"/>
      <c r="FPO19" s="177"/>
      <c r="FPP19" s="177"/>
      <c r="FPQ19" s="177"/>
      <c r="FPR19" s="177"/>
      <c r="FPS19" s="177"/>
      <c r="FPT19" s="177"/>
      <c r="FPU19" s="178"/>
      <c r="FPV19" s="165"/>
      <c r="FPW19" s="177"/>
      <c r="FPX19" s="177"/>
      <c r="FPY19" s="177"/>
      <c r="FPZ19" s="177"/>
      <c r="FQA19" s="177"/>
      <c r="FQB19" s="177"/>
      <c r="FQC19" s="178"/>
      <c r="FQD19" s="165"/>
      <c r="FQE19" s="177"/>
      <c r="FQF19" s="177"/>
      <c r="FQG19" s="177"/>
      <c r="FQH19" s="177"/>
      <c r="FQI19" s="177"/>
      <c r="FQJ19" s="177"/>
      <c r="FQK19" s="178"/>
      <c r="FQL19" s="165"/>
      <c r="FQM19" s="177"/>
      <c r="FQN19" s="177"/>
      <c r="FQO19" s="177"/>
      <c r="FQP19" s="177"/>
      <c r="FQQ19" s="177"/>
      <c r="FQR19" s="177"/>
      <c r="FQS19" s="178"/>
      <c r="FQT19" s="165"/>
      <c r="FQU19" s="177"/>
      <c r="FQV19" s="177"/>
      <c r="FQW19" s="177"/>
      <c r="FQX19" s="177"/>
      <c r="FQY19" s="177"/>
      <c r="FQZ19" s="177"/>
      <c r="FRA19" s="178"/>
      <c r="FRB19" s="165"/>
      <c r="FRC19" s="177"/>
      <c r="FRD19" s="177"/>
      <c r="FRE19" s="177"/>
      <c r="FRF19" s="177"/>
      <c r="FRG19" s="177"/>
      <c r="FRH19" s="177"/>
      <c r="FRI19" s="178"/>
      <c r="FRJ19" s="165"/>
      <c r="FRK19" s="177"/>
      <c r="FRL19" s="177"/>
      <c r="FRM19" s="177"/>
      <c r="FRN19" s="177"/>
      <c r="FRO19" s="177"/>
      <c r="FRP19" s="177"/>
      <c r="FRQ19" s="178"/>
      <c r="FRR19" s="165"/>
      <c r="FRS19" s="177"/>
      <c r="FRT19" s="177"/>
      <c r="FRU19" s="177"/>
      <c r="FRV19" s="177"/>
      <c r="FRW19" s="177"/>
      <c r="FRX19" s="177"/>
      <c r="FRY19" s="178"/>
      <c r="FRZ19" s="165"/>
      <c r="FSA19" s="177"/>
      <c r="FSB19" s="177"/>
      <c r="FSC19" s="177"/>
      <c r="FSD19" s="177"/>
      <c r="FSE19" s="177"/>
      <c r="FSF19" s="177"/>
      <c r="FSG19" s="178"/>
      <c r="FSH19" s="165"/>
      <c r="FSI19" s="177"/>
      <c r="FSJ19" s="177"/>
      <c r="FSK19" s="177"/>
      <c r="FSL19" s="177"/>
      <c r="FSM19" s="177"/>
      <c r="FSN19" s="177"/>
      <c r="FSO19" s="178"/>
      <c r="FSP19" s="165"/>
      <c r="FSQ19" s="177"/>
      <c r="FSR19" s="177"/>
      <c r="FSS19" s="177"/>
      <c r="FST19" s="177"/>
      <c r="FSU19" s="177"/>
      <c r="FSV19" s="177"/>
      <c r="FSW19" s="178"/>
      <c r="FSX19" s="165"/>
      <c r="FSY19" s="177"/>
      <c r="FSZ19" s="177"/>
      <c r="FTA19" s="177"/>
      <c r="FTB19" s="177"/>
      <c r="FTC19" s="177"/>
      <c r="FTD19" s="177"/>
      <c r="FTE19" s="178"/>
      <c r="FTF19" s="165"/>
      <c r="FTG19" s="177"/>
      <c r="FTH19" s="177"/>
      <c r="FTI19" s="177"/>
      <c r="FTJ19" s="177"/>
      <c r="FTK19" s="177"/>
      <c r="FTL19" s="177"/>
      <c r="FTM19" s="178"/>
      <c r="FTN19" s="165"/>
      <c r="FTO19" s="177"/>
      <c r="FTP19" s="177"/>
      <c r="FTQ19" s="177"/>
      <c r="FTR19" s="177"/>
      <c r="FTS19" s="177"/>
      <c r="FTT19" s="177"/>
      <c r="FTU19" s="178"/>
      <c r="FTV19" s="165"/>
      <c r="FTW19" s="177"/>
      <c r="FTX19" s="177"/>
      <c r="FTY19" s="177"/>
      <c r="FTZ19" s="177"/>
      <c r="FUA19" s="177"/>
      <c r="FUB19" s="177"/>
      <c r="FUC19" s="178"/>
      <c r="FUD19" s="165"/>
      <c r="FUE19" s="177"/>
      <c r="FUF19" s="177"/>
      <c r="FUG19" s="177"/>
      <c r="FUH19" s="177"/>
      <c r="FUI19" s="177"/>
      <c r="FUJ19" s="177"/>
      <c r="FUK19" s="178"/>
      <c r="FUL19" s="165"/>
      <c r="FUM19" s="177"/>
      <c r="FUN19" s="177"/>
      <c r="FUO19" s="177"/>
      <c r="FUP19" s="177"/>
      <c r="FUQ19" s="177"/>
      <c r="FUR19" s="177"/>
      <c r="FUS19" s="178"/>
      <c r="FUT19" s="165"/>
      <c r="FUU19" s="177"/>
      <c r="FUV19" s="177"/>
      <c r="FUW19" s="177"/>
      <c r="FUX19" s="177"/>
      <c r="FUY19" s="177"/>
      <c r="FUZ19" s="177"/>
      <c r="FVA19" s="178"/>
      <c r="FVB19" s="165"/>
      <c r="FVC19" s="177"/>
      <c r="FVD19" s="177"/>
      <c r="FVE19" s="177"/>
      <c r="FVF19" s="177"/>
      <c r="FVG19" s="177"/>
      <c r="FVH19" s="177"/>
      <c r="FVI19" s="178"/>
      <c r="FVJ19" s="165"/>
      <c r="FVK19" s="177"/>
      <c r="FVL19" s="177"/>
      <c r="FVM19" s="177"/>
      <c r="FVN19" s="177"/>
      <c r="FVO19" s="177"/>
      <c r="FVP19" s="177"/>
      <c r="FVQ19" s="178"/>
      <c r="FVR19" s="165"/>
      <c r="FVS19" s="177"/>
      <c r="FVT19" s="177"/>
      <c r="FVU19" s="177"/>
      <c r="FVV19" s="177"/>
      <c r="FVW19" s="177"/>
      <c r="FVX19" s="177"/>
      <c r="FVY19" s="178"/>
      <c r="FVZ19" s="165"/>
      <c r="FWA19" s="177"/>
      <c r="FWB19" s="177"/>
      <c r="FWC19" s="177"/>
      <c r="FWD19" s="177"/>
      <c r="FWE19" s="177"/>
      <c r="FWF19" s="177"/>
      <c r="FWG19" s="178"/>
      <c r="FWH19" s="165"/>
      <c r="FWI19" s="177"/>
      <c r="FWJ19" s="177"/>
      <c r="FWK19" s="177"/>
      <c r="FWL19" s="177"/>
      <c r="FWM19" s="177"/>
      <c r="FWN19" s="177"/>
      <c r="FWO19" s="178"/>
      <c r="FWP19" s="165"/>
      <c r="FWQ19" s="177"/>
      <c r="FWR19" s="177"/>
      <c r="FWS19" s="177"/>
      <c r="FWT19" s="177"/>
      <c r="FWU19" s="177"/>
      <c r="FWV19" s="177"/>
      <c r="FWW19" s="178"/>
      <c r="FWX19" s="165"/>
      <c r="FWY19" s="177"/>
      <c r="FWZ19" s="177"/>
      <c r="FXA19" s="177"/>
      <c r="FXB19" s="177"/>
      <c r="FXC19" s="177"/>
      <c r="FXD19" s="177"/>
      <c r="FXE19" s="178"/>
      <c r="FXF19" s="165"/>
      <c r="FXG19" s="177"/>
      <c r="FXH19" s="177"/>
      <c r="FXI19" s="177"/>
      <c r="FXJ19" s="177"/>
      <c r="FXK19" s="177"/>
      <c r="FXL19" s="177"/>
      <c r="FXM19" s="178"/>
      <c r="FXN19" s="165"/>
      <c r="FXO19" s="177"/>
      <c r="FXP19" s="177"/>
      <c r="FXQ19" s="177"/>
      <c r="FXR19" s="177"/>
      <c r="FXS19" s="177"/>
      <c r="FXT19" s="177"/>
      <c r="FXU19" s="178"/>
      <c r="FXV19" s="165"/>
      <c r="FXW19" s="177"/>
      <c r="FXX19" s="177"/>
      <c r="FXY19" s="177"/>
      <c r="FXZ19" s="177"/>
      <c r="FYA19" s="177"/>
      <c r="FYB19" s="177"/>
      <c r="FYC19" s="178"/>
      <c r="FYD19" s="165"/>
      <c r="FYE19" s="177"/>
      <c r="FYF19" s="177"/>
      <c r="FYG19" s="177"/>
      <c r="FYH19" s="177"/>
      <c r="FYI19" s="177"/>
      <c r="FYJ19" s="177"/>
      <c r="FYK19" s="178"/>
      <c r="FYL19" s="165"/>
      <c r="FYM19" s="177"/>
      <c r="FYN19" s="177"/>
      <c r="FYO19" s="177"/>
      <c r="FYP19" s="177"/>
      <c r="FYQ19" s="177"/>
      <c r="FYR19" s="177"/>
      <c r="FYS19" s="178"/>
      <c r="FYT19" s="165"/>
      <c r="FYU19" s="177"/>
      <c r="FYV19" s="177"/>
      <c r="FYW19" s="177"/>
      <c r="FYX19" s="177"/>
      <c r="FYY19" s="177"/>
      <c r="FYZ19" s="177"/>
      <c r="FZA19" s="178"/>
      <c r="FZB19" s="165"/>
      <c r="FZC19" s="177"/>
      <c r="FZD19" s="177"/>
      <c r="FZE19" s="177"/>
      <c r="FZF19" s="177"/>
      <c r="FZG19" s="177"/>
      <c r="FZH19" s="177"/>
      <c r="FZI19" s="178"/>
      <c r="FZJ19" s="165"/>
      <c r="FZK19" s="177"/>
      <c r="FZL19" s="177"/>
      <c r="FZM19" s="177"/>
      <c r="FZN19" s="177"/>
      <c r="FZO19" s="177"/>
      <c r="FZP19" s="177"/>
      <c r="FZQ19" s="178"/>
      <c r="FZR19" s="165"/>
      <c r="FZS19" s="177"/>
      <c r="FZT19" s="177"/>
      <c r="FZU19" s="177"/>
      <c r="FZV19" s="177"/>
      <c r="FZW19" s="177"/>
      <c r="FZX19" s="177"/>
      <c r="FZY19" s="178"/>
      <c r="FZZ19" s="165"/>
      <c r="GAA19" s="177"/>
      <c r="GAB19" s="177"/>
      <c r="GAC19" s="177"/>
      <c r="GAD19" s="177"/>
      <c r="GAE19" s="177"/>
      <c r="GAF19" s="177"/>
      <c r="GAG19" s="178"/>
      <c r="GAH19" s="165"/>
      <c r="GAI19" s="177"/>
      <c r="GAJ19" s="177"/>
      <c r="GAK19" s="177"/>
      <c r="GAL19" s="177"/>
      <c r="GAM19" s="177"/>
      <c r="GAN19" s="177"/>
      <c r="GAO19" s="178"/>
      <c r="GAP19" s="165"/>
      <c r="GAQ19" s="177"/>
      <c r="GAR19" s="177"/>
      <c r="GAS19" s="177"/>
      <c r="GAT19" s="177"/>
      <c r="GAU19" s="177"/>
      <c r="GAV19" s="177"/>
      <c r="GAW19" s="178"/>
      <c r="GAX19" s="165"/>
      <c r="GAY19" s="177"/>
      <c r="GAZ19" s="177"/>
      <c r="GBA19" s="177"/>
      <c r="GBB19" s="177"/>
      <c r="GBC19" s="177"/>
      <c r="GBD19" s="177"/>
      <c r="GBE19" s="178"/>
      <c r="GBF19" s="165"/>
      <c r="GBG19" s="177"/>
      <c r="GBH19" s="177"/>
      <c r="GBI19" s="177"/>
      <c r="GBJ19" s="177"/>
      <c r="GBK19" s="177"/>
      <c r="GBL19" s="177"/>
      <c r="GBM19" s="178"/>
      <c r="GBN19" s="165"/>
      <c r="GBO19" s="177"/>
      <c r="GBP19" s="177"/>
      <c r="GBQ19" s="177"/>
      <c r="GBR19" s="177"/>
      <c r="GBS19" s="177"/>
      <c r="GBT19" s="177"/>
      <c r="GBU19" s="178"/>
      <c r="GBV19" s="165"/>
      <c r="GBW19" s="177"/>
      <c r="GBX19" s="177"/>
      <c r="GBY19" s="177"/>
      <c r="GBZ19" s="177"/>
      <c r="GCA19" s="177"/>
      <c r="GCB19" s="177"/>
      <c r="GCC19" s="178"/>
      <c r="GCD19" s="165"/>
      <c r="GCE19" s="177"/>
      <c r="GCF19" s="177"/>
      <c r="GCG19" s="177"/>
      <c r="GCH19" s="177"/>
      <c r="GCI19" s="177"/>
      <c r="GCJ19" s="177"/>
      <c r="GCK19" s="178"/>
      <c r="GCL19" s="165"/>
      <c r="GCM19" s="177"/>
      <c r="GCN19" s="177"/>
      <c r="GCO19" s="177"/>
      <c r="GCP19" s="177"/>
      <c r="GCQ19" s="177"/>
      <c r="GCR19" s="177"/>
      <c r="GCS19" s="178"/>
      <c r="GCT19" s="165"/>
      <c r="GCU19" s="177"/>
      <c r="GCV19" s="177"/>
      <c r="GCW19" s="177"/>
      <c r="GCX19" s="177"/>
      <c r="GCY19" s="177"/>
      <c r="GCZ19" s="177"/>
      <c r="GDA19" s="178"/>
      <c r="GDB19" s="165"/>
      <c r="GDC19" s="177"/>
      <c r="GDD19" s="177"/>
      <c r="GDE19" s="177"/>
      <c r="GDF19" s="177"/>
      <c r="GDG19" s="177"/>
      <c r="GDH19" s="177"/>
      <c r="GDI19" s="178"/>
      <c r="GDJ19" s="165"/>
      <c r="GDK19" s="177"/>
      <c r="GDL19" s="177"/>
      <c r="GDM19" s="177"/>
      <c r="GDN19" s="177"/>
      <c r="GDO19" s="177"/>
      <c r="GDP19" s="177"/>
      <c r="GDQ19" s="178"/>
      <c r="GDR19" s="165"/>
      <c r="GDS19" s="177"/>
      <c r="GDT19" s="177"/>
      <c r="GDU19" s="177"/>
      <c r="GDV19" s="177"/>
      <c r="GDW19" s="177"/>
      <c r="GDX19" s="177"/>
      <c r="GDY19" s="178"/>
      <c r="GDZ19" s="165"/>
      <c r="GEA19" s="177"/>
      <c r="GEB19" s="177"/>
      <c r="GEC19" s="177"/>
      <c r="GED19" s="177"/>
      <c r="GEE19" s="177"/>
      <c r="GEF19" s="177"/>
      <c r="GEG19" s="178"/>
      <c r="GEH19" s="165"/>
      <c r="GEI19" s="177"/>
      <c r="GEJ19" s="177"/>
      <c r="GEK19" s="177"/>
      <c r="GEL19" s="177"/>
      <c r="GEM19" s="177"/>
      <c r="GEN19" s="177"/>
      <c r="GEO19" s="178"/>
      <c r="GEP19" s="165"/>
      <c r="GEQ19" s="177"/>
      <c r="GER19" s="177"/>
      <c r="GES19" s="177"/>
      <c r="GET19" s="177"/>
      <c r="GEU19" s="177"/>
      <c r="GEV19" s="177"/>
      <c r="GEW19" s="178"/>
      <c r="GEX19" s="165"/>
      <c r="GEY19" s="177"/>
      <c r="GEZ19" s="177"/>
      <c r="GFA19" s="177"/>
      <c r="GFB19" s="177"/>
      <c r="GFC19" s="177"/>
      <c r="GFD19" s="177"/>
      <c r="GFE19" s="178"/>
      <c r="GFF19" s="165"/>
      <c r="GFG19" s="177"/>
      <c r="GFH19" s="177"/>
      <c r="GFI19" s="177"/>
      <c r="GFJ19" s="177"/>
      <c r="GFK19" s="177"/>
      <c r="GFL19" s="177"/>
      <c r="GFM19" s="178"/>
      <c r="GFN19" s="165"/>
      <c r="GFO19" s="177"/>
      <c r="GFP19" s="177"/>
      <c r="GFQ19" s="177"/>
      <c r="GFR19" s="177"/>
      <c r="GFS19" s="177"/>
      <c r="GFT19" s="177"/>
      <c r="GFU19" s="178"/>
      <c r="GFV19" s="165"/>
      <c r="GFW19" s="177"/>
      <c r="GFX19" s="177"/>
      <c r="GFY19" s="177"/>
      <c r="GFZ19" s="177"/>
      <c r="GGA19" s="177"/>
      <c r="GGB19" s="177"/>
      <c r="GGC19" s="178"/>
      <c r="GGD19" s="165"/>
      <c r="GGE19" s="177"/>
      <c r="GGF19" s="177"/>
      <c r="GGG19" s="177"/>
      <c r="GGH19" s="177"/>
      <c r="GGI19" s="177"/>
      <c r="GGJ19" s="177"/>
      <c r="GGK19" s="178"/>
      <c r="GGL19" s="165"/>
      <c r="GGM19" s="177"/>
      <c r="GGN19" s="177"/>
      <c r="GGO19" s="177"/>
      <c r="GGP19" s="177"/>
      <c r="GGQ19" s="177"/>
      <c r="GGR19" s="177"/>
      <c r="GGS19" s="178"/>
      <c r="GGT19" s="165"/>
      <c r="GGU19" s="177"/>
      <c r="GGV19" s="177"/>
      <c r="GGW19" s="177"/>
      <c r="GGX19" s="177"/>
      <c r="GGY19" s="177"/>
      <c r="GGZ19" s="177"/>
      <c r="GHA19" s="178"/>
      <c r="GHB19" s="165"/>
      <c r="GHC19" s="177"/>
      <c r="GHD19" s="177"/>
      <c r="GHE19" s="177"/>
      <c r="GHF19" s="177"/>
      <c r="GHG19" s="177"/>
      <c r="GHH19" s="177"/>
      <c r="GHI19" s="178"/>
      <c r="GHJ19" s="165"/>
      <c r="GHK19" s="177"/>
      <c r="GHL19" s="177"/>
      <c r="GHM19" s="177"/>
      <c r="GHN19" s="177"/>
      <c r="GHO19" s="177"/>
      <c r="GHP19" s="177"/>
      <c r="GHQ19" s="178"/>
      <c r="GHR19" s="165"/>
      <c r="GHS19" s="177"/>
      <c r="GHT19" s="177"/>
      <c r="GHU19" s="177"/>
      <c r="GHV19" s="177"/>
      <c r="GHW19" s="177"/>
      <c r="GHX19" s="177"/>
      <c r="GHY19" s="178"/>
      <c r="GHZ19" s="165"/>
      <c r="GIA19" s="177"/>
      <c r="GIB19" s="177"/>
      <c r="GIC19" s="177"/>
      <c r="GID19" s="177"/>
      <c r="GIE19" s="177"/>
      <c r="GIF19" s="177"/>
      <c r="GIG19" s="178"/>
      <c r="GIH19" s="165"/>
      <c r="GII19" s="177"/>
      <c r="GIJ19" s="177"/>
      <c r="GIK19" s="177"/>
      <c r="GIL19" s="177"/>
      <c r="GIM19" s="177"/>
      <c r="GIN19" s="177"/>
      <c r="GIO19" s="178"/>
      <c r="GIP19" s="165"/>
      <c r="GIQ19" s="177"/>
      <c r="GIR19" s="177"/>
      <c r="GIS19" s="177"/>
      <c r="GIT19" s="177"/>
      <c r="GIU19" s="177"/>
      <c r="GIV19" s="177"/>
      <c r="GIW19" s="178"/>
      <c r="GIX19" s="165"/>
      <c r="GIY19" s="177"/>
      <c r="GIZ19" s="177"/>
      <c r="GJA19" s="177"/>
      <c r="GJB19" s="177"/>
      <c r="GJC19" s="177"/>
      <c r="GJD19" s="177"/>
      <c r="GJE19" s="178"/>
      <c r="GJF19" s="165"/>
      <c r="GJG19" s="177"/>
      <c r="GJH19" s="177"/>
      <c r="GJI19" s="177"/>
      <c r="GJJ19" s="177"/>
      <c r="GJK19" s="177"/>
      <c r="GJL19" s="177"/>
      <c r="GJM19" s="178"/>
      <c r="GJN19" s="165"/>
      <c r="GJO19" s="177"/>
      <c r="GJP19" s="177"/>
      <c r="GJQ19" s="177"/>
      <c r="GJR19" s="177"/>
      <c r="GJS19" s="177"/>
      <c r="GJT19" s="177"/>
      <c r="GJU19" s="178"/>
      <c r="GJV19" s="165"/>
      <c r="GJW19" s="177"/>
      <c r="GJX19" s="177"/>
      <c r="GJY19" s="177"/>
      <c r="GJZ19" s="177"/>
      <c r="GKA19" s="177"/>
      <c r="GKB19" s="177"/>
      <c r="GKC19" s="178"/>
      <c r="GKD19" s="165"/>
      <c r="GKE19" s="177"/>
      <c r="GKF19" s="177"/>
      <c r="GKG19" s="177"/>
      <c r="GKH19" s="177"/>
      <c r="GKI19" s="177"/>
      <c r="GKJ19" s="177"/>
      <c r="GKK19" s="178"/>
      <c r="GKL19" s="165"/>
      <c r="GKM19" s="177"/>
      <c r="GKN19" s="177"/>
      <c r="GKO19" s="177"/>
      <c r="GKP19" s="177"/>
      <c r="GKQ19" s="177"/>
      <c r="GKR19" s="177"/>
      <c r="GKS19" s="178"/>
      <c r="GKT19" s="165"/>
      <c r="GKU19" s="177"/>
      <c r="GKV19" s="177"/>
      <c r="GKW19" s="177"/>
      <c r="GKX19" s="177"/>
      <c r="GKY19" s="177"/>
      <c r="GKZ19" s="177"/>
      <c r="GLA19" s="178"/>
      <c r="GLB19" s="165"/>
      <c r="GLC19" s="177"/>
      <c r="GLD19" s="177"/>
      <c r="GLE19" s="177"/>
      <c r="GLF19" s="177"/>
      <c r="GLG19" s="177"/>
      <c r="GLH19" s="177"/>
      <c r="GLI19" s="178"/>
      <c r="GLJ19" s="165"/>
      <c r="GLK19" s="177"/>
      <c r="GLL19" s="177"/>
      <c r="GLM19" s="177"/>
      <c r="GLN19" s="177"/>
      <c r="GLO19" s="177"/>
      <c r="GLP19" s="177"/>
      <c r="GLQ19" s="178"/>
      <c r="GLR19" s="165"/>
      <c r="GLS19" s="177"/>
      <c r="GLT19" s="177"/>
      <c r="GLU19" s="177"/>
      <c r="GLV19" s="177"/>
      <c r="GLW19" s="177"/>
      <c r="GLX19" s="177"/>
      <c r="GLY19" s="178"/>
      <c r="GLZ19" s="165"/>
      <c r="GMA19" s="177"/>
      <c r="GMB19" s="177"/>
      <c r="GMC19" s="177"/>
      <c r="GMD19" s="177"/>
      <c r="GME19" s="177"/>
      <c r="GMF19" s="177"/>
      <c r="GMG19" s="178"/>
      <c r="GMH19" s="165"/>
      <c r="GMI19" s="177"/>
      <c r="GMJ19" s="177"/>
      <c r="GMK19" s="177"/>
      <c r="GML19" s="177"/>
      <c r="GMM19" s="177"/>
      <c r="GMN19" s="177"/>
      <c r="GMO19" s="178"/>
      <c r="GMP19" s="165"/>
      <c r="GMQ19" s="177"/>
      <c r="GMR19" s="177"/>
      <c r="GMS19" s="177"/>
      <c r="GMT19" s="177"/>
      <c r="GMU19" s="177"/>
      <c r="GMV19" s="177"/>
      <c r="GMW19" s="178"/>
      <c r="GMX19" s="165"/>
      <c r="GMY19" s="177"/>
      <c r="GMZ19" s="177"/>
      <c r="GNA19" s="177"/>
      <c r="GNB19" s="177"/>
      <c r="GNC19" s="177"/>
      <c r="GND19" s="177"/>
      <c r="GNE19" s="178"/>
      <c r="GNF19" s="165"/>
      <c r="GNG19" s="177"/>
      <c r="GNH19" s="177"/>
      <c r="GNI19" s="177"/>
      <c r="GNJ19" s="177"/>
      <c r="GNK19" s="177"/>
      <c r="GNL19" s="177"/>
      <c r="GNM19" s="178"/>
      <c r="GNN19" s="165"/>
      <c r="GNO19" s="177"/>
      <c r="GNP19" s="177"/>
      <c r="GNQ19" s="177"/>
      <c r="GNR19" s="177"/>
      <c r="GNS19" s="177"/>
      <c r="GNT19" s="177"/>
      <c r="GNU19" s="178"/>
      <c r="GNV19" s="165"/>
      <c r="GNW19" s="177"/>
      <c r="GNX19" s="177"/>
      <c r="GNY19" s="177"/>
      <c r="GNZ19" s="177"/>
      <c r="GOA19" s="177"/>
      <c r="GOB19" s="177"/>
      <c r="GOC19" s="178"/>
      <c r="GOD19" s="165"/>
      <c r="GOE19" s="177"/>
      <c r="GOF19" s="177"/>
      <c r="GOG19" s="177"/>
      <c r="GOH19" s="177"/>
      <c r="GOI19" s="177"/>
      <c r="GOJ19" s="177"/>
      <c r="GOK19" s="178"/>
      <c r="GOL19" s="165"/>
      <c r="GOM19" s="177"/>
      <c r="GON19" s="177"/>
      <c r="GOO19" s="177"/>
      <c r="GOP19" s="177"/>
      <c r="GOQ19" s="177"/>
      <c r="GOR19" s="177"/>
      <c r="GOS19" s="178"/>
      <c r="GOT19" s="165"/>
      <c r="GOU19" s="177"/>
      <c r="GOV19" s="177"/>
      <c r="GOW19" s="177"/>
      <c r="GOX19" s="177"/>
      <c r="GOY19" s="177"/>
      <c r="GOZ19" s="177"/>
      <c r="GPA19" s="178"/>
      <c r="GPB19" s="165"/>
      <c r="GPC19" s="177"/>
      <c r="GPD19" s="177"/>
      <c r="GPE19" s="177"/>
      <c r="GPF19" s="177"/>
      <c r="GPG19" s="177"/>
      <c r="GPH19" s="177"/>
      <c r="GPI19" s="178"/>
      <c r="GPJ19" s="165"/>
      <c r="GPK19" s="177"/>
      <c r="GPL19" s="177"/>
      <c r="GPM19" s="177"/>
      <c r="GPN19" s="177"/>
      <c r="GPO19" s="177"/>
      <c r="GPP19" s="177"/>
      <c r="GPQ19" s="178"/>
      <c r="GPR19" s="165"/>
      <c r="GPS19" s="177"/>
      <c r="GPT19" s="177"/>
      <c r="GPU19" s="177"/>
      <c r="GPV19" s="177"/>
      <c r="GPW19" s="177"/>
      <c r="GPX19" s="177"/>
      <c r="GPY19" s="178"/>
      <c r="GPZ19" s="165"/>
      <c r="GQA19" s="177"/>
      <c r="GQB19" s="177"/>
      <c r="GQC19" s="177"/>
      <c r="GQD19" s="177"/>
      <c r="GQE19" s="177"/>
      <c r="GQF19" s="177"/>
      <c r="GQG19" s="178"/>
      <c r="GQH19" s="165"/>
      <c r="GQI19" s="177"/>
      <c r="GQJ19" s="177"/>
      <c r="GQK19" s="177"/>
      <c r="GQL19" s="177"/>
      <c r="GQM19" s="177"/>
      <c r="GQN19" s="177"/>
      <c r="GQO19" s="178"/>
      <c r="GQP19" s="165"/>
      <c r="GQQ19" s="177"/>
      <c r="GQR19" s="177"/>
      <c r="GQS19" s="177"/>
      <c r="GQT19" s="177"/>
      <c r="GQU19" s="177"/>
      <c r="GQV19" s="177"/>
      <c r="GQW19" s="178"/>
      <c r="GQX19" s="165"/>
      <c r="GQY19" s="177"/>
      <c r="GQZ19" s="177"/>
      <c r="GRA19" s="177"/>
      <c r="GRB19" s="177"/>
      <c r="GRC19" s="177"/>
      <c r="GRD19" s="177"/>
      <c r="GRE19" s="178"/>
      <c r="GRF19" s="165"/>
      <c r="GRG19" s="177"/>
      <c r="GRH19" s="177"/>
      <c r="GRI19" s="177"/>
      <c r="GRJ19" s="177"/>
      <c r="GRK19" s="177"/>
      <c r="GRL19" s="177"/>
      <c r="GRM19" s="178"/>
      <c r="GRN19" s="165"/>
      <c r="GRO19" s="177"/>
      <c r="GRP19" s="177"/>
      <c r="GRQ19" s="177"/>
      <c r="GRR19" s="177"/>
      <c r="GRS19" s="177"/>
      <c r="GRT19" s="177"/>
      <c r="GRU19" s="178"/>
      <c r="GRV19" s="165"/>
      <c r="GRW19" s="177"/>
      <c r="GRX19" s="177"/>
      <c r="GRY19" s="177"/>
      <c r="GRZ19" s="177"/>
      <c r="GSA19" s="177"/>
      <c r="GSB19" s="177"/>
      <c r="GSC19" s="178"/>
      <c r="GSD19" s="165"/>
      <c r="GSE19" s="177"/>
      <c r="GSF19" s="177"/>
      <c r="GSG19" s="177"/>
      <c r="GSH19" s="177"/>
      <c r="GSI19" s="177"/>
      <c r="GSJ19" s="177"/>
      <c r="GSK19" s="178"/>
      <c r="GSL19" s="165"/>
      <c r="GSM19" s="177"/>
      <c r="GSN19" s="177"/>
      <c r="GSO19" s="177"/>
      <c r="GSP19" s="177"/>
      <c r="GSQ19" s="177"/>
      <c r="GSR19" s="177"/>
      <c r="GSS19" s="178"/>
      <c r="GST19" s="165"/>
      <c r="GSU19" s="177"/>
      <c r="GSV19" s="177"/>
      <c r="GSW19" s="177"/>
      <c r="GSX19" s="177"/>
      <c r="GSY19" s="177"/>
      <c r="GSZ19" s="177"/>
      <c r="GTA19" s="178"/>
      <c r="GTB19" s="165"/>
      <c r="GTC19" s="177"/>
      <c r="GTD19" s="177"/>
      <c r="GTE19" s="177"/>
      <c r="GTF19" s="177"/>
      <c r="GTG19" s="177"/>
      <c r="GTH19" s="177"/>
      <c r="GTI19" s="178"/>
      <c r="GTJ19" s="165"/>
      <c r="GTK19" s="177"/>
      <c r="GTL19" s="177"/>
      <c r="GTM19" s="177"/>
      <c r="GTN19" s="177"/>
      <c r="GTO19" s="177"/>
      <c r="GTP19" s="177"/>
      <c r="GTQ19" s="178"/>
      <c r="GTR19" s="165"/>
      <c r="GTS19" s="177"/>
      <c r="GTT19" s="177"/>
      <c r="GTU19" s="177"/>
      <c r="GTV19" s="177"/>
      <c r="GTW19" s="177"/>
      <c r="GTX19" s="177"/>
      <c r="GTY19" s="178"/>
      <c r="GTZ19" s="165"/>
      <c r="GUA19" s="177"/>
      <c r="GUB19" s="177"/>
      <c r="GUC19" s="177"/>
      <c r="GUD19" s="177"/>
      <c r="GUE19" s="177"/>
      <c r="GUF19" s="177"/>
      <c r="GUG19" s="178"/>
      <c r="GUH19" s="165"/>
      <c r="GUI19" s="177"/>
      <c r="GUJ19" s="177"/>
      <c r="GUK19" s="177"/>
      <c r="GUL19" s="177"/>
      <c r="GUM19" s="177"/>
      <c r="GUN19" s="177"/>
      <c r="GUO19" s="178"/>
      <c r="GUP19" s="165"/>
      <c r="GUQ19" s="177"/>
      <c r="GUR19" s="177"/>
      <c r="GUS19" s="177"/>
      <c r="GUT19" s="177"/>
      <c r="GUU19" s="177"/>
      <c r="GUV19" s="177"/>
      <c r="GUW19" s="178"/>
      <c r="GUX19" s="165"/>
      <c r="GUY19" s="177"/>
      <c r="GUZ19" s="177"/>
      <c r="GVA19" s="177"/>
      <c r="GVB19" s="177"/>
      <c r="GVC19" s="177"/>
      <c r="GVD19" s="177"/>
      <c r="GVE19" s="178"/>
      <c r="GVF19" s="165"/>
      <c r="GVG19" s="177"/>
      <c r="GVH19" s="177"/>
      <c r="GVI19" s="177"/>
      <c r="GVJ19" s="177"/>
      <c r="GVK19" s="177"/>
      <c r="GVL19" s="177"/>
      <c r="GVM19" s="178"/>
      <c r="GVN19" s="165"/>
      <c r="GVO19" s="177"/>
      <c r="GVP19" s="177"/>
      <c r="GVQ19" s="177"/>
      <c r="GVR19" s="177"/>
      <c r="GVS19" s="177"/>
      <c r="GVT19" s="177"/>
      <c r="GVU19" s="178"/>
      <c r="GVV19" s="165"/>
      <c r="GVW19" s="177"/>
      <c r="GVX19" s="177"/>
      <c r="GVY19" s="177"/>
      <c r="GVZ19" s="177"/>
      <c r="GWA19" s="177"/>
      <c r="GWB19" s="177"/>
      <c r="GWC19" s="178"/>
      <c r="GWD19" s="165"/>
      <c r="GWE19" s="177"/>
      <c r="GWF19" s="177"/>
      <c r="GWG19" s="177"/>
      <c r="GWH19" s="177"/>
      <c r="GWI19" s="177"/>
      <c r="GWJ19" s="177"/>
      <c r="GWK19" s="178"/>
      <c r="GWL19" s="165"/>
      <c r="GWM19" s="177"/>
      <c r="GWN19" s="177"/>
      <c r="GWO19" s="177"/>
      <c r="GWP19" s="177"/>
      <c r="GWQ19" s="177"/>
      <c r="GWR19" s="177"/>
      <c r="GWS19" s="178"/>
      <c r="GWT19" s="165"/>
      <c r="GWU19" s="177"/>
      <c r="GWV19" s="177"/>
      <c r="GWW19" s="177"/>
      <c r="GWX19" s="177"/>
      <c r="GWY19" s="177"/>
      <c r="GWZ19" s="177"/>
      <c r="GXA19" s="178"/>
      <c r="GXB19" s="165"/>
      <c r="GXC19" s="177"/>
      <c r="GXD19" s="177"/>
      <c r="GXE19" s="177"/>
      <c r="GXF19" s="177"/>
      <c r="GXG19" s="177"/>
      <c r="GXH19" s="177"/>
      <c r="GXI19" s="178"/>
      <c r="GXJ19" s="165"/>
      <c r="GXK19" s="177"/>
      <c r="GXL19" s="177"/>
      <c r="GXM19" s="177"/>
      <c r="GXN19" s="177"/>
      <c r="GXO19" s="177"/>
      <c r="GXP19" s="177"/>
      <c r="GXQ19" s="178"/>
      <c r="GXR19" s="165"/>
      <c r="GXS19" s="177"/>
      <c r="GXT19" s="177"/>
      <c r="GXU19" s="177"/>
      <c r="GXV19" s="177"/>
      <c r="GXW19" s="177"/>
      <c r="GXX19" s="177"/>
      <c r="GXY19" s="178"/>
      <c r="GXZ19" s="165"/>
      <c r="GYA19" s="177"/>
      <c r="GYB19" s="177"/>
      <c r="GYC19" s="177"/>
      <c r="GYD19" s="177"/>
      <c r="GYE19" s="177"/>
      <c r="GYF19" s="177"/>
      <c r="GYG19" s="178"/>
      <c r="GYH19" s="165"/>
      <c r="GYI19" s="177"/>
      <c r="GYJ19" s="177"/>
      <c r="GYK19" s="177"/>
      <c r="GYL19" s="177"/>
      <c r="GYM19" s="177"/>
      <c r="GYN19" s="177"/>
      <c r="GYO19" s="178"/>
      <c r="GYP19" s="165"/>
      <c r="GYQ19" s="177"/>
      <c r="GYR19" s="177"/>
      <c r="GYS19" s="177"/>
      <c r="GYT19" s="177"/>
      <c r="GYU19" s="177"/>
      <c r="GYV19" s="177"/>
      <c r="GYW19" s="178"/>
      <c r="GYX19" s="165"/>
      <c r="GYY19" s="177"/>
      <c r="GYZ19" s="177"/>
      <c r="GZA19" s="177"/>
      <c r="GZB19" s="177"/>
      <c r="GZC19" s="177"/>
      <c r="GZD19" s="177"/>
      <c r="GZE19" s="178"/>
      <c r="GZF19" s="165"/>
      <c r="GZG19" s="177"/>
      <c r="GZH19" s="177"/>
      <c r="GZI19" s="177"/>
      <c r="GZJ19" s="177"/>
      <c r="GZK19" s="177"/>
      <c r="GZL19" s="177"/>
      <c r="GZM19" s="178"/>
      <c r="GZN19" s="165"/>
      <c r="GZO19" s="177"/>
      <c r="GZP19" s="177"/>
      <c r="GZQ19" s="177"/>
      <c r="GZR19" s="177"/>
      <c r="GZS19" s="177"/>
      <c r="GZT19" s="177"/>
      <c r="GZU19" s="178"/>
      <c r="GZV19" s="165"/>
      <c r="GZW19" s="177"/>
      <c r="GZX19" s="177"/>
      <c r="GZY19" s="177"/>
      <c r="GZZ19" s="177"/>
      <c r="HAA19" s="177"/>
      <c r="HAB19" s="177"/>
      <c r="HAC19" s="178"/>
      <c r="HAD19" s="165"/>
      <c r="HAE19" s="177"/>
      <c r="HAF19" s="177"/>
      <c r="HAG19" s="177"/>
      <c r="HAH19" s="177"/>
      <c r="HAI19" s="177"/>
      <c r="HAJ19" s="177"/>
      <c r="HAK19" s="178"/>
      <c r="HAL19" s="165"/>
      <c r="HAM19" s="177"/>
      <c r="HAN19" s="177"/>
      <c r="HAO19" s="177"/>
      <c r="HAP19" s="177"/>
      <c r="HAQ19" s="177"/>
      <c r="HAR19" s="177"/>
      <c r="HAS19" s="178"/>
      <c r="HAT19" s="165"/>
      <c r="HAU19" s="177"/>
      <c r="HAV19" s="177"/>
      <c r="HAW19" s="177"/>
      <c r="HAX19" s="177"/>
      <c r="HAY19" s="177"/>
      <c r="HAZ19" s="177"/>
      <c r="HBA19" s="178"/>
      <c r="HBB19" s="165"/>
      <c r="HBC19" s="177"/>
      <c r="HBD19" s="177"/>
      <c r="HBE19" s="177"/>
      <c r="HBF19" s="177"/>
      <c r="HBG19" s="177"/>
      <c r="HBH19" s="177"/>
      <c r="HBI19" s="178"/>
      <c r="HBJ19" s="165"/>
      <c r="HBK19" s="177"/>
      <c r="HBL19" s="177"/>
      <c r="HBM19" s="177"/>
      <c r="HBN19" s="177"/>
      <c r="HBO19" s="177"/>
      <c r="HBP19" s="177"/>
      <c r="HBQ19" s="178"/>
      <c r="HBR19" s="165"/>
      <c r="HBS19" s="177"/>
      <c r="HBT19" s="177"/>
      <c r="HBU19" s="177"/>
      <c r="HBV19" s="177"/>
      <c r="HBW19" s="177"/>
      <c r="HBX19" s="177"/>
      <c r="HBY19" s="178"/>
      <c r="HBZ19" s="165"/>
      <c r="HCA19" s="177"/>
      <c r="HCB19" s="177"/>
      <c r="HCC19" s="177"/>
      <c r="HCD19" s="177"/>
      <c r="HCE19" s="177"/>
      <c r="HCF19" s="177"/>
      <c r="HCG19" s="178"/>
      <c r="HCH19" s="165"/>
      <c r="HCI19" s="177"/>
      <c r="HCJ19" s="177"/>
      <c r="HCK19" s="177"/>
      <c r="HCL19" s="177"/>
      <c r="HCM19" s="177"/>
      <c r="HCN19" s="177"/>
      <c r="HCO19" s="178"/>
      <c r="HCP19" s="165"/>
      <c r="HCQ19" s="177"/>
      <c r="HCR19" s="177"/>
      <c r="HCS19" s="177"/>
      <c r="HCT19" s="177"/>
      <c r="HCU19" s="177"/>
      <c r="HCV19" s="177"/>
      <c r="HCW19" s="178"/>
      <c r="HCX19" s="165"/>
      <c r="HCY19" s="177"/>
      <c r="HCZ19" s="177"/>
      <c r="HDA19" s="177"/>
      <c r="HDB19" s="177"/>
      <c r="HDC19" s="177"/>
      <c r="HDD19" s="177"/>
      <c r="HDE19" s="178"/>
      <c r="HDF19" s="165"/>
      <c r="HDG19" s="177"/>
      <c r="HDH19" s="177"/>
      <c r="HDI19" s="177"/>
      <c r="HDJ19" s="177"/>
      <c r="HDK19" s="177"/>
      <c r="HDL19" s="177"/>
      <c r="HDM19" s="178"/>
      <c r="HDN19" s="165"/>
      <c r="HDO19" s="177"/>
      <c r="HDP19" s="177"/>
      <c r="HDQ19" s="177"/>
      <c r="HDR19" s="177"/>
      <c r="HDS19" s="177"/>
      <c r="HDT19" s="177"/>
      <c r="HDU19" s="178"/>
      <c r="HDV19" s="165"/>
      <c r="HDW19" s="177"/>
      <c r="HDX19" s="177"/>
      <c r="HDY19" s="177"/>
      <c r="HDZ19" s="177"/>
      <c r="HEA19" s="177"/>
      <c r="HEB19" s="177"/>
      <c r="HEC19" s="178"/>
      <c r="HED19" s="165"/>
      <c r="HEE19" s="177"/>
      <c r="HEF19" s="177"/>
      <c r="HEG19" s="177"/>
      <c r="HEH19" s="177"/>
      <c r="HEI19" s="177"/>
      <c r="HEJ19" s="177"/>
      <c r="HEK19" s="178"/>
      <c r="HEL19" s="165"/>
      <c r="HEM19" s="177"/>
      <c r="HEN19" s="177"/>
      <c r="HEO19" s="177"/>
      <c r="HEP19" s="177"/>
      <c r="HEQ19" s="177"/>
      <c r="HER19" s="177"/>
      <c r="HES19" s="178"/>
      <c r="HET19" s="165"/>
      <c r="HEU19" s="177"/>
      <c r="HEV19" s="177"/>
      <c r="HEW19" s="177"/>
      <c r="HEX19" s="177"/>
      <c r="HEY19" s="177"/>
      <c r="HEZ19" s="177"/>
      <c r="HFA19" s="178"/>
      <c r="HFB19" s="165"/>
      <c r="HFC19" s="177"/>
      <c r="HFD19" s="177"/>
      <c r="HFE19" s="177"/>
      <c r="HFF19" s="177"/>
      <c r="HFG19" s="177"/>
      <c r="HFH19" s="177"/>
      <c r="HFI19" s="178"/>
      <c r="HFJ19" s="165"/>
      <c r="HFK19" s="177"/>
      <c r="HFL19" s="177"/>
      <c r="HFM19" s="177"/>
      <c r="HFN19" s="177"/>
      <c r="HFO19" s="177"/>
      <c r="HFP19" s="177"/>
      <c r="HFQ19" s="178"/>
      <c r="HFR19" s="165"/>
      <c r="HFS19" s="177"/>
      <c r="HFT19" s="177"/>
      <c r="HFU19" s="177"/>
      <c r="HFV19" s="177"/>
      <c r="HFW19" s="177"/>
      <c r="HFX19" s="177"/>
      <c r="HFY19" s="178"/>
      <c r="HFZ19" s="165"/>
      <c r="HGA19" s="177"/>
      <c r="HGB19" s="177"/>
      <c r="HGC19" s="177"/>
      <c r="HGD19" s="177"/>
      <c r="HGE19" s="177"/>
      <c r="HGF19" s="177"/>
      <c r="HGG19" s="178"/>
      <c r="HGH19" s="165"/>
      <c r="HGI19" s="177"/>
      <c r="HGJ19" s="177"/>
      <c r="HGK19" s="177"/>
      <c r="HGL19" s="177"/>
      <c r="HGM19" s="177"/>
      <c r="HGN19" s="177"/>
      <c r="HGO19" s="178"/>
      <c r="HGP19" s="165"/>
      <c r="HGQ19" s="177"/>
      <c r="HGR19" s="177"/>
      <c r="HGS19" s="177"/>
      <c r="HGT19" s="177"/>
      <c r="HGU19" s="177"/>
      <c r="HGV19" s="177"/>
      <c r="HGW19" s="178"/>
      <c r="HGX19" s="165"/>
      <c r="HGY19" s="177"/>
      <c r="HGZ19" s="177"/>
      <c r="HHA19" s="177"/>
      <c r="HHB19" s="177"/>
      <c r="HHC19" s="177"/>
      <c r="HHD19" s="177"/>
      <c r="HHE19" s="178"/>
      <c r="HHF19" s="165"/>
      <c r="HHG19" s="177"/>
      <c r="HHH19" s="177"/>
      <c r="HHI19" s="177"/>
      <c r="HHJ19" s="177"/>
      <c r="HHK19" s="177"/>
      <c r="HHL19" s="177"/>
      <c r="HHM19" s="178"/>
      <c r="HHN19" s="165"/>
      <c r="HHO19" s="177"/>
      <c r="HHP19" s="177"/>
      <c r="HHQ19" s="177"/>
      <c r="HHR19" s="177"/>
      <c r="HHS19" s="177"/>
      <c r="HHT19" s="177"/>
      <c r="HHU19" s="178"/>
      <c r="HHV19" s="165"/>
      <c r="HHW19" s="177"/>
      <c r="HHX19" s="177"/>
      <c r="HHY19" s="177"/>
      <c r="HHZ19" s="177"/>
      <c r="HIA19" s="177"/>
      <c r="HIB19" s="177"/>
      <c r="HIC19" s="178"/>
      <c r="HID19" s="165"/>
      <c r="HIE19" s="177"/>
      <c r="HIF19" s="177"/>
      <c r="HIG19" s="177"/>
      <c r="HIH19" s="177"/>
      <c r="HII19" s="177"/>
      <c r="HIJ19" s="177"/>
      <c r="HIK19" s="178"/>
      <c r="HIL19" s="165"/>
      <c r="HIM19" s="177"/>
      <c r="HIN19" s="177"/>
      <c r="HIO19" s="177"/>
      <c r="HIP19" s="177"/>
      <c r="HIQ19" s="177"/>
      <c r="HIR19" s="177"/>
      <c r="HIS19" s="178"/>
      <c r="HIT19" s="165"/>
      <c r="HIU19" s="177"/>
      <c r="HIV19" s="177"/>
      <c r="HIW19" s="177"/>
      <c r="HIX19" s="177"/>
      <c r="HIY19" s="177"/>
      <c r="HIZ19" s="177"/>
      <c r="HJA19" s="178"/>
      <c r="HJB19" s="165"/>
      <c r="HJC19" s="177"/>
      <c r="HJD19" s="177"/>
      <c r="HJE19" s="177"/>
      <c r="HJF19" s="177"/>
      <c r="HJG19" s="177"/>
      <c r="HJH19" s="177"/>
      <c r="HJI19" s="178"/>
      <c r="HJJ19" s="165"/>
      <c r="HJK19" s="177"/>
      <c r="HJL19" s="177"/>
      <c r="HJM19" s="177"/>
      <c r="HJN19" s="177"/>
      <c r="HJO19" s="177"/>
      <c r="HJP19" s="177"/>
      <c r="HJQ19" s="178"/>
      <c r="HJR19" s="165"/>
      <c r="HJS19" s="177"/>
      <c r="HJT19" s="177"/>
      <c r="HJU19" s="177"/>
      <c r="HJV19" s="177"/>
      <c r="HJW19" s="177"/>
      <c r="HJX19" s="177"/>
      <c r="HJY19" s="178"/>
      <c r="HJZ19" s="165"/>
      <c r="HKA19" s="177"/>
      <c r="HKB19" s="177"/>
      <c r="HKC19" s="177"/>
      <c r="HKD19" s="177"/>
      <c r="HKE19" s="177"/>
      <c r="HKF19" s="177"/>
      <c r="HKG19" s="178"/>
      <c r="HKH19" s="165"/>
      <c r="HKI19" s="177"/>
      <c r="HKJ19" s="177"/>
      <c r="HKK19" s="177"/>
      <c r="HKL19" s="177"/>
      <c r="HKM19" s="177"/>
      <c r="HKN19" s="177"/>
      <c r="HKO19" s="178"/>
      <c r="HKP19" s="165"/>
      <c r="HKQ19" s="177"/>
      <c r="HKR19" s="177"/>
      <c r="HKS19" s="177"/>
      <c r="HKT19" s="177"/>
      <c r="HKU19" s="177"/>
      <c r="HKV19" s="177"/>
      <c r="HKW19" s="178"/>
      <c r="HKX19" s="165"/>
      <c r="HKY19" s="177"/>
      <c r="HKZ19" s="177"/>
      <c r="HLA19" s="177"/>
      <c r="HLB19" s="177"/>
      <c r="HLC19" s="177"/>
      <c r="HLD19" s="177"/>
      <c r="HLE19" s="178"/>
      <c r="HLF19" s="165"/>
      <c r="HLG19" s="177"/>
      <c r="HLH19" s="177"/>
      <c r="HLI19" s="177"/>
      <c r="HLJ19" s="177"/>
      <c r="HLK19" s="177"/>
      <c r="HLL19" s="177"/>
      <c r="HLM19" s="178"/>
      <c r="HLN19" s="165"/>
      <c r="HLO19" s="177"/>
      <c r="HLP19" s="177"/>
      <c r="HLQ19" s="177"/>
      <c r="HLR19" s="177"/>
      <c r="HLS19" s="177"/>
      <c r="HLT19" s="177"/>
      <c r="HLU19" s="178"/>
      <c r="HLV19" s="165"/>
      <c r="HLW19" s="177"/>
      <c r="HLX19" s="177"/>
      <c r="HLY19" s="177"/>
      <c r="HLZ19" s="177"/>
      <c r="HMA19" s="177"/>
      <c r="HMB19" s="177"/>
      <c r="HMC19" s="178"/>
      <c r="HMD19" s="165"/>
      <c r="HME19" s="177"/>
      <c r="HMF19" s="177"/>
      <c r="HMG19" s="177"/>
      <c r="HMH19" s="177"/>
      <c r="HMI19" s="177"/>
      <c r="HMJ19" s="177"/>
      <c r="HMK19" s="178"/>
      <c r="HML19" s="165"/>
      <c r="HMM19" s="177"/>
      <c r="HMN19" s="177"/>
      <c r="HMO19" s="177"/>
      <c r="HMP19" s="177"/>
      <c r="HMQ19" s="177"/>
      <c r="HMR19" s="177"/>
      <c r="HMS19" s="178"/>
      <c r="HMT19" s="165"/>
      <c r="HMU19" s="177"/>
      <c r="HMV19" s="177"/>
      <c r="HMW19" s="177"/>
      <c r="HMX19" s="177"/>
      <c r="HMY19" s="177"/>
      <c r="HMZ19" s="177"/>
      <c r="HNA19" s="178"/>
      <c r="HNB19" s="165"/>
      <c r="HNC19" s="177"/>
      <c r="HND19" s="177"/>
      <c r="HNE19" s="177"/>
      <c r="HNF19" s="177"/>
      <c r="HNG19" s="177"/>
      <c r="HNH19" s="177"/>
      <c r="HNI19" s="178"/>
      <c r="HNJ19" s="165"/>
      <c r="HNK19" s="177"/>
      <c r="HNL19" s="177"/>
      <c r="HNM19" s="177"/>
      <c r="HNN19" s="177"/>
      <c r="HNO19" s="177"/>
      <c r="HNP19" s="177"/>
      <c r="HNQ19" s="178"/>
      <c r="HNR19" s="165"/>
      <c r="HNS19" s="177"/>
      <c r="HNT19" s="177"/>
      <c r="HNU19" s="177"/>
      <c r="HNV19" s="177"/>
      <c r="HNW19" s="177"/>
      <c r="HNX19" s="177"/>
      <c r="HNY19" s="178"/>
      <c r="HNZ19" s="165"/>
      <c r="HOA19" s="177"/>
      <c r="HOB19" s="177"/>
      <c r="HOC19" s="177"/>
      <c r="HOD19" s="177"/>
      <c r="HOE19" s="177"/>
      <c r="HOF19" s="177"/>
      <c r="HOG19" s="178"/>
      <c r="HOH19" s="165"/>
      <c r="HOI19" s="177"/>
      <c r="HOJ19" s="177"/>
      <c r="HOK19" s="177"/>
      <c r="HOL19" s="177"/>
      <c r="HOM19" s="177"/>
      <c r="HON19" s="177"/>
      <c r="HOO19" s="178"/>
      <c r="HOP19" s="165"/>
      <c r="HOQ19" s="177"/>
      <c r="HOR19" s="177"/>
      <c r="HOS19" s="177"/>
      <c r="HOT19" s="177"/>
      <c r="HOU19" s="177"/>
      <c r="HOV19" s="177"/>
      <c r="HOW19" s="178"/>
      <c r="HOX19" s="165"/>
      <c r="HOY19" s="177"/>
      <c r="HOZ19" s="177"/>
      <c r="HPA19" s="177"/>
      <c r="HPB19" s="177"/>
      <c r="HPC19" s="177"/>
      <c r="HPD19" s="177"/>
      <c r="HPE19" s="178"/>
      <c r="HPF19" s="165"/>
      <c r="HPG19" s="177"/>
      <c r="HPH19" s="177"/>
      <c r="HPI19" s="177"/>
      <c r="HPJ19" s="177"/>
      <c r="HPK19" s="177"/>
      <c r="HPL19" s="177"/>
      <c r="HPM19" s="178"/>
      <c r="HPN19" s="165"/>
      <c r="HPO19" s="177"/>
      <c r="HPP19" s="177"/>
      <c r="HPQ19" s="177"/>
      <c r="HPR19" s="177"/>
      <c r="HPS19" s="177"/>
      <c r="HPT19" s="177"/>
      <c r="HPU19" s="178"/>
      <c r="HPV19" s="165"/>
      <c r="HPW19" s="177"/>
      <c r="HPX19" s="177"/>
      <c r="HPY19" s="177"/>
      <c r="HPZ19" s="177"/>
      <c r="HQA19" s="177"/>
      <c r="HQB19" s="177"/>
      <c r="HQC19" s="178"/>
      <c r="HQD19" s="165"/>
      <c r="HQE19" s="177"/>
      <c r="HQF19" s="177"/>
      <c r="HQG19" s="177"/>
      <c r="HQH19" s="177"/>
      <c r="HQI19" s="177"/>
      <c r="HQJ19" s="177"/>
      <c r="HQK19" s="178"/>
      <c r="HQL19" s="165"/>
      <c r="HQM19" s="177"/>
      <c r="HQN19" s="177"/>
      <c r="HQO19" s="177"/>
      <c r="HQP19" s="177"/>
      <c r="HQQ19" s="177"/>
      <c r="HQR19" s="177"/>
      <c r="HQS19" s="178"/>
      <c r="HQT19" s="165"/>
      <c r="HQU19" s="177"/>
      <c r="HQV19" s="177"/>
      <c r="HQW19" s="177"/>
      <c r="HQX19" s="177"/>
      <c r="HQY19" s="177"/>
      <c r="HQZ19" s="177"/>
      <c r="HRA19" s="178"/>
      <c r="HRB19" s="165"/>
      <c r="HRC19" s="177"/>
      <c r="HRD19" s="177"/>
      <c r="HRE19" s="177"/>
      <c r="HRF19" s="177"/>
      <c r="HRG19" s="177"/>
      <c r="HRH19" s="177"/>
      <c r="HRI19" s="178"/>
      <c r="HRJ19" s="165"/>
      <c r="HRK19" s="177"/>
      <c r="HRL19" s="177"/>
      <c r="HRM19" s="177"/>
      <c r="HRN19" s="177"/>
      <c r="HRO19" s="177"/>
      <c r="HRP19" s="177"/>
      <c r="HRQ19" s="178"/>
      <c r="HRR19" s="165"/>
      <c r="HRS19" s="177"/>
      <c r="HRT19" s="177"/>
      <c r="HRU19" s="177"/>
      <c r="HRV19" s="177"/>
      <c r="HRW19" s="177"/>
      <c r="HRX19" s="177"/>
      <c r="HRY19" s="178"/>
      <c r="HRZ19" s="165"/>
      <c r="HSA19" s="177"/>
      <c r="HSB19" s="177"/>
      <c r="HSC19" s="177"/>
      <c r="HSD19" s="177"/>
      <c r="HSE19" s="177"/>
      <c r="HSF19" s="177"/>
      <c r="HSG19" s="178"/>
      <c r="HSH19" s="165"/>
      <c r="HSI19" s="177"/>
      <c r="HSJ19" s="177"/>
      <c r="HSK19" s="177"/>
      <c r="HSL19" s="177"/>
      <c r="HSM19" s="177"/>
      <c r="HSN19" s="177"/>
      <c r="HSO19" s="178"/>
      <c r="HSP19" s="165"/>
      <c r="HSQ19" s="177"/>
      <c r="HSR19" s="177"/>
      <c r="HSS19" s="177"/>
      <c r="HST19" s="177"/>
      <c r="HSU19" s="177"/>
      <c r="HSV19" s="177"/>
      <c r="HSW19" s="178"/>
      <c r="HSX19" s="165"/>
      <c r="HSY19" s="177"/>
      <c r="HSZ19" s="177"/>
      <c r="HTA19" s="177"/>
      <c r="HTB19" s="177"/>
      <c r="HTC19" s="177"/>
      <c r="HTD19" s="177"/>
      <c r="HTE19" s="178"/>
      <c r="HTF19" s="165"/>
      <c r="HTG19" s="177"/>
      <c r="HTH19" s="177"/>
      <c r="HTI19" s="177"/>
      <c r="HTJ19" s="177"/>
      <c r="HTK19" s="177"/>
      <c r="HTL19" s="177"/>
      <c r="HTM19" s="178"/>
      <c r="HTN19" s="165"/>
      <c r="HTO19" s="177"/>
      <c r="HTP19" s="177"/>
      <c r="HTQ19" s="177"/>
      <c r="HTR19" s="177"/>
      <c r="HTS19" s="177"/>
      <c r="HTT19" s="177"/>
      <c r="HTU19" s="178"/>
      <c r="HTV19" s="165"/>
      <c r="HTW19" s="177"/>
      <c r="HTX19" s="177"/>
      <c r="HTY19" s="177"/>
      <c r="HTZ19" s="177"/>
      <c r="HUA19" s="177"/>
      <c r="HUB19" s="177"/>
      <c r="HUC19" s="178"/>
      <c r="HUD19" s="165"/>
      <c r="HUE19" s="177"/>
      <c r="HUF19" s="177"/>
      <c r="HUG19" s="177"/>
      <c r="HUH19" s="177"/>
      <c r="HUI19" s="177"/>
      <c r="HUJ19" s="177"/>
      <c r="HUK19" s="178"/>
      <c r="HUL19" s="165"/>
      <c r="HUM19" s="177"/>
      <c r="HUN19" s="177"/>
      <c r="HUO19" s="177"/>
      <c r="HUP19" s="177"/>
      <c r="HUQ19" s="177"/>
      <c r="HUR19" s="177"/>
      <c r="HUS19" s="178"/>
      <c r="HUT19" s="165"/>
      <c r="HUU19" s="177"/>
      <c r="HUV19" s="177"/>
      <c r="HUW19" s="177"/>
      <c r="HUX19" s="177"/>
      <c r="HUY19" s="177"/>
      <c r="HUZ19" s="177"/>
      <c r="HVA19" s="178"/>
      <c r="HVB19" s="165"/>
      <c r="HVC19" s="177"/>
      <c r="HVD19" s="177"/>
      <c r="HVE19" s="177"/>
      <c r="HVF19" s="177"/>
      <c r="HVG19" s="177"/>
      <c r="HVH19" s="177"/>
      <c r="HVI19" s="178"/>
      <c r="HVJ19" s="165"/>
      <c r="HVK19" s="177"/>
      <c r="HVL19" s="177"/>
      <c r="HVM19" s="177"/>
      <c r="HVN19" s="177"/>
      <c r="HVO19" s="177"/>
      <c r="HVP19" s="177"/>
      <c r="HVQ19" s="178"/>
      <c r="HVR19" s="165"/>
      <c r="HVS19" s="177"/>
      <c r="HVT19" s="177"/>
      <c r="HVU19" s="177"/>
      <c r="HVV19" s="177"/>
      <c r="HVW19" s="177"/>
      <c r="HVX19" s="177"/>
      <c r="HVY19" s="178"/>
      <c r="HVZ19" s="165"/>
      <c r="HWA19" s="177"/>
      <c r="HWB19" s="177"/>
      <c r="HWC19" s="177"/>
      <c r="HWD19" s="177"/>
      <c r="HWE19" s="177"/>
      <c r="HWF19" s="177"/>
      <c r="HWG19" s="178"/>
      <c r="HWH19" s="165"/>
      <c r="HWI19" s="177"/>
      <c r="HWJ19" s="177"/>
      <c r="HWK19" s="177"/>
      <c r="HWL19" s="177"/>
      <c r="HWM19" s="177"/>
      <c r="HWN19" s="177"/>
      <c r="HWO19" s="178"/>
      <c r="HWP19" s="165"/>
      <c r="HWQ19" s="177"/>
      <c r="HWR19" s="177"/>
      <c r="HWS19" s="177"/>
      <c r="HWT19" s="177"/>
      <c r="HWU19" s="177"/>
      <c r="HWV19" s="177"/>
      <c r="HWW19" s="178"/>
      <c r="HWX19" s="165"/>
      <c r="HWY19" s="177"/>
      <c r="HWZ19" s="177"/>
      <c r="HXA19" s="177"/>
      <c r="HXB19" s="177"/>
      <c r="HXC19" s="177"/>
      <c r="HXD19" s="177"/>
      <c r="HXE19" s="178"/>
      <c r="HXF19" s="165"/>
      <c r="HXG19" s="177"/>
      <c r="HXH19" s="177"/>
      <c r="HXI19" s="177"/>
      <c r="HXJ19" s="177"/>
      <c r="HXK19" s="177"/>
      <c r="HXL19" s="177"/>
      <c r="HXM19" s="178"/>
      <c r="HXN19" s="165"/>
      <c r="HXO19" s="177"/>
      <c r="HXP19" s="177"/>
      <c r="HXQ19" s="177"/>
      <c r="HXR19" s="177"/>
      <c r="HXS19" s="177"/>
      <c r="HXT19" s="177"/>
      <c r="HXU19" s="178"/>
      <c r="HXV19" s="165"/>
      <c r="HXW19" s="177"/>
      <c r="HXX19" s="177"/>
      <c r="HXY19" s="177"/>
      <c r="HXZ19" s="177"/>
      <c r="HYA19" s="177"/>
      <c r="HYB19" s="177"/>
      <c r="HYC19" s="178"/>
      <c r="HYD19" s="165"/>
      <c r="HYE19" s="177"/>
      <c r="HYF19" s="177"/>
      <c r="HYG19" s="177"/>
      <c r="HYH19" s="177"/>
      <c r="HYI19" s="177"/>
      <c r="HYJ19" s="177"/>
      <c r="HYK19" s="178"/>
      <c r="HYL19" s="165"/>
      <c r="HYM19" s="177"/>
      <c r="HYN19" s="177"/>
      <c r="HYO19" s="177"/>
      <c r="HYP19" s="177"/>
      <c r="HYQ19" s="177"/>
      <c r="HYR19" s="177"/>
      <c r="HYS19" s="178"/>
      <c r="HYT19" s="165"/>
      <c r="HYU19" s="177"/>
      <c r="HYV19" s="177"/>
      <c r="HYW19" s="177"/>
      <c r="HYX19" s="177"/>
      <c r="HYY19" s="177"/>
      <c r="HYZ19" s="177"/>
      <c r="HZA19" s="178"/>
      <c r="HZB19" s="165"/>
      <c r="HZC19" s="177"/>
      <c r="HZD19" s="177"/>
      <c r="HZE19" s="177"/>
      <c r="HZF19" s="177"/>
      <c r="HZG19" s="177"/>
      <c r="HZH19" s="177"/>
      <c r="HZI19" s="178"/>
      <c r="HZJ19" s="165"/>
      <c r="HZK19" s="177"/>
      <c r="HZL19" s="177"/>
      <c r="HZM19" s="177"/>
      <c r="HZN19" s="177"/>
      <c r="HZO19" s="177"/>
      <c r="HZP19" s="177"/>
      <c r="HZQ19" s="178"/>
      <c r="HZR19" s="165"/>
      <c r="HZS19" s="177"/>
      <c r="HZT19" s="177"/>
      <c r="HZU19" s="177"/>
      <c r="HZV19" s="177"/>
      <c r="HZW19" s="177"/>
      <c r="HZX19" s="177"/>
      <c r="HZY19" s="178"/>
      <c r="HZZ19" s="165"/>
      <c r="IAA19" s="177"/>
      <c r="IAB19" s="177"/>
      <c r="IAC19" s="177"/>
      <c r="IAD19" s="177"/>
      <c r="IAE19" s="177"/>
      <c r="IAF19" s="177"/>
      <c r="IAG19" s="178"/>
      <c r="IAH19" s="165"/>
      <c r="IAI19" s="177"/>
      <c r="IAJ19" s="177"/>
      <c r="IAK19" s="177"/>
      <c r="IAL19" s="177"/>
      <c r="IAM19" s="177"/>
      <c r="IAN19" s="177"/>
      <c r="IAO19" s="178"/>
      <c r="IAP19" s="165"/>
      <c r="IAQ19" s="177"/>
      <c r="IAR19" s="177"/>
      <c r="IAS19" s="177"/>
      <c r="IAT19" s="177"/>
      <c r="IAU19" s="177"/>
      <c r="IAV19" s="177"/>
      <c r="IAW19" s="178"/>
      <c r="IAX19" s="165"/>
      <c r="IAY19" s="177"/>
      <c r="IAZ19" s="177"/>
      <c r="IBA19" s="177"/>
      <c r="IBB19" s="177"/>
      <c r="IBC19" s="177"/>
      <c r="IBD19" s="177"/>
      <c r="IBE19" s="178"/>
      <c r="IBF19" s="165"/>
      <c r="IBG19" s="177"/>
      <c r="IBH19" s="177"/>
      <c r="IBI19" s="177"/>
      <c r="IBJ19" s="177"/>
      <c r="IBK19" s="177"/>
      <c r="IBL19" s="177"/>
      <c r="IBM19" s="178"/>
      <c r="IBN19" s="165"/>
      <c r="IBO19" s="177"/>
      <c r="IBP19" s="177"/>
      <c r="IBQ19" s="177"/>
      <c r="IBR19" s="177"/>
      <c r="IBS19" s="177"/>
      <c r="IBT19" s="177"/>
      <c r="IBU19" s="178"/>
      <c r="IBV19" s="165"/>
      <c r="IBW19" s="177"/>
      <c r="IBX19" s="177"/>
      <c r="IBY19" s="177"/>
      <c r="IBZ19" s="177"/>
      <c r="ICA19" s="177"/>
      <c r="ICB19" s="177"/>
      <c r="ICC19" s="178"/>
      <c r="ICD19" s="165"/>
      <c r="ICE19" s="177"/>
      <c r="ICF19" s="177"/>
      <c r="ICG19" s="177"/>
      <c r="ICH19" s="177"/>
      <c r="ICI19" s="177"/>
      <c r="ICJ19" s="177"/>
      <c r="ICK19" s="178"/>
      <c r="ICL19" s="165"/>
      <c r="ICM19" s="177"/>
      <c r="ICN19" s="177"/>
      <c r="ICO19" s="177"/>
      <c r="ICP19" s="177"/>
      <c r="ICQ19" s="177"/>
      <c r="ICR19" s="177"/>
      <c r="ICS19" s="178"/>
      <c r="ICT19" s="165"/>
      <c r="ICU19" s="177"/>
      <c r="ICV19" s="177"/>
      <c r="ICW19" s="177"/>
      <c r="ICX19" s="177"/>
      <c r="ICY19" s="177"/>
      <c r="ICZ19" s="177"/>
      <c r="IDA19" s="178"/>
      <c r="IDB19" s="165"/>
      <c r="IDC19" s="177"/>
      <c r="IDD19" s="177"/>
      <c r="IDE19" s="177"/>
      <c r="IDF19" s="177"/>
      <c r="IDG19" s="177"/>
      <c r="IDH19" s="177"/>
      <c r="IDI19" s="178"/>
      <c r="IDJ19" s="165"/>
      <c r="IDK19" s="177"/>
      <c r="IDL19" s="177"/>
      <c r="IDM19" s="177"/>
      <c r="IDN19" s="177"/>
      <c r="IDO19" s="177"/>
      <c r="IDP19" s="177"/>
      <c r="IDQ19" s="178"/>
      <c r="IDR19" s="165"/>
      <c r="IDS19" s="177"/>
      <c r="IDT19" s="177"/>
      <c r="IDU19" s="177"/>
      <c r="IDV19" s="177"/>
      <c r="IDW19" s="177"/>
      <c r="IDX19" s="177"/>
      <c r="IDY19" s="178"/>
      <c r="IDZ19" s="165"/>
      <c r="IEA19" s="177"/>
      <c r="IEB19" s="177"/>
      <c r="IEC19" s="177"/>
      <c r="IED19" s="177"/>
      <c r="IEE19" s="177"/>
      <c r="IEF19" s="177"/>
      <c r="IEG19" s="178"/>
      <c r="IEH19" s="165"/>
      <c r="IEI19" s="177"/>
      <c r="IEJ19" s="177"/>
      <c r="IEK19" s="177"/>
      <c r="IEL19" s="177"/>
      <c r="IEM19" s="177"/>
      <c r="IEN19" s="177"/>
      <c r="IEO19" s="178"/>
      <c r="IEP19" s="165"/>
      <c r="IEQ19" s="177"/>
      <c r="IER19" s="177"/>
      <c r="IES19" s="177"/>
      <c r="IET19" s="177"/>
      <c r="IEU19" s="177"/>
      <c r="IEV19" s="177"/>
      <c r="IEW19" s="178"/>
      <c r="IEX19" s="165"/>
      <c r="IEY19" s="177"/>
      <c r="IEZ19" s="177"/>
      <c r="IFA19" s="177"/>
      <c r="IFB19" s="177"/>
      <c r="IFC19" s="177"/>
      <c r="IFD19" s="177"/>
      <c r="IFE19" s="178"/>
      <c r="IFF19" s="165"/>
      <c r="IFG19" s="177"/>
      <c r="IFH19" s="177"/>
      <c r="IFI19" s="177"/>
      <c r="IFJ19" s="177"/>
      <c r="IFK19" s="177"/>
      <c r="IFL19" s="177"/>
      <c r="IFM19" s="178"/>
      <c r="IFN19" s="165"/>
      <c r="IFO19" s="177"/>
      <c r="IFP19" s="177"/>
      <c r="IFQ19" s="177"/>
      <c r="IFR19" s="177"/>
      <c r="IFS19" s="177"/>
      <c r="IFT19" s="177"/>
      <c r="IFU19" s="178"/>
      <c r="IFV19" s="165"/>
      <c r="IFW19" s="177"/>
      <c r="IFX19" s="177"/>
      <c r="IFY19" s="177"/>
      <c r="IFZ19" s="177"/>
      <c r="IGA19" s="177"/>
      <c r="IGB19" s="177"/>
      <c r="IGC19" s="178"/>
      <c r="IGD19" s="165"/>
      <c r="IGE19" s="177"/>
      <c r="IGF19" s="177"/>
      <c r="IGG19" s="177"/>
      <c r="IGH19" s="177"/>
      <c r="IGI19" s="177"/>
      <c r="IGJ19" s="177"/>
      <c r="IGK19" s="178"/>
      <c r="IGL19" s="165"/>
      <c r="IGM19" s="177"/>
      <c r="IGN19" s="177"/>
      <c r="IGO19" s="177"/>
      <c r="IGP19" s="177"/>
      <c r="IGQ19" s="177"/>
      <c r="IGR19" s="177"/>
      <c r="IGS19" s="178"/>
      <c r="IGT19" s="165"/>
      <c r="IGU19" s="177"/>
      <c r="IGV19" s="177"/>
      <c r="IGW19" s="177"/>
      <c r="IGX19" s="177"/>
      <c r="IGY19" s="177"/>
      <c r="IGZ19" s="177"/>
      <c r="IHA19" s="178"/>
      <c r="IHB19" s="165"/>
      <c r="IHC19" s="177"/>
      <c r="IHD19" s="177"/>
      <c r="IHE19" s="177"/>
      <c r="IHF19" s="177"/>
      <c r="IHG19" s="177"/>
      <c r="IHH19" s="177"/>
      <c r="IHI19" s="178"/>
      <c r="IHJ19" s="165"/>
      <c r="IHK19" s="177"/>
      <c r="IHL19" s="177"/>
      <c r="IHM19" s="177"/>
      <c r="IHN19" s="177"/>
      <c r="IHO19" s="177"/>
      <c r="IHP19" s="177"/>
      <c r="IHQ19" s="178"/>
      <c r="IHR19" s="165"/>
      <c r="IHS19" s="177"/>
      <c r="IHT19" s="177"/>
      <c r="IHU19" s="177"/>
      <c r="IHV19" s="177"/>
      <c r="IHW19" s="177"/>
      <c r="IHX19" s="177"/>
      <c r="IHY19" s="178"/>
      <c r="IHZ19" s="165"/>
      <c r="IIA19" s="177"/>
      <c r="IIB19" s="177"/>
      <c r="IIC19" s="177"/>
      <c r="IID19" s="177"/>
      <c r="IIE19" s="177"/>
      <c r="IIF19" s="177"/>
      <c r="IIG19" s="178"/>
      <c r="IIH19" s="165"/>
      <c r="III19" s="177"/>
      <c r="IIJ19" s="177"/>
      <c r="IIK19" s="177"/>
      <c r="IIL19" s="177"/>
      <c r="IIM19" s="177"/>
      <c r="IIN19" s="177"/>
      <c r="IIO19" s="178"/>
      <c r="IIP19" s="165"/>
      <c r="IIQ19" s="177"/>
      <c r="IIR19" s="177"/>
      <c r="IIS19" s="177"/>
      <c r="IIT19" s="177"/>
      <c r="IIU19" s="177"/>
      <c r="IIV19" s="177"/>
      <c r="IIW19" s="178"/>
      <c r="IIX19" s="165"/>
      <c r="IIY19" s="177"/>
      <c r="IIZ19" s="177"/>
      <c r="IJA19" s="177"/>
      <c r="IJB19" s="177"/>
      <c r="IJC19" s="177"/>
      <c r="IJD19" s="177"/>
      <c r="IJE19" s="178"/>
      <c r="IJF19" s="165"/>
      <c r="IJG19" s="177"/>
      <c r="IJH19" s="177"/>
      <c r="IJI19" s="177"/>
      <c r="IJJ19" s="177"/>
      <c r="IJK19" s="177"/>
      <c r="IJL19" s="177"/>
      <c r="IJM19" s="178"/>
      <c r="IJN19" s="165"/>
      <c r="IJO19" s="177"/>
      <c r="IJP19" s="177"/>
      <c r="IJQ19" s="177"/>
      <c r="IJR19" s="177"/>
      <c r="IJS19" s="177"/>
      <c r="IJT19" s="177"/>
      <c r="IJU19" s="178"/>
      <c r="IJV19" s="165"/>
      <c r="IJW19" s="177"/>
      <c r="IJX19" s="177"/>
      <c r="IJY19" s="177"/>
      <c r="IJZ19" s="177"/>
      <c r="IKA19" s="177"/>
      <c r="IKB19" s="177"/>
      <c r="IKC19" s="178"/>
      <c r="IKD19" s="165"/>
      <c r="IKE19" s="177"/>
      <c r="IKF19" s="177"/>
      <c r="IKG19" s="177"/>
      <c r="IKH19" s="177"/>
      <c r="IKI19" s="177"/>
      <c r="IKJ19" s="177"/>
      <c r="IKK19" s="178"/>
      <c r="IKL19" s="165"/>
      <c r="IKM19" s="177"/>
      <c r="IKN19" s="177"/>
      <c r="IKO19" s="177"/>
      <c r="IKP19" s="177"/>
      <c r="IKQ19" s="177"/>
      <c r="IKR19" s="177"/>
      <c r="IKS19" s="178"/>
      <c r="IKT19" s="165"/>
      <c r="IKU19" s="177"/>
      <c r="IKV19" s="177"/>
      <c r="IKW19" s="177"/>
      <c r="IKX19" s="177"/>
      <c r="IKY19" s="177"/>
      <c r="IKZ19" s="177"/>
      <c r="ILA19" s="178"/>
      <c r="ILB19" s="165"/>
      <c r="ILC19" s="177"/>
      <c r="ILD19" s="177"/>
      <c r="ILE19" s="177"/>
      <c r="ILF19" s="177"/>
      <c r="ILG19" s="177"/>
      <c r="ILH19" s="177"/>
      <c r="ILI19" s="178"/>
      <c r="ILJ19" s="165"/>
      <c r="ILK19" s="177"/>
      <c r="ILL19" s="177"/>
      <c r="ILM19" s="177"/>
      <c r="ILN19" s="177"/>
      <c r="ILO19" s="177"/>
      <c r="ILP19" s="177"/>
      <c r="ILQ19" s="178"/>
      <c r="ILR19" s="165"/>
      <c r="ILS19" s="177"/>
      <c r="ILT19" s="177"/>
      <c r="ILU19" s="177"/>
      <c r="ILV19" s="177"/>
      <c r="ILW19" s="177"/>
      <c r="ILX19" s="177"/>
      <c r="ILY19" s="178"/>
      <c r="ILZ19" s="165"/>
      <c r="IMA19" s="177"/>
      <c r="IMB19" s="177"/>
      <c r="IMC19" s="177"/>
      <c r="IMD19" s="177"/>
      <c r="IME19" s="177"/>
      <c r="IMF19" s="177"/>
      <c r="IMG19" s="178"/>
      <c r="IMH19" s="165"/>
      <c r="IMI19" s="177"/>
      <c r="IMJ19" s="177"/>
      <c r="IMK19" s="177"/>
      <c r="IML19" s="177"/>
      <c r="IMM19" s="177"/>
      <c r="IMN19" s="177"/>
      <c r="IMO19" s="178"/>
      <c r="IMP19" s="165"/>
      <c r="IMQ19" s="177"/>
      <c r="IMR19" s="177"/>
      <c r="IMS19" s="177"/>
      <c r="IMT19" s="177"/>
      <c r="IMU19" s="177"/>
      <c r="IMV19" s="177"/>
      <c r="IMW19" s="178"/>
      <c r="IMX19" s="165"/>
      <c r="IMY19" s="177"/>
      <c r="IMZ19" s="177"/>
      <c r="INA19" s="177"/>
      <c r="INB19" s="177"/>
      <c r="INC19" s="177"/>
      <c r="IND19" s="177"/>
      <c r="INE19" s="178"/>
      <c r="INF19" s="165"/>
      <c r="ING19" s="177"/>
      <c r="INH19" s="177"/>
      <c r="INI19" s="177"/>
      <c r="INJ19" s="177"/>
      <c r="INK19" s="177"/>
      <c r="INL19" s="177"/>
      <c r="INM19" s="178"/>
      <c r="INN19" s="165"/>
      <c r="INO19" s="177"/>
      <c r="INP19" s="177"/>
      <c r="INQ19" s="177"/>
      <c r="INR19" s="177"/>
      <c r="INS19" s="177"/>
      <c r="INT19" s="177"/>
      <c r="INU19" s="178"/>
      <c r="INV19" s="165"/>
      <c r="INW19" s="177"/>
      <c r="INX19" s="177"/>
      <c r="INY19" s="177"/>
      <c r="INZ19" s="177"/>
      <c r="IOA19" s="177"/>
      <c r="IOB19" s="177"/>
      <c r="IOC19" s="178"/>
      <c r="IOD19" s="165"/>
      <c r="IOE19" s="177"/>
      <c r="IOF19" s="177"/>
      <c r="IOG19" s="177"/>
      <c r="IOH19" s="177"/>
      <c r="IOI19" s="177"/>
      <c r="IOJ19" s="177"/>
      <c r="IOK19" s="178"/>
      <c r="IOL19" s="165"/>
      <c r="IOM19" s="177"/>
      <c r="ION19" s="177"/>
      <c r="IOO19" s="177"/>
      <c r="IOP19" s="177"/>
      <c r="IOQ19" s="177"/>
      <c r="IOR19" s="177"/>
      <c r="IOS19" s="178"/>
      <c r="IOT19" s="165"/>
      <c r="IOU19" s="177"/>
      <c r="IOV19" s="177"/>
      <c r="IOW19" s="177"/>
      <c r="IOX19" s="177"/>
      <c r="IOY19" s="177"/>
      <c r="IOZ19" s="177"/>
      <c r="IPA19" s="178"/>
      <c r="IPB19" s="165"/>
      <c r="IPC19" s="177"/>
      <c r="IPD19" s="177"/>
      <c r="IPE19" s="177"/>
      <c r="IPF19" s="177"/>
      <c r="IPG19" s="177"/>
      <c r="IPH19" s="177"/>
      <c r="IPI19" s="178"/>
      <c r="IPJ19" s="165"/>
      <c r="IPK19" s="177"/>
      <c r="IPL19" s="177"/>
      <c r="IPM19" s="177"/>
      <c r="IPN19" s="177"/>
      <c r="IPO19" s="177"/>
      <c r="IPP19" s="177"/>
      <c r="IPQ19" s="178"/>
      <c r="IPR19" s="165"/>
      <c r="IPS19" s="177"/>
      <c r="IPT19" s="177"/>
      <c r="IPU19" s="177"/>
      <c r="IPV19" s="177"/>
      <c r="IPW19" s="177"/>
      <c r="IPX19" s="177"/>
      <c r="IPY19" s="178"/>
      <c r="IPZ19" s="165"/>
      <c r="IQA19" s="177"/>
      <c r="IQB19" s="177"/>
      <c r="IQC19" s="177"/>
      <c r="IQD19" s="177"/>
      <c r="IQE19" s="177"/>
      <c r="IQF19" s="177"/>
      <c r="IQG19" s="178"/>
      <c r="IQH19" s="165"/>
      <c r="IQI19" s="177"/>
      <c r="IQJ19" s="177"/>
      <c r="IQK19" s="177"/>
      <c r="IQL19" s="177"/>
      <c r="IQM19" s="177"/>
      <c r="IQN19" s="177"/>
      <c r="IQO19" s="178"/>
      <c r="IQP19" s="165"/>
      <c r="IQQ19" s="177"/>
      <c r="IQR19" s="177"/>
      <c r="IQS19" s="177"/>
      <c r="IQT19" s="177"/>
      <c r="IQU19" s="177"/>
      <c r="IQV19" s="177"/>
      <c r="IQW19" s="178"/>
      <c r="IQX19" s="165"/>
      <c r="IQY19" s="177"/>
      <c r="IQZ19" s="177"/>
      <c r="IRA19" s="177"/>
      <c r="IRB19" s="177"/>
      <c r="IRC19" s="177"/>
      <c r="IRD19" s="177"/>
      <c r="IRE19" s="178"/>
      <c r="IRF19" s="165"/>
      <c r="IRG19" s="177"/>
      <c r="IRH19" s="177"/>
      <c r="IRI19" s="177"/>
      <c r="IRJ19" s="177"/>
      <c r="IRK19" s="177"/>
      <c r="IRL19" s="177"/>
      <c r="IRM19" s="178"/>
      <c r="IRN19" s="165"/>
      <c r="IRO19" s="177"/>
      <c r="IRP19" s="177"/>
      <c r="IRQ19" s="177"/>
      <c r="IRR19" s="177"/>
      <c r="IRS19" s="177"/>
      <c r="IRT19" s="177"/>
      <c r="IRU19" s="178"/>
      <c r="IRV19" s="165"/>
      <c r="IRW19" s="177"/>
      <c r="IRX19" s="177"/>
      <c r="IRY19" s="177"/>
      <c r="IRZ19" s="177"/>
      <c r="ISA19" s="177"/>
      <c r="ISB19" s="177"/>
      <c r="ISC19" s="178"/>
      <c r="ISD19" s="165"/>
      <c r="ISE19" s="177"/>
      <c r="ISF19" s="177"/>
      <c r="ISG19" s="177"/>
      <c r="ISH19" s="177"/>
      <c r="ISI19" s="177"/>
      <c r="ISJ19" s="177"/>
      <c r="ISK19" s="178"/>
      <c r="ISL19" s="165"/>
      <c r="ISM19" s="177"/>
      <c r="ISN19" s="177"/>
      <c r="ISO19" s="177"/>
      <c r="ISP19" s="177"/>
      <c r="ISQ19" s="177"/>
      <c r="ISR19" s="177"/>
      <c r="ISS19" s="178"/>
      <c r="IST19" s="165"/>
      <c r="ISU19" s="177"/>
      <c r="ISV19" s="177"/>
      <c r="ISW19" s="177"/>
      <c r="ISX19" s="177"/>
      <c r="ISY19" s="177"/>
      <c r="ISZ19" s="177"/>
      <c r="ITA19" s="178"/>
      <c r="ITB19" s="165"/>
      <c r="ITC19" s="177"/>
      <c r="ITD19" s="177"/>
      <c r="ITE19" s="177"/>
      <c r="ITF19" s="177"/>
      <c r="ITG19" s="177"/>
      <c r="ITH19" s="177"/>
      <c r="ITI19" s="178"/>
      <c r="ITJ19" s="165"/>
      <c r="ITK19" s="177"/>
      <c r="ITL19" s="177"/>
      <c r="ITM19" s="177"/>
      <c r="ITN19" s="177"/>
      <c r="ITO19" s="177"/>
      <c r="ITP19" s="177"/>
      <c r="ITQ19" s="178"/>
      <c r="ITR19" s="165"/>
      <c r="ITS19" s="177"/>
      <c r="ITT19" s="177"/>
      <c r="ITU19" s="177"/>
      <c r="ITV19" s="177"/>
      <c r="ITW19" s="177"/>
      <c r="ITX19" s="177"/>
      <c r="ITY19" s="178"/>
      <c r="ITZ19" s="165"/>
      <c r="IUA19" s="177"/>
      <c r="IUB19" s="177"/>
      <c r="IUC19" s="177"/>
      <c r="IUD19" s="177"/>
      <c r="IUE19" s="177"/>
      <c r="IUF19" s="177"/>
      <c r="IUG19" s="178"/>
      <c r="IUH19" s="165"/>
      <c r="IUI19" s="177"/>
      <c r="IUJ19" s="177"/>
      <c r="IUK19" s="177"/>
      <c r="IUL19" s="177"/>
      <c r="IUM19" s="177"/>
      <c r="IUN19" s="177"/>
      <c r="IUO19" s="178"/>
      <c r="IUP19" s="165"/>
      <c r="IUQ19" s="177"/>
      <c r="IUR19" s="177"/>
      <c r="IUS19" s="177"/>
      <c r="IUT19" s="177"/>
      <c r="IUU19" s="177"/>
      <c r="IUV19" s="177"/>
      <c r="IUW19" s="178"/>
      <c r="IUX19" s="165"/>
      <c r="IUY19" s="177"/>
      <c r="IUZ19" s="177"/>
      <c r="IVA19" s="177"/>
      <c r="IVB19" s="177"/>
      <c r="IVC19" s="177"/>
      <c r="IVD19" s="177"/>
      <c r="IVE19" s="178"/>
      <c r="IVF19" s="165"/>
      <c r="IVG19" s="177"/>
      <c r="IVH19" s="177"/>
      <c r="IVI19" s="177"/>
      <c r="IVJ19" s="177"/>
      <c r="IVK19" s="177"/>
      <c r="IVL19" s="177"/>
      <c r="IVM19" s="178"/>
      <c r="IVN19" s="165"/>
      <c r="IVO19" s="177"/>
      <c r="IVP19" s="177"/>
      <c r="IVQ19" s="177"/>
      <c r="IVR19" s="177"/>
      <c r="IVS19" s="177"/>
      <c r="IVT19" s="177"/>
      <c r="IVU19" s="178"/>
      <c r="IVV19" s="165"/>
      <c r="IVW19" s="177"/>
      <c r="IVX19" s="177"/>
      <c r="IVY19" s="177"/>
      <c r="IVZ19" s="177"/>
      <c r="IWA19" s="177"/>
      <c r="IWB19" s="177"/>
      <c r="IWC19" s="178"/>
      <c r="IWD19" s="165"/>
      <c r="IWE19" s="177"/>
      <c r="IWF19" s="177"/>
      <c r="IWG19" s="177"/>
      <c r="IWH19" s="177"/>
      <c r="IWI19" s="177"/>
      <c r="IWJ19" s="177"/>
      <c r="IWK19" s="178"/>
      <c r="IWL19" s="165"/>
      <c r="IWM19" s="177"/>
      <c r="IWN19" s="177"/>
      <c r="IWO19" s="177"/>
      <c r="IWP19" s="177"/>
      <c r="IWQ19" s="177"/>
      <c r="IWR19" s="177"/>
      <c r="IWS19" s="178"/>
      <c r="IWT19" s="165"/>
      <c r="IWU19" s="177"/>
      <c r="IWV19" s="177"/>
      <c r="IWW19" s="177"/>
      <c r="IWX19" s="177"/>
      <c r="IWY19" s="177"/>
      <c r="IWZ19" s="177"/>
      <c r="IXA19" s="178"/>
      <c r="IXB19" s="165"/>
      <c r="IXC19" s="177"/>
      <c r="IXD19" s="177"/>
      <c r="IXE19" s="177"/>
      <c r="IXF19" s="177"/>
      <c r="IXG19" s="177"/>
      <c r="IXH19" s="177"/>
      <c r="IXI19" s="178"/>
      <c r="IXJ19" s="165"/>
      <c r="IXK19" s="177"/>
      <c r="IXL19" s="177"/>
      <c r="IXM19" s="177"/>
      <c r="IXN19" s="177"/>
      <c r="IXO19" s="177"/>
      <c r="IXP19" s="177"/>
      <c r="IXQ19" s="178"/>
      <c r="IXR19" s="165"/>
      <c r="IXS19" s="177"/>
      <c r="IXT19" s="177"/>
      <c r="IXU19" s="177"/>
      <c r="IXV19" s="177"/>
      <c r="IXW19" s="177"/>
      <c r="IXX19" s="177"/>
      <c r="IXY19" s="178"/>
      <c r="IXZ19" s="165"/>
      <c r="IYA19" s="177"/>
      <c r="IYB19" s="177"/>
      <c r="IYC19" s="177"/>
      <c r="IYD19" s="177"/>
      <c r="IYE19" s="177"/>
      <c r="IYF19" s="177"/>
      <c r="IYG19" s="178"/>
      <c r="IYH19" s="165"/>
      <c r="IYI19" s="177"/>
      <c r="IYJ19" s="177"/>
      <c r="IYK19" s="177"/>
      <c r="IYL19" s="177"/>
      <c r="IYM19" s="177"/>
      <c r="IYN19" s="177"/>
      <c r="IYO19" s="178"/>
      <c r="IYP19" s="165"/>
      <c r="IYQ19" s="177"/>
      <c r="IYR19" s="177"/>
      <c r="IYS19" s="177"/>
      <c r="IYT19" s="177"/>
      <c r="IYU19" s="177"/>
      <c r="IYV19" s="177"/>
      <c r="IYW19" s="178"/>
      <c r="IYX19" s="165"/>
      <c r="IYY19" s="177"/>
      <c r="IYZ19" s="177"/>
      <c r="IZA19" s="177"/>
      <c r="IZB19" s="177"/>
      <c r="IZC19" s="177"/>
      <c r="IZD19" s="177"/>
      <c r="IZE19" s="178"/>
      <c r="IZF19" s="165"/>
      <c r="IZG19" s="177"/>
      <c r="IZH19" s="177"/>
      <c r="IZI19" s="177"/>
      <c r="IZJ19" s="177"/>
      <c r="IZK19" s="177"/>
      <c r="IZL19" s="177"/>
      <c r="IZM19" s="178"/>
      <c r="IZN19" s="165"/>
      <c r="IZO19" s="177"/>
      <c r="IZP19" s="177"/>
      <c r="IZQ19" s="177"/>
      <c r="IZR19" s="177"/>
      <c r="IZS19" s="177"/>
      <c r="IZT19" s="177"/>
      <c r="IZU19" s="178"/>
      <c r="IZV19" s="165"/>
      <c r="IZW19" s="177"/>
      <c r="IZX19" s="177"/>
      <c r="IZY19" s="177"/>
      <c r="IZZ19" s="177"/>
      <c r="JAA19" s="177"/>
      <c r="JAB19" s="177"/>
      <c r="JAC19" s="178"/>
      <c r="JAD19" s="165"/>
      <c r="JAE19" s="177"/>
      <c r="JAF19" s="177"/>
      <c r="JAG19" s="177"/>
      <c r="JAH19" s="177"/>
      <c r="JAI19" s="177"/>
      <c r="JAJ19" s="177"/>
      <c r="JAK19" s="178"/>
      <c r="JAL19" s="165"/>
      <c r="JAM19" s="177"/>
      <c r="JAN19" s="177"/>
      <c r="JAO19" s="177"/>
      <c r="JAP19" s="177"/>
      <c r="JAQ19" s="177"/>
      <c r="JAR19" s="177"/>
      <c r="JAS19" s="178"/>
      <c r="JAT19" s="165"/>
      <c r="JAU19" s="177"/>
      <c r="JAV19" s="177"/>
      <c r="JAW19" s="177"/>
      <c r="JAX19" s="177"/>
      <c r="JAY19" s="177"/>
      <c r="JAZ19" s="177"/>
      <c r="JBA19" s="178"/>
      <c r="JBB19" s="165"/>
      <c r="JBC19" s="177"/>
      <c r="JBD19" s="177"/>
      <c r="JBE19" s="177"/>
      <c r="JBF19" s="177"/>
      <c r="JBG19" s="177"/>
      <c r="JBH19" s="177"/>
      <c r="JBI19" s="178"/>
      <c r="JBJ19" s="165"/>
      <c r="JBK19" s="177"/>
      <c r="JBL19" s="177"/>
      <c r="JBM19" s="177"/>
      <c r="JBN19" s="177"/>
      <c r="JBO19" s="177"/>
      <c r="JBP19" s="177"/>
      <c r="JBQ19" s="178"/>
      <c r="JBR19" s="165"/>
      <c r="JBS19" s="177"/>
      <c r="JBT19" s="177"/>
      <c r="JBU19" s="177"/>
      <c r="JBV19" s="177"/>
      <c r="JBW19" s="177"/>
      <c r="JBX19" s="177"/>
      <c r="JBY19" s="178"/>
      <c r="JBZ19" s="165"/>
      <c r="JCA19" s="177"/>
      <c r="JCB19" s="177"/>
      <c r="JCC19" s="177"/>
      <c r="JCD19" s="177"/>
      <c r="JCE19" s="177"/>
      <c r="JCF19" s="177"/>
      <c r="JCG19" s="178"/>
      <c r="JCH19" s="165"/>
      <c r="JCI19" s="177"/>
      <c r="JCJ19" s="177"/>
      <c r="JCK19" s="177"/>
      <c r="JCL19" s="177"/>
      <c r="JCM19" s="177"/>
      <c r="JCN19" s="177"/>
      <c r="JCO19" s="178"/>
      <c r="JCP19" s="165"/>
      <c r="JCQ19" s="177"/>
      <c r="JCR19" s="177"/>
      <c r="JCS19" s="177"/>
      <c r="JCT19" s="177"/>
      <c r="JCU19" s="177"/>
      <c r="JCV19" s="177"/>
      <c r="JCW19" s="178"/>
      <c r="JCX19" s="165"/>
      <c r="JCY19" s="177"/>
      <c r="JCZ19" s="177"/>
      <c r="JDA19" s="177"/>
      <c r="JDB19" s="177"/>
      <c r="JDC19" s="177"/>
      <c r="JDD19" s="177"/>
      <c r="JDE19" s="178"/>
      <c r="JDF19" s="165"/>
      <c r="JDG19" s="177"/>
      <c r="JDH19" s="177"/>
      <c r="JDI19" s="177"/>
      <c r="JDJ19" s="177"/>
      <c r="JDK19" s="177"/>
      <c r="JDL19" s="177"/>
      <c r="JDM19" s="178"/>
      <c r="JDN19" s="165"/>
      <c r="JDO19" s="177"/>
      <c r="JDP19" s="177"/>
      <c r="JDQ19" s="177"/>
      <c r="JDR19" s="177"/>
      <c r="JDS19" s="177"/>
      <c r="JDT19" s="177"/>
      <c r="JDU19" s="178"/>
      <c r="JDV19" s="165"/>
      <c r="JDW19" s="177"/>
      <c r="JDX19" s="177"/>
      <c r="JDY19" s="177"/>
      <c r="JDZ19" s="177"/>
      <c r="JEA19" s="177"/>
      <c r="JEB19" s="177"/>
      <c r="JEC19" s="178"/>
      <c r="JED19" s="165"/>
      <c r="JEE19" s="177"/>
      <c r="JEF19" s="177"/>
      <c r="JEG19" s="177"/>
      <c r="JEH19" s="177"/>
      <c r="JEI19" s="177"/>
      <c r="JEJ19" s="177"/>
      <c r="JEK19" s="178"/>
      <c r="JEL19" s="165"/>
      <c r="JEM19" s="177"/>
      <c r="JEN19" s="177"/>
      <c r="JEO19" s="177"/>
      <c r="JEP19" s="177"/>
      <c r="JEQ19" s="177"/>
      <c r="JER19" s="177"/>
      <c r="JES19" s="178"/>
      <c r="JET19" s="165"/>
      <c r="JEU19" s="177"/>
      <c r="JEV19" s="177"/>
      <c r="JEW19" s="177"/>
      <c r="JEX19" s="177"/>
      <c r="JEY19" s="177"/>
      <c r="JEZ19" s="177"/>
      <c r="JFA19" s="178"/>
      <c r="JFB19" s="165"/>
      <c r="JFC19" s="177"/>
      <c r="JFD19" s="177"/>
      <c r="JFE19" s="177"/>
      <c r="JFF19" s="177"/>
      <c r="JFG19" s="177"/>
      <c r="JFH19" s="177"/>
      <c r="JFI19" s="178"/>
      <c r="JFJ19" s="165"/>
      <c r="JFK19" s="177"/>
      <c r="JFL19" s="177"/>
      <c r="JFM19" s="177"/>
      <c r="JFN19" s="177"/>
      <c r="JFO19" s="177"/>
      <c r="JFP19" s="177"/>
      <c r="JFQ19" s="178"/>
      <c r="JFR19" s="165"/>
      <c r="JFS19" s="177"/>
      <c r="JFT19" s="177"/>
      <c r="JFU19" s="177"/>
      <c r="JFV19" s="177"/>
      <c r="JFW19" s="177"/>
      <c r="JFX19" s="177"/>
      <c r="JFY19" s="178"/>
      <c r="JFZ19" s="165"/>
      <c r="JGA19" s="177"/>
      <c r="JGB19" s="177"/>
      <c r="JGC19" s="177"/>
      <c r="JGD19" s="177"/>
      <c r="JGE19" s="177"/>
      <c r="JGF19" s="177"/>
      <c r="JGG19" s="178"/>
      <c r="JGH19" s="165"/>
      <c r="JGI19" s="177"/>
      <c r="JGJ19" s="177"/>
      <c r="JGK19" s="177"/>
      <c r="JGL19" s="177"/>
      <c r="JGM19" s="177"/>
      <c r="JGN19" s="177"/>
      <c r="JGO19" s="178"/>
      <c r="JGP19" s="165"/>
      <c r="JGQ19" s="177"/>
      <c r="JGR19" s="177"/>
      <c r="JGS19" s="177"/>
      <c r="JGT19" s="177"/>
      <c r="JGU19" s="177"/>
      <c r="JGV19" s="177"/>
      <c r="JGW19" s="178"/>
      <c r="JGX19" s="165"/>
      <c r="JGY19" s="177"/>
      <c r="JGZ19" s="177"/>
      <c r="JHA19" s="177"/>
      <c r="JHB19" s="177"/>
      <c r="JHC19" s="177"/>
      <c r="JHD19" s="177"/>
      <c r="JHE19" s="178"/>
      <c r="JHF19" s="165"/>
      <c r="JHG19" s="177"/>
      <c r="JHH19" s="177"/>
      <c r="JHI19" s="177"/>
      <c r="JHJ19" s="177"/>
      <c r="JHK19" s="177"/>
      <c r="JHL19" s="177"/>
      <c r="JHM19" s="178"/>
      <c r="JHN19" s="165"/>
      <c r="JHO19" s="177"/>
      <c r="JHP19" s="177"/>
      <c r="JHQ19" s="177"/>
      <c r="JHR19" s="177"/>
      <c r="JHS19" s="177"/>
      <c r="JHT19" s="177"/>
      <c r="JHU19" s="178"/>
      <c r="JHV19" s="165"/>
      <c r="JHW19" s="177"/>
      <c r="JHX19" s="177"/>
      <c r="JHY19" s="177"/>
      <c r="JHZ19" s="177"/>
      <c r="JIA19" s="177"/>
      <c r="JIB19" s="177"/>
      <c r="JIC19" s="178"/>
      <c r="JID19" s="165"/>
      <c r="JIE19" s="177"/>
      <c r="JIF19" s="177"/>
      <c r="JIG19" s="177"/>
      <c r="JIH19" s="177"/>
      <c r="JII19" s="177"/>
      <c r="JIJ19" s="177"/>
      <c r="JIK19" s="178"/>
      <c r="JIL19" s="165"/>
      <c r="JIM19" s="177"/>
      <c r="JIN19" s="177"/>
      <c r="JIO19" s="177"/>
      <c r="JIP19" s="177"/>
      <c r="JIQ19" s="177"/>
      <c r="JIR19" s="177"/>
      <c r="JIS19" s="178"/>
      <c r="JIT19" s="165"/>
      <c r="JIU19" s="177"/>
      <c r="JIV19" s="177"/>
      <c r="JIW19" s="177"/>
      <c r="JIX19" s="177"/>
      <c r="JIY19" s="177"/>
      <c r="JIZ19" s="177"/>
      <c r="JJA19" s="178"/>
      <c r="JJB19" s="165"/>
      <c r="JJC19" s="177"/>
      <c r="JJD19" s="177"/>
      <c r="JJE19" s="177"/>
      <c r="JJF19" s="177"/>
      <c r="JJG19" s="177"/>
      <c r="JJH19" s="177"/>
      <c r="JJI19" s="178"/>
      <c r="JJJ19" s="165"/>
      <c r="JJK19" s="177"/>
      <c r="JJL19" s="177"/>
      <c r="JJM19" s="177"/>
      <c r="JJN19" s="177"/>
      <c r="JJO19" s="177"/>
      <c r="JJP19" s="177"/>
      <c r="JJQ19" s="178"/>
      <c r="JJR19" s="165"/>
      <c r="JJS19" s="177"/>
      <c r="JJT19" s="177"/>
      <c r="JJU19" s="177"/>
      <c r="JJV19" s="177"/>
      <c r="JJW19" s="177"/>
      <c r="JJX19" s="177"/>
      <c r="JJY19" s="178"/>
      <c r="JJZ19" s="165"/>
      <c r="JKA19" s="177"/>
      <c r="JKB19" s="177"/>
      <c r="JKC19" s="177"/>
      <c r="JKD19" s="177"/>
      <c r="JKE19" s="177"/>
      <c r="JKF19" s="177"/>
      <c r="JKG19" s="178"/>
      <c r="JKH19" s="165"/>
      <c r="JKI19" s="177"/>
      <c r="JKJ19" s="177"/>
      <c r="JKK19" s="177"/>
      <c r="JKL19" s="177"/>
      <c r="JKM19" s="177"/>
      <c r="JKN19" s="177"/>
      <c r="JKO19" s="178"/>
      <c r="JKP19" s="165"/>
      <c r="JKQ19" s="177"/>
      <c r="JKR19" s="177"/>
      <c r="JKS19" s="177"/>
      <c r="JKT19" s="177"/>
      <c r="JKU19" s="177"/>
      <c r="JKV19" s="177"/>
      <c r="JKW19" s="178"/>
      <c r="JKX19" s="165"/>
      <c r="JKY19" s="177"/>
      <c r="JKZ19" s="177"/>
      <c r="JLA19" s="177"/>
      <c r="JLB19" s="177"/>
      <c r="JLC19" s="177"/>
      <c r="JLD19" s="177"/>
      <c r="JLE19" s="178"/>
      <c r="JLF19" s="165"/>
      <c r="JLG19" s="177"/>
      <c r="JLH19" s="177"/>
      <c r="JLI19" s="177"/>
      <c r="JLJ19" s="177"/>
      <c r="JLK19" s="177"/>
      <c r="JLL19" s="177"/>
      <c r="JLM19" s="178"/>
      <c r="JLN19" s="165"/>
      <c r="JLO19" s="177"/>
      <c r="JLP19" s="177"/>
      <c r="JLQ19" s="177"/>
      <c r="JLR19" s="177"/>
      <c r="JLS19" s="177"/>
      <c r="JLT19" s="177"/>
      <c r="JLU19" s="178"/>
      <c r="JLV19" s="165"/>
      <c r="JLW19" s="177"/>
      <c r="JLX19" s="177"/>
      <c r="JLY19" s="177"/>
      <c r="JLZ19" s="177"/>
      <c r="JMA19" s="177"/>
      <c r="JMB19" s="177"/>
      <c r="JMC19" s="178"/>
      <c r="JMD19" s="165"/>
      <c r="JME19" s="177"/>
      <c r="JMF19" s="177"/>
      <c r="JMG19" s="177"/>
      <c r="JMH19" s="177"/>
      <c r="JMI19" s="177"/>
      <c r="JMJ19" s="177"/>
      <c r="JMK19" s="178"/>
      <c r="JML19" s="165"/>
      <c r="JMM19" s="177"/>
      <c r="JMN19" s="177"/>
      <c r="JMO19" s="177"/>
      <c r="JMP19" s="177"/>
      <c r="JMQ19" s="177"/>
      <c r="JMR19" s="177"/>
      <c r="JMS19" s="178"/>
      <c r="JMT19" s="165"/>
      <c r="JMU19" s="177"/>
      <c r="JMV19" s="177"/>
      <c r="JMW19" s="177"/>
      <c r="JMX19" s="177"/>
      <c r="JMY19" s="177"/>
      <c r="JMZ19" s="177"/>
      <c r="JNA19" s="178"/>
      <c r="JNB19" s="165"/>
      <c r="JNC19" s="177"/>
      <c r="JND19" s="177"/>
      <c r="JNE19" s="177"/>
      <c r="JNF19" s="177"/>
      <c r="JNG19" s="177"/>
      <c r="JNH19" s="177"/>
      <c r="JNI19" s="178"/>
      <c r="JNJ19" s="165"/>
      <c r="JNK19" s="177"/>
      <c r="JNL19" s="177"/>
      <c r="JNM19" s="177"/>
      <c r="JNN19" s="177"/>
      <c r="JNO19" s="177"/>
      <c r="JNP19" s="177"/>
      <c r="JNQ19" s="178"/>
      <c r="JNR19" s="165"/>
      <c r="JNS19" s="177"/>
      <c r="JNT19" s="177"/>
      <c r="JNU19" s="177"/>
      <c r="JNV19" s="177"/>
      <c r="JNW19" s="177"/>
      <c r="JNX19" s="177"/>
      <c r="JNY19" s="178"/>
      <c r="JNZ19" s="165"/>
      <c r="JOA19" s="177"/>
      <c r="JOB19" s="177"/>
      <c r="JOC19" s="177"/>
      <c r="JOD19" s="177"/>
      <c r="JOE19" s="177"/>
      <c r="JOF19" s="177"/>
      <c r="JOG19" s="178"/>
      <c r="JOH19" s="165"/>
      <c r="JOI19" s="177"/>
      <c r="JOJ19" s="177"/>
      <c r="JOK19" s="177"/>
      <c r="JOL19" s="177"/>
      <c r="JOM19" s="177"/>
      <c r="JON19" s="177"/>
      <c r="JOO19" s="178"/>
      <c r="JOP19" s="165"/>
      <c r="JOQ19" s="177"/>
      <c r="JOR19" s="177"/>
      <c r="JOS19" s="177"/>
      <c r="JOT19" s="177"/>
      <c r="JOU19" s="177"/>
      <c r="JOV19" s="177"/>
      <c r="JOW19" s="178"/>
      <c r="JOX19" s="165"/>
      <c r="JOY19" s="177"/>
      <c r="JOZ19" s="177"/>
      <c r="JPA19" s="177"/>
      <c r="JPB19" s="177"/>
      <c r="JPC19" s="177"/>
      <c r="JPD19" s="177"/>
      <c r="JPE19" s="178"/>
      <c r="JPF19" s="165"/>
      <c r="JPG19" s="177"/>
      <c r="JPH19" s="177"/>
      <c r="JPI19" s="177"/>
      <c r="JPJ19" s="177"/>
      <c r="JPK19" s="177"/>
      <c r="JPL19" s="177"/>
      <c r="JPM19" s="178"/>
      <c r="JPN19" s="165"/>
      <c r="JPO19" s="177"/>
      <c r="JPP19" s="177"/>
      <c r="JPQ19" s="177"/>
      <c r="JPR19" s="177"/>
      <c r="JPS19" s="177"/>
      <c r="JPT19" s="177"/>
      <c r="JPU19" s="178"/>
      <c r="JPV19" s="165"/>
      <c r="JPW19" s="177"/>
      <c r="JPX19" s="177"/>
      <c r="JPY19" s="177"/>
      <c r="JPZ19" s="177"/>
      <c r="JQA19" s="177"/>
      <c r="JQB19" s="177"/>
      <c r="JQC19" s="178"/>
      <c r="JQD19" s="165"/>
      <c r="JQE19" s="177"/>
      <c r="JQF19" s="177"/>
      <c r="JQG19" s="177"/>
      <c r="JQH19" s="177"/>
      <c r="JQI19" s="177"/>
      <c r="JQJ19" s="177"/>
      <c r="JQK19" s="178"/>
      <c r="JQL19" s="165"/>
      <c r="JQM19" s="177"/>
      <c r="JQN19" s="177"/>
      <c r="JQO19" s="177"/>
      <c r="JQP19" s="177"/>
      <c r="JQQ19" s="177"/>
      <c r="JQR19" s="177"/>
      <c r="JQS19" s="178"/>
      <c r="JQT19" s="165"/>
      <c r="JQU19" s="177"/>
      <c r="JQV19" s="177"/>
      <c r="JQW19" s="177"/>
      <c r="JQX19" s="177"/>
      <c r="JQY19" s="177"/>
      <c r="JQZ19" s="177"/>
      <c r="JRA19" s="178"/>
      <c r="JRB19" s="165"/>
      <c r="JRC19" s="177"/>
      <c r="JRD19" s="177"/>
      <c r="JRE19" s="177"/>
      <c r="JRF19" s="177"/>
      <c r="JRG19" s="177"/>
      <c r="JRH19" s="177"/>
      <c r="JRI19" s="178"/>
      <c r="JRJ19" s="165"/>
      <c r="JRK19" s="177"/>
      <c r="JRL19" s="177"/>
      <c r="JRM19" s="177"/>
      <c r="JRN19" s="177"/>
      <c r="JRO19" s="177"/>
      <c r="JRP19" s="177"/>
      <c r="JRQ19" s="178"/>
      <c r="JRR19" s="165"/>
      <c r="JRS19" s="177"/>
      <c r="JRT19" s="177"/>
      <c r="JRU19" s="177"/>
      <c r="JRV19" s="177"/>
      <c r="JRW19" s="177"/>
      <c r="JRX19" s="177"/>
      <c r="JRY19" s="178"/>
      <c r="JRZ19" s="165"/>
      <c r="JSA19" s="177"/>
      <c r="JSB19" s="177"/>
      <c r="JSC19" s="177"/>
      <c r="JSD19" s="177"/>
      <c r="JSE19" s="177"/>
      <c r="JSF19" s="177"/>
      <c r="JSG19" s="178"/>
      <c r="JSH19" s="165"/>
      <c r="JSI19" s="177"/>
      <c r="JSJ19" s="177"/>
      <c r="JSK19" s="177"/>
      <c r="JSL19" s="177"/>
      <c r="JSM19" s="177"/>
      <c r="JSN19" s="177"/>
      <c r="JSO19" s="178"/>
      <c r="JSP19" s="165"/>
      <c r="JSQ19" s="177"/>
      <c r="JSR19" s="177"/>
      <c r="JSS19" s="177"/>
      <c r="JST19" s="177"/>
      <c r="JSU19" s="177"/>
      <c r="JSV19" s="177"/>
      <c r="JSW19" s="178"/>
      <c r="JSX19" s="165"/>
      <c r="JSY19" s="177"/>
      <c r="JSZ19" s="177"/>
      <c r="JTA19" s="177"/>
      <c r="JTB19" s="177"/>
      <c r="JTC19" s="177"/>
      <c r="JTD19" s="177"/>
      <c r="JTE19" s="178"/>
      <c r="JTF19" s="165"/>
      <c r="JTG19" s="177"/>
      <c r="JTH19" s="177"/>
      <c r="JTI19" s="177"/>
      <c r="JTJ19" s="177"/>
      <c r="JTK19" s="177"/>
      <c r="JTL19" s="177"/>
      <c r="JTM19" s="178"/>
      <c r="JTN19" s="165"/>
      <c r="JTO19" s="177"/>
      <c r="JTP19" s="177"/>
      <c r="JTQ19" s="177"/>
      <c r="JTR19" s="177"/>
      <c r="JTS19" s="177"/>
      <c r="JTT19" s="177"/>
      <c r="JTU19" s="178"/>
      <c r="JTV19" s="165"/>
      <c r="JTW19" s="177"/>
      <c r="JTX19" s="177"/>
      <c r="JTY19" s="177"/>
      <c r="JTZ19" s="177"/>
      <c r="JUA19" s="177"/>
      <c r="JUB19" s="177"/>
      <c r="JUC19" s="178"/>
      <c r="JUD19" s="165"/>
      <c r="JUE19" s="177"/>
      <c r="JUF19" s="177"/>
      <c r="JUG19" s="177"/>
      <c r="JUH19" s="177"/>
      <c r="JUI19" s="177"/>
      <c r="JUJ19" s="177"/>
      <c r="JUK19" s="178"/>
      <c r="JUL19" s="165"/>
      <c r="JUM19" s="177"/>
      <c r="JUN19" s="177"/>
      <c r="JUO19" s="177"/>
      <c r="JUP19" s="177"/>
      <c r="JUQ19" s="177"/>
      <c r="JUR19" s="177"/>
      <c r="JUS19" s="178"/>
      <c r="JUT19" s="165"/>
      <c r="JUU19" s="177"/>
      <c r="JUV19" s="177"/>
      <c r="JUW19" s="177"/>
      <c r="JUX19" s="177"/>
      <c r="JUY19" s="177"/>
      <c r="JUZ19" s="177"/>
      <c r="JVA19" s="178"/>
      <c r="JVB19" s="165"/>
      <c r="JVC19" s="177"/>
      <c r="JVD19" s="177"/>
      <c r="JVE19" s="177"/>
      <c r="JVF19" s="177"/>
      <c r="JVG19" s="177"/>
      <c r="JVH19" s="177"/>
      <c r="JVI19" s="178"/>
      <c r="JVJ19" s="165"/>
      <c r="JVK19" s="177"/>
      <c r="JVL19" s="177"/>
      <c r="JVM19" s="177"/>
      <c r="JVN19" s="177"/>
      <c r="JVO19" s="177"/>
      <c r="JVP19" s="177"/>
      <c r="JVQ19" s="178"/>
      <c r="JVR19" s="165"/>
      <c r="JVS19" s="177"/>
      <c r="JVT19" s="177"/>
      <c r="JVU19" s="177"/>
      <c r="JVV19" s="177"/>
      <c r="JVW19" s="177"/>
      <c r="JVX19" s="177"/>
      <c r="JVY19" s="178"/>
      <c r="JVZ19" s="165"/>
      <c r="JWA19" s="177"/>
      <c r="JWB19" s="177"/>
      <c r="JWC19" s="177"/>
      <c r="JWD19" s="177"/>
      <c r="JWE19" s="177"/>
      <c r="JWF19" s="177"/>
      <c r="JWG19" s="178"/>
      <c r="JWH19" s="165"/>
      <c r="JWI19" s="177"/>
      <c r="JWJ19" s="177"/>
      <c r="JWK19" s="177"/>
      <c r="JWL19" s="177"/>
      <c r="JWM19" s="177"/>
      <c r="JWN19" s="177"/>
      <c r="JWO19" s="178"/>
      <c r="JWP19" s="165"/>
      <c r="JWQ19" s="177"/>
      <c r="JWR19" s="177"/>
      <c r="JWS19" s="177"/>
      <c r="JWT19" s="177"/>
      <c r="JWU19" s="177"/>
      <c r="JWV19" s="177"/>
      <c r="JWW19" s="178"/>
      <c r="JWX19" s="165"/>
      <c r="JWY19" s="177"/>
      <c r="JWZ19" s="177"/>
      <c r="JXA19" s="177"/>
      <c r="JXB19" s="177"/>
      <c r="JXC19" s="177"/>
      <c r="JXD19" s="177"/>
      <c r="JXE19" s="178"/>
      <c r="JXF19" s="165"/>
      <c r="JXG19" s="177"/>
      <c r="JXH19" s="177"/>
      <c r="JXI19" s="177"/>
      <c r="JXJ19" s="177"/>
      <c r="JXK19" s="177"/>
      <c r="JXL19" s="177"/>
      <c r="JXM19" s="178"/>
      <c r="JXN19" s="165"/>
      <c r="JXO19" s="177"/>
      <c r="JXP19" s="177"/>
      <c r="JXQ19" s="177"/>
      <c r="JXR19" s="177"/>
      <c r="JXS19" s="177"/>
      <c r="JXT19" s="177"/>
      <c r="JXU19" s="178"/>
      <c r="JXV19" s="165"/>
      <c r="JXW19" s="177"/>
      <c r="JXX19" s="177"/>
      <c r="JXY19" s="177"/>
      <c r="JXZ19" s="177"/>
      <c r="JYA19" s="177"/>
      <c r="JYB19" s="177"/>
      <c r="JYC19" s="178"/>
      <c r="JYD19" s="165"/>
      <c r="JYE19" s="177"/>
      <c r="JYF19" s="177"/>
      <c r="JYG19" s="177"/>
      <c r="JYH19" s="177"/>
      <c r="JYI19" s="177"/>
      <c r="JYJ19" s="177"/>
      <c r="JYK19" s="178"/>
      <c r="JYL19" s="165"/>
      <c r="JYM19" s="177"/>
      <c r="JYN19" s="177"/>
      <c r="JYO19" s="177"/>
      <c r="JYP19" s="177"/>
      <c r="JYQ19" s="177"/>
      <c r="JYR19" s="177"/>
      <c r="JYS19" s="178"/>
      <c r="JYT19" s="165"/>
      <c r="JYU19" s="177"/>
      <c r="JYV19" s="177"/>
      <c r="JYW19" s="177"/>
      <c r="JYX19" s="177"/>
      <c r="JYY19" s="177"/>
      <c r="JYZ19" s="177"/>
      <c r="JZA19" s="178"/>
      <c r="JZB19" s="165"/>
      <c r="JZC19" s="177"/>
      <c r="JZD19" s="177"/>
      <c r="JZE19" s="177"/>
      <c r="JZF19" s="177"/>
      <c r="JZG19" s="177"/>
      <c r="JZH19" s="177"/>
      <c r="JZI19" s="178"/>
      <c r="JZJ19" s="165"/>
      <c r="JZK19" s="177"/>
      <c r="JZL19" s="177"/>
      <c r="JZM19" s="177"/>
      <c r="JZN19" s="177"/>
      <c r="JZO19" s="177"/>
      <c r="JZP19" s="177"/>
      <c r="JZQ19" s="178"/>
      <c r="JZR19" s="165"/>
      <c r="JZS19" s="177"/>
      <c r="JZT19" s="177"/>
      <c r="JZU19" s="177"/>
      <c r="JZV19" s="177"/>
      <c r="JZW19" s="177"/>
      <c r="JZX19" s="177"/>
      <c r="JZY19" s="178"/>
      <c r="JZZ19" s="165"/>
      <c r="KAA19" s="177"/>
      <c r="KAB19" s="177"/>
      <c r="KAC19" s="177"/>
      <c r="KAD19" s="177"/>
      <c r="KAE19" s="177"/>
      <c r="KAF19" s="177"/>
      <c r="KAG19" s="178"/>
      <c r="KAH19" s="165"/>
      <c r="KAI19" s="177"/>
      <c r="KAJ19" s="177"/>
      <c r="KAK19" s="177"/>
      <c r="KAL19" s="177"/>
      <c r="KAM19" s="177"/>
      <c r="KAN19" s="177"/>
      <c r="KAO19" s="178"/>
      <c r="KAP19" s="165"/>
      <c r="KAQ19" s="177"/>
      <c r="KAR19" s="177"/>
      <c r="KAS19" s="177"/>
      <c r="KAT19" s="177"/>
      <c r="KAU19" s="177"/>
      <c r="KAV19" s="177"/>
      <c r="KAW19" s="178"/>
      <c r="KAX19" s="165"/>
      <c r="KAY19" s="177"/>
      <c r="KAZ19" s="177"/>
      <c r="KBA19" s="177"/>
      <c r="KBB19" s="177"/>
      <c r="KBC19" s="177"/>
      <c r="KBD19" s="177"/>
      <c r="KBE19" s="178"/>
      <c r="KBF19" s="165"/>
      <c r="KBG19" s="177"/>
      <c r="KBH19" s="177"/>
      <c r="KBI19" s="177"/>
      <c r="KBJ19" s="177"/>
      <c r="KBK19" s="177"/>
      <c r="KBL19" s="177"/>
      <c r="KBM19" s="178"/>
      <c r="KBN19" s="165"/>
      <c r="KBO19" s="177"/>
      <c r="KBP19" s="177"/>
      <c r="KBQ19" s="177"/>
      <c r="KBR19" s="177"/>
      <c r="KBS19" s="177"/>
      <c r="KBT19" s="177"/>
      <c r="KBU19" s="178"/>
      <c r="KBV19" s="165"/>
      <c r="KBW19" s="177"/>
      <c r="KBX19" s="177"/>
      <c r="KBY19" s="177"/>
      <c r="KBZ19" s="177"/>
      <c r="KCA19" s="177"/>
      <c r="KCB19" s="177"/>
      <c r="KCC19" s="178"/>
      <c r="KCD19" s="165"/>
      <c r="KCE19" s="177"/>
      <c r="KCF19" s="177"/>
      <c r="KCG19" s="177"/>
      <c r="KCH19" s="177"/>
      <c r="KCI19" s="177"/>
      <c r="KCJ19" s="177"/>
      <c r="KCK19" s="178"/>
      <c r="KCL19" s="165"/>
      <c r="KCM19" s="177"/>
      <c r="KCN19" s="177"/>
      <c r="KCO19" s="177"/>
      <c r="KCP19" s="177"/>
      <c r="KCQ19" s="177"/>
      <c r="KCR19" s="177"/>
      <c r="KCS19" s="178"/>
      <c r="KCT19" s="165"/>
      <c r="KCU19" s="177"/>
      <c r="KCV19" s="177"/>
      <c r="KCW19" s="177"/>
      <c r="KCX19" s="177"/>
      <c r="KCY19" s="177"/>
      <c r="KCZ19" s="177"/>
      <c r="KDA19" s="178"/>
      <c r="KDB19" s="165"/>
      <c r="KDC19" s="177"/>
      <c r="KDD19" s="177"/>
      <c r="KDE19" s="177"/>
      <c r="KDF19" s="177"/>
      <c r="KDG19" s="177"/>
      <c r="KDH19" s="177"/>
      <c r="KDI19" s="178"/>
      <c r="KDJ19" s="165"/>
      <c r="KDK19" s="177"/>
      <c r="KDL19" s="177"/>
      <c r="KDM19" s="177"/>
      <c r="KDN19" s="177"/>
      <c r="KDO19" s="177"/>
      <c r="KDP19" s="177"/>
      <c r="KDQ19" s="178"/>
      <c r="KDR19" s="165"/>
      <c r="KDS19" s="177"/>
      <c r="KDT19" s="177"/>
      <c r="KDU19" s="177"/>
      <c r="KDV19" s="177"/>
      <c r="KDW19" s="177"/>
      <c r="KDX19" s="177"/>
      <c r="KDY19" s="178"/>
      <c r="KDZ19" s="165"/>
      <c r="KEA19" s="177"/>
      <c r="KEB19" s="177"/>
      <c r="KEC19" s="177"/>
      <c r="KED19" s="177"/>
      <c r="KEE19" s="177"/>
      <c r="KEF19" s="177"/>
      <c r="KEG19" s="178"/>
      <c r="KEH19" s="165"/>
      <c r="KEI19" s="177"/>
      <c r="KEJ19" s="177"/>
      <c r="KEK19" s="177"/>
      <c r="KEL19" s="177"/>
      <c r="KEM19" s="177"/>
      <c r="KEN19" s="177"/>
      <c r="KEO19" s="178"/>
      <c r="KEP19" s="165"/>
      <c r="KEQ19" s="177"/>
      <c r="KER19" s="177"/>
      <c r="KES19" s="177"/>
      <c r="KET19" s="177"/>
      <c r="KEU19" s="177"/>
      <c r="KEV19" s="177"/>
      <c r="KEW19" s="178"/>
      <c r="KEX19" s="165"/>
      <c r="KEY19" s="177"/>
      <c r="KEZ19" s="177"/>
      <c r="KFA19" s="177"/>
      <c r="KFB19" s="177"/>
      <c r="KFC19" s="177"/>
      <c r="KFD19" s="177"/>
      <c r="KFE19" s="178"/>
      <c r="KFF19" s="165"/>
      <c r="KFG19" s="177"/>
      <c r="KFH19" s="177"/>
      <c r="KFI19" s="177"/>
      <c r="KFJ19" s="177"/>
      <c r="KFK19" s="177"/>
      <c r="KFL19" s="177"/>
      <c r="KFM19" s="178"/>
      <c r="KFN19" s="165"/>
      <c r="KFO19" s="177"/>
      <c r="KFP19" s="177"/>
      <c r="KFQ19" s="177"/>
      <c r="KFR19" s="177"/>
      <c r="KFS19" s="177"/>
      <c r="KFT19" s="177"/>
      <c r="KFU19" s="178"/>
      <c r="KFV19" s="165"/>
      <c r="KFW19" s="177"/>
      <c r="KFX19" s="177"/>
      <c r="KFY19" s="177"/>
      <c r="KFZ19" s="177"/>
      <c r="KGA19" s="177"/>
      <c r="KGB19" s="177"/>
      <c r="KGC19" s="178"/>
      <c r="KGD19" s="165"/>
      <c r="KGE19" s="177"/>
      <c r="KGF19" s="177"/>
      <c r="KGG19" s="177"/>
      <c r="KGH19" s="177"/>
      <c r="KGI19" s="177"/>
      <c r="KGJ19" s="177"/>
      <c r="KGK19" s="178"/>
      <c r="KGL19" s="165"/>
      <c r="KGM19" s="177"/>
      <c r="KGN19" s="177"/>
      <c r="KGO19" s="177"/>
      <c r="KGP19" s="177"/>
      <c r="KGQ19" s="177"/>
      <c r="KGR19" s="177"/>
      <c r="KGS19" s="178"/>
      <c r="KGT19" s="165"/>
      <c r="KGU19" s="177"/>
      <c r="KGV19" s="177"/>
      <c r="KGW19" s="177"/>
      <c r="KGX19" s="177"/>
      <c r="KGY19" s="177"/>
      <c r="KGZ19" s="177"/>
      <c r="KHA19" s="178"/>
      <c r="KHB19" s="165"/>
      <c r="KHC19" s="177"/>
      <c r="KHD19" s="177"/>
      <c r="KHE19" s="177"/>
      <c r="KHF19" s="177"/>
      <c r="KHG19" s="177"/>
      <c r="KHH19" s="177"/>
      <c r="KHI19" s="178"/>
      <c r="KHJ19" s="165"/>
      <c r="KHK19" s="177"/>
      <c r="KHL19" s="177"/>
      <c r="KHM19" s="177"/>
      <c r="KHN19" s="177"/>
      <c r="KHO19" s="177"/>
      <c r="KHP19" s="177"/>
      <c r="KHQ19" s="178"/>
      <c r="KHR19" s="165"/>
      <c r="KHS19" s="177"/>
      <c r="KHT19" s="177"/>
      <c r="KHU19" s="177"/>
      <c r="KHV19" s="177"/>
      <c r="KHW19" s="177"/>
      <c r="KHX19" s="177"/>
      <c r="KHY19" s="178"/>
      <c r="KHZ19" s="165"/>
      <c r="KIA19" s="177"/>
      <c r="KIB19" s="177"/>
      <c r="KIC19" s="177"/>
      <c r="KID19" s="177"/>
      <c r="KIE19" s="177"/>
      <c r="KIF19" s="177"/>
      <c r="KIG19" s="178"/>
      <c r="KIH19" s="165"/>
      <c r="KII19" s="177"/>
      <c r="KIJ19" s="177"/>
      <c r="KIK19" s="177"/>
      <c r="KIL19" s="177"/>
      <c r="KIM19" s="177"/>
      <c r="KIN19" s="177"/>
      <c r="KIO19" s="178"/>
      <c r="KIP19" s="165"/>
      <c r="KIQ19" s="177"/>
      <c r="KIR19" s="177"/>
      <c r="KIS19" s="177"/>
      <c r="KIT19" s="177"/>
      <c r="KIU19" s="177"/>
      <c r="KIV19" s="177"/>
      <c r="KIW19" s="178"/>
      <c r="KIX19" s="165"/>
      <c r="KIY19" s="177"/>
      <c r="KIZ19" s="177"/>
      <c r="KJA19" s="177"/>
      <c r="KJB19" s="177"/>
      <c r="KJC19" s="177"/>
      <c r="KJD19" s="177"/>
      <c r="KJE19" s="178"/>
      <c r="KJF19" s="165"/>
      <c r="KJG19" s="177"/>
      <c r="KJH19" s="177"/>
      <c r="KJI19" s="177"/>
      <c r="KJJ19" s="177"/>
      <c r="KJK19" s="177"/>
      <c r="KJL19" s="177"/>
      <c r="KJM19" s="178"/>
      <c r="KJN19" s="165"/>
      <c r="KJO19" s="177"/>
      <c r="KJP19" s="177"/>
      <c r="KJQ19" s="177"/>
      <c r="KJR19" s="177"/>
      <c r="KJS19" s="177"/>
      <c r="KJT19" s="177"/>
      <c r="KJU19" s="178"/>
      <c r="KJV19" s="165"/>
      <c r="KJW19" s="177"/>
      <c r="KJX19" s="177"/>
      <c r="KJY19" s="177"/>
      <c r="KJZ19" s="177"/>
      <c r="KKA19" s="177"/>
      <c r="KKB19" s="177"/>
      <c r="KKC19" s="178"/>
      <c r="KKD19" s="165"/>
      <c r="KKE19" s="177"/>
      <c r="KKF19" s="177"/>
      <c r="KKG19" s="177"/>
      <c r="KKH19" s="177"/>
      <c r="KKI19" s="177"/>
      <c r="KKJ19" s="177"/>
      <c r="KKK19" s="178"/>
      <c r="KKL19" s="165"/>
      <c r="KKM19" s="177"/>
      <c r="KKN19" s="177"/>
      <c r="KKO19" s="177"/>
      <c r="KKP19" s="177"/>
      <c r="KKQ19" s="177"/>
      <c r="KKR19" s="177"/>
      <c r="KKS19" s="178"/>
      <c r="KKT19" s="165"/>
      <c r="KKU19" s="177"/>
      <c r="KKV19" s="177"/>
      <c r="KKW19" s="177"/>
      <c r="KKX19" s="177"/>
      <c r="KKY19" s="177"/>
      <c r="KKZ19" s="177"/>
      <c r="KLA19" s="178"/>
      <c r="KLB19" s="165"/>
      <c r="KLC19" s="177"/>
      <c r="KLD19" s="177"/>
      <c r="KLE19" s="177"/>
      <c r="KLF19" s="177"/>
      <c r="KLG19" s="177"/>
      <c r="KLH19" s="177"/>
      <c r="KLI19" s="178"/>
      <c r="KLJ19" s="165"/>
      <c r="KLK19" s="177"/>
      <c r="KLL19" s="177"/>
      <c r="KLM19" s="177"/>
      <c r="KLN19" s="177"/>
      <c r="KLO19" s="177"/>
      <c r="KLP19" s="177"/>
      <c r="KLQ19" s="178"/>
      <c r="KLR19" s="165"/>
      <c r="KLS19" s="177"/>
      <c r="KLT19" s="177"/>
      <c r="KLU19" s="177"/>
      <c r="KLV19" s="177"/>
      <c r="KLW19" s="177"/>
      <c r="KLX19" s="177"/>
      <c r="KLY19" s="178"/>
      <c r="KLZ19" s="165"/>
      <c r="KMA19" s="177"/>
      <c r="KMB19" s="177"/>
      <c r="KMC19" s="177"/>
      <c r="KMD19" s="177"/>
      <c r="KME19" s="177"/>
      <c r="KMF19" s="177"/>
      <c r="KMG19" s="178"/>
      <c r="KMH19" s="165"/>
      <c r="KMI19" s="177"/>
      <c r="KMJ19" s="177"/>
      <c r="KMK19" s="177"/>
      <c r="KML19" s="177"/>
      <c r="KMM19" s="177"/>
      <c r="KMN19" s="177"/>
      <c r="KMO19" s="178"/>
      <c r="KMP19" s="165"/>
      <c r="KMQ19" s="177"/>
      <c r="KMR19" s="177"/>
      <c r="KMS19" s="177"/>
      <c r="KMT19" s="177"/>
      <c r="KMU19" s="177"/>
      <c r="KMV19" s="177"/>
      <c r="KMW19" s="178"/>
      <c r="KMX19" s="165"/>
      <c r="KMY19" s="177"/>
      <c r="KMZ19" s="177"/>
      <c r="KNA19" s="177"/>
      <c r="KNB19" s="177"/>
      <c r="KNC19" s="177"/>
      <c r="KND19" s="177"/>
      <c r="KNE19" s="178"/>
      <c r="KNF19" s="165"/>
      <c r="KNG19" s="177"/>
      <c r="KNH19" s="177"/>
      <c r="KNI19" s="177"/>
      <c r="KNJ19" s="177"/>
      <c r="KNK19" s="177"/>
      <c r="KNL19" s="177"/>
      <c r="KNM19" s="178"/>
      <c r="KNN19" s="165"/>
      <c r="KNO19" s="177"/>
      <c r="KNP19" s="177"/>
      <c r="KNQ19" s="177"/>
      <c r="KNR19" s="177"/>
      <c r="KNS19" s="177"/>
      <c r="KNT19" s="177"/>
      <c r="KNU19" s="178"/>
      <c r="KNV19" s="165"/>
      <c r="KNW19" s="177"/>
      <c r="KNX19" s="177"/>
      <c r="KNY19" s="177"/>
      <c r="KNZ19" s="177"/>
      <c r="KOA19" s="177"/>
      <c r="KOB19" s="177"/>
      <c r="KOC19" s="178"/>
      <c r="KOD19" s="165"/>
      <c r="KOE19" s="177"/>
      <c r="KOF19" s="177"/>
      <c r="KOG19" s="177"/>
      <c r="KOH19" s="177"/>
      <c r="KOI19" s="177"/>
      <c r="KOJ19" s="177"/>
      <c r="KOK19" s="178"/>
      <c r="KOL19" s="165"/>
      <c r="KOM19" s="177"/>
      <c r="KON19" s="177"/>
      <c r="KOO19" s="177"/>
      <c r="KOP19" s="177"/>
      <c r="KOQ19" s="177"/>
      <c r="KOR19" s="177"/>
      <c r="KOS19" s="178"/>
      <c r="KOT19" s="165"/>
      <c r="KOU19" s="177"/>
      <c r="KOV19" s="177"/>
      <c r="KOW19" s="177"/>
      <c r="KOX19" s="177"/>
      <c r="KOY19" s="177"/>
      <c r="KOZ19" s="177"/>
      <c r="KPA19" s="178"/>
      <c r="KPB19" s="165"/>
      <c r="KPC19" s="177"/>
      <c r="KPD19" s="177"/>
      <c r="KPE19" s="177"/>
      <c r="KPF19" s="177"/>
      <c r="KPG19" s="177"/>
      <c r="KPH19" s="177"/>
      <c r="KPI19" s="178"/>
      <c r="KPJ19" s="165"/>
      <c r="KPK19" s="177"/>
      <c r="KPL19" s="177"/>
      <c r="KPM19" s="177"/>
      <c r="KPN19" s="177"/>
      <c r="KPO19" s="177"/>
      <c r="KPP19" s="177"/>
      <c r="KPQ19" s="178"/>
      <c r="KPR19" s="165"/>
      <c r="KPS19" s="177"/>
      <c r="KPT19" s="177"/>
      <c r="KPU19" s="177"/>
      <c r="KPV19" s="177"/>
      <c r="KPW19" s="177"/>
      <c r="KPX19" s="177"/>
      <c r="KPY19" s="178"/>
      <c r="KPZ19" s="165"/>
      <c r="KQA19" s="177"/>
      <c r="KQB19" s="177"/>
      <c r="KQC19" s="177"/>
      <c r="KQD19" s="177"/>
      <c r="KQE19" s="177"/>
      <c r="KQF19" s="177"/>
      <c r="KQG19" s="178"/>
      <c r="KQH19" s="165"/>
      <c r="KQI19" s="177"/>
      <c r="KQJ19" s="177"/>
      <c r="KQK19" s="177"/>
      <c r="KQL19" s="177"/>
      <c r="KQM19" s="177"/>
      <c r="KQN19" s="177"/>
      <c r="KQO19" s="178"/>
      <c r="KQP19" s="165"/>
      <c r="KQQ19" s="177"/>
      <c r="KQR19" s="177"/>
      <c r="KQS19" s="177"/>
      <c r="KQT19" s="177"/>
      <c r="KQU19" s="177"/>
      <c r="KQV19" s="177"/>
      <c r="KQW19" s="178"/>
      <c r="KQX19" s="165"/>
      <c r="KQY19" s="177"/>
      <c r="KQZ19" s="177"/>
      <c r="KRA19" s="177"/>
      <c r="KRB19" s="177"/>
      <c r="KRC19" s="177"/>
      <c r="KRD19" s="177"/>
      <c r="KRE19" s="178"/>
      <c r="KRF19" s="165"/>
      <c r="KRG19" s="177"/>
      <c r="KRH19" s="177"/>
      <c r="KRI19" s="177"/>
      <c r="KRJ19" s="177"/>
      <c r="KRK19" s="177"/>
      <c r="KRL19" s="177"/>
      <c r="KRM19" s="178"/>
      <c r="KRN19" s="165"/>
      <c r="KRO19" s="177"/>
      <c r="KRP19" s="177"/>
      <c r="KRQ19" s="177"/>
      <c r="KRR19" s="177"/>
      <c r="KRS19" s="177"/>
      <c r="KRT19" s="177"/>
      <c r="KRU19" s="178"/>
      <c r="KRV19" s="165"/>
      <c r="KRW19" s="177"/>
      <c r="KRX19" s="177"/>
      <c r="KRY19" s="177"/>
      <c r="KRZ19" s="177"/>
      <c r="KSA19" s="177"/>
      <c r="KSB19" s="177"/>
      <c r="KSC19" s="178"/>
      <c r="KSD19" s="165"/>
      <c r="KSE19" s="177"/>
      <c r="KSF19" s="177"/>
      <c r="KSG19" s="177"/>
      <c r="KSH19" s="177"/>
      <c r="KSI19" s="177"/>
      <c r="KSJ19" s="177"/>
      <c r="KSK19" s="178"/>
      <c r="KSL19" s="165"/>
      <c r="KSM19" s="177"/>
      <c r="KSN19" s="177"/>
      <c r="KSO19" s="177"/>
      <c r="KSP19" s="177"/>
      <c r="KSQ19" s="177"/>
      <c r="KSR19" s="177"/>
      <c r="KSS19" s="178"/>
      <c r="KST19" s="165"/>
      <c r="KSU19" s="177"/>
      <c r="KSV19" s="177"/>
      <c r="KSW19" s="177"/>
      <c r="KSX19" s="177"/>
      <c r="KSY19" s="177"/>
      <c r="KSZ19" s="177"/>
      <c r="KTA19" s="178"/>
      <c r="KTB19" s="165"/>
      <c r="KTC19" s="177"/>
      <c r="KTD19" s="177"/>
      <c r="KTE19" s="177"/>
      <c r="KTF19" s="177"/>
      <c r="KTG19" s="177"/>
      <c r="KTH19" s="177"/>
      <c r="KTI19" s="178"/>
      <c r="KTJ19" s="165"/>
      <c r="KTK19" s="177"/>
      <c r="KTL19" s="177"/>
      <c r="KTM19" s="177"/>
      <c r="KTN19" s="177"/>
      <c r="KTO19" s="177"/>
      <c r="KTP19" s="177"/>
      <c r="KTQ19" s="178"/>
      <c r="KTR19" s="165"/>
      <c r="KTS19" s="177"/>
      <c r="KTT19" s="177"/>
      <c r="KTU19" s="177"/>
      <c r="KTV19" s="177"/>
      <c r="KTW19" s="177"/>
      <c r="KTX19" s="177"/>
      <c r="KTY19" s="178"/>
      <c r="KTZ19" s="165"/>
      <c r="KUA19" s="177"/>
      <c r="KUB19" s="177"/>
      <c r="KUC19" s="177"/>
      <c r="KUD19" s="177"/>
      <c r="KUE19" s="177"/>
      <c r="KUF19" s="177"/>
      <c r="KUG19" s="178"/>
      <c r="KUH19" s="165"/>
      <c r="KUI19" s="177"/>
      <c r="KUJ19" s="177"/>
      <c r="KUK19" s="177"/>
      <c r="KUL19" s="177"/>
      <c r="KUM19" s="177"/>
      <c r="KUN19" s="177"/>
      <c r="KUO19" s="178"/>
      <c r="KUP19" s="165"/>
      <c r="KUQ19" s="177"/>
      <c r="KUR19" s="177"/>
      <c r="KUS19" s="177"/>
      <c r="KUT19" s="177"/>
      <c r="KUU19" s="177"/>
      <c r="KUV19" s="177"/>
      <c r="KUW19" s="178"/>
      <c r="KUX19" s="165"/>
      <c r="KUY19" s="177"/>
      <c r="KUZ19" s="177"/>
      <c r="KVA19" s="177"/>
      <c r="KVB19" s="177"/>
      <c r="KVC19" s="177"/>
      <c r="KVD19" s="177"/>
      <c r="KVE19" s="178"/>
      <c r="KVF19" s="165"/>
      <c r="KVG19" s="177"/>
      <c r="KVH19" s="177"/>
      <c r="KVI19" s="177"/>
      <c r="KVJ19" s="177"/>
      <c r="KVK19" s="177"/>
      <c r="KVL19" s="177"/>
      <c r="KVM19" s="178"/>
      <c r="KVN19" s="165"/>
      <c r="KVO19" s="177"/>
      <c r="KVP19" s="177"/>
      <c r="KVQ19" s="177"/>
      <c r="KVR19" s="177"/>
      <c r="KVS19" s="177"/>
      <c r="KVT19" s="177"/>
      <c r="KVU19" s="178"/>
      <c r="KVV19" s="165"/>
      <c r="KVW19" s="177"/>
      <c r="KVX19" s="177"/>
      <c r="KVY19" s="177"/>
      <c r="KVZ19" s="177"/>
      <c r="KWA19" s="177"/>
      <c r="KWB19" s="177"/>
      <c r="KWC19" s="178"/>
      <c r="KWD19" s="165"/>
      <c r="KWE19" s="177"/>
      <c r="KWF19" s="177"/>
      <c r="KWG19" s="177"/>
      <c r="KWH19" s="177"/>
      <c r="KWI19" s="177"/>
      <c r="KWJ19" s="177"/>
      <c r="KWK19" s="178"/>
      <c r="KWL19" s="165"/>
      <c r="KWM19" s="177"/>
      <c r="KWN19" s="177"/>
      <c r="KWO19" s="177"/>
      <c r="KWP19" s="177"/>
      <c r="KWQ19" s="177"/>
      <c r="KWR19" s="177"/>
      <c r="KWS19" s="178"/>
      <c r="KWT19" s="165"/>
      <c r="KWU19" s="177"/>
      <c r="KWV19" s="177"/>
      <c r="KWW19" s="177"/>
      <c r="KWX19" s="177"/>
      <c r="KWY19" s="177"/>
      <c r="KWZ19" s="177"/>
      <c r="KXA19" s="178"/>
      <c r="KXB19" s="165"/>
      <c r="KXC19" s="177"/>
      <c r="KXD19" s="177"/>
      <c r="KXE19" s="177"/>
      <c r="KXF19" s="177"/>
      <c r="KXG19" s="177"/>
      <c r="KXH19" s="177"/>
      <c r="KXI19" s="178"/>
      <c r="KXJ19" s="165"/>
      <c r="KXK19" s="177"/>
      <c r="KXL19" s="177"/>
      <c r="KXM19" s="177"/>
      <c r="KXN19" s="177"/>
      <c r="KXO19" s="177"/>
      <c r="KXP19" s="177"/>
      <c r="KXQ19" s="178"/>
      <c r="KXR19" s="165"/>
      <c r="KXS19" s="177"/>
      <c r="KXT19" s="177"/>
      <c r="KXU19" s="177"/>
      <c r="KXV19" s="177"/>
      <c r="KXW19" s="177"/>
      <c r="KXX19" s="177"/>
      <c r="KXY19" s="178"/>
      <c r="KXZ19" s="165"/>
      <c r="KYA19" s="177"/>
      <c r="KYB19" s="177"/>
      <c r="KYC19" s="177"/>
      <c r="KYD19" s="177"/>
      <c r="KYE19" s="177"/>
      <c r="KYF19" s="177"/>
      <c r="KYG19" s="178"/>
      <c r="KYH19" s="165"/>
      <c r="KYI19" s="177"/>
      <c r="KYJ19" s="177"/>
      <c r="KYK19" s="177"/>
      <c r="KYL19" s="177"/>
      <c r="KYM19" s="177"/>
      <c r="KYN19" s="177"/>
      <c r="KYO19" s="178"/>
      <c r="KYP19" s="165"/>
      <c r="KYQ19" s="177"/>
      <c r="KYR19" s="177"/>
      <c r="KYS19" s="177"/>
      <c r="KYT19" s="177"/>
      <c r="KYU19" s="177"/>
      <c r="KYV19" s="177"/>
      <c r="KYW19" s="178"/>
      <c r="KYX19" s="165"/>
      <c r="KYY19" s="177"/>
      <c r="KYZ19" s="177"/>
      <c r="KZA19" s="177"/>
      <c r="KZB19" s="177"/>
      <c r="KZC19" s="177"/>
      <c r="KZD19" s="177"/>
      <c r="KZE19" s="178"/>
      <c r="KZF19" s="165"/>
      <c r="KZG19" s="177"/>
      <c r="KZH19" s="177"/>
      <c r="KZI19" s="177"/>
      <c r="KZJ19" s="177"/>
      <c r="KZK19" s="177"/>
      <c r="KZL19" s="177"/>
      <c r="KZM19" s="178"/>
      <c r="KZN19" s="165"/>
      <c r="KZO19" s="177"/>
      <c r="KZP19" s="177"/>
      <c r="KZQ19" s="177"/>
      <c r="KZR19" s="177"/>
      <c r="KZS19" s="177"/>
      <c r="KZT19" s="177"/>
      <c r="KZU19" s="178"/>
      <c r="KZV19" s="165"/>
      <c r="KZW19" s="177"/>
      <c r="KZX19" s="177"/>
      <c r="KZY19" s="177"/>
      <c r="KZZ19" s="177"/>
      <c r="LAA19" s="177"/>
      <c r="LAB19" s="177"/>
      <c r="LAC19" s="178"/>
      <c r="LAD19" s="165"/>
      <c r="LAE19" s="177"/>
      <c r="LAF19" s="177"/>
      <c r="LAG19" s="177"/>
      <c r="LAH19" s="177"/>
      <c r="LAI19" s="177"/>
      <c r="LAJ19" s="177"/>
      <c r="LAK19" s="178"/>
      <c r="LAL19" s="165"/>
      <c r="LAM19" s="177"/>
      <c r="LAN19" s="177"/>
      <c r="LAO19" s="177"/>
      <c r="LAP19" s="177"/>
      <c r="LAQ19" s="177"/>
      <c r="LAR19" s="177"/>
      <c r="LAS19" s="178"/>
      <c r="LAT19" s="165"/>
      <c r="LAU19" s="177"/>
      <c r="LAV19" s="177"/>
      <c r="LAW19" s="177"/>
      <c r="LAX19" s="177"/>
      <c r="LAY19" s="177"/>
      <c r="LAZ19" s="177"/>
      <c r="LBA19" s="178"/>
      <c r="LBB19" s="165"/>
      <c r="LBC19" s="177"/>
      <c r="LBD19" s="177"/>
      <c r="LBE19" s="177"/>
      <c r="LBF19" s="177"/>
      <c r="LBG19" s="177"/>
      <c r="LBH19" s="177"/>
      <c r="LBI19" s="178"/>
      <c r="LBJ19" s="165"/>
      <c r="LBK19" s="177"/>
      <c r="LBL19" s="177"/>
      <c r="LBM19" s="177"/>
      <c r="LBN19" s="177"/>
      <c r="LBO19" s="177"/>
      <c r="LBP19" s="177"/>
      <c r="LBQ19" s="178"/>
      <c r="LBR19" s="165"/>
      <c r="LBS19" s="177"/>
      <c r="LBT19" s="177"/>
      <c r="LBU19" s="177"/>
      <c r="LBV19" s="177"/>
      <c r="LBW19" s="177"/>
      <c r="LBX19" s="177"/>
      <c r="LBY19" s="178"/>
      <c r="LBZ19" s="165"/>
      <c r="LCA19" s="177"/>
      <c r="LCB19" s="177"/>
      <c r="LCC19" s="177"/>
      <c r="LCD19" s="177"/>
      <c r="LCE19" s="177"/>
      <c r="LCF19" s="177"/>
      <c r="LCG19" s="178"/>
      <c r="LCH19" s="165"/>
      <c r="LCI19" s="177"/>
      <c r="LCJ19" s="177"/>
      <c r="LCK19" s="177"/>
      <c r="LCL19" s="177"/>
      <c r="LCM19" s="177"/>
      <c r="LCN19" s="177"/>
      <c r="LCO19" s="178"/>
      <c r="LCP19" s="165"/>
      <c r="LCQ19" s="177"/>
      <c r="LCR19" s="177"/>
      <c r="LCS19" s="177"/>
      <c r="LCT19" s="177"/>
      <c r="LCU19" s="177"/>
      <c r="LCV19" s="177"/>
      <c r="LCW19" s="178"/>
      <c r="LCX19" s="165"/>
      <c r="LCY19" s="177"/>
      <c r="LCZ19" s="177"/>
      <c r="LDA19" s="177"/>
      <c r="LDB19" s="177"/>
      <c r="LDC19" s="177"/>
      <c r="LDD19" s="177"/>
      <c r="LDE19" s="178"/>
      <c r="LDF19" s="165"/>
      <c r="LDG19" s="177"/>
      <c r="LDH19" s="177"/>
      <c r="LDI19" s="177"/>
      <c r="LDJ19" s="177"/>
      <c r="LDK19" s="177"/>
      <c r="LDL19" s="177"/>
      <c r="LDM19" s="178"/>
      <c r="LDN19" s="165"/>
      <c r="LDO19" s="177"/>
      <c r="LDP19" s="177"/>
      <c r="LDQ19" s="177"/>
      <c r="LDR19" s="177"/>
      <c r="LDS19" s="177"/>
      <c r="LDT19" s="177"/>
      <c r="LDU19" s="178"/>
      <c r="LDV19" s="165"/>
      <c r="LDW19" s="177"/>
      <c r="LDX19" s="177"/>
      <c r="LDY19" s="177"/>
      <c r="LDZ19" s="177"/>
      <c r="LEA19" s="177"/>
      <c r="LEB19" s="177"/>
      <c r="LEC19" s="178"/>
      <c r="LED19" s="165"/>
      <c r="LEE19" s="177"/>
      <c r="LEF19" s="177"/>
      <c r="LEG19" s="177"/>
      <c r="LEH19" s="177"/>
      <c r="LEI19" s="177"/>
      <c r="LEJ19" s="177"/>
      <c r="LEK19" s="178"/>
      <c r="LEL19" s="165"/>
      <c r="LEM19" s="177"/>
      <c r="LEN19" s="177"/>
      <c r="LEO19" s="177"/>
      <c r="LEP19" s="177"/>
      <c r="LEQ19" s="177"/>
      <c r="LER19" s="177"/>
      <c r="LES19" s="178"/>
      <c r="LET19" s="165"/>
      <c r="LEU19" s="177"/>
      <c r="LEV19" s="177"/>
      <c r="LEW19" s="177"/>
      <c r="LEX19" s="177"/>
      <c r="LEY19" s="177"/>
      <c r="LEZ19" s="177"/>
      <c r="LFA19" s="178"/>
      <c r="LFB19" s="165"/>
      <c r="LFC19" s="177"/>
      <c r="LFD19" s="177"/>
      <c r="LFE19" s="177"/>
      <c r="LFF19" s="177"/>
      <c r="LFG19" s="177"/>
      <c r="LFH19" s="177"/>
      <c r="LFI19" s="178"/>
      <c r="LFJ19" s="165"/>
      <c r="LFK19" s="177"/>
      <c r="LFL19" s="177"/>
      <c r="LFM19" s="177"/>
      <c r="LFN19" s="177"/>
      <c r="LFO19" s="177"/>
      <c r="LFP19" s="177"/>
      <c r="LFQ19" s="178"/>
      <c r="LFR19" s="165"/>
      <c r="LFS19" s="177"/>
      <c r="LFT19" s="177"/>
      <c r="LFU19" s="177"/>
      <c r="LFV19" s="177"/>
      <c r="LFW19" s="177"/>
      <c r="LFX19" s="177"/>
      <c r="LFY19" s="178"/>
      <c r="LFZ19" s="165"/>
      <c r="LGA19" s="177"/>
      <c r="LGB19" s="177"/>
      <c r="LGC19" s="177"/>
      <c r="LGD19" s="177"/>
      <c r="LGE19" s="177"/>
      <c r="LGF19" s="177"/>
      <c r="LGG19" s="178"/>
      <c r="LGH19" s="165"/>
      <c r="LGI19" s="177"/>
      <c r="LGJ19" s="177"/>
      <c r="LGK19" s="177"/>
      <c r="LGL19" s="177"/>
      <c r="LGM19" s="177"/>
      <c r="LGN19" s="177"/>
      <c r="LGO19" s="178"/>
      <c r="LGP19" s="165"/>
      <c r="LGQ19" s="177"/>
      <c r="LGR19" s="177"/>
      <c r="LGS19" s="177"/>
      <c r="LGT19" s="177"/>
      <c r="LGU19" s="177"/>
      <c r="LGV19" s="177"/>
      <c r="LGW19" s="178"/>
      <c r="LGX19" s="165"/>
      <c r="LGY19" s="177"/>
      <c r="LGZ19" s="177"/>
      <c r="LHA19" s="177"/>
      <c r="LHB19" s="177"/>
      <c r="LHC19" s="177"/>
      <c r="LHD19" s="177"/>
      <c r="LHE19" s="178"/>
      <c r="LHF19" s="165"/>
      <c r="LHG19" s="177"/>
      <c r="LHH19" s="177"/>
      <c r="LHI19" s="177"/>
      <c r="LHJ19" s="177"/>
      <c r="LHK19" s="177"/>
      <c r="LHL19" s="177"/>
      <c r="LHM19" s="178"/>
      <c r="LHN19" s="165"/>
      <c r="LHO19" s="177"/>
      <c r="LHP19" s="177"/>
      <c r="LHQ19" s="177"/>
      <c r="LHR19" s="177"/>
      <c r="LHS19" s="177"/>
      <c r="LHT19" s="177"/>
      <c r="LHU19" s="178"/>
      <c r="LHV19" s="165"/>
      <c r="LHW19" s="177"/>
      <c r="LHX19" s="177"/>
      <c r="LHY19" s="177"/>
      <c r="LHZ19" s="177"/>
      <c r="LIA19" s="177"/>
      <c r="LIB19" s="177"/>
      <c r="LIC19" s="178"/>
      <c r="LID19" s="165"/>
      <c r="LIE19" s="177"/>
      <c r="LIF19" s="177"/>
      <c r="LIG19" s="177"/>
      <c r="LIH19" s="177"/>
      <c r="LII19" s="177"/>
      <c r="LIJ19" s="177"/>
      <c r="LIK19" s="178"/>
      <c r="LIL19" s="165"/>
      <c r="LIM19" s="177"/>
      <c r="LIN19" s="177"/>
      <c r="LIO19" s="177"/>
      <c r="LIP19" s="177"/>
      <c r="LIQ19" s="177"/>
      <c r="LIR19" s="177"/>
      <c r="LIS19" s="178"/>
      <c r="LIT19" s="165"/>
      <c r="LIU19" s="177"/>
      <c r="LIV19" s="177"/>
      <c r="LIW19" s="177"/>
      <c r="LIX19" s="177"/>
      <c r="LIY19" s="177"/>
      <c r="LIZ19" s="177"/>
      <c r="LJA19" s="178"/>
      <c r="LJB19" s="165"/>
      <c r="LJC19" s="177"/>
      <c r="LJD19" s="177"/>
      <c r="LJE19" s="177"/>
      <c r="LJF19" s="177"/>
      <c r="LJG19" s="177"/>
      <c r="LJH19" s="177"/>
      <c r="LJI19" s="178"/>
      <c r="LJJ19" s="165"/>
      <c r="LJK19" s="177"/>
      <c r="LJL19" s="177"/>
      <c r="LJM19" s="177"/>
      <c r="LJN19" s="177"/>
      <c r="LJO19" s="177"/>
      <c r="LJP19" s="177"/>
      <c r="LJQ19" s="178"/>
      <c r="LJR19" s="165"/>
      <c r="LJS19" s="177"/>
      <c r="LJT19" s="177"/>
      <c r="LJU19" s="177"/>
      <c r="LJV19" s="177"/>
      <c r="LJW19" s="177"/>
      <c r="LJX19" s="177"/>
      <c r="LJY19" s="178"/>
      <c r="LJZ19" s="165"/>
      <c r="LKA19" s="177"/>
      <c r="LKB19" s="177"/>
      <c r="LKC19" s="177"/>
      <c r="LKD19" s="177"/>
      <c r="LKE19" s="177"/>
      <c r="LKF19" s="177"/>
      <c r="LKG19" s="178"/>
      <c r="LKH19" s="165"/>
      <c r="LKI19" s="177"/>
      <c r="LKJ19" s="177"/>
      <c r="LKK19" s="177"/>
      <c r="LKL19" s="177"/>
      <c r="LKM19" s="177"/>
      <c r="LKN19" s="177"/>
      <c r="LKO19" s="178"/>
      <c r="LKP19" s="165"/>
      <c r="LKQ19" s="177"/>
      <c r="LKR19" s="177"/>
      <c r="LKS19" s="177"/>
      <c r="LKT19" s="177"/>
      <c r="LKU19" s="177"/>
      <c r="LKV19" s="177"/>
      <c r="LKW19" s="178"/>
      <c r="LKX19" s="165"/>
      <c r="LKY19" s="177"/>
      <c r="LKZ19" s="177"/>
      <c r="LLA19" s="177"/>
      <c r="LLB19" s="177"/>
      <c r="LLC19" s="177"/>
      <c r="LLD19" s="177"/>
      <c r="LLE19" s="178"/>
      <c r="LLF19" s="165"/>
      <c r="LLG19" s="177"/>
      <c r="LLH19" s="177"/>
      <c r="LLI19" s="177"/>
      <c r="LLJ19" s="177"/>
      <c r="LLK19" s="177"/>
      <c r="LLL19" s="177"/>
      <c r="LLM19" s="178"/>
      <c r="LLN19" s="165"/>
      <c r="LLO19" s="177"/>
      <c r="LLP19" s="177"/>
      <c r="LLQ19" s="177"/>
      <c r="LLR19" s="177"/>
      <c r="LLS19" s="177"/>
      <c r="LLT19" s="177"/>
      <c r="LLU19" s="178"/>
      <c r="LLV19" s="165"/>
      <c r="LLW19" s="177"/>
      <c r="LLX19" s="177"/>
      <c r="LLY19" s="177"/>
      <c r="LLZ19" s="177"/>
      <c r="LMA19" s="177"/>
      <c r="LMB19" s="177"/>
      <c r="LMC19" s="178"/>
      <c r="LMD19" s="165"/>
      <c r="LME19" s="177"/>
      <c r="LMF19" s="177"/>
      <c r="LMG19" s="177"/>
      <c r="LMH19" s="177"/>
      <c r="LMI19" s="177"/>
      <c r="LMJ19" s="177"/>
      <c r="LMK19" s="178"/>
      <c r="LML19" s="165"/>
      <c r="LMM19" s="177"/>
      <c r="LMN19" s="177"/>
      <c r="LMO19" s="177"/>
      <c r="LMP19" s="177"/>
      <c r="LMQ19" s="177"/>
      <c r="LMR19" s="177"/>
      <c r="LMS19" s="178"/>
      <c r="LMT19" s="165"/>
      <c r="LMU19" s="177"/>
      <c r="LMV19" s="177"/>
      <c r="LMW19" s="177"/>
      <c r="LMX19" s="177"/>
      <c r="LMY19" s="177"/>
      <c r="LMZ19" s="177"/>
      <c r="LNA19" s="178"/>
      <c r="LNB19" s="165"/>
      <c r="LNC19" s="177"/>
      <c r="LND19" s="177"/>
      <c r="LNE19" s="177"/>
      <c r="LNF19" s="177"/>
      <c r="LNG19" s="177"/>
      <c r="LNH19" s="177"/>
      <c r="LNI19" s="178"/>
      <c r="LNJ19" s="165"/>
      <c r="LNK19" s="177"/>
      <c r="LNL19" s="177"/>
      <c r="LNM19" s="177"/>
      <c r="LNN19" s="177"/>
      <c r="LNO19" s="177"/>
      <c r="LNP19" s="177"/>
      <c r="LNQ19" s="178"/>
      <c r="LNR19" s="165"/>
      <c r="LNS19" s="177"/>
      <c r="LNT19" s="177"/>
      <c r="LNU19" s="177"/>
      <c r="LNV19" s="177"/>
      <c r="LNW19" s="177"/>
      <c r="LNX19" s="177"/>
      <c r="LNY19" s="178"/>
      <c r="LNZ19" s="165"/>
      <c r="LOA19" s="177"/>
      <c r="LOB19" s="177"/>
      <c r="LOC19" s="177"/>
      <c r="LOD19" s="177"/>
      <c r="LOE19" s="177"/>
      <c r="LOF19" s="177"/>
      <c r="LOG19" s="178"/>
      <c r="LOH19" s="165"/>
      <c r="LOI19" s="177"/>
      <c r="LOJ19" s="177"/>
      <c r="LOK19" s="177"/>
      <c r="LOL19" s="177"/>
      <c r="LOM19" s="177"/>
      <c r="LON19" s="177"/>
      <c r="LOO19" s="178"/>
      <c r="LOP19" s="165"/>
      <c r="LOQ19" s="177"/>
      <c r="LOR19" s="177"/>
      <c r="LOS19" s="177"/>
      <c r="LOT19" s="177"/>
      <c r="LOU19" s="177"/>
      <c r="LOV19" s="177"/>
      <c r="LOW19" s="178"/>
      <c r="LOX19" s="165"/>
      <c r="LOY19" s="177"/>
      <c r="LOZ19" s="177"/>
      <c r="LPA19" s="177"/>
      <c r="LPB19" s="177"/>
      <c r="LPC19" s="177"/>
      <c r="LPD19" s="177"/>
      <c r="LPE19" s="178"/>
      <c r="LPF19" s="165"/>
      <c r="LPG19" s="177"/>
      <c r="LPH19" s="177"/>
      <c r="LPI19" s="177"/>
      <c r="LPJ19" s="177"/>
      <c r="LPK19" s="177"/>
      <c r="LPL19" s="177"/>
      <c r="LPM19" s="178"/>
      <c r="LPN19" s="165"/>
      <c r="LPO19" s="177"/>
      <c r="LPP19" s="177"/>
      <c r="LPQ19" s="177"/>
      <c r="LPR19" s="177"/>
      <c r="LPS19" s="177"/>
      <c r="LPT19" s="177"/>
      <c r="LPU19" s="178"/>
      <c r="LPV19" s="165"/>
      <c r="LPW19" s="177"/>
      <c r="LPX19" s="177"/>
      <c r="LPY19" s="177"/>
      <c r="LPZ19" s="177"/>
      <c r="LQA19" s="177"/>
      <c r="LQB19" s="177"/>
      <c r="LQC19" s="178"/>
      <c r="LQD19" s="165"/>
      <c r="LQE19" s="177"/>
      <c r="LQF19" s="177"/>
      <c r="LQG19" s="177"/>
      <c r="LQH19" s="177"/>
      <c r="LQI19" s="177"/>
      <c r="LQJ19" s="177"/>
      <c r="LQK19" s="178"/>
      <c r="LQL19" s="165"/>
      <c r="LQM19" s="177"/>
      <c r="LQN19" s="177"/>
      <c r="LQO19" s="177"/>
      <c r="LQP19" s="177"/>
      <c r="LQQ19" s="177"/>
      <c r="LQR19" s="177"/>
      <c r="LQS19" s="178"/>
      <c r="LQT19" s="165"/>
      <c r="LQU19" s="177"/>
      <c r="LQV19" s="177"/>
      <c r="LQW19" s="177"/>
      <c r="LQX19" s="177"/>
      <c r="LQY19" s="177"/>
      <c r="LQZ19" s="177"/>
      <c r="LRA19" s="178"/>
      <c r="LRB19" s="165"/>
      <c r="LRC19" s="177"/>
      <c r="LRD19" s="177"/>
      <c r="LRE19" s="177"/>
      <c r="LRF19" s="177"/>
      <c r="LRG19" s="177"/>
      <c r="LRH19" s="177"/>
      <c r="LRI19" s="178"/>
      <c r="LRJ19" s="165"/>
      <c r="LRK19" s="177"/>
      <c r="LRL19" s="177"/>
      <c r="LRM19" s="177"/>
      <c r="LRN19" s="177"/>
      <c r="LRO19" s="177"/>
      <c r="LRP19" s="177"/>
      <c r="LRQ19" s="178"/>
      <c r="LRR19" s="165"/>
      <c r="LRS19" s="177"/>
      <c r="LRT19" s="177"/>
      <c r="LRU19" s="177"/>
      <c r="LRV19" s="177"/>
      <c r="LRW19" s="177"/>
      <c r="LRX19" s="177"/>
      <c r="LRY19" s="178"/>
      <c r="LRZ19" s="165"/>
      <c r="LSA19" s="177"/>
      <c r="LSB19" s="177"/>
      <c r="LSC19" s="177"/>
      <c r="LSD19" s="177"/>
      <c r="LSE19" s="177"/>
      <c r="LSF19" s="177"/>
      <c r="LSG19" s="178"/>
      <c r="LSH19" s="165"/>
      <c r="LSI19" s="177"/>
      <c r="LSJ19" s="177"/>
      <c r="LSK19" s="177"/>
      <c r="LSL19" s="177"/>
      <c r="LSM19" s="177"/>
      <c r="LSN19" s="177"/>
      <c r="LSO19" s="178"/>
      <c r="LSP19" s="165"/>
      <c r="LSQ19" s="177"/>
      <c r="LSR19" s="177"/>
      <c r="LSS19" s="177"/>
      <c r="LST19" s="177"/>
      <c r="LSU19" s="177"/>
      <c r="LSV19" s="177"/>
      <c r="LSW19" s="178"/>
      <c r="LSX19" s="165"/>
      <c r="LSY19" s="177"/>
      <c r="LSZ19" s="177"/>
      <c r="LTA19" s="177"/>
      <c r="LTB19" s="177"/>
      <c r="LTC19" s="177"/>
      <c r="LTD19" s="177"/>
      <c r="LTE19" s="178"/>
      <c r="LTF19" s="165"/>
      <c r="LTG19" s="177"/>
      <c r="LTH19" s="177"/>
      <c r="LTI19" s="177"/>
      <c r="LTJ19" s="177"/>
      <c r="LTK19" s="177"/>
      <c r="LTL19" s="177"/>
      <c r="LTM19" s="178"/>
      <c r="LTN19" s="165"/>
      <c r="LTO19" s="177"/>
      <c r="LTP19" s="177"/>
      <c r="LTQ19" s="177"/>
      <c r="LTR19" s="177"/>
      <c r="LTS19" s="177"/>
      <c r="LTT19" s="177"/>
      <c r="LTU19" s="178"/>
      <c r="LTV19" s="165"/>
      <c r="LTW19" s="177"/>
      <c r="LTX19" s="177"/>
      <c r="LTY19" s="177"/>
      <c r="LTZ19" s="177"/>
      <c r="LUA19" s="177"/>
      <c r="LUB19" s="177"/>
      <c r="LUC19" s="178"/>
      <c r="LUD19" s="165"/>
      <c r="LUE19" s="177"/>
      <c r="LUF19" s="177"/>
      <c r="LUG19" s="177"/>
      <c r="LUH19" s="177"/>
      <c r="LUI19" s="177"/>
      <c r="LUJ19" s="177"/>
      <c r="LUK19" s="178"/>
      <c r="LUL19" s="165"/>
      <c r="LUM19" s="177"/>
      <c r="LUN19" s="177"/>
      <c r="LUO19" s="177"/>
      <c r="LUP19" s="177"/>
      <c r="LUQ19" s="177"/>
      <c r="LUR19" s="177"/>
      <c r="LUS19" s="178"/>
      <c r="LUT19" s="165"/>
      <c r="LUU19" s="177"/>
      <c r="LUV19" s="177"/>
      <c r="LUW19" s="177"/>
      <c r="LUX19" s="177"/>
      <c r="LUY19" s="177"/>
      <c r="LUZ19" s="177"/>
      <c r="LVA19" s="178"/>
      <c r="LVB19" s="165"/>
      <c r="LVC19" s="177"/>
      <c r="LVD19" s="177"/>
      <c r="LVE19" s="177"/>
      <c r="LVF19" s="177"/>
      <c r="LVG19" s="177"/>
      <c r="LVH19" s="177"/>
      <c r="LVI19" s="178"/>
      <c r="LVJ19" s="165"/>
      <c r="LVK19" s="177"/>
      <c r="LVL19" s="177"/>
      <c r="LVM19" s="177"/>
      <c r="LVN19" s="177"/>
      <c r="LVO19" s="177"/>
      <c r="LVP19" s="177"/>
      <c r="LVQ19" s="178"/>
      <c r="LVR19" s="165"/>
      <c r="LVS19" s="177"/>
      <c r="LVT19" s="177"/>
      <c r="LVU19" s="177"/>
      <c r="LVV19" s="177"/>
      <c r="LVW19" s="177"/>
      <c r="LVX19" s="177"/>
      <c r="LVY19" s="178"/>
      <c r="LVZ19" s="165"/>
      <c r="LWA19" s="177"/>
      <c r="LWB19" s="177"/>
      <c r="LWC19" s="177"/>
      <c r="LWD19" s="177"/>
      <c r="LWE19" s="177"/>
      <c r="LWF19" s="177"/>
      <c r="LWG19" s="178"/>
      <c r="LWH19" s="165"/>
      <c r="LWI19" s="177"/>
      <c r="LWJ19" s="177"/>
      <c r="LWK19" s="177"/>
      <c r="LWL19" s="177"/>
      <c r="LWM19" s="177"/>
      <c r="LWN19" s="177"/>
      <c r="LWO19" s="178"/>
      <c r="LWP19" s="165"/>
      <c r="LWQ19" s="177"/>
      <c r="LWR19" s="177"/>
      <c r="LWS19" s="177"/>
      <c r="LWT19" s="177"/>
      <c r="LWU19" s="177"/>
      <c r="LWV19" s="177"/>
      <c r="LWW19" s="178"/>
      <c r="LWX19" s="165"/>
      <c r="LWY19" s="177"/>
      <c r="LWZ19" s="177"/>
      <c r="LXA19" s="177"/>
      <c r="LXB19" s="177"/>
      <c r="LXC19" s="177"/>
      <c r="LXD19" s="177"/>
      <c r="LXE19" s="178"/>
      <c r="LXF19" s="165"/>
      <c r="LXG19" s="177"/>
      <c r="LXH19" s="177"/>
      <c r="LXI19" s="177"/>
      <c r="LXJ19" s="177"/>
      <c r="LXK19" s="177"/>
      <c r="LXL19" s="177"/>
      <c r="LXM19" s="178"/>
      <c r="LXN19" s="165"/>
      <c r="LXO19" s="177"/>
      <c r="LXP19" s="177"/>
      <c r="LXQ19" s="177"/>
      <c r="LXR19" s="177"/>
      <c r="LXS19" s="177"/>
      <c r="LXT19" s="177"/>
      <c r="LXU19" s="178"/>
      <c r="LXV19" s="165"/>
      <c r="LXW19" s="177"/>
      <c r="LXX19" s="177"/>
      <c r="LXY19" s="177"/>
      <c r="LXZ19" s="177"/>
      <c r="LYA19" s="177"/>
      <c r="LYB19" s="177"/>
      <c r="LYC19" s="178"/>
      <c r="LYD19" s="165"/>
      <c r="LYE19" s="177"/>
      <c r="LYF19" s="177"/>
      <c r="LYG19" s="177"/>
      <c r="LYH19" s="177"/>
      <c r="LYI19" s="177"/>
      <c r="LYJ19" s="177"/>
      <c r="LYK19" s="178"/>
      <c r="LYL19" s="165"/>
      <c r="LYM19" s="177"/>
      <c r="LYN19" s="177"/>
      <c r="LYO19" s="177"/>
      <c r="LYP19" s="177"/>
      <c r="LYQ19" s="177"/>
      <c r="LYR19" s="177"/>
      <c r="LYS19" s="178"/>
      <c r="LYT19" s="165"/>
      <c r="LYU19" s="177"/>
      <c r="LYV19" s="177"/>
      <c r="LYW19" s="177"/>
      <c r="LYX19" s="177"/>
      <c r="LYY19" s="177"/>
      <c r="LYZ19" s="177"/>
      <c r="LZA19" s="178"/>
      <c r="LZB19" s="165"/>
      <c r="LZC19" s="177"/>
      <c r="LZD19" s="177"/>
      <c r="LZE19" s="177"/>
      <c r="LZF19" s="177"/>
      <c r="LZG19" s="177"/>
      <c r="LZH19" s="177"/>
      <c r="LZI19" s="178"/>
      <c r="LZJ19" s="165"/>
      <c r="LZK19" s="177"/>
      <c r="LZL19" s="177"/>
      <c r="LZM19" s="177"/>
      <c r="LZN19" s="177"/>
      <c r="LZO19" s="177"/>
      <c r="LZP19" s="177"/>
      <c r="LZQ19" s="178"/>
      <c r="LZR19" s="165"/>
      <c r="LZS19" s="177"/>
      <c r="LZT19" s="177"/>
      <c r="LZU19" s="177"/>
      <c r="LZV19" s="177"/>
      <c r="LZW19" s="177"/>
      <c r="LZX19" s="177"/>
      <c r="LZY19" s="178"/>
      <c r="LZZ19" s="165"/>
      <c r="MAA19" s="177"/>
      <c r="MAB19" s="177"/>
      <c r="MAC19" s="177"/>
      <c r="MAD19" s="177"/>
      <c r="MAE19" s="177"/>
      <c r="MAF19" s="177"/>
      <c r="MAG19" s="178"/>
      <c r="MAH19" s="165"/>
      <c r="MAI19" s="177"/>
      <c r="MAJ19" s="177"/>
      <c r="MAK19" s="177"/>
      <c r="MAL19" s="177"/>
      <c r="MAM19" s="177"/>
      <c r="MAN19" s="177"/>
      <c r="MAO19" s="178"/>
      <c r="MAP19" s="165"/>
      <c r="MAQ19" s="177"/>
      <c r="MAR19" s="177"/>
      <c r="MAS19" s="177"/>
      <c r="MAT19" s="177"/>
      <c r="MAU19" s="177"/>
      <c r="MAV19" s="177"/>
      <c r="MAW19" s="178"/>
      <c r="MAX19" s="165"/>
      <c r="MAY19" s="177"/>
      <c r="MAZ19" s="177"/>
      <c r="MBA19" s="177"/>
      <c r="MBB19" s="177"/>
      <c r="MBC19" s="177"/>
      <c r="MBD19" s="177"/>
      <c r="MBE19" s="178"/>
      <c r="MBF19" s="165"/>
      <c r="MBG19" s="177"/>
      <c r="MBH19" s="177"/>
      <c r="MBI19" s="177"/>
      <c r="MBJ19" s="177"/>
      <c r="MBK19" s="177"/>
      <c r="MBL19" s="177"/>
      <c r="MBM19" s="178"/>
      <c r="MBN19" s="165"/>
      <c r="MBO19" s="177"/>
      <c r="MBP19" s="177"/>
      <c r="MBQ19" s="177"/>
      <c r="MBR19" s="177"/>
      <c r="MBS19" s="177"/>
      <c r="MBT19" s="177"/>
      <c r="MBU19" s="178"/>
      <c r="MBV19" s="165"/>
      <c r="MBW19" s="177"/>
      <c r="MBX19" s="177"/>
      <c r="MBY19" s="177"/>
      <c r="MBZ19" s="177"/>
      <c r="MCA19" s="177"/>
      <c r="MCB19" s="177"/>
      <c r="MCC19" s="178"/>
      <c r="MCD19" s="165"/>
      <c r="MCE19" s="177"/>
      <c r="MCF19" s="177"/>
      <c r="MCG19" s="177"/>
      <c r="MCH19" s="177"/>
      <c r="MCI19" s="177"/>
      <c r="MCJ19" s="177"/>
      <c r="MCK19" s="178"/>
      <c r="MCL19" s="165"/>
      <c r="MCM19" s="177"/>
      <c r="MCN19" s="177"/>
      <c r="MCO19" s="177"/>
      <c r="MCP19" s="177"/>
      <c r="MCQ19" s="177"/>
      <c r="MCR19" s="177"/>
      <c r="MCS19" s="178"/>
      <c r="MCT19" s="165"/>
      <c r="MCU19" s="177"/>
      <c r="MCV19" s="177"/>
      <c r="MCW19" s="177"/>
      <c r="MCX19" s="177"/>
      <c r="MCY19" s="177"/>
      <c r="MCZ19" s="177"/>
      <c r="MDA19" s="178"/>
      <c r="MDB19" s="165"/>
      <c r="MDC19" s="177"/>
      <c r="MDD19" s="177"/>
      <c r="MDE19" s="177"/>
      <c r="MDF19" s="177"/>
      <c r="MDG19" s="177"/>
      <c r="MDH19" s="177"/>
      <c r="MDI19" s="178"/>
      <c r="MDJ19" s="165"/>
      <c r="MDK19" s="177"/>
      <c r="MDL19" s="177"/>
      <c r="MDM19" s="177"/>
      <c r="MDN19" s="177"/>
      <c r="MDO19" s="177"/>
      <c r="MDP19" s="177"/>
      <c r="MDQ19" s="178"/>
      <c r="MDR19" s="165"/>
      <c r="MDS19" s="177"/>
      <c r="MDT19" s="177"/>
      <c r="MDU19" s="177"/>
      <c r="MDV19" s="177"/>
      <c r="MDW19" s="177"/>
      <c r="MDX19" s="177"/>
      <c r="MDY19" s="178"/>
      <c r="MDZ19" s="165"/>
      <c r="MEA19" s="177"/>
      <c r="MEB19" s="177"/>
      <c r="MEC19" s="177"/>
      <c r="MED19" s="177"/>
      <c r="MEE19" s="177"/>
      <c r="MEF19" s="177"/>
      <c r="MEG19" s="178"/>
      <c r="MEH19" s="165"/>
      <c r="MEI19" s="177"/>
      <c r="MEJ19" s="177"/>
      <c r="MEK19" s="177"/>
      <c r="MEL19" s="177"/>
      <c r="MEM19" s="177"/>
      <c r="MEN19" s="177"/>
      <c r="MEO19" s="178"/>
      <c r="MEP19" s="165"/>
      <c r="MEQ19" s="177"/>
      <c r="MER19" s="177"/>
      <c r="MES19" s="177"/>
      <c r="MET19" s="177"/>
      <c r="MEU19" s="177"/>
      <c r="MEV19" s="177"/>
      <c r="MEW19" s="178"/>
      <c r="MEX19" s="165"/>
      <c r="MEY19" s="177"/>
      <c r="MEZ19" s="177"/>
      <c r="MFA19" s="177"/>
      <c r="MFB19" s="177"/>
      <c r="MFC19" s="177"/>
      <c r="MFD19" s="177"/>
      <c r="MFE19" s="178"/>
      <c r="MFF19" s="165"/>
      <c r="MFG19" s="177"/>
      <c r="MFH19" s="177"/>
      <c r="MFI19" s="177"/>
      <c r="MFJ19" s="177"/>
      <c r="MFK19" s="177"/>
      <c r="MFL19" s="177"/>
      <c r="MFM19" s="178"/>
      <c r="MFN19" s="165"/>
      <c r="MFO19" s="177"/>
      <c r="MFP19" s="177"/>
      <c r="MFQ19" s="177"/>
      <c r="MFR19" s="177"/>
      <c r="MFS19" s="177"/>
      <c r="MFT19" s="177"/>
      <c r="MFU19" s="178"/>
      <c r="MFV19" s="165"/>
      <c r="MFW19" s="177"/>
      <c r="MFX19" s="177"/>
      <c r="MFY19" s="177"/>
      <c r="MFZ19" s="177"/>
      <c r="MGA19" s="177"/>
      <c r="MGB19" s="177"/>
      <c r="MGC19" s="178"/>
      <c r="MGD19" s="165"/>
      <c r="MGE19" s="177"/>
      <c r="MGF19" s="177"/>
      <c r="MGG19" s="177"/>
      <c r="MGH19" s="177"/>
      <c r="MGI19" s="177"/>
      <c r="MGJ19" s="177"/>
      <c r="MGK19" s="178"/>
      <c r="MGL19" s="165"/>
      <c r="MGM19" s="177"/>
      <c r="MGN19" s="177"/>
      <c r="MGO19" s="177"/>
      <c r="MGP19" s="177"/>
      <c r="MGQ19" s="177"/>
      <c r="MGR19" s="177"/>
      <c r="MGS19" s="178"/>
      <c r="MGT19" s="165"/>
      <c r="MGU19" s="177"/>
      <c r="MGV19" s="177"/>
      <c r="MGW19" s="177"/>
      <c r="MGX19" s="177"/>
      <c r="MGY19" s="177"/>
      <c r="MGZ19" s="177"/>
      <c r="MHA19" s="178"/>
      <c r="MHB19" s="165"/>
      <c r="MHC19" s="177"/>
      <c r="MHD19" s="177"/>
      <c r="MHE19" s="177"/>
      <c r="MHF19" s="177"/>
      <c r="MHG19" s="177"/>
      <c r="MHH19" s="177"/>
      <c r="MHI19" s="178"/>
      <c r="MHJ19" s="165"/>
      <c r="MHK19" s="177"/>
      <c r="MHL19" s="177"/>
      <c r="MHM19" s="177"/>
      <c r="MHN19" s="177"/>
      <c r="MHO19" s="177"/>
      <c r="MHP19" s="177"/>
      <c r="MHQ19" s="178"/>
      <c r="MHR19" s="165"/>
      <c r="MHS19" s="177"/>
      <c r="MHT19" s="177"/>
      <c r="MHU19" s="177"/>
      <c r="MHV19" s="177"/>
      <c r="MHW19" s="177"/>
      <c r="MHX19" s="177"/>
      <c r="MHY19" s="178"/>
      <c r="MHZ19" s="165"/>
      <c r="MIA19" s="177"/>
      <c r="MIB19" s="177"/>
      <c r="MIC19" s="177"/>
      <c r="MID19" s="177"/>
      <c r="MIE19" s="177"/>
      <c r="MIF19" s="177"/>
      <c r="MIG19" s="178"/>
      <c r="MIH19" s="165"/>
      <c r="MII19" s="177"/>
      <c r="MIJ19" s="177"/>
      <c r="MIK19" s="177"/>
      <c r="MIL19" s="177"/>
      <c r="MIM19" s="177"/>
      <c r="MIN19" s="177"/>
      <c r="MIO19" s="178"/>
      <c r="MIP19" s="165"/>
      <c r="MIQ19" s="177"/>
      <c r="MIR19" s="177"/>
      <c r="MIS19" s="177"/>
      <c r="MIT19" s="177"/>
      <c r="MIU19" s="177"/>
      <c r="MIV19" s="177"/>
      <c r="MIW19" s="178"/>
      <c r="MIX19" s="165"/>
      <c r="MIY19" s="177"/>
      <c r="MIZ19" s="177"/>
      <c r="MJA19" s="177"/>
      <c r="MJB19" s="177"/>
      <c r="MJC19" s="177"/>
      <c r="MJD19" s="177"/>
      <c r="MJE19" s="178"/>
      <c r="MJF19" s="165"/>
      <c r="MJG19" s="177"/>
      <c r="MJH19" s="177"/>
      <c r="MJI19" s="177"/>
      <c r="MJJ19" s="177"/>
      <c r="MJK19" s="177"/>
      <c r="MJL19" s="177"/>
      <c r="MJM19" s="178"/>
      <c r="MJN19" s="165"/>
      <c r="MJO19" s="177"/>
      <c r="MJP19" s="177"/>
      <c r="MJQ19" s="177"/>
      <c r="MJR19" s="177"/>
      <c r="MJS19" s="177"/>
      <c r="MJT19" s="177"/>
      <c r="MJU19" s="178"/>
      <c r="MJV19" s="165"/>
      <c r="MJW19" s="177"/>
      <c r="MJX19" s="177"/>
      <c r="MJY19" s="177"/>
      <c r="MJZ19" s="177"/>
      <c r="MKA19" s="177"/>
      <c r="MKB19" s="177"/>
      <c r="MKC19" s="178"/>
      <c r="MKD19" s="165"/>
      <c r="MKE19" s="177"/>
      <c r="MKF19" s="177"/>
      <c r="MKG19" s="177"/>
      <c r="MKH19" s="177"/>
      <c r="MKI19" s="177"/>
      <c r="MKJ19" s="177"/>
      <c r="MKK19" s="178"/>
      <c r="MKL19" s="165"/>
      <c r="MKM19" s="177"/>
      <c r="MKN19" s="177"/>
      <c r="MKO19" s="177"/>
      <c r="MKP19" s="177"/>
      <c r="MKQ19" s="177"/>
      <c r="MKR19" s="177"/>
      <c r="MKS19" s="178"/>
      <c r="MKT19" s="165"/>
      <c r="MKU19" s="177"/>
      <c r="MKV19" s="177"/>
      <c r="MKW19" s="177"/>
      <c r="MKX19" s="177"/>
      <c r="MKY19" s="177"/>
      <c r="MKZ19" s="177"/>
      <c r="MLA19" s="178"/>
      <c r="MLB19" s="165"/>
      <c r="MLC19" s="177"/>
      <c r="MLD19" s="177"/>
      <c r="MLE19" s="177"/>
      <c r="MLF19" s="177"/>
      <c r="MLG19" s="177"/>
      <c r="MLH19" s="177"/>
      <c r="MLI19" s="178"/>
      <c r="MLJ19" s="165"/>
      <c r="MLK19" s="177"/>
      <c r="MLL19" s="177"/>
      <c r="MLM19" s="177"/>
      <c r="MLN19" s="177"/>
      <c r="MLO19" s="177"/>
      <c r="MLP19" s="177"/>
      <c r="MLQ19" s="178"/>
      <c r="MLR19" s="165"/>
      <c r="MLS19" s="177"/>
      <c r="MLT19" s="177"/>
      <c r="MLU19" s="177"/>
      <c r="MLV19" s="177"/>
      <c r="MLW19" s="177"/>
      <c r="MLX19" s="177"/>
      <c r="MLY19" s="178"/>
      <c r="MLZ19" s="165"/>
      <c r="MMA19" s="177"/>
      <c r="MMB19" s="177"/>
      <c r="MMC19" s="177"/>
      <c r="MMD19" s="177"/>
      <c r="MME19" s="177"/>
      <c r="MMF19" s="177"/>
      <c r="MMG19" s="178"/>
      <c r="MMH19" s="165"/>
      <c r="MMI19" s="177"/>
      <c r="MMJ19" s="177"/>
      <c r="MMK19" s="177"/>
      <c r="MML19" s="177"/>
      <c r="MMM19" s="177"/>
      <c r="MMN19" s="177"/>
      <c r="MMO19" s="178"/>
      <c r="MMP19" s="165"/>
      <c r="MMQ19" s="177"/>
      <c r="MMR19" s="177"/>
      <c r="MMS19" s="177"/>
      <c r="MMT19" s="177"/>
      <c r="MMU19" s="177"/>
      <c r="MMV19" s="177"/>
      <c r="MMW19" s="178"/>
      <c r="MMX19" s="165"/>
      <c r="MMY19" s="177"/>
      <c r="MMZ19" s="177"/>
      <c r="MNA19" s="177"/>
      <c r="MNB19" s="177"/>
      <c r="MNC19" s="177"/>
      <c r="MND19" s="177"/>
      <c r="MNE19" s="178"/>
      <c r="MNF19" s="165"/>
      <c r="MNG19" s="177"/>
      <c r="MNH19" s="177"/>
      <c r="MNI19" s="177"/>
      <c r="MNJ19" s="177"/>
      <c r="MNK19" s="177"/>
      <c r="MNL19" s="177"/>
      <c r="MNM19" s="178"/>
      <c r="MNN19" s="165"/>
      <c r="MNO19" s="177"/>
      <c r="MNP19" s="177"/>
      <c r="MNQ19" s="177"/>
      <c r="MNR19" s="177"/>
      <c r="MNS19" s="177"/>
      <c r="MNT19" s="177"/>
      <c r="MNU19" s="178"/>
      <c r="MNV19" s="165"/>
      <c r="MNW19" s="177"/>
      <c r="MNX19" s="177"/>
      <c r="MNY19" s="177"/>
      <c r="MNZ19" s="177"/>
      <c r="MOA19" s="177"/>
      <c r="MOB19" s="177"/>
      <c r="MOC19" s="178"/>
      <c r="MOD19" s="165"/>
      <c r="MOE19" s="177"/>
      <c r="MOF19" s="177"/>
      <c r="MOG19" s="177"/>
      <c r="MOH19" s="177"/>
      <c r="MOI19" s="177"/>
      <c r="MOJ19" s="177"/>
      <c r="MOK19" s="178"/>
      <c r="MOL19" s="165"/>
      <c r="MOM19" s="177"/>
      <c r="MON19" s="177"/>
      <c r="MOO19" s="177"/>
      <c r="MOP19" s="177"/>
      <c r="MOQ19" s="177"/>
      <c r="MOR19" s="177"/>
      <c r="MOS19" s="178"/>
      <c r="MOT19" s="165"/>
      <c r="MOU19" s="177"/>
      <c r="MOV19" s="177"/>
      <c r="MOW19" s="177"/>
      <c r="MOX19" s="177"/>
      <c r="MOY19" s="177"/>
      <c r="MOZ19" s="177"/>
      <c r="MPA19" s="178"/>
      <c r="MPB19" s="165"/>
      <c r="MPC19" s="177"/>
      <c r="MPD19" s="177"/>
      <c r="MPE19" s="177"/>
      <c r="MPF19" s="177"/>
      <c r="MPG19" s="177"/>
      <c r="MPH19" s="177"/>
      <c r="MPI19" s="178"/>
      <c r="MPJ19" s="165"/>
      <c r="MPK19" s="177"/>
      <c r="MPL19" s="177"/>
      <c r="MPM19" s="177"/>
      <c r="MPN19" s="177"/>
      <c r="MPO19" s="177"/>
      <c r="MPP19" s="177"/>
      <c r="MPQ19" s="178"/>
      <c r="MPR19" s="165"/>
      <c r="MPS19" s="177"/>
      <c r="MPT19" s="177"/>
      <c r="MPU19" s="177"/>
      <c r="MPV19" s="177"/>
      <c r="MPW19" s="177"/>
      <c r="MPX19" s="177"/>
      <c r="MPY19" s="178"/>
      <c r="MPZ19" s="165"/>
      <c r="MQA19" s="177"/>
      <c r="MQB19" s="177"/>
      <c r="MQC19" s="177"/>
      <c r="MQD19" s="177"/>
      <c r="MQE19" s="177"/>
      <c r="MQF19" s="177"/>
      <c r="MQG19" s="178"/>
      <c r="MQH19" s="165"/>
      <c r="MQI19" s="177"/>
      <c r="MQJ19" s="177"/>
      <c r="MQK19" s="177"/>
      <c r="MQL19" s="177"/>
      <c r="MQM19" s="177"/>
      <c r="MQN19" s="177"/>
      <c r="MQO19" s="178"/>
      <c r="MQP19" s="165"/>
      <c r="MQQ19" s="177"/>
      <c r="MQR19" s="177"/>
      <c r="MQS19" s="177"/>
      <c r="MQT19" s="177"/>
      <c r="MQU19" s="177"/>
      <c r="MQV19" s="177"/>
      <c r="MQW19" s="178"/>
      <c r="MQX19" s="165"/>
      <c r="MQY19" s="177"/>
      <c r="MQZ19" s="177"/>
      <c r="MRA19" s="177"/>
      <c r="MRB19" s="177"/>
      <c r="MRC19" s="177"/>
      <c r="MRD19" s="177"/>
      <c r="MRE19" s="178"/>
      <c r="MRF19" s="165"/>
      <c r="MRG19" s="177"/>
      <c r="MRH19" s="177"/>
      <c r="MRI19" s="177"/>
      <c r="MRJ19" s="177"/>
      <c r="MRK19" s="177"/>
      <c r="MRL19" s="177"/>
      <c r="MRM19" s="178"/>
      <c r="MRN19" s="165"/>
      <c r="MRO19" s="177"/>
      <c r="MRP19" s="177"/>
      <c r="MRQ19" s="177"/>
      <c r="MRR19" s="177"/>
      <c r="MRS19" s="177"/>
      <c r="MRT19" s="177"/>
      <c r="MRU19" s="178"/>
      <c r="MRV19" s="165"/>
      <c r="MRW19" s="177"/>
      <c r="MRX19" s="177"/>
      <c r="MRY19" s="177"/>
      <c r="MRZ19" s="177"/>
      <c r="MSA19" s="177"/>
      <c r="MSB19" s="177"/>
      <c r="MSC19" s="178"/>
      <c r="MSD19" s="165"/>
      <c r="MSE19" s="177"/>
      <c r="MSF19" s="177"/>
      <c r="MSG19" s="177"/>
      <c r="MSH19" s="177"/>
      <c r="MSI19" s="177"/>
      <c r="MSJ19" s="177"/>
      <c r="MSK19" s="178"/>
      <c r="MSL19" s="165"/>
      <c r="MSM19" s="177"/>
      <c r="MSN19" s="177"/>
      <c r="MSO19" s="177"/>
      <c r="MSP19" s="177"/>
      <c r="MSQ19" s="177"/>
      <c r="MSR19" s="177"/>
      <c r="MSS19" s="178"/>
      <c r="MST19" s="165"/>
      <c r="MSU19" s="177"/>
      <c r="MSV19" s="177"/>
      <c r="MSW19" s="177"/>
      <c r="MSX19" s="177"/>
      <c r="MSY19" s="177"/>
      <c r="MSZ19" s="177"/>
      <c r="MTA19" s="178"/>
      <c r="MTB19" s="165"/>
      <c r="MTC19" s="177"/>
      <c r="MTD19" s="177"/>
      <c r="MTE19" s="177"/>
      <c r="MTF19" s="177"/>
      <c r="MTG19" s="177"/>
      <c r="MTH19" s="177"/>
      <c r="MTI19" s="178"/>
      <c r="MTJ19" s="165"/>
      <c r="MTK19" s="177"/>
      <c r="MTL19" s="177"/>
      <c r="MTM19" s="177"/>
      <c r="MTN19" s="177"/>
      <c r="MTO19" s="177"/>
      <c r="MTP19" s="177"/>
      <c r="MTQ19" s="178"/>
      <c r="MTR19" s="165"/>
      <c r="MTS19" s="177"/>
      <c r="MTT19" s="177"/>
      <c r="MTU19" s="177"/>
      <c r="MTV19" s="177"/>
      <c r="MTW19" s="177"/>
      <c r="MTX19" s="177"/>
      <c r="MTY19" s="178"/>
      <c r="MTZ19" s="165"/>
      <c r="MUA19" s="177"/>
      <c r="MUB19" s="177"/>
      <c r="MUC19" s="177"/>
      <c r="MUD19" s="177"/>
      <c r="MUE19" s="177"/>
      <c r="MUF19" s="177"/>
      <c r="MUG19" s="178"/>
      <c r="MUH19" s="165"/>
      <c r="MUI19" s="177"/>
      <c r="MUJ19" s="177"/>
      <c r="MUK19" s="177"/>
      <c r="MUL19" s="177"/>
      <c r="MUM19" s="177"/>
      <c r="MUN19" s="177"/>
      <c r="MUO19" s="178"/>
      <c r="MUP19" s="165"/>
      <c r="MUQ19" s="177"/>
      <c r="MUR19" s="177"/>
      <c r="MUS19" s="177"/>
      <c r="MUT19" s="177"/>
      <c r="MUU19" s="177"/>
      <c r="MUV19" s="177"/>
      <c r="MUW19" s="178"/>
      <c r="MUX19" s="165"/>
      <c r="MUY19" s="177"/>
      <c r="MUZ19" s="177"/>
      <c r="MVA19" s="177"/>
      <c r="MVB19" s="177"/>
      <c r="MVC19" s="177"/>
      <c r="MVD19" s="177"/>
      <c r="MVE19" s="178"/>
      <c r="MVF19" s="165"/>
      <c r="MVG19" s="177"/>
      <c r="MVH19" s="177"/>
      <c r="MVI19" s="177"/>
      <c r="MVJ19" s="177"/>
      <c r="MVK19" s="177"/>
      <c r="MVL19" s="177"/>
      <c r="MVM19" s="178"/>
      <c r="MVN19" s="165"/>
      <c r="MVO19" s="177"/>
      <c r="MVP19" s="177"/>
      <c r="MVQ19" s="177"/>
      <c r="MVR19" s="177"/>
      <c r="MVS19" s="177"/>
      <c r="MVT19" s="177"/>
      <c r="MVU19" s="178"/>
      <c r="MVV19" s="165"/>
      <c r="MVW19" s="177"/>
      <c r="MVX19" s="177"/>
      <c r="MVY19" s="177"/>
      <c r="MVZ19" s="177"/>
      <c r="MWA19" s="177"/>
      <c r="MWB19" s="177"/>
      <c r="MWC19" s="178"/>
      <c r="MWD19" s="165"/>
      <c r="MWE19" s="177"/>
      <c r="MWF19" s="177"/>
      <c r="MWG19" s="177"/>
      <c r="MWH19" s="177"/>
      <c r="MWI19" s="177"/>
      <c r="MWJ19" s="177"/>
      <c r="MWK19" s="178"/>
      <c r="MWL19" s="165"/>
      <c r="MWM19" s="177"/>
      <c r="MWN19" s="177"/>
      <c r="MWO19" s="177"/>
      <c r="MWP19" s="177"/>
      <c r="MWQ19" s="177"/>
      <c r="MWR19" s="177"/>
      <c r="MWS19" s="178"/>
      <c r="MWT19" s="165"/>
      <c r="MWU19" s="177"/>
      <c r="MWV19" s="177"/>
      <c r="MWW19" s="177"/>
      <c r="MWX19" s="177"/>
      <c r="MWY19" s="177"/>
      <c r="MWZ19" s="177"/>
      <c r="MXA19" s="178"/>
      <c r="MXB19" s="165"/>
      <c r="MXC19" s="177"/>
      <c r="MXD19" s="177"/>
      <c r="MXE19" s="177"/>
      <c r="MXF19" s="177"/>
      <c r="MXG19" s="177"/>
      <c r="MXH19" s="177"/>
      <c r="MXI19" s="178"/>
      <c r="MXJ19" s="165"/>
      <c r="MXK19" s="177"/>
      <c r="MXL19" s="177"/>
      <c r="MXM19" s="177"/>
      <c r="MXN19" s="177"/>
      <c r="MXO19" s="177"/>
      <c r="MXP19" s="177"/>
      <c r="MXQ19" s="178"/>
      <c r="MXR19" s="165"/>
      <c r="MXS19" s="177"/>
      <c r="MXT19" s="177"/>
      <c r="MXU19" s="177"/>
      <c r="MXV19" s="177"/>
      <c r="MXW19" s="177"/>
      <c r="MXX19" s="177"/>
      <c r="MXY19" s="178"/>
      <c r="MXZ19" s="165"/>
      <c r="MYA19" s="177"/>
      <c r="MYB19" s="177"/>
      <c r="MYC19" s="177"/>
      <c r="MYD19" s="177"/>
      <c r="MYE19" s="177"/>
      <c r="MYF19" s="177"/>
      <c r="MYG19" s="178"/>
      <c r="MYH19" s="165"/>
      <c r="MYI19" s="177"/>
      <c r="MYJ19" s="177"/>
      <c r="MYK19" s="177"/>
      <c r="MYL19" s="177"/>
      <c r="MYM19" s="177"/>
      <c r="MYN19" s="177"/>
      <c r="MYO19" s="178"/>
      <c r="MYP19" s="165"/>
      <c r="MYQ19" s="177"/>
      <c r="MYR19" s="177"/>
      <c r="MYS19" s="177"/>
      <c r="MYT19" s="177"/>
      <c r="MYU19" s="177"/>
      <c r="MYV19" s="177"/>
      <c r="MYW19" s="178"/>
      <c r="MYX19" s="165"/>
      <c r="MYY19" s="177"/>
      <c r="MYZ19" s="177"/>
      <c r="MZA19" s="177"/>
      <c r="MZB19" s="177"/>
      <c r="MZC19" s="177"/>
      <c r="MZD19" s="177"/>
      <c r="MZE19" s="178"/>
      <c r="MZF19" s="165"/>
      <c r="MZG19" s="177"/>
      <c r="MZH19" s="177"/>
      <c r="MZI19" s="177"/>
      <c r="MZJ19" s="177"/>
      <c r="MZK19" s="177"/>
      <c r="MZL19" s="177"/>
      <c r="MZM19" s="178"/>
      <c r="MZN19" s="165"/>
      <c r="MZO19" s="177"/>
      <c r="MZP19" s="177"/>
      <c r="MZQ19" s="177"/>
      <c r="MZR19" s="177"/>
      <c r="MZS19" s="177"/>
      <c r="MZT19" s="177"/>
      <c r="MZU19" s="178"/>
      <c r="MZV19" s="165"/>
      <c r="MZW19" s="177"/>
      <c r="MZX19" s="177"/>
      <c r="MZY19" s="177"/>
      <c r="MZZ19" s="177"/>
      <c r="NAA19" s="177"/>
      <c r="NAB19" s="177"/>
      <c r="NAC19" s="178"/>
      <c r="NAD19" s="165"/>
      <c r="NAE19" s="177"/>
      <c r="NAF19" s="177"/>
      <c r="NAG19" s="177"/>
      <c r="NAH19" s="177"/>
      <c r="NAI19" s="177"/>
      <c r="NAJ19" s="177"/>
      <c r="NAK19" s="178"/>
      <c r="NAL19" s="165"/>
      <c r="NAM19" s="177"/>
      <c r="NAN19" s="177"/>
      <c r="NAO19" s="177"/>
      <c r="NAP19" s="177"/>
      <c r="NAQ19" s="177"/>
      <c r="NAR19" s="177"/>
      <c r="NAS19" s="178"/>
      <c r="NAT19" s="165"/>
      <c r="NAU19" s="177"/>
      <c r="NAV19" s="177"/>
      <c r="NAW19" s="177"/>
      <c r="NAX19" s="177"/>
      <c r="NAY19" s="177"/>
      <c r="NAZ19" s="177"/>
      <c r="NBA19" s="178"/>
      <c r="NBB19" s="165"/>
      <c r="NBC19" s="177"/>
      <c r="NBD19" s="177"/>
      <c r="NBE19" s="177"/>
      <c r="NBF19" s="177"/>
      <c r="NBG19" s="177"/>
      <c r="NBH19" s="177"/>
      <c r="NBI19" s="178"/>
      <c r="NBJ19" s="165"/>
      <c r="NBK19" s="177"/>
      <c r="NBL19" s="177"/>
      <c r="NBM19" s="177"/>
      <c r="NBN19" s="177"/>
      <c r="NBO19" s="177"/>
      <c r="NBP19" s="177"/>
      <c r="NBQ19" s="178"/>
      <c r="NBR19" s="165"/>
      <c r="NBS19" s="177"/>
      <c r="NBT19" s="177"/>
      <c r="NBU19" s="177"/>
      <c r="NBV19" s="177"/>
      <c r="NBW19" s="177"/>
      <c r="NBX19" s="177"/>
      <c r="NBY19" s="178"/>
      <c r="NBZ19" s="165"/>
      <c r="NCA19" s="177"/>
      <c r="NCB19" s="177"/>
      <c r="NCC19" s="177"/>
      <c r="NCD19" s="177"/>
      <c r="NCE19" s="177"/>
      <c r="NCF19" s="177"/>
      <c r="NCG19" s="178"/>
      <c r="NCH19" s="165"/>
      <c r="NCI19" s="177"/>
      <c r="NCJ19" s="177"/>
      <c r="NCK19" s="177"/>
      <c r="NCL19" s="177"/>
      <c r="NCM19" s="177"/>
      <c r="NCN19" s="177"/>
      <c r="NCO19" s="178"/>
      <c r="NCP19" s="165"/>
      <c r="NCQ19" s="177"/>
      <c r="NCR19" s="177"/>
      <c r="NCS19" s="177"/>
      <c r="NCT19" s="177"/>
      <c r="NCU19" s="177"/>
      <c r="NCV19" s="177"/>
      <c r="NCW19" s="178"/>
      <c r="NCX19" s="165"/>
      <c r="NCY19" s="177"/>
      <c r="NCZ19" s="177"/>
      <c r="NDA19" s="177"/>
      <c r="NDB19" s="177"/>
      <c r="NDC19" s="177"/>
      <c r="NDD19" s="177"/>
      <c r="NDE19" s="178"/>
      <c r="NDF19" s="165"/>
      <c r="NDG19" s="177"/>
      <c r="NDH19" s="177"/>
      <c r="NDI19" s="177"/>
      <c r="NDJ19" s="177"/>
      <c r="NDK19" s="177"/>
      <c r="NDL19" s="177"/>
      <c r="NDM19" s="178"/>
      <c r="NDN19" s="165"/>
      <c r="NDO19" s="177"/>
      <c r="NDP19" s="177"/>
      <c r="NDQ19" s="177"/>
      <c r="NDR19" s="177"/>
      <c r="NDS19" s="177"/>
      <c r="NDT19" s="177"/>
      <c r="NDU19" s="178"/>
      <c r="NDV19" s="165"/>
      <c r="NDW19" s="177"/>
      <c r="NDX19" s="177"/>
      <c r="NDY19" s="177"/>
      <c r="NDZ19" s="177"/>
      <c r="NEA19" s="177"/>
      <c r="NEB19" s="177"/>
      <c r="NEC19" s="178"/>
      <c r="NED19" s="165"/>
      <c r="NEE19" s="177"/>
      <c r="NEF19" s="177"/>
      <c r="NEG19" s="177"/>
      <c r="NEH19" s="177"/>
      <c r="NEI19" s="177"/>
      <c r="NEJ19" s="177"/>
      <c r="NEK19" s="178"/>
      <c r="NEL19" s="165"/>
      <c r="NEM19" s="177"/>
      <c r="NEN19" s="177"/>
      <c r="NEO19" s="177"/>
      <c r="NEP19" s="177"/>
      <c r="NEQ19" s="177"/>
      <c r="NER19" s="177"/>
      <c r="NES19" s="178"/>
      <c r="NET19" s="165"/>
      <c r="NEU19" s="177"/>
      <c r="NEV19" s="177"/>
      <c r="NEW19" s="177"/>
      <c r="NEX19" s="177"/>
      <c r="NEY19" s="177"/>
      <c r="NEZ19" s="177"/>
      <c r="NFA19" s="178"/>
      <c r="NFB19" s="165"/>
      <c r="NFC19" s="177"/>
      <c r="NFD19" s="177"/>
      <c r="NFE19" s="177"/>
      <c r="NFF19" s="177"/>
      <c r="NFG19" s="177"/>
      <c r="NFH19" s="177"/>
      <c r="NFI19" s="178"/>
      <c r="NFJ19" s="165"/>
      <c r="NFK19" s="177"/>
      <c r="NFL19" s="177"/>
      <c r="NFM19" s="177"/>
      <c r="NFN19" s="177"/>
      <c r="NFO19" s="177"/>
      <c r="NFP19" s="177"/>
      <c r="NFQ19" s="178"/>
      <c r="NFR19" s="165"/>
      <c r="NFS19" s="177"/>
      <c r="NFT19" s="177"/>
      <c r="NFU19" s="177"/>
      <c r="NFV19" s="177"/>
      <c r="NFW19" s="177"/>
      <c r="NFX19" s="177"/>
      <c r="NFY19" s="178"/>
      <c r="NFZ19" s="165"/>
      <c r="NGA19" s="177"/>
      <c r="NGB19" s="177"/>
      <c r="NGC19" s="177"/>
      <c r="NGD19" s="177"/>
      <c r="NGE19" s="177"/>
      <c r="NGF19" s="177"/>
      <c r="NGG19" s="178"/>
      <c r="NGH19" s="165"/>
      <c r="NGI19" s="177"/>
      <c r="NGJ19" s="177"/>
      <c r="NGK19" s="177"/>
      <c r="NGL19" s="177"/>
      <c r="NGM19" s="177"/>
      <c r="NGN19" s="177"/>
      <c r="NGO19" s="178"/>
      <c r="NGP19" s="165"/>
      <c r="NGQ19" s="177"/>
      <c r="NGR19" s="177"/>
      <c r="NGS19" s="177"/>
      <c r="NGT19" s="177"/>
      <c r="NGU19" s="177"/>
      <c r="NGV19" s="177"/>
      <c r="NGW19" s="178"/>
      <c r="NGX19" s="165"/>
      <c r="NGY19" s="177"/>
      <c r="NGZ19" s="177"/>
      <c r="NHA19" s="177"/>
      <c r="NHB19" s="177"/>
      <c r="NHC19" s="177"/>
      <c r="NHD19" s="177"/>
      <c r="NHE19" s="178"/>
      <c r="NHF19" s="165"/>
      <c r="NHG19" s="177"/>
      <c r="NHH19" s="177"/>
      <c r="NHI19" s="177"/>
      <c r="NHJ19" s="177"/>
      <c r="NHK19" s="177"/>
      <c r="NHL19" s="177"/>
      <c r="NHM19" s="178"/>
      <c r="NHN19" s="165"/>
      <c r="NHO19" s="177"/>
      <c r="NHP19" s="177"/>
      <c r="NHQ19" s="177"/>
      <c r="NHR19" s="177"/>
      <c r="NHS19" s="177"/>
      <c r="NHT19" s="177"/>
      <c r="NHU19" s="178"/>
      <c r="NHV19" s="165"/>
      <c r="NHW19" s="177"/>
      <c r="NHX19" s="177"/>
      <c r="NHY19" s="177"/>
      <c r="NHZ19" s="177"/>
      <c r="NIA19" s="177"/>
      <c r="NIB19" s="177"/>
      <c r="NIC19" s="178"/>
      <c r="NID19" s="165"/>
      <c r="NIE19" s="177"/>
      <c r="NIF19" s="177"/>
      <c r="NIG19" s="177"/>
      <c r="NIH19" s="177"/>
      <c r="NII19" s="177"/>
      <c r="NIJ19" s="177"/>
      <c r="NIK19" s="178"/>
      <c r="NIL19" s="165"/>
      <c r="NIM19" s="177"/>
      <c r="NIN19" s="177"/>
      <c r="NIO19" s="177"/>
      <c r="NIP19" s="177"/>
      <c r="NIQ19" s="177"/>
      <c r="NIR19" s="177"/>
      <c r="NIS19" s="178"/>
      <c r="NIT19" s="165"/>
      <c r="NIU19" s="177"/>
      <c r="NIV19" s="177"/>
      <c r="NIW19" s="177"/>
      <c r="NIX19" s="177"/>
      <c r="NIY19" s="177"/>
      <c r="NIZ19" s="177"/>
      <c r="NJA19" s="178"/>
      <c r="NJB19" s="165"/>
      <c r="NJC19" s="177"/>
      <c r="NJD19" s="177"/>
      <c r="NJE19" s="177"/>
      <c r="NJF19" s="177"/>
      <c r="NJG19" s="177"/>
      <c r="NJH19" s="177"/>
      <c r="NJI19" s="178"/>
      <c r="NJJ19" s="165"/>
      <c r="NJK19" s="177"/>
      <c r="NJL19" s="177"/>
      <c r="NJM19" s="177"/>
      <c r="NJN19" s="177"/>
      <c r="NJO19" s="177"/>
      <c r="NJP19" s="177"/>
      <c r="NJQ19" s="178"/>
      <c r="NJR19" s="165"/>
      <c r="NJS19" s="177"/>
      <c r="NJT19" s="177"/>
      <c r="NJU19" s="177"/>
      <c r="NJV19" s="177"/>
      <c r="NJW19" s="177"/>
      <c r="NJX19" s="177"/>
      <c r="NJY19" s="178"/>
      <c r="NJZ19" s="165"/>
      <c r="NKA19" s="177"/>
      <c r="NKB19" s="177"/>
      <c r="NKC19" s="177"/>
      <c r="NKD19" s="177"/>
      <c r="NKE19" s="177"/>
      <c r="NKF19" s="177"/>
      <c r="NKG19" s="178"/>
      <c r="NKH19" s="165"/>
      <c r="NKI19" s="177"/>
      <c r="NKJ19" s="177"/>
      <c r="NKK19" s="177"/>
      <c r="NKL19" s="177"/>
      <c r="NKM19" s="177"/>
      <c r="NKN19" s="177"/>
      <c r="NKO19" s="178"/>
      <c r="NKP19" s="165"/>
      <c r="NKQ19" s="177"/>
      <c r="NKR19" s="177"/>
      <c r="NKS19" s="177"/>
      <c r="NKT19" s="177"/>
      <c r="NKU19" s="177"/>
      <c r="NKV19" s="177"/>
      <c r="NKW19" s="178"/>
      <c r="NKX19" s="165"/>
      <c r="NKY19" s="177"/>
      <c r="NKZ19" s="177"/>
      <c r="NLA19" s="177"/>
      <c r="NLB19" s="177"/>
      <c r="NLC19" s="177"/>
      <c r="NLD19" s="177"/>
      <c r="NLE19" s="178"/>
      <c r="NLF19" s="165"/>
      <c r="NLG19" s="177"/>
      <c r="NLH19" s="177"/>
      <c r="NLI19" s="177"/>
      <c r="NLJ19" s="177"/>
      <c r="NLK19" s="177"/>
      <c r="NLL19" s="177"/>
      <c r="NLM19" s="178"/>
      <c r="NLN19" s="165"/>
      <c r="NLO19" s="177"/>
      <c r="NLP19" s="177"/>
      <c r="NLQ19" s="177"/>
      <c r="NLR19" s="177"/>
      <c r="NLS19" s="177"/>
      <c r="NLT19" s="177"/>
      <c r="NLU19" s="178"/>
      <c r="NLV19" s="165"/>
      <c r="NLW19" s="177"/>
      <c r="NLX19" s="177"/>
      <c r="NLY19" s="177"/>
      <c r="NLZ19" s="177"/>
      <c r="NMA19" s="177"/>
      <c r="NMB19" s="177"/>
      <c r="NMC19" s="178"/>
      <c r="NMD19" s="165"/>
      <c r="NME19" s="177"/>
      <c r="NMF19" s="177"/>
      <c r="NMG19" s="177"/>
      <c r="NMH19" s="177"/>
      <c r="NMI19" s="177"/>
      <c r="NMJ19" s="177"/>
      <c r="NMK19" s="178"/>
      <c r="NML19" s="165"/>
      <c r="NMM19" s="177"/>
      <c r="NMN19" s="177"/>
      <c r="NMO19" s="177"/>
      <c r="NMP19" s="177"/>
      <c r="NMQ19" s="177"/>
      <c r="NMR19" s="177"/>
      <c r="NMS19" s="178"/>
      <c r="NMT19" s="165"/>
      <c r="NMU19" s="177"/>
      <c r="NMV19" s="177"/>
      <c r="NMW19" s="177"/>
      <c r="NMX19" s="177"/>
      <c r="NMY19" s="177"/>
      <c r="NMZ19" s="177"/>
      <c r="NNA19" s="178"/>
      <c r="NNB19" s="165"/>
      <c r="NNC19" s="177"/>
      <c r="NND19" s="177"/>
      <c r="NNE19" s="177"/>
      <c r="NNF19" s="177"/>
      <c r="NNG19" s="177"/>
      <c r="NNH19" s="177"/>
      <c r="NNI19" s="178"/>
      <c r="NNJ19" s="165"/>
      <c r="NNK19" s="177"/>
      <c r="NNL19" s="177"/>
      <c r="NNM19" s="177"/>
      <c r="NNN19" s="177"/>
      <c r="NNO19" s="177"/>
      <c r="NNP19" s="177"/>
      <c r="NNQ19" s="178"/>
      <c r="NNR19" s="165"/>
      <c r="NNS19" s="177"/>
      <c r="NNT19" s="177"/>
      <c r="NNU19" s="177"/>
      <c r="NNV19" s="177"/>
      <c r="NNW19" s="177"/>
      <c r="NNX19" s="177"/>
      <c r="NNY19" s="178"/>
      <c r="NNZ19" s="165"/>
      <c r="NOA19" s="177"/>
      <c r="NOB19" s="177"/>
      <c r="NOC19" s="177"/>
      <c r="NOD19" s="177"/>
      <c r="NOE19" s="177"/>
      <c r="NOF19" s="177"/>
      <c r="NOG19" s="178"/>
      <c r="NOH19" s="165"/>
      <c r="NOI19" s="177"/>
      <c r="NOJ19" s="177"/>
      <c r="NOK19" s="177"/>
      <c r="NOL19" s="177"/>
      <c r="NOM19" s="177"/>
      <c r="NON19" s="177"/>
      <c r="NOO19" s="178"/>
      <c r="NOP19" s="165"/>
      <c r="NOQ19" s="177"/>
      <c r="NOR19" s="177"/>
      <c r="NOS19" s="177"/>
      <c r="NOT19" s="177"/>
      <c r="NOU19" s="177"/>
      <c r="NOV19" s="177"/>
      <c r="NOW19" s="178"/>
      <c r="NOX19" s="165"/>
      <c r="NOY19" s="177"/>
      <c r="NOZ19" s="177"/>
      <c r="NPA19" s="177"/>
      <c r="NPB19" s="177"/>
      <c r="NPC19" s="177"/>
      <c r="NPD19" s="177"/>
      <c r="NPE19" s="178"/>
      <c r="NPF19" s="165"/>
      <c r="NPG19" s="177"/>
      <c r="NPH19" s="177"/>
      <c r="NPI19" s="177"/>
      <c r="NPJ19" s="177"/>
      <c r="NPK19" s="177"/>
      <c r="NPL19" s="177"/>
      <c r="NPM19" s="178"/>
      <c r="NPN19" s="165"/>
      <c r="NPO19" s="177"/>
      <c r="NPP19" s="177"/>
      <c r="NPQ19" s="177"/>
      <c r="NPR19" s="177"/>
      <c r="NPS19" s="177"/>
      <c r="NPT19" s="177"/>
      <c r="NPU19" s="178"/>
      <c r="NPV19" s="165"/>
      <c r="NPW19" s="177"/>
      <c r="NPX19" s="177"/>
      <c r="NPY19" s="177"/>
      <c r="NPZ19" s="177"/>
      <c r="NQA19" s="177"/>
      <c r="NQB19" s="177"/>
      <c r="NQC19" s="178"/>
      <c r="NQD19" s="165"/>
      <c r="NQE19" s="177"/>
      <c r="NQF19" s="177"/>
      <c r="NQG19" s="177"/>
      <c r="NQH19" s="177"/>
      <c r="NQI19" s="177"/>
      <c r="NQJ19" s="177"/>
      <c r="NQK19" s="178"/>
      <c r="NQL19" s="165"/>
      <c r="NQM19" s="177"/>
      <c r="NQN19" s="177"/>
      <c r="NQO19" s="177"/>
      <c r="NQP19" s="177"/>
      <c r="NQQ19" s="177"/>
      <c r="NQR19" s="177"/>
      <c r="NQS19" s="178"/>
      <c r="NQT19" s="165"/>
      <c r="NQU19" s="177"/>
      <c r="NQV19" s="177"/>
      <c r="NQW19" s="177"/>
      <c r="NQX19" s="177"/>
      <c r="NQY19" s="177"/>
      <c r="NQZ19" s="177"/>
      <c r="NRA19" s="178"/>
      <c r="NRB19" s="165"/>
      <c r="NRC19" s="177"/>
      <c r="NRD19" s="177"/>
      <c r="NRE19" s="177"/>
      <c r="NRF19" s="177"/>
      <c r="NRG19" s="177"/>
      <c r="NRH19" s="177"/>
      <c r="NRI19" s="178"/>
      <c r="NRJ19" s="165"/>
      <c r="NRK19" s="177"/>
      <c r="NRL19" s="177"/>
      <c r="NRM19" s="177"/>
      <c r="NRN19" s="177"/>
      <c r="NRO19" s="177"/>
      <c r="NRP19" s="177"/>
      <c r="NRQ19" s="178"/>
      <c r="NRR19" s="165"/>
      <c r="NRS19" s="177"/>
      <c r="NRT19" s="177"/>
      <c r="NRU19" s="177"/>
      <c r="NRV19" s="177"/>
      <c r="NRW19" s="177"/>
      <c r="NRX19" s="177"/>
      <c r="NRY19" s="178"/>
      <c r="NRZ19" s="165"/>
      <c r="NSA19" s="177"/>
      <c r="NSB19" s="177"/>
      <c r="NSC19" s="177"/>
      <c r="NSD19" s="177"/>
      <c r="NSE19" s="177"/>
      <c r="NSF19" s="177"/>
      <c r="NSG19" s="178"/>
      <c r="NSH19" s="165"/>
      <c r="NSI19" s="177"/>
      <c r="NSJ19" s="177"/>
      <c r="NSK19" s="177"/>
      <c r="NSL19" s="177"/>
      <c r="NSM19" s="177"/>
      <c r="NSN19" s="177"/>
      <c r="NSO19" s="178"/>
      <c r="NSP19" s="165"/>
      <c r="NSQ19" s="177"/>
      <c r="NSR19" s="177"/>
      <c r="NSS19" s="177"/>
      <c r="NST19" s="177"/>
      <c r="NSU19" s="177"/>
      <c r="NSV19" s="177"/>
      <c r="NSW19" s="178"/>
      <c r="NSX19" s="165"/>
      <c r="NSY19" s="177"/>
      <c r="NSZ19" s="177"/>
      <c r="NTA19" s="177"/>
      <c r="NTB19" s="177"/>
      <c r="NTC19" s="177"/>
      <c r="NTD19" s="177"/>
      <c r="NTE19" s="178"/>
      <c r="NTF19" s="165"/>
      <c r="NTG19" s="177"/>
      <c r="NTH19" s="177"/>
      <c r="NTI19" s="177"/>
      <c r="NTJ19" s="177"/>
      <c r="NTK19" s="177"/>
      <c r="NTL19" s="177"/>
      <c r="NTM19" s="178"/>
      <c r="NTN19" s="165"/>
      <c r="NTO19" s="177"/>
      <c r="NTP19" s="177"/>
      <c r="NTQ19" s="177"/>
      <c r="NTR19" s="177"/>
      <c r="NTS19" s="177"/>
      <c r="NTT19" s="177"/>
      <c r="NTU19" s="178"/>
      <c r="NTV19" s="165"/>
      <c r="NTW19" s="177"/>
      <c r="NTX19" s="177"/>
      <c r="NTY19" s="177"/>
      <c r="NTZ19" s="177"/>
      <c r="NUA19" s="177"/>
      <c r="NUB19" s="177"/>
      <c r="NUC19" s="178"/>
      <c r="NUD19" s="165"/>
      <c r="NUE19" s="177"/>
      <c r="NUF19" s="177"/>
      <c r="NUG19" s="177"/>
      <c r="NUH19" s="177"/>
      <c r="NUI19" s="177"/>
      <c r="NUJ19" s="177"/>
      <c r="NUK19" s="178"/>
      <c r="NUL19" s="165"/>
      <c r="NUM19" s="177"/>
      <c r="NUN19" s="177"/>
      <c r="NUO19" s="177"/>
      <c r="NUP19" s="177"/>
      <c r="NUQ19" s="177"/>
      <c r="NUR19" s="177"/>
      <c r="NUS19" s="178"/>
      <c r="NUT19" s="165"/>
      <c r="NUU19" s="177"/>
      <c r="NUV19" s="177"/>
      <c r="NUW19" s="177"/>
      <c r="NUX19" s="177"/>
      <c r="NUY19" s="177"/>
      <c r="NUZ19" s="177"/>
      <c r="NVA19" s="178"/>
      <c r="NVB19" s="165"/>
      <c r="NVC19" s="177"/>
      <c r="NVD19" s="177"/>
      <c r="NVE19" s="177"/>
      <c r="NVF19" s="177"/>
      <c r="NVG19" s="177"/>
      <c r="NVH19" s="177"/>
      <c r="NVI19" s="178"/>
      <c r="NVJ19" s="165"/>
      <c r="NVK19" s="177"/>
      <c r="NVL19" s="177"/>
      <c r="NVM19" s="177"/>
      <c r="NVN19" s="177"/>
      <c r="NVO19" s="177"/>
      <c r="NVP19" s="177"/>
      <c r="NVQ19" s="178"/>
      <c r="NVR19" s="165"/>
      <c r="NVS19" s="177"/>
      <c r="NVT19" s="177"/>
      <c r="NVU19" s="177"/>
      <c r="NVV19" s="177"/>
      <c r="NVW19" s="177"/>
      <c r="NVX19" s="177"/>
      <c r="NVY19" s="178"/>
      <c r="NVZ19" s="165"/>
      <c r="NWA19" s="177"/>
      <c r="NWB19" s="177"/>
      <c r="NWC19" s="177"/>
      <c r="NWD19" s="177"/>
      <c r="NWE19" s="177"/>
      <c r="NWF19" s="177"/>
      <c r="NWG19" s="178"/>
      <c r="NWH19" s="165"/>
      <c r="NWI19" s="177"/>
      <c r="NWJ19" s="177"/>
      <c r="NWK19" s="177"/>
      <c r="NWL19" s="177"/>
      <c r="NWM19" s="177"/>
      <c r="NWN19" s="177"/>
      <c r="NWO19" s="178"/>
      <c r="NWP19" s="165"/>
      <c r="NWQ19" s="177"/>
      <c r="NWR19" s="177"/>
      <c r="NWS19" s="177"/>
      <c r="NWT19" s="177"/>
      <c r="NWU19" s="177"/>
      <c r="NWV19" s="177"/>
      <c r="NWW19" s="178"/>
      <c r="NWX19" s="165"/>
      <c r="NWY19" s="177"/>
      <c r="NWZ19" s="177"/>
      <c r="NXA19" s="177"/>
      <c r="NXB19" s="177"/>
      <c r="NXC19" s="177"/>
      <c r="NXD19" s="177"/>
      <c r="NXE19" s="178"/>
      <c r="NXF19" s="165"/>
      <c r="NXG19" s="177"/>
      <c r="NXH19" s="177"/>
      <c r="NXI19" s="177"/>
      <c r="NXJ19" s="177"/>
      <c r="NXK19" s="177"/>
      <c r="NXL19" s="177"/>
      <c r="NXM19" s="178"/>
      <c r="NXN19" s="165"/>
      <c r="NXO19" s="177"/>
      <c r="NXP19" s="177"/>
      <c r="NXQ19" s="177"/>
      <c r="NXR19" s="177"/>
      <c r="NXS19" s="177"/>
      <c r="NXT19" s="177"/>
      <c r="NXU19" s="178"/>
      <c r="NXV19" s="165"/>
      <c r="NXW19" s="177"/>
      <c r="NXX19" s="177"/>
      <c r="NXY19" s="177"/>
      <c r="NXZ19" s="177"/>
      <c r="NYA19" s="177"/>
      <c r="NYB19" s="177"/>
      <c r="NYC19" s="178"/>
      <c r="NYD19" s="165"/>
      <c r="NYE19" s="177"/>
      <c r="NYF19" s="177"/>
      <c r="NYG19" s="177"/>
      <c r="NYH19" s="177"/>
      <c r="NYI19" s="177"/>
      <c r="NYJ19" s="177"/>
      <c r="NYK19" s="178"/>
      <c r="NYL19" s="165"/>
      <c r="NYM19" s="177"/>
      <c r="NYN19" s="177"/>
      <c r="NYO19" s="177"/>
      <c r="NYP19" s="177"/>
      <c r="NYQ19" s="177"/>
      <c r="NYR19" s="177"/>
      <c r="NYS19" s="178"/>
      <c r="NYT19" s="165"/>
      <c r="NYU19" s="177"/>
      <c r="NYV19" s="177"/>
      <c r="NYW19" s="177"/>
      <c r="NYX19" s="177"/>
      <c r="NYY19" s="177"/>
      <c r="NYZ19" s="177"/>
      <c r="NZA19" s="178"/>
      <c r="NZB19" s="165"/>
      <c r="NZC19" s="177"/>
      <c r="NZD19" s="177"/>
      <c r="NZE19" s="177"/>
      <c r="NZF19" s="177"/>
      <c r="NZG19" s="177"/>
      <c r="NZH19" s="177"/>
      <c r="NZI19" s="178"/>
      <c r="NZJ19" s="165"/>
      <c r="NZK19" s="177"/>
      <c r="NZL19" s="177"/>
      <c r="NZM19" s="177"/>
      <c r="NZN19" s="177"/>
      <c r="NZO19" s="177"/>
      <c r="NZP19" s="177"/>
      <c r="NZQ19" s="178"/>
      <c r="NZR19" s="165"/>
      <c r="NZS19" s="177"/>
      <c r="NZT19" s="177"/>
      <c r="NZU19" s="177"/>
      <c r="NZV19" s="177"/>
      <c r="NZW19" s="177"/>
      <c r="NZX19" s="177"/>
      <c r="NZY19" s="178"/>
      <c r="NZZ19" s="165"/>
      <c r="OAA19" s="177"/>
      <c r="OAB19" s="177"/>
      <c r="OAC19" s="177"/>
      <c r="OAD19" s="177"/>
      <c r="OAE19" s="177"/>
      <c r="OAF19" s="177"/>
      <c r="OAG19" s="178"/>
      <c r="OAH19" s="165"/>
      <c r="OAI19" s="177"/>
      <c r="OAJ19" s="177"/>
      <c r="OAK19" s="177"/>
      <c r="OAL19" s="177"/>
      <c r="OAM19" s="177"/>
      <c r="OAN19" s="177"/>
      <c r="OAO19" s="178"/>
      <c r="OAP19" s="165"/>
      <c r="OAQ19" s="177"/>
      <c r="OAR19" s="177"/>
      <c r="OAS19" s="177"/>
      <c r="OAT19" s="177"/>
      <c r="OAU19" s="177"/>
      <c r="OAV19" s="177"/>
      <c r="OAW19" s="178"/>
      <c r="OAX19" s="165"/>
      <c r="OAY19" s="177"/>
      <c r="OAZ19" s="177"/>
      <c r="OBA19" s="177"/>
      <c r="OBB19" s="177"/>
      <c r="OBC19" s="177"/>
      <c r="OBD19" s="177"/>
      <c r="OBE19" s="178"/>
      <c r="OBF19" s="165"/>
      <c r="OBG19" s="177"/>
      <c r="OBH19" s="177"/>
      <c r="OBI19" s="177"/>
      <c r="OBJ19" s="177"/>
      <c r="OBK19" s="177"/>
      <c r="OBL19" s="177"/>
      <c r="OBM19" s="178"/>
      <c r="OBN19" s="165"/>
      <c r="OBO19" s="177"/>
      <c r="OBP19" s="177"/>
      <c r="OBQ19" s="177"/>
      <c r="OBR19" s="177"/>
      <c r="OBS19" s="177"/>
      <c r="OBT19" s="177"/>
      <c r="OBU19" s="178"/>
      <c r="OBV19" s="165"/>
      <c r="OBW19" s="177"/>
      <c r="OBX19" s="177"/>
      <c r="OBY19" s="177"/>
      <c r="OBZ19" s="177"/>
      <c r="OCA19" s="177"/>
      <c r="OCB19" s="177"/>
      <c r="OCC19" s="178"/>
      <c r="OCD19" s="165"/>
      <c r="OCE19" s="177"/>
      <c r="OCF19" s="177"/>
      <c r="OCG19" s="177"/>
      <c r="OCH19" s="177"/>
      <c r="OCI19" s="177"/>
      <c r="OCJ19" s="177"/>
      <c r="OCK19" s="178"/>
      <c r="OCL19" s="165"/>
      <c r="OCM19" s="177"/>
      <c r="OCN19" s="177"/>
      <c r="OCO19" s="177"/>
      <c r="OCP19" s="177"/>
      <c r="OCQ19" s="177"/>
      <c r="OCR19" s="177"/>
      <c r="OCS19" s="178"/>
      <c r="OCT19" s="165"/>
      <c r="OCU19" s="177"/>
      <c r="OCV19" s="177"/>
      <c r="OCW19" s="177"/>
      <c r="OCX19" s="177"/>
      <c r="OCY19" s="177"/>
      <c r="OCZ19" s="177"/>
      <c r="ODA19" s="178"/>
      <c r="ODB19" s="165"/>
      <c r="ODC19" s="177"/>
      <c r="ODD19" s="177"/>
      <c r="ODE19" s="177"/>
      <c r="ODF19" s="177"/>
      <c r="ODG19" s="177"/>
      <c r="ODH19" s="177"/>
      <c r="ODI19" s="178"/>
      <c r="ODJ19" s="165"/>
      <c r="ODK19" s="177"/>
      <c r="ODL19" s="177"/>
      <c r="ODM19" s="177"/>
      <c r="ODN19" s="177"/>
      <c r="ODO19" s="177"/>
      <c r="ODP19" s="177"/>
      <c r="ODQ19" s="178"/>
      <c r="ODR19" s="165"/>
      <c r="ODS19" s="177"/>
      <c r="ODT19" s="177"/>
      <c r="ODU19" s="177"/>
      <c r="ODV19" s="177"/>
      <c r="ODW19" s="177"/>
      <c r="ODX19" s="177"/>
      <c r="ODY19" s="178"/>
      <c r="ODZ19" s="165"/>
      <c r="OEA19" s="177"/>
      <c r="OEB19" s="177"/>
      <c r="OEC19" s="177"/>
      <c r="OED19" s="177"/>
      <c r="OEE19" s="177"/>
      <c r="OEF19" s="177"/>
      <c r="OEG19" s="178"/>
      <c r="OEH19" s="165"/>
      <c r="OEI19" s="177"/>
      <c r="OEJ19" s="177"/>
      <c r="OEK19" s="177"/>
      <c r="OEL19" s="177"/>
      <c r="OEM19" s="177"/>
      <c r="OEN19" s="177"/>
      <c r="OEO19" s="178"/>
      <c r="OEP19" s="165"/>
      <c r="OEQ19" s="177"/>
      <c r="OER19" s="177"/>
      <c r="OES19" s="177"/>
      <c r="OET19" s="177"/>
      <c r="OEU19" s="177"/>
      <c r="OEV19" s="177"/>
      <c r="OEW19" s="178"/>
      <c r="OEX19" s="165"/>
      <c r="OEY19" s="177"/>
      <c r="OEZ19" s="177"/>
      <c r="OFA19" s="177"/>
      <c r="OFB19" s="177"/>
      <c r="OFC19" s="177"/>
      <c r="OFD19" s="177"/>
      <c r="OFE19" s="178"/>
      <c r="OFF19" s="165"/>
      <c r="OFG19" s="177"/>
      <c r="OFH19" s="177"/>
      <c r="OFI19" s="177"/>
      <c r="OFJ19" s="177"/>
      <c r="OFK19" s="177"/>
      <c r="OFL19" s="177"/>
      <c r="OFM19" s="178"/>
      <c r="OFN19" s="165"/>
      <c r="OFO19" s="177"/>
      <c r="OFP19" s="177"/>
      <c r="OFQ19" s="177"/>
      <c r="OFR19" s="177"/>
      <c r="OFS19" s="177"/>
      <c r="OFT19" s="177"/>
      <c r="OFU19" s="178"/>
      <c r="OFV19" s="165"/>
      <c r="OFW19" s="177"/>
      <c r="OFX19" s="177"/>
      <c r="OFY19" s="177"/>
      <c r="OFZ19" s="177"/>
      <c r="OGA19" s="177"/>
      <c r="OGB19" s="177"/>
      <c r="OGC19" s="178"/>
      <c r="OGD19" s="165"/>
      <c r="OGE19" s="177"/>
      <c r="OGF19" s="177"/>
      <c r="OGG19" s="177"/>
      <c r="OGH19" s="177"/>
      <c r="OGI19" s="177"/>
      <c r="OGJ19" s="177"/>
      <c r="OGK19" s="178"/>
      <c r="OGL19" s="165"/>
      <c r="OGM19" s="177"/>
      <c r="OGN19" s="177"/>
      <c r="OGO19" s="177"/>
      <c r="OGP19" s="177"/>
      <c r="OGQ19" s="177"/>
      <c r="OGR19" s="177"/>
      <c r="OGS19" s="178"/>
      <c r="OGT19" s="165"/>
      <c r="OGU19" s="177"/>
      <c r="OGV19" s="177"/>
      <c r="OGW19" s="177"/>
      <c r="OGX19" s="177"/>
      <c r="OGY19" s="177"/>
      <c r="OGZ19" s="177"/>
      <c r="OHA19" s="178"/>
      <c r="OHB19" s="165"/>
      <c r="OHC19" s="177"/>
      <c r="OHD19" s="177"/>
      <c r="OHE19" s="177"/>
      <c r="OHF19" s="177"/>
      <c r="OHG19" s="177"/>
      <c r="OHH19" s="177"/>
      <c r="OHI19" s="178"/>
      <c r="OHJ19" s="165"/>
      <c r="OHK19" s="177"/>
      <c r="OHL19" s="177"/>
      <c r="OHM19" s="177"/>
      <c r="OHN19" s="177"/>
      <c r="OHO19" s="177"/>
      <c r="OHP19" s="177"/>
      <c r="OHQ19" s="178"/>
      <c r="OHR19" s="165"/>
      <c r="OHS19" s="177"/>
      <c r="OHT19" s="177"/>
      <c r="OHU19" s="177"/>
      <c r="OHV19" s="177"/>
      <c r="OHW19" s="177"/>
      <c r="OHX19" s="177"/>
      <c r="OHY19" s="178"/>
      <c r="OHZ19" s="165"/>
      <c r="OIA19" s="177"/>
      <c r="OIB19" s="177"/>
      <c r="OIC19" s="177"/>
      <c r="OID19" s="177"/>
      <c r="OIE19" s="177"/>
      <c r="OIF19" s="177"/>
      <c r="OIG19" s="178"/>
      <c r="OIH19" s="165"/>
      <c r="OII19" s="177"/>
      <c r="OIJ19" s="177"/>
      <c r="OIK19" s="177"/>
      <c r="OIL19" s="177"/>
      <c r="OIM19" s="177"/>
      <c r="OIN19" s="177"/>
      <c r="OIO19" s="178"/>
      <c r="OIP19" s="165"/>
      <c r="OIQ19" s="177"/>
      <c r="OIR19" s="177"/>
      <c r="OIS19" s="177"/>
      <c r="OIT19" s="177"/>
      <c r="OIU19" s="177"/>
      <c r="OIV19" s="177"/>
      <c r="OIW19" s="178"/>
      <c r="OIX19" s="165"/>
      <c r="OIY19" s="177"/>
      <c r="OIZ19" s="177"/>
      <c r="OJA19" s="177"/>
      <c r="OJB19" s="177"/>
      <c r="OJC19" s="177"/>
      <c r="OJD19" s="177"/>
      <c r="OJE19" s="178"/>
      <c r="OJF19" s="165"/>
      <c r="OJG19" s="177"/>
      <c r="OJH19" s="177"/>
      <c r="OJI19" s="177"/>
      <c r="OJJ19" s="177"/>
      <c r="OJK19" s="177"/>
      <c r="OJL19" s="177"/>
      <c r="OJM19" s="178"/>
      <c r="OJN19" s="165"/>
      <c r="OJO19" s="177"/>
      <c r="OJP19" s="177"/>
      <c r="OJQ19" s="177"/>
      <c r="OJR19" s="177"/>
      <c r="OJS19" s="177"/>
      <c r="OJT19" s="177"/>
      <c r="OJU19" s="178"/>
      <c r="OJV19" s="165"/>
      <c r="OJW19" s="177"/>
      <c r="OJX19" s="177"/>
      <c r="OJY19" s="177"/>
      <c r="OJZ19" s="177"/>
      <c r="OKA19" s="177"/>
      <c r="OKB19" s="177"/>
      <c r="OKC19" s="178"/>
      <c r="OKD19" s="165"/>
      <c r="OKE19" s="177"/>
      <c r="OKF19" s="177"/>
      <c r="OKG19" s="177"/>
      <c r="OKH19" s="177"/>
      <c r="OKI19" s="177"/>
      <c r="OKJ19" s="177"/>
      <c r="OKK19" s="178"/>
      <c r="OKL19" s="165"/>
      <c r="OKM19" s="177"/>
      <c r="OKN19" s="177"/>
      <c r="OKO19" s="177"/>
      <c r="OKP19" s="177"/>
      <c r="OKQ19" s="177"/>
      <c r="OKR19" s="177"/>
      <c r="OKS19" s="178"/>
      <c r="OKT19" s="165"/>
      <c r="OKU19" s="177"/>
      <c r="OKV19" s="177"/>
      <c r="OKW19" s="177"/>
      <c r="OKX19" s="177"/>
      <c r="OKY19" s="177"/>
      <c r="OKZ19" s="177"/>
      <c r="OLA19" s="178"/>
      <c r="OLB19" s="165"/>
      <c r="OLC19" s="177"/>
      <c r="OLD19" s="177"/>
      <c r="OLE19" s="177"/>
      <c r="OLF19" s="177"/>
      <c r="OLG19" s="177"/>
      <c r="OLH19" s="177"/>
      <c r="OLI19" s="178"/>
      <c r="OLJ19" s="165"/>
      <c r="OLK19" s="177"/>
      <c r="OLL19" s="177"/>
      <c r="OLM19" s="177"/>
      <c r="OLN19" s="177"/>
      <c r="OLO19" s="177"/>
      <c r="OLP19" s="177"/>
      <c r="OLQ19" s="178"/>
      <c r="OLR19" s="165"/>
      <c r="OLS19" s="177"/>
      <c r="OLT19" s="177"/>
      <c r="OLU19" s="177"/>
      <c r="OLV19" s="177"/>
      <c r="OLW19" s="177"/>
      <c r="OLX19" s="177"/>
      <c r="OLY19" s="178"/>
      <c r="OLZ19" s="165"/>
      <c r="OMA19" s="177"/>
      <c r="OMB19" s="177"/>
      <c r="OMC19" s="177"/>
      <c r="OMD19" s="177"/>
      <c r="OME19" s="177"/>
      <c r="OMF19" s="177"/>
      <c r="OMG19" s="178"/>
      <c r="OMH19" s="165"/>
      <c r="OMI19" s="177"/>
      <c r="OMJ19" s="177"/>
      <c r="OMK19" s="177"/>
      <c r="OML19" s="177"/>
      <c r="OMM19" s="177"/>
      <c r="OMN19" s="177"/>
      <c r="OMO19" s="178"/>
      <c r="OMP19" s="165"/>
      <c r="OMQ19" s="177"/>
      <c r="OMR19" s="177"/>
      <c r="OMS19" s="177"/>
      <c r="OMT19" s="177"/>
      <c r="OMU19" s="177"/>
      <c r="OMV19" s="177"/>
      <c r="OMW19" s="178"/>
      <c r="OMX19" s="165"/>
      <c r="OMY19" s="177"/>
      <c r="OMZ19" s="177"/>
      <c r="ONA19" s="177"/>
      <c r="ONB19" s="177"/>
      <c r="ONC19" s="177"/>
      <c r="OND19" s="177"/>
      <c r="ONE19" s="178"/>
      <c r="ONF19" s="165"/>
      <c r="ONG19" s="177"/>
      <c r="ONH19" s="177"/>
      <c r="ONI19" s="177"/>
      <c r="ONJ19" s="177"/>
      <c r="ONK19" s="177"/>
      <c r="ONL19" s="177"/>
      <c r="ONM19" s="178"/>
      <c r="ONN19" s="165"/>
      <c r="ONO19" s="177"/>
      <c r="ONP19" s="177"/>
      <c r="ONQ19" s="177"/>
      <c r="ONR19" s="177"/>
      <c r="ONS19" s="177"/>
      <c r="ONT19" s="177"/>
      <c r="ONU19" s="178"/>
      <c r="ONV19" s="165"/>
      <c r="ONW19" s="177"/>
      <c r="ONX19" s="177"/>
      <c r="ONY19" s="177"/>
      <c r="ONZ19" s="177"/>
      <c r="OOA19" s="177"/>
      <c r="OOB19" s="177"/>
      <c r="OOC19" s="178"/>
      <c r="OOD19" s="165"/>
      <c r="OOE19" s="177"/>
      <c r="OOF19" s="177"/>
      <c r="OOG19" s="177"/>
      <c r="OOH19" s="177"/>
      <c r="OOI19" s="177"/>
      <c r="OOJ19" s="177"/>
      <c r="OOK19" s="178"/>
      <c r="OOL19" s="165"/>
      <c r="OOM19" s="177"/>
      <c r="OON19" s="177"/>
      <c r="OOO19" s="177"/>
      <c r="OOP19" s="177"/>
      <c r="OOQ19" s="177"/>
      <c r="OOR19" s="177"/>
      <c r="OOS19" s="178"/>
      <c r="OOT19" s="165"/>
      <c r="OOU19" s="177"/>
      <c r="OOV19" s="177"/>
      <c r="OOW19" s="177"/>
      <c r="OOX19" s="177"/>
      <c r="OOY19" s="177"/>
      <c r="OOZ19" s="177"/>
      <c r="OPA19" s="178"/>
      <c r="OPB19" s="165"/>
      <c r="OPC19" s="177"/>
      <c r="OPD19" s="177"/>
      <c r="OPE19" s="177"/>
      <c r="OPF19" s="177"/>
      <c r="OPG19" s="177"/>
      <c r="OPH19" s="177"/>
      <c r="OPI19" s="178"/>
      <c r="OPJ19" s="165"/>
      <c r="OPK19" s="177"/>
      <c r="OPL19" s="177"/>
      <c r="OPM19" s="177"/>
      <c r="OPN19" s="177"/>
      <c r="OPO19" s="177"/>
      <c r="OPP19" s="177"/>
      <c r="OPQ19" s="178"/>
      <c r="OPR19" s="165"/>
      <c r="OPS19" s="177"/>
      <c r="OPT19" s="177"/>
      <c r="OPU19" s="177"/>
      <c r="OPV19" s="177"/>
      <c r="OPW19" s="177"/>
      <c r="OPX19" s="177"/>
      <c r="OPY19" s="178"/>
      <c r="OPZ19" s="165"/>
      <c r="OQA19" s="177"/>
      <c r="OQB19" s="177"/>
      <c r="OQC19" s="177"/>
      <c r="OQD19" s="177"/>
      <c r="OQE19" s="177"/>
      <c r="OQF19" s="177"/>
      <c r="OQG19" s="178"/>
      <c r="OQH19" s="165"/>
      <c r="OQI19" s="177"/>
      <c r="OQJ19" s="177"/>
      <c r="OQK19" s="177"/>
      <c r="OQL19" s="177"/>
      <c r="OQM19" s="177"/>
      <c r="OQN19" s="177"/>
      <c r="OQO19" s="178"/>
      <c r="OQP19" s="165"/>
      <c r="OQQ19" s="177"/>
      <c r="OQR19" s="177"/>
      <c r="OQS19" s="177"/>
      <c r="OQT19" s="177"/>
      <c r="OQU19" s="177"/>
      <c r="OQV19" s="177"/>
      <c r="OQW19" s="178"/>
      <c r="OQX19" s="165"/>
      <c r="OQY19" s="177"/>
      <c r="OQZ19" s="177"/>
      <c r="ORA19" s="177"/>
      <c r="ORB19" s="177"/>
      <c r="ORC19" s="177"/>
      <c r="ORD19" s="177"/>
      <c r="ORE19" s="178"/>
      <c r="ORF19" s="165"/>
      <c r="ORG19" s="177"/>
      <c r="ORH19" s="177"/>
      <c r="ORI19" s="177"/>
      <c r="ORJ19" s="177"/>
      <c r="ORK19" s="177"/>
      <c r="ORL19" s="177"/>
      <c r="ORM19" s="178"/>
      <c r="ORN19" s="165"/>
      <c r="ORO19" s="177"/>
      <c r="ORP19" s="177"/>
      <c r="ORQ19" s="177"/>
      <c r="ORR19" s="177"/>
      <c r="ORS19" s="177"/>
      <c r="ORT19" s="177"/>
      <c r="ORU19" s="178"/>
      <c r="ORV19" s="165"/>
      <c r="ORW19" s="177"/>
      <c r="ORX19" s="177"/>
      <c r="ORY19" s="177"/>
      <c r="ORZ19" s="177"/>
      <c r="OSA19" s="177"/>
      <c r="OSB19" s="177"/>
      <c r="OSC19" s="178"/>
      <c r="OSD19" s="165"/>
      <c r="OSE19" s="177"/>
      <c r="OSF19" s="177"/>
      <c r="OSG19" s="177"/>
      <c r="OSH19" s="177"/>
      <c r="OSI19" s="177"/>
      <c r="OSJ19" s="177"/>
      <c r="OSK19" s="178"/>
      <c r="OSL19" s="165"/>
      <c r="OSM19" s="177"/>
      <c r="OSN19" s="177"/>
      <c r="OSO19" s="177"/>
      <c r="OSP19" s="177"/>
      <c r="OSQ19" s="177"/>
      <c r="OSR19" s="177"/>
      <c r="OSS19" s="178"/>
      <c r="OST19" s="165"/>
      <c r="OSU19" s="177"/>
      <c r="OSV19" s="177"/>
      <c r="OSW19" s="177"/>
      <c r="OSX19" s="177"/>
      <c r="OSY19" s="177"/>
      <c r="OSZ19" s="177"/>
      <c r="OTA19" s="178"/>
      <c r="OTB19" s="165"/>
      <c r="OTC19" s="177"/>
      <c r="OTD19" s="177"/>
      <c r="OTE19" s="177"/>
      <c r="OTF19" s="177"/>
      <c r="OTG19" s="177"/>
      <c r="OTH19" s="177"/>
      <c r="OTI19" s="178"/>
      <c r="OTJ19" s="165"/>
      <c r="OTK19" s="177"/>
      <c r="OTL19" s="177"/>
      <c r="OTM19" s="177"/>
      <c r="OTN19" s="177"/>
      <c r="OTO19" s="177"/>
      <c r="OTP19" s="177"/>
      <c r="OTQ19" s="178"/>
      <c r="OTR19" s="165"/>
      <c r="OTS19" s="177"/>
      <c r="OTT19" s="177"/>
      <c r="OTU19" s="177"/>
      <c r="OTV19" s="177"/>
      <c r="OTW19" s="177"/>
      <c r="OTX19" s="177"/>
      <c r="OTY19" s="178"/>
      <c r="OTZ19" s="165"/>
      <c r="OUA19" s="177"/>
      <c r="OUB19" s="177"/>
      <c r="OUC19" s="177"/>
      <c r="OUD19" s="177"/>
      <c r="OUE19" s="177"/>
      <c r="OUF19" s="177"/>
      <c r="OUG19" s="178"/>
      <c r="OUH19" s="165"/>
      <c r="OUI19" s="177"/>
      <c r="OUJ19" s="177"/>
      <c r="OUK19" s="177"/>
      <c r="OUL19" s="177"/>
      <c r="OUM19" s="177"/>
      <c r="OUN19" s="177"/>
      <c r="OUO19" s="178"/>
      <c r="OUP19" s="165"/>
      <c r="OUQ19" s="177"/>
      <c r="OUR19" s="177"/>
      <c r="OUS19" s="177"/>
      <c r="OUT19" s="177"/>
      <c r="OUU19" s="177"/>
      <c r="OUV19" s="177"/>
      <c r="OUW19" s="178"/>
      <c r="OUX19" s="165"/>
      <c r="OUY19" s="177"/>
      <c r="OUZ19" s="177"/>
      <c r="OVA19" s="177"/>
      <c r="OVB19" s="177"/>
      <c r="OVC19" s="177"/>
      <c r="OVD19" s="177"/>
      <c r="OVE19" s="178"/>
      <c r="OVF19" s="165"/>
      <c r="OVG19" s="177"/>
      <c r="OVH19" s="177"/>
      <c r="OVI19" s="177"/>
      <c r="OVJ19" s="177"/>
      <c r="OVK19" s="177"/>
      <c r="OVL19" s="177"/>
      <c r="OVM19" s="178"/>
      <c r="OVN19" s="165"/>
      <c r="OVO19" s="177"/>
      <c r="OVP19" s="177"/>
      <c r="OVQ19" s="177"/>
      <c r="OVR19" s="177"/>
      <c r="OVS19" s="177"/>
      <c r="OVT19" s="177"/>
      <c r="OVU19" s="178"/>
      <c r="OVV19" s="165"/>
      <c r="OVW19" s="177"/>
      <c r="OVX19" s="177"/>
      <c r="OVY19" s="177"/>
      <c r="OVZ19" s="177"/>
      <c r="OWA19" s="177"/>
      <c r="OWB19" s="177"/>
      <c r="OWC19" s="178"/>
      <c r="OWD19" s="165"/>
      <c r="OWE19" s="177"/>
      <c r="OWF19" s="177"/>
      <c r="OWG19" s="177"/>
      <c r="OWH19" s="177"/>
      <c r="OWI19" s="177"/>
      <c r="OWJ19" s="177"/>
      <c r="OWK19" s="178"/>
      <c r="OWL19" s="165"/>
      <c r="OWM19" s="177"/>
      <c r="OWN19" s="177"/>
      <c r="OWO19" s="177"/>
      <c r="OWP19" s="177"/>
      <c r="OWQ19" s="177"/>
      <c r="OWR19" s="177"/>
      <c r="OWS19" s="178"/>
      <c r="OWT19" s="165"/>
      <c r="OWU19" s="177"/>
      <c r="OWV19" s="177"/>
      <c r="OWW19" s="177"/>
      <c r="OWX19" s="177"/>
      <c r="OWY19" s="177"/>
      <c r="OWZ19" s="177"/>
      <c r="OXA19" s="178"/>
      <c r="OXB19" s="165"/>
      <c r="OXC19" s="177"/>
      <c r="OXD19" s="177"/>
      <c r="OXE19" s="177"/>
      <c r="OXF19" s="177"/>
      <c r="OXG19" s="177"/>
      <c r="OXH19" s="177"/>
      <c r="OXI19" s="178"/>
      <c r="OXJ19" s="165"/>
      <c r="OXK19" s="177"/>
      <c r="OXL19" s="177"/>
      <c r="OXM19" s="177"/>
      <c r="OXN19" s="177"/>
      <c r="OXO19" s="177"/>
      <c r="OXP19" s="177"/>
      <c r="OXQ19" s="178"/>
      <c r="OXR19" s="165"/>
      <c r="OXS19" s="177"/>
      <c r="OXT19" s="177"/>
      <c r="OXU19" s="177"/>
      <c r="OXV19" s="177"/>
      <c r="OXW19" s="177"/>
      <c r="OXX19" s="177"/>
      <c r="OXY19" s="178"/>
      <c r="OXZ19" s="165"/>
      <c r="OYA19" s="177"/>
      <c r="OYB19" s="177"/>
      <c r="OYC19" s="177"/>
      <c r="OYD19" s="177"/>
      <c r="OYE19" s="177"/>
      <c r="OYF19" s="177"/>
      <c r="OYG19" s="178"/>
      <c r="OYH19" s="165"/>
      <c r="OYI19" s="177"/>
      <c r="OYJ19" s="177"/>
      <c r="OYK19" s="177"/>
      <c r="OYL19" s="177"/>
      <c r="OYM19" s="177"/>
      <c r="OYN19" s="177"/>
      <c r="OYO19" s="178"/>
      <c r="OYP19" s="165"/>
      <c r="OYQ19" s="177"/>
      <c r="OYR19" s="177"/>
      <c r="OYS19" s="177"/>
      <c r="OYT19" s="177"/>
      <c r="OYU19" s="177"/>
      <c r="OYV19" s="177"/>
      <c r="OYW19" s="178"/>
      <c r="OYX19" s="165"/>
      <c r="OYY19" s="177"/>
      <c r="OYZ19" s="177"/>
      <c r="OZA19" s="177"/>
      <c r="OZB19" s="177"/>
      <c r="OZC19" s="177"/>
      <c r="OZD19" s="177"/>
      <c r="OZE19" s="178"/>
      <c r="OZF19" s="165"/>
      <c r="OZG19" s="177"/>
      <c r="OZH19" s="177"/>
      <c r="OZI19" s="177"/>
      <c r="OZJ19" s="177"/>
      <c r="OZK19" s="177"/>
      <c r="OZL19" s="177"/>
      <c r="OZM19" s="178"/>
      <c r="OZN19" s="165"/>
      <c r="OZO19" s="177"/>
      <c r="OZP19" s="177"/>
      <c r="OZQ19" s="177"/>
      <c r="OZR19" s="177"/>
      <c r="OZS19" s="177"/>
      <c r="OZT19" s="177"/>
      <c r="OZU19" s="178"/>
      <c r="OZV19" s="165"/>
      <c r="OZW19" s="177"/>
      <c r="OZX19" s="177"/>
      <c r="OZY19" s="177"/>
      <c r="OZZ19" s="177"/>
      <c r="PAA19" s="177"/>
      <c r="PAB19" s="177"/>
      <c r="PAC19" s="178"/>
      <c r="PAD19" s="165"/>
      <c r="PAE19" s="177"/>
      <c r="PAF19" s="177"/>
      <c r="PAG19" s="177"/>
      <c r="PAH19" s="177"/>
      <c r="PAI19" s="177"/>
      <c r="PAJ19" s="177"/>
      <c r="PAK19" s="178"/>
      <c r="PAL19" s="165"/>
      <c r="PAM19" s="177"/>
      <c r="PAN19" s="177"/>
      <c r="PAO19" s="177"/>
      <c r="PAP19" s="177"/>
      <c r="PAQ19" s="177"/>
      <c r="PAR19" s="177"/>
      <c r="PAS19" s="178"/>
      <c r="PAT19" s="165"/>
      <c r="PAU19" s="177"/>
      <c r="PAV19" s="177"/>
      <c r="PAW19" s="177"/>
      <c r="PAX19" s="177"/>
      <c r="PAY19" s="177"/>
      <c r="PAZ19" s="177"/>
      <c r="PBA19" s="178"/>
      <c r="PBB19" s="165"/>
      <c r="PBC19" s="177"/>
      <c r="PBD19" s="177"/>
      <c r="PBE19" s="177"/>
      <c r="PBF19" s="177"/>
      <c r="PBG19" s="177"/>
      <c r="PBH19" s="177"/>
      <c r="PBI19" s="178"/>
      <c r="PBJ19" s="165"/>
      <c r="PBK19" s="177"/>
      <c r="PBL19" s="177"/>
      <c r="PBM19" s="177"/>
      <c r="PBN19" s="177"/>
      <c r="PBO19" s="177"/>
      <c r="PBP19" s="177"/>
      <c r="PBQ19" s="178"/>
      <c r="PBR19" s="165"/>
      <c r="PBS19" s="177"/>
      <c r="PBT19" s="177"/>
      <c r="PBU19" s="177"/>
      <c r="PBV19" s="177"/>
      <c r="PBW19" s="177"/>
      <c r="PBX19" s="177"/>
      <c r="PBY19" s="178"/>
      <c r="PBZ19" s="165"/>
      <c r="PCA19" s="177"/>
      <c r="PCB19" s="177"/>
      <c r="PCC19" s="177"/>
      <c r="PCD19" s="177"/>
      <c r="PCE19" s="177"/>
      <c r="PCF19" s="177"/>
      <c r="PCG19" s="178"/>
      <c r="PCH19" s="165"/>
      <c r="PCI19" s="177"/>
      <c r="PCJ19" s="177"/>
      <c r="PCK19" s="177"/>
      <c r="PCL19" s="177"/>
      <c r="PCM19" s="177"/>
      <c r="PCN19" s="177"/>
      <c r="PCO19" s="178"/>
      <c r="PCP19" s="165"/>
      <c r="PCQ19" s="177"/>
      <c r="PCR19" s="177"/>
      <c r="PCS19" s="177"/>
      <c r="PCT19" s="177"/>
      <c r="PCU19" s="177"/>
      <c r="PCV19" s="177"/>
      <c r="PCW19" s="178"/>
      <c r="PCX19" s="165"/>
      <c r="PCY19" s="177"/>
      <c r="PCZ19" s="177"/>
      <c r="PDA19" s="177"/>
      <c r="PDB19" s="177"/>
      <c r="PDC19" s="177"/>
      <c r="PDD19" s="177"/>
      <c r="PDE19" s="178"/>
      <c r="PDF19" s="165"/>
      <c r="PDG19" s="177"/>
      <c r="PDH19" s="177"/>
      <c r="PDI19" s="177"/>
      <c r="PDJ19" s="177"/>
      <c r="PDK19" s="177"/>
      <c r="PDL19" s="177"/>
      <c r="PDM19" s="178"/>
      <c r="PDN19" s="165"/>
      <c r="PDO19" s="177"/>
      <c r="PDP19" s="177"/>
      <c r="PDQ19" s="177"/>
      <c r="PDR19" s="177"/>
      <c r="PDS19" s="177"/>
      <c r="PDT19" s="177"/>
      <c r="PDU19" s="178"/>
      <c r="PDV19" s="165"/>
      <c r="PDW19" s="177"/>
      <c r="PDX19" s="177"/>
      <c r="PDY19" s="177"/>
      <c r="PDZ19" s="177"/>
      <c r="PEA19" s="177"/>
      <c r="PEB19" s="177"/>
      <c r="PEC19" s="178"/>
      <c r="PED19" s="165"/>
      <c r="PEE19" s="177"/>
      <c r="PEF19" s="177"/>
      <c r="PEG19" s="177"/>
      <c r="PEH19" s="177"/>
      <c r="PEI19" s="177"/>
      <c r="PEJ19" s="177"/>
      <c r="PEK19" s="178"/>
      <c r="PEL19" s="165"/>
      <c r="PEM19" s="177"/>
      <c r="PEN19" s="177"/>
      <c r="PEO19" s="177"/>
      <c r="PEP19" s="177"/>
      <c r="PEQ19" s="177"/>
      <c r="PER19" s="177"/>
      <c r="PES19" s="178"/>
      <c r="PET19" s="165"/>
      <c r="PEU19" s="177"/>
      <c r="PEV19" s="177"/>
      <c r="PEW19" s="177"/>
      <c r="PEX19" s="177"/>
      <c r="PEY19" s="177"/>
      <c r="PEZ19" s="177"/>
      <c r="PFA19" s="178"/>
      <c r="PFB19" s="165"/>
      <c r="PFC19" s="177"/>
      <c r="PFD19" s="177"/>
      <c r="PFE19" s="177"/>
      <c r="PFF19" s="177"/>
      <c r="PFG19" s="177"/>
      <c r="PFH19" s="177"/>
      <c r="PFI19" s="178"/>
      <c r="PFJ19" s="165"/>
      <c r="PFK19" s="177"/>
      <c r="PFL19" s="177"/>
      <c r="PFM19" s="177"/>
      <c r="PFN19" s="177"/>
      <c r="PFO19" s="177"/>
      <c r="PFP19" s="177"/>
      <c r="PFQ19" s="178"/>
      <c r="PFR19" s="165"/>
      <c r="PFS19" s="177"/>
      <c r="PFT19" s="177"/>
      <c r="PFU19" s="177"/>
      <c r="PFV19" s="177"/>
      <c r="PFW19" s="177"/>
      <c r="PFX19" s="177"/>
      <c r="PFY19" s="178"/>
      <c r="PFZ19" s="165"/>
      <c r="PGA19" s="177"/>
      <c r="PGB19" s="177"/>
      <c r="PGC19" s="177"/>
      <c r="PGD19" s="177"/>
      <c r="PGE19" s="177"/>
      <c r="PGF19" s="177"/>
      <c r="PGG19" s="178"/>
      <c r="PGH19" s="165"/>
      <c r="PGI19" s="177"/>
      <c r="PGJ19" s="177"/>
      <c r="PGK19" s="177"/>
      <c r="PGL19" s="177"/>
      <c r="PGM19" s="177"/>
      <c r="PGN19" s="177"/>
      <c r="PGO19" s="178"/>
      <c r="PGP19" s="165"/>
      <c r="PGQ19" s="177"/>
      <c r="PGR19" s="177"/>
      <c r="PGS19" s="177"/>
      <c r="PGT19" s="177"/>
      <c r="PGU19" s="177"/>
      <c r="PGV19" s="177"/>
      <c r="PGW19" s="178"/>
      <c r="PGX19" s="165"/>
      <c r="PGY19" s="177"/>
      <c r="PGZ19" s="177"/>
      <c r="PHA19" s="177"/>
      <c r="PHB19" s="177"/>
      <c r="PHC19" s="177"/>
      <c r="PHD19" s="177"/>
      <c r="PHE19" s="178"/>
      <c r="PHF19" s="165"/>
      <c r="PHG19" s="177"/>
      <c r="PHH19" s="177"/>
      <c r="PHI19" s="177"/>
      <c r="PHJ19" s="177"/>
      <c r="PHK19" s="177"/>
      <c r="PHL19" s="177"/>
      <c r="PHM19" s="178"/>
      <c r="PHN19" s="165"/>
      <c r="PHO19" s="177"/>
      <c r="PHP19" s="177"/>
      <c r="PHQ19" s="177"/>
      <c r="PHR19" s="177"/>
      <c r="PHS19" s="177"/>
      <c r="PHT19" s="177"/>
      <c r="PHU19" s="178"/>
      <c r="PHV19" s="165"/>
      <c r="PHW19" s="177"/>
      <c r="PHX19" s="177"/>
      <c r="PHY19" s="177"/>
      <c r="PHZ19" s="177"/>
      <c r="PIA19" s="177"/>
      <c r="PIB19" s="177"/>
      <c r="PIC19" s="178"/>
      <c r="PID19" s="165"/>
      <c r="PIE19" s="177"/>
      <c r="PIF19" s="177"/>
      <c r="PIG19" s="177"/>
      <c r="PIH19" s="177"/>
      <c r="PII19" s="177"/>
      <c r="PIJ19" s="177"/>
      <c r="PIK19" s="178"/>
      <c r="PIL19" s="165"/>
      <c r="PIM19" s="177"/>
      <c r="PIN19" s="177"/>
      <c r="PIO19" s="177"/>
      <c r="PIP19" s="177"/>
      <c r="PIQ19" s="177"/>
      <c r="PIR19" s="177"/>
      <c r="PIS19" s="178"/>
      <c r="PIT19" s="165"/>
      <c r="PIU19" s="177"/>
      <c r="PIV19" s="177"/>
      <c r="PIW19" s="177"/>
      <c r="PIX19" s="177"/>
      <c r="PIY19" s="177"/>
      <c r="PIZ19" s="177"/>
      <c r="PJA19" s="178"/>
      <c r="PJB19" s="165"/>
      <c r="PJC19" s="177"/>
      <c r="PJD19" s="177"/>
      <c r="PJE19" s="177"/>
      <c r="PJF19" s="177"/>
      <c r="PJG19" s="177"/>
      <c r="PJH19" s="177"/>
      <c r="PJI19" s="178"/>
      <c r="PJJ19" s="165"/>
      <c r="PJK19" s="177"/>
      <c r="PJL19" s="177"/>
      <c r="PJM19" s="177"/>
      <c r="PJN19" s="177"/>
      <c r="PJO19" s="177"/>
      <c r="PJP19" s="177"/>
      <c r="PJQ19" s="178"/>
      <c r="PJR19" s="165"/>
      <c r="PJS19" s="177"/>
      <c r="PJT19" s="177"/>
      <c r="PJU19" s="177"/>
      <c r="PJV19" s="177"/>
      <c r="PJW19" s="177"/>
      <c r="PJX19" s="177"/>
      <c r="PJY19" s="178"/>
      <c r="PJZ19" s="165"/>
      <c r="PKA19" s="177"/>
      <c r="PKB19" s="177"/>
      <c r="PKC19" s="177"/>
      <c r="PKD19" s="177"/>
      <c r="PKE19" s="177"/>
      <c r="PKF19" s="177"/>
      <c r="PKG19" s="178"/>
      <c r="PKH19" s="165"/>
      <c r="PKI19" s="177"/>
      <c r="PKJ19" s="177"/>
      <c r="PKK19" s="177"/>
      <c r="PKL19" s="177"/>
      <c r="PKM19" s="177"/>
      <c r="PKN19" s="177"/>
      <c r="PKO19" s="178"/>
      <c r="PKP19" s="165"/>
      <c r="PKQ19" s="177"/>
      <c r="PKR19" s="177"/>
      <c r="PKS19" s="177"/>
      <c r="PKT19" s="177"/>
      <c r="PKU19" s="177"/>
      <c r="PKV19" s="177"/>
      <c r="PKW19" s="178"/>
      <c r="PKX19" s="165"/>
      <c r="PKY19" s="177"/>
      <c r="PKZ19" s="177"/>
      <c r="PLA19" s="177"/>
      <c r="PLB19" s="177"/>
      <c r="PLC19" s="177"/>
      <c r="PLD19" s="177"/>
      <c r="PLE19" s="178"/>
      <c r="PLF19" s="165"/>
      <c r="PLG19" s="177"/>
      <c r="PLH19" s="177"/>
      <c r="PLI19" s="177"/>
      <c r="PLJ19" s="177"/>
      <c r="PLK19" s="177"/>
      <c r="PLL19" s="177"/>
      <c r="PLM19" s="178"/>
      <c r="PLN19" s="165"/>
      <c r="PLO19" s="177"/>
      <c r="PLP19" s="177"/>
      <c r="PLQ19" s="177"/>
      <c r="PLR19" s="177"/>
      <c r="PLS19" s="177"/>
      <c r="PLT19" s="177"/>
      <c r="PLU19" s="178"/>
      <c r="PLV19" s="165"/>
      <c r="PLW19" s="177"/>
      <c r="PLX19" s="177"/>
      <c r="PLY19" s="177"/>
      <c r="PLZ19" s="177"/>
      <c r="PMA19" s="177"/>
      <c r="PMB19" s="177"/>
      <c r="PMC19" s="178"/>
      <c r="PMD19" s="165"/>
      <c r="PME19" s="177"/>
      <c r="PMF19" s="177"/>
      <c r="PMG19" s="177"/>
      <c r="PMH19" s="177"/>
      <c r="PMI19" s="177"/>
      <c r="PMJ19" s="177"/>
      <c r="PMK19" s="178"/>
      <c r="PML19" s="165"/>
      <c r="PMM19" s="177"/>
      <c r="PMN19" s="177"/>
      <c r="PMO19" s="177"/>
      <c r="PMP19" s="177"/>
      <c r="PMQ19" s="177"/>
      <c r="PMR19" s="177"/>
      <c r="PMS19" s="178"/>
      <c r="PMT19" s="165"/>
      <c r="PMU19" s="177"/>
      <c r="PMV19" s="177"/>
      <c r="PMW19" s="177"/>
      <c r="PMX19" s="177"/>
      <c r="PMY19" s="177"/>
      <c r="PMZ19" s="177"/>
      <c r="PNA19" s="178"/>
      <c r="PNB19" s="165"/>
      <c r="PNC19" s="177"/>
      <c r="PND19" s="177"/>
      <c r="PNE19" s="177"/>
      <c r="PNF19" s="177"/>
      <c r="PNG19" s="177"/>
      <c r="PNH19" s="177"/>
      <c r="PNI19" s="178"/>
      <c r="PNJ19" s="165"/>
      <c r="PNK19" s="177"/>
      <c r="PNL19" s="177"/>
      <c r="PNM19" s="177"/>
      <c r="PNN19" s="177"/>
      <c r="PNO19" s="177"/>
      <c r="PNP19" s="177"/>
      <c r="PNQ19" s="178"/>
      <c r="PNR19" s="165"/>
      <c r="PNS19" s="177"/>
      <c r="PNT19" s="177"/>
      <c r="PNU19" s="177"/>
      <c r="PNV19" s="177"/>
      <c r="PNW19" s="177"/>
      <c r="PNX19" s="177"/>
      <c r="PNY19" s="178"/>
      <c r="PNZ19" s="165"/>
      <c r="POA19" s="177"/>
      <c r="POB19" s="177"/>
      <c r="POC19" s="177"/>
      <c r="POD19" s="177"/>
      <c r="POE19" s="177"/>
      <c r="POF19" s="177"/>
      <c r="POG19" s="178"/>
      <c r="POH19" s="165"/>
      <c r="POI19" s="177"/>
      <c r="POJ19" s="177"/>
      <c r="POK19" s="177"/>
      <c r="POL19" s="177"/>
      <c r="POM19" s="177"/>
      <c r="PON19" s="177"/>
      <c r="POO19" s="178"/>
      <c r="POP19" s="165"/>
      <c r="POQ19" s="177"/>
      <c r="POR19" s="177"/>
      <c r="POS19" s="177"/>
      <c r="POT19" s="177"/>
      <c r="POU19" s="177"/>
      <c r="POV19" s="177"/>
      <c r="POW19" s="178"/>
      <c r="POX19" s="165"/>
      <c r="POY19" s="177"/>
      <c r="POZ19" s="177"/>
      <c r="PPA19" s="177"/>
      <c r="PPB19" s="177"/>
      <c r="PPC19" s="177"/>
      <c r="PPD19" s="177"/>
      <c r="PPE19" s="178"/>
      <c r="PPF19" s="165"/>
      <c r="PPG19" s="177"/>
      <c r="PPH19" s="177"/>
      <c r="PPI19" s="177"/>
      <c r="PPJ19" s="177"/>
      <c r="PPK19" s="177"/>
      <c r="PPL19" s="177"/>
      <c r="PPM19" s="178"/>
      <c r="PPN19" s="165"/>
      <c r="PPO19" s="177"/>
      <c r="PPP19" s="177"/>
      <c r="PPQ19" s="177"/>
      <c r="PPR19" s="177"/>
      <c r="PPS19" s="177"/>
      <c r="PPT19" s="177"/>
      <c r="PPU19" s="178"/>
      <c r="PPV19" s="165"/>
      <c r="PPW19" s="177"/>
      <c r="PPX19" s="177"/>
      <c r="PPY19" s="177"/>
      <c r="PPZ19" s="177"/>
      <c r="PQA19" s="177"/>
      <c r="PQB19" s="177"/>
      <c r="PQC19" s="178"/>
      <c r="PQD19" s="165"/>
      <c r="PQE19" s="177"/>
      <c r="PQF19" s="177"/>
      <c r="PQG19" s="177"/>
      <c r="PQH19" s="177"/>
      <c r="PQI19" s="177"/>
      <c r="PQJ19" s="177"/>
      <c r="PQK19" s="178"/>
      <c r="PQL19" s="165"/>
      <c r="PQM19" s="177"/>
      <c r="PQN19" s="177"/>
      <c r="PQO19" s="177"/>
      <c r="PQP19" s="177"/>
      <c r="PQQ19" s="177"/>
      <c r="PQR19" s="177"/>
      <c r="PQS19" s="178"/>
      <c r="PQT19" s="165"/>
      <c r="PQU19" s="177"/>
      <c r="PQV19" s="177"/>
      <c r="PQW19" s="177"/>
      <c r="PQX19" s="177"/>
      <c r="PQY19" s="177"/>
      <c r="PQZ19" s="177"/>
      <c r="PRA19" s="178"/>
      <c r="PRB19" s="165"/>
      <c r="PRC19" s="177"/>
      <c r="PRD19" s="177"/>
      <c r="PRE19" s="177"/>
      <c r="PRF19" s="177"/>
      <c r="PRG19" s="177"/>
      <c r="PRH19" s="177"/>
      <c r="PRI19" s="178"/>
      <c r="PRJ19" s="165"/>
      <c r="PRK19" s="177"/>
      <c r="PRL19" s="177"/>
      <c r="PRM19" s="177"/>
      <c r="PRN19" s="177"/>
      <c r="PRO19" s="177"/>
      <c r="PRP19" s="177"/>
      <c r="PRQ19" s="178"/>
      <c r="PRR19" s="165"/>
      <c r="PRS19" s="177"/>
      <c r="PRT19" s="177"/>
      <c r="PRU19" s="177"/>
      <c r="PRV19" s="177"/>
      <c r="PRW19" s="177"/>
      <c r="PRX19" s="177"/>
      <c r="PRY19" s="178"/>
      <c r="PRZ19" s="165"/>
      <c r="PSA19" s="177"/>
      <c r="PSB19" s="177"/>
      <c r="PSC19" s="177"/>
      <c r="PSD19" s="177"/>
      <c r="PSE19" s="177"/>
      <c r="PSF19" s="177"/>
      <c r="PSG19" s="178"/>
      <c r="PSH19" s="165"/>
      <c r="PSI19" s="177"/>
      <c r="PSJ19" s="177"/>
      <c r="PSK19" s="177"/>
      <c r="PSL19" s="177"/>
      <c r="PSM19" s="177"/>
      <c r="PSN19" s="177"/>
      <c r="PSO19" s="178"/>
      <c r="PSP19" s="165"/>
      <c r="PSQ19" s="177"/>
      <c r="PSR19" s="177"/>
      <c r="PSS19" s="177"/>
      <c r="PST19" s="177"/>
      <c r="PSU19" s="177"/>
      <c r="PSV19" s="177"/>
      <c r="PSW19" s="178"/>
      <c r="PSX19" s="165"/>
      <c r="PSY19" s="177"/>
      <c r="PSZ19" s="177"/>
      <c r="PTA19" s="177"/>
      <c r="PTB19" s="177"/>
      <c r="PTC19" s="177"/>
      <c r="PTD19" s="177"/>
      <c r="PTE19" s="178"/>
      <c r="PTF19" s="165"/>
      <c r="PTG19" s="177"/>
      <c r="PTH19" s="177"/>
      <c r="PTI19" s="177"/>
      <c r="PTJ19" s="177"/>
      <c r="PTK19" s="177"/>
      <c r="PTL19" s="177"/>
      <c r="PTM19" s="178"/>
      <c r="PTN19" s="165"/>
      <c r="PTO19" s="177"/>
      <c r="PTP19" s="177"/>
      <c r="PTQ19" s="177"/>
      <c r="PTR19" s="177"/>
      <c r="PTS19" s="177"/>
      <c r="PTT19" s="177"/>
      <c r="PTU19" s="178"/>
      <c r="PTV19" s="165"/>
      <c r="PTW19" s="177"/>
      <c r="PTX19" s="177"/>
      <c r="PTY19" s="177"/>
      <c r="PTZ19" s="177"/>
      <c r="PUA19" s="177"/>
      <c r="PUB19" s="177"/>
      <c r="PUC19" s="178"/>
      <c r="PUD19" s="165"/>
      <c r="PUE19" s="177"/>
      <c r="PUF19" s="177"/>
      <c r="PUG19" s="177"/>
      <c r="PUH19" s="177"/>
      <c r="PUI19" s="177"/>
      <c r="PUJ19" s="177"/>
      <c r="PUK19" s="178"/>
      <c r="PUL19" s="165"/>
      <c r="PUM19" s="177"/>
      <c r="PUN19" s="177"/>
      <c r="PUO19" s="177"/>
      <c r="PUP19" s="177"/>
      <c r="PUQ19" s="177"/>
      <c r="PUR19" s="177"/>
      <c r="PUS19" s="178"/>
      <c r="PUT19" s="165"/>
      <c r="PUU19" s="177"/>
      <c r="PUV19" s="177"/>
      <c r="PUW19" s="177"/>
      <c r="PUX19" s="177"/>
      <c r="PUY19" s="177"/>
      <c r="PUZ19" s="177"/>
      <c r="PVA19" s="178"/>
      <c r="PVB19" s="165"/>
      <c r="PVC19" s="177"/>
      <c r="PVD19" s="177"/>
      <c r="PVE19" s="177"/>
      <c r="PVF19" s="177"/>
      <c r="PVG19" s="177"/>
      <c r="PVH19" s="177"/>
      <c r="PVI19" s="178"/>
      <c r="PVJ19" s="165"/>
      <c r="PVK19" s="177"/>
      <c r="PVL19" s="177"/>
      <c r="PVM19" s="177"/>
      <c r="PVN19" s="177"/>
      <c r="PVO19" s="177"/>
      <c r="PVP19" s="177"/>
      <c r="PVQ19" s="178"/>
      <c r="PVR19" s="165"/>
      <c r="PVS19" s="177"/>
      <c r="PVT19" s="177"/>
      <c r="PVU19" s="177"/>
      <c r="PVV19" s="177"/>
      <c r="PVW19" s="177"/>
      <c r="PVX19" s="177"/>
      <c r="PVY19" s="178"/>
      <c r="PVZ19" s="165"/>
      <c r="PWA19" s="177"/>
      <c r="PWB19" s="177"/>
      <c r="PWC19" s="177"/>
      <c r="PWD19" s="177"/>
      <c r="PWE19" s="177"/>
      <c r="PWF19" s="177"/>
      <c r="PWG19" s="178"/>
      <c r="PWH19" s="165"/>
      <c r="PWI19" s="177"/>
      <c r="PWJ19" s="177"/>
      <c r="PWK19" s="177"/>
      <c r="PWL19" s="177"/>
      <c r="PWM19" s="177"/>
      <c r="PWN19" s="177"/>
      <c r="PWO19" s="178"/>
      <c r="PWP19" s="165"/>
      <c r="PWQ19" s="177"/>
      <c r="PWR19" s="177"/>
      <c r="PWS19" s="177"/>
      <c r="PWT19" s="177"/>
      <c r="PWU19" s="177"/>
      <c r="PWV19" s="177"/>
      <c r="PWW19" s="178"/>
      <c r="PWX19" s="165"/>
      <c r="PWY19" s="177"/>
      <c r="PWZ19" s="177"/>
      <c r="PXA19" s="177"/>
      <c r="PXB19" s="177"/>
      <c r="PXC19" s="177"/>
      <c r="PXD19" s="177"/>
      <c r="PXE19" s="178"/>
      <c r="PXF19" s="165"/>
      <c r="PXG19" s="177"/>
      <c r="PXH19" s="177"/>
      <c r="PXI19" s="177"/>
      <c r="PXJ19" s="177"/>
      <c r="PXK19" s="177"/>
      <c r="PXL19" s="177"/>
      <c r="PXM19" s="178"/>
      <c r="PXN19" s="165"/>
      <c r="PXO19" s="177"/>
      <c r="PXP19" s="177"/>
      <c r="PXQ19" s="177"/>
      <c r="PXR19" s="177"/>
      <c r="PXS19" s="177"/>
      <c r="PXT19" s="177"/>
      <c r="PXU19" s="178"/>
      <c r="PXV19" s="165"/>
      <c r="PXW19" s="177"/>
      <c r="PXX19" s="177"/>
      <c r="PXY19" s="177"/>
      <c r="PXZ19" s="177"/>
      <c r="PYA19" s="177"/>
      <c r="PYB19" s="177"/>
      <c r="PYC19" s="178"/>
      <c r="PYD19" s="165"/>
      <c r="PYE19" s="177"/>
      <c r="PYF19" s="177"/>
      <c r="PYG19" s="177"/>
      <c r="PYH19" s="177"/>
      <c r="PYI19" s="177"/>
      <c r="PYJ19" s="177"/>
      <c r="PYK19" s="178"/>
      <c r="PYL19" s="165"/>
      <c r="PYM19" s="177"/>
      <c r="PYN19" s="177"/>
      <c r="PYO19" s="177"/>
      <c r="PYP19" s="177"/>
      <c r="PYQ19" s="177"/>
      <c r="PYR19" s="177"/>
      <c r="PYS19" s="178"/>
      <c r="PYT19" s="165"/>
      <c r="PYU19" s="177"/>
      <c r="PYV19" s="177"/>
      <c r="PYW19" s="177"/>
      <c r="PYX19" s="177"/>
      <c r="PYY19" s="177"/>
      <c r="PYZ19" s="177"/>
      <c r="PZA19" s="178"/>
      <c r="PZB19" s="165"/>
      <c r="PZC19" s="177"/>
      <c r="PZD19" s="177"/>
      <c r="PZE19" s="177"/>
      <c r="PZF19" s="177"/>
      <c r="PZG19" s="177"/>
      <c r="PZH19" s="177"/>
      <c r="PZI19" s="178"/>
      <c r="PZJ19" s="165"/>
      <c r="PZK19" s="177"/>
      <c r="PZL19" s="177"/>
      <c r="PZM19" s="177"/>
      <c r="PZN19" s="177"/>
      <c r="PZO19" s="177"/>
      <c r="PZP19" s="177"/>
      <c r="PZQ19" s="178"/>
      <c r="PZR19" s="165"/>
      <c r="PZS19" s="177"/>
      <c r="PZT19" s="177"/>
      <c r="PZU19" s="177"/>
      <c r="PZV19" s="177"/>
      <c r="PZW19" s="177"/>
      <c r="PZX19" s="177"/>
      <c r="PZY19" s="178"/>
      <c r="PZZ19" s="165"/>
      <c r="QAA19" s="177"/>
      <c r="QAB19" s="177"/>
      <c r="QAC19" s="177"/>
      <c r="QAD19" s="177"/>
      <c r="QAE19" s="177"/>
      <c r="QAF19" s="177"/>
      <c r="QAG19" s="178"/>
      <c r="QAH19" s="165"/>
      <c r="QAI19" s="177"/>
      <c r="QAJ19" s="177"/>
      <c r="QAK19" s="177"/>
      <c r="QAL19" s="177"/>
      <c r="QAM19" s="177"/>
      <c r="QAN19" s="177"/>
      <c r="QAO19" s="178"/>
      <c r="QAP19" s="165"/>
      <c r="QAQ19" s="177"/>
      <c r="QAR19" s="177"/>
      <c r="QAS19" s="177"/>
      <c r="QAT19" s="177"/>
      <c r="QAU19" s="177"/>
      <c r="QAV19" s="177"/>
      <c r="QAW19" s="178"/>
      <c r="QAX19" s="165"/>
      <c r="QAY19" s="177"/>
      <c r="QAZ19" s="177"/>
      <c r="QBA19" s="177"/>
      <c r="QBB19" s="177"/>
      <c r="QBC19" s="177"/>
      <c r="QBD19" s="177"/>
      <c r="QBE19" s="178"/>
      <c r="QBF19" s="165"/>
      <c r="QBG19" s="177"/>
      <c r="QBH19" s="177"/>
      <c r="QBI19" s="177"/>
      <c r="QBJ19" s="177"/>
      <c r="QBK19" s="177"/>
      <c r="QBL19" s="177"/>
      <c r="QBM19" s="178"/>
      <c r="QBN19" s="165"/>
      <c r="QBO19" s="177"/>
      <c r="QBP19" s="177"/>
      <c r="QBQ19" s="177"/>
      <c r="QBR19" s="177"/>
      <c r="QBS19" s="177"/>
      <c r="QBT19" s="177"/>
      <c r="QBU19" s="178"/>
      <c r="QBV19" s="165"/>
      <c r="QBW19" s="177"/>
      <c r="QBX19" s="177"/>
      <c r="QBY19" s="177"/>
      <c r="QBZ19" s="177"/>
      <c r="QCA19" s="177"/>
      <c r="QCB19" s="177"/>
      <c r="QCC19" s="178"/>
      <c r="QCD19" s="165"/>
      <c r="QCE19" s="177"/>
      <c r="QCF19" s="177"/>
      <c r="QCG19" s="177"/>
      <c r="QCH19" s="177"/>
      <c r="QCI19" s="177"/>
      <c r="QCJ19" s="177"/>
      <c r="QCK19" s="178"/>
      <c r="QCL19" s="165"/>
      <c r="QCM19" s="177"/>
      <c r="QCN19" s="177"/>
      <c r="QCO19" s="177"/>
      <c r="QCP19" s="177"/>
      <c r="QCQ19" s="177"/>
      <c r="QCR19" s="177"/>
      <c r="QCS19" s="178"/>
      <c r="QCT19" s="165"/>
      <c r="QCU19" s="177"/>
      <c r="QCV19" s="177"/>
      <c r="QCW19" s="177"/>
      <c r="QCX19" s="177"/>
      <c r="QCY19" s="177"/>
      <c r="QCZ19" s="177"/>
      <c r="QDA19" s="178"/>
      <c r="QDB19" s="165"/>
      <c r="QDC19" s="177"/>
      <c r="QDD19" s="177"/>
      <c r="QDE19" s="177"/>
      <c r="QDF19" s="177"/>
      <c r="QDG19" s="177"/>
      <c r="QDH19" s="177"/>
      <c r="QDI19" s="178"/>
      <c r="QDJ19" s="165"/>
      <c r="QDK19" s="177"/>
      <c r="QDL19" s="177"/>
      <c r="QDM19" s="177"/>
      <c r="QDN19" s="177"/>
      <c r="QDO19" s="177"/>
      <c r="QDP19" s="177"/>
      <c r="QDQ19" s="178"/>
      <c r="QDR19" s="165"/>
      <c r="QDS19" s="177"/>
      <c r="QDT19" s="177"/>
      <c r="QDU19" s="177"/>
      <c r="QDV19" s="177"/>
      <c r="QDW19" s="177"/>
      <c r="QDX19" s="177"/>
      <c r="QDY19" s="178"/>
      <c r="QDZ19" s="165"/>
      <c r="QEA19" s="177"/>
      <c r="QEB19" s="177"/>
      <c r="QEC19" s="177"/>
      <c r="QED19" s="177"/>
      <c r="QEE19" s="177"/>
      <c r="QEF19" s="177"/>
      <c r="QEG19" s="178"/>
      <c r="QEH19" s="165"/>
      <c r="QEI19" s="177"/>
      <c r="QEJ19" s="177"/>
      <c r="QEK19" s="177"/>
      <c r="QEL19" s="177"/>
      <c r="QEM19" s="177"/>
      <c r="QEN19" s="177"/>
      <c r="QEO19" s="178"/>
      <c r="QEP19" s="165"/>
      <c r="QEQ19" s="177"/>
      <c r="QER19" s="177"/>
      <c r="QES19" s="177"/>
      <c r="QET19" s="177"/>
      <c r="QEU19" s="177"/>
      <c r="QEV19" s="177"/>
      <c r="QEW19" s="178"/>
      <c r="QEX19" s="165"/>
      <c r="QEY19" s="177"/>
      <c r="QEZ19" s="177"/>
      <c r="QFA19" s="177"/>
      <c r="QFB19" s="177"/>
      <c r="QFC19" s="177"/>
      <c r="QFD19" s="177"/>
      <c r="QFE19" s="178"/>
      <c r="QFF19" s="165"/>
      <c r="QFG19" s="177"/>
      <c r="QFH19" s="177"/>
      <c r="QFI19" s="177"/>
      <c r="QFJ19" s="177"/>
      <c r="QFK19" s="177"/>
      <c r="QFL19" s="177"/>
      <c r="QFM19" s="178"/>
      <c r="QFN19" s="165"/>
      <c r="QFO19" s="177"/>
      <c r="QFP19" s="177"/>
      <c r="QFQ19" s="177"/>
      <c r="QFR19" s="177"/>
      <c r="QFS19" s="177"/>
      <c r="QFT19" s="177"/>
      <c r="QFU19" s="178"/>
      <c r="QFV19" s="165"/>
      <c r="QFW19" s="177"/>
      <c r="QFX19" s="177"/>
      <c r="QFY19" s="177"/>
      <c r="QFZ19" s="177"/>
      <c r="QGA19" s="177"/>
      <c r="QGB19" s="177"/>
      <c r="QGC19" s="178"/>
      <c r="QGD19" s="165"/>
      <c r="QGE19" s="177"/>
      <c r="QGF19" s="177"/>
      <c r="QGG19" s="177"/>
      <c r="QGH19" s="177"/>
      <c r="QGI19" s="177"/>
      <c r="QGJ19" s="177"/>
      <c r="QGK19" s="178"/>
      <c r="QGL19" s="165"/>
      <c r="QGM19" s="177"/>
      <c r="QGN19" s="177"/>
      <c r="QGO19" s="177"/>
      <c r="QGP19" s="177"/>
      <c r="QGQ19" s="177"/>
      <c r="QGR19" s="177"/>
      <c r="QGS19" s="178"/>
      <c r="QGT19" s="165"/>
      <c r="QGU19" s="177"/>
      <c r="QGV19" s="177"/>
      <c r="QGW19" s="177"/>
      <c r="QGX19" s="177"/>
      <c r="QGY19" s="177"/>
      <c r="QGZ19" s="177"/>
      <c r="QHA19" s="178"/>
      <c r="QHB19" s="165"/>
      <c r="QHC19" s="177"/>
      <c r="QHD19" s="177"/>
      <c r="QHE19" s="177"/>
      <c r="QHF19" s="177"/>
      <c r="QHG19" s="177"/>
      <c r="QHH19" s="177"/>
      <c r="QHI19" s="178"/>
      <c r="QHJ19" s="165"/>
      <c r="QHK19" s="177"/>
      <c r="QHL19" s="177"/>
      <c r="QHM19" s="177"/>
      <c r="QHN19" s="177"/>
      <c r="QHO19" s="177"/>
      <c r="QHP19" s="177"/>
      <c r="QHQ19" s="178"/>
      <c r="QHR19" s="165"/>
      <c r="QHS19" s="177"/>
      <c r="QHT19" s="177"/>
      <c r="QHU19" s="177"/>
      <c r="QHV19" s="177"/>
      <c r="QHW19" s="177"/>
      <c r="QHX19" s="177"/>
      <c r="QHY19" s="178"/>
      <c r="QHZ19" s="165"/>
      <c r="QIA19" s="177"/>
      <c r="QIB19" s="177"/>
      <c r="QIC19" s="177"/>
      <c r="QID19" s="177"/>
      <c r="QIE19" s="177"/>
      <c r="QIF19" s="177"/>
      <c r="QIG19" s="178"/>
      <c r="QIH19" s="165"/>
      <c r="QII19" s="177"/>
      <c r="QIJ19" s="177"/>
      <c r="QIK19" s="177"/>
      <c r="QIL19" s="177"/>
      <c r="QIM19" s="177"/>
      <c r="QIN19" s="177"/>
      <c r="QIO19" s="178"/>
      <c r="QIP19" s="165"/>
      <c r="QIQ19" s="177"/>
      <c r="QIR19" s="177"/>
      <c r="QIS19" s="177"/>
      <c r="QIT19" s="177"/>
      <c r="QIU19" s="177"/>
      <c r="QIV19" s="177"/>
      <c r="QIW19" s="178"/>
      <c r="QIX19" s="165"/>
      <c r="QIY19" s="177"/>
      <c r="QIZ19" s="177"/>
      <c r="QJA19" s="177"/>
      <c r="QJB19" s="177"/>
      <c r="QJC19" s="177"/>
      <c r="QJD19" s="177"/>
      <c r="QJE19" s="178"/>
      <c r="QJF19" s="165"/>
      <c r="QJG19" s="177"/>
      <c r="QJH19" s="177"/>
      <c r="QJI19" s="177"/>
      <c r="QJJ19" s="177"/>
      <c r="QJK19" s="177"/>
      <c r="QJL19" s="177"/>
      <c r="QJM19" s="178"/>
      <c r="QJN19" s="165"/>
      <c r="QJO19" s="177"/>
      <c r="QJP19" s="177"/>
      <c r="QJQ19" s="177"/>
      <c r="QJR19" s="177"/>
      <c r="QJS19" s="177"/>
      <c r="QJT19" s="177"/>
      <c r="QJU19" s="178"/>
      <c r="QJV19" s="165"/>
      <c r="QJW19" s="177"/>
      <c r="QJX19" s="177"/>
      <c r="QJY19" s="177"/>
      <c r="QJZ19" s="177"/>
      <c r="QKA19" s="177"/>
      <c r="QKB19" s="177"/>
      <c r="QKC19" s="178"/>
      <c r="QKD19" s="165"/>
      <c r="QKE19" s="177"/>
      <c r="QKF19" s="177"/>
      <c r="QKG19" s="177"/>
      <c r="QKH19" s="177"/>
      <c r="QKI19" s="177"/>
      <c r="QKJ19" s="177"/>
      <c r="QKK19" s="178"/>
      <c r="QKL19" s="165"/>
      <c r="QKM19" s="177"/>
      <c r="QKN19" s="177"/>
      <c r="QKO19" s="177"/>
      <c r="QKP19" s="177"/>
      <c r="QKQ19" s="177"/>
      <c r="QKR19" s="177"/>
      <c r="QKS19" s="178"/>
      <c r="QKT19" s="165"/>
      <c r="QKU19" s="177"/>
      <c r="QKV19" s="177"/>
      <c r="QKW19" s="177"/>
      <c r="QKX19" s="177"/>
      <c r="QKY19" s="177"/>
      <c r="QKZ19" s="177"/>
      <c r="QLA19" s="178"/>
      <c r="QLB19" s="165"/>
      <c r="QLC19" s="177"/>
      <c r="QLD19" s="177"/>
      <c r="QLE19" s="177"/>
      <c r="QLF19" s="177"/>
      <c r="QLG19" s="177"/>
      <c r="QLH19" s="177"/>
      <c r="QLI19" s="178"/>
      <c r="QLJ19" s="165"/>
      <c r="QLK19" s="177"/>
      <c r="QLL19" s="177"/>
      <c r="QLM19" s="177"/>
      <c r="QLN19" s="177"/>
      <c r="QLO19" s="177"/>
      <c r="QLP19" s="177"/>
      <c r="QLQ19" s="178"/>
      <c r="QLR19" s="165"/>
      <c r="QLS19" s="177"/>
      <c r="QLT19" s="177"/>
      <c r="QLU19" s="177"/>
      <c r="QLV19" s="177"/>
      <c r="QLW19" s="177"/>
      <c r="QLX19" s="177"/>
      <c r="QLY19" s="178"/>
      <c r="QLZ19" s="165"/>
      <c r="QMA19" s="177"/>
      <c r="QMB19" s="177"/>
      <c r="QMC19" s="177"/>
      <c r="QMD19" s="177"/>
      <c r="QME19" s="177"/>
      <c r="QMF19" s="177"/>
      <c r="QMG19" s="178"/>
      <c r="QMH19" s="165"/>
      <c r="QMI19" s="177"/>
      <c r="QMJ19" s="177"/>
      <c r="QMK19" s="177"/>
      <c r="QML19" s="177"/>
      <c r="QMM19" s="177"/>
      <c r="QMN19" s="177"/>
      <c r="QMO19" s="178"/>
      <c r="QMP19" s="165"/>
      <c r="QMQ19" s="177"/>
      <c r="QMR19" s="177"/>
      <c r="QMS19" s="177"/>
      <c r="QMT19" s="177"/>
      <c r="QMU19" s="177"/>
      <c r="QMV19" s="177"/>
      <c r="QMW19" s="178"/>
      <c r="QMX19" s="165"/>
      <c r="QMY19" s="177"/>
      <c r="QMZ19" s="177"/>
      <c r="QNA19" s="177"/>
      <c r="QNB19" s="177"/>
      <c r="QNC19" s="177"/>
      <c r="QND19" s="177"/>
      <c r="QNE19" s="178"/>
      <c r="QNF19" s="165"/>
      <c r="QNG19" s="177"/>
      <c r="QNH19" s="177"/>
      <c r="QNI19" s="177"/>
      <c r="QNJ19" s="177"/>
      <c r="QNK19" s="177"/>
      <c r="QNL19" s="177"/>
      <c r="QNM19" s="178"/>
      <c r="QNN19" s="165"/>
      <c r="QNO19" s="177"/>
      <c r="QNP19" s="177"/>
      <c r="QNQ19" s="177"/>
      <c r="QNR19" s="177"/>
      <c r="QNS19" s="177"/>
      <c r="QNT19" s="177"/>
      <c r="QNU19" s="178"/>
      <c r="QNV19" s="165"/>
      <c r="QNW19" s="177"/>
      <c r="QNX19" s="177"/>
      <c r="QNY19" s="177"/>
      <c r="QNZ19" s="177"/>
      <c r="QOA19" s="177"/>
      <c r="QOB19" s="177"/>
      <c r="QOC19" s="178"/>
      <c r="QOD19" s="165"/>
      <c r="QOE19" s="177"/>
      <c r="QOF19" s="177"/>
      <c r="QOG19" s="177"/>
      <c r="QOH19" s="177"/>
      <c r="QOI19" s="177"/>
      <c r="QOJ19" s="177"/>
      <c r="QOK19" s="178"/>
      <c r="QOL19" s="165"/>
      <c r="QOM19" s="177"/>
      <c r="QON19" s="177"/>
      <c r="QOO19" s="177"/>
      <c r="QOP19" s="177"/>
      <c r="QOQ19" s="177"/>
      <c r="QOR19" s="177"/>
      <c r="QOS19" s="178"/>
      <c r="QOT19" s="165"/>
      <c r="QOU19" s="177"/>
      <c r="QOV19" s="177"/>
      <c r="QOW19" s="177"/>
      <c r="QOX19" s="177"/>
      <c r="QOY19" s="177"/>
      <c r="QOZ19" s="177"/>
      <c r="QPA19" s="178"/>
      <c r="QPB19" s="165"/>
      <c r="QPC19" s="177"/>
      <c r="QPD19" s="177"/>
      <c r="QPE19" s="177"/>
      <c r="QPF19" s="177"/>
      <c r="QPG19" s="177"/>
      <c r="QPH19" s="177"/>
      <c r="QPI19" s="178"/>
      <c r="QPJ19" s="165"/>
      <c r="QPK19" s="177"/>
      <c r="QPL19" s="177"/>
      <c r="QPM19" s="177"/>
      <c r="QPN19" s="177"/>
      <c r="QPO19" s="177"/>
      <c r="QPP19" s="177"/>
      <c r="QPQ19" s="178"/>
      <c r="QPR19" s="165"/>
      <c r="QPS19" s="177"/>
      <c r="QPT19" s="177"/>
      <c r="QPU19" s="177"/>
      <c r="QPV19" s="177"/>
      <c r="QPW19" s="177"/>
      <c r="QPX19" s="177"/>
      <c r="QPY19" s="178"/>
      <c r="QPZ19" s="165"/>
      <c r="QQA19" s="177"/>
      <c r="QQB19" s="177"/>
      <c r="QQC19" s="177"/>
      <c r="QQD19" s="177"/>
      <c r="QQE19" s="177"/>
      <c r="QQF19" s="177"/>
      <c r="QQG19" s="178"/>
      <c r="QQH19" s="165"/>
      <c r="QQI19" s="177"/>
      <c r="QQJ19" s="177"/>
      <c r="QQK19" s="177"/>
      <c r="QQL19" s="177"/>
      <c r="QQM19" s="177"/>
      <c r="QQN19" s="177"/>
      <c r="QQO19" s="178"/>
      <c r="QQP19" s="165"/>
      <c r="QQQ19" s="177"/>
      <c r="QQR19" s="177"/>
      <c r="QQS19" s="177"/>
      <c r="QQT19" s="177"/>
      <c r="QQU19" s="177"/>
      <c r="QQV19" s="177"/>
      <c r="QQW19" s="178"/>
      <c r="QQX19" s="165"/>
      <c r="QQY19" s="177"/>
      <c r="QQZ19" s="177"/>
      <c r="QRA19" s="177"/>
      <c r="QRB19" s="177"/>
      <c r="QRC19" s="177"/>
      <c r="QRD19" s="177"/>
      <c r="QRE19" s="178"/>
      <c r="QRF19" s="165"/>
      <c r="QRG19" s="177"/>
      <c r="QRH19" s="177"/>
      <c r="QRI19" s="177"/>
      <c r="QRJ19" s="177"/>
      <c r="QRK19" s="177"/>
      <c r="QRL19" s="177"/>
      <c r="QRM19" s="178"/>
      <c r="QRN19" s="165"/>
      <c r="QRO19" s="177"/>
      <c r="QRP19" s="177"/>
      <c r="QRQ19" s="177"/>
      <c r="QRR19" s="177"/>
      <c r="QRS19" s="177"/>
      <c r="QRT19" s="177"/>
      <c r="QRU19" s="178"/>
      <c r="QRV19" s="165"/>
      <c r="QRW19" s="177"/>
      <c r="QRX19" s="177"/>
      <c r="QRY19" s="177"/>
      <c r="QRZ19" s="177"/>
      <c r="QSA19" s="177"/>
      <c r="QSB19" s="177"/>
      <c r="QSC19" s="178"/>
      <c r="QSD19" s="165"/>
      <c r="QSE19" s="177"/>
      <c r="QSF19" s="177"/>
      <c r="QSG19" s="177"/>
      <c r="QSH19" s="177"/>
      <c r="QSI19" s="177"/>
      <c r="QSJ19" s="177"/>
      <c r="QSK19" s="178"/>
      <c r="QSL19" s="165"/>
      <c r="QSM19" s="177"/>
      <c r="QSN19" s="177"/>
      <c r="QSO19" s="177"/>
      <c r="QSP19" s="177"/>
      <c r="QSQ19" s="177"/>
      <c r="QSR19" s="177"/>
      <c r="QSS19" s="178"/>
      <c r="QST19" s="165"/>
      <c r="QSU19" s="177"/>
      <c r="QSV19" s="177"/>
      <c r="QSW19" s="177"/>
      <c r="QSX19" s="177"/>
      <c r="QSY19" s="177"/>
      <c r="QSZ19" s="177"/>
      <c r="QTA19" s="178"/>
      <c r="QTB19" s="165"/>
      <c r="QTC19" s="177"/>
      <c r="QTD19" s="177"/>
      <c r="QTE19" s="177"/>
      <c r="QTF19" s="177"/>
      <c r="QTG19" s="177"/>
      <c r="QTH19" s="177"/>
      <c r="QTI19" s="178"/>
      <c r="QTJ19" s="165"/>
      <c r="QTK19" s="177"/>
      <c r="QTL19" s="177"/>
      <c r="QTM19" s="177"/>
      <c r="QTN19" s="177"/>
      <c r="QTO19" s="177"/>
      <c r="QTP19" s="177"/>
      <c r="QTQ19" s="178"/>
      <c r="QTR19" s="165"/>
      <c r="QTS19" s="177"/>
      <c r="QTT19" s="177"/>
      <c r="QTU19" s="177"/>
      <c r="QTV19" s="177"/>
      <c r="QTW19" s="177"/>
      <c r="QTX19" s="177"/>
      <c r="QTY19" s="178"/>
      <c r="QTZ19" s="165"/>
      <c r="QUA19" s="177"/>
      <c r="QUB19" s="177"/>
      <c r="QUC19" s="177"/>
      <c r="QUD19" s="177"/>
      <c r="QUE19" s="177"/>
      <c r="QUF19" s="177"/>
      <c r="QUG19" s="178"/>
      <c r="QUH19" s="165"/>
      <c r="QUI19" s="177"/>
      <c r="QUJ19" s="177"/>
      <c r="QUK19" s="177"/>
      <c r="QUL19" s="177"/>
      <c r="QUM19" s="177"/>
      <c r="QUN19" s="177"/>
      <c r="QUO19" s="178"/>
      <c r="QUP19" s="165"/>
      <c r="QUQ19" s="177"/>
      <c r="QUR19" s="177"/>
      <c r="QUS19" s="177"/>
      <c r="QUT19" s="177"/>
      <c r="QUU19" s="177"/>
      <c r="QUV19" s="177"/>
      <c r="QUW19" s="178"/>
      <c r="QUX19" s="165"/>
      <c r="QUY19" s="177"/>
      <c r="QUZ19" s="177"/>
      <c r="QVA19" s="177"/>
      <c r="QVB19" s="177"/>
      <c r="QVC19" s="177"/>
      <c r="QVD19" s="177"/>
      <c r="QVE19" s="178"/>
      <c r="QVF19" s="165"/>
      <c r="QVG19" s="177"/>
      <c r="QVH19" s="177"/>
      <c r="QVI19" s="177"/>
      <c r="QVJ19" s="177"/>
      <c r="QVK19" s="177"/>
      <c r="QVL19" s="177"/>
      <c r="QVM19" s="178"/>
      <c r="QVN19" s="165"/>
      <c r="QVO19" s="177"/>
      <c r="QVP19" s="177"/>
      <c r="QVQ19" s="177"/>
      <c r="QVR19" s="177"/>
      <c r="QVS19" s="177"/>
      <c r="QVT19" s="177"/>
      <c r="QVU19" s="178"/>
      <c r="QVV19" s="165"/>
      <c r="QVW19" s="177"/>
      <c r="QVX19" s="177"/>
      <c r="QVY19" s="177"/>
      <c r="QVZ19" s="177"/>
      <c r="QWA19" s="177"/>
      <c r="QWB19" s="177"/>
      <c r="QWC19" s="178"/>
      <c r="QWD19" s="165"/>
      <c r="QWE19" s="177"/>
      <c r="QWF19" s="177"/>
      <c r="QWG19" s="177"/>
      <c r="QWH19" s="177"/>
      <c r="QWI19" s="177"/>
      <c r="QWJ19" s="177"/>
      <c r="QWK19" s="178"/>
      <c r="QWL19" s="165"/>
      <c r="QWM19" s="177"/>
      <c r="QWN19" s="177"/>
      <c r="QWO19" s="177"/>
      <c r="QWP19" s="177"/>
      <c r="QWQ19" s="177"/>
      <c r="QWR19" s="177"/>
      <c r="QWS19" s="178"/>
      <c r="QWT19" s="165"/>
      <c r="QWU19" s="177"/>
      <c r="QWV19" s="177"/>
      <c r="QWW19" s="177"/>
      <c r="QWX19" s="177"/>
      <c r="QWY19" s="177"/>
      <c r="QWZ19" s="177"/>
      <c r="QXA19" s="178"/>
      <c r="QXB19" s="165"/>
      <c r="QXC19" s="177"/>
      <c r="QXD19" s="177"/>
      <c r="QXE19" s="177"/>
      <c r="QXF19" s="177"/>
      <c r="QXG19" s="177"/>
      <c r="QXH19" s="177"/>
      <c r="QXI19" s="178"/>
      <c r="QXJ19" s="165"/>
      <c r="QXK19" s="177"/>
      <c r="QXL19" s="177"/>
      <c r="QXM19" s="177"/>
      <c r="QXN19" s="177"/>
      <c r="QXO19" s="177"/>
      <c r="QXP19" s="177"/>
      <c r="QXQ19" s="178"/>
      <c r="QXR19" s="165"/>
      <c r="QXS19" s="177"/>
      <c r="QXT19" s="177"/>
      <c r="QXU19" s="177"/>
      <c r="QXV19" s="177"/>
      <c r="QXW19" s="177"/>
      <c r="QXX19" s="177"/>
      <c r="QXY19" s="178"/>
      <c r="QXZ19" s="165"/>
      <c r="QYA19" s="177"/>
      <c r="QYB19" s="177"/>
      <c r="QYC19" s="177"/>
      <c r="QYD19" s="177"/>
      <c r="QYE19" s="177"/>
      <c r="QYF19" s="177"/>
      <c r="QYG19" s="178"/>
      <c r="QYH19" s="165"/>
      <c r="QYI19" s="177"/>
      <c r="QYJ19" s="177"/>
      <c r="QYK19" s="177"/>
      <c r="QYL19" s="177"/>
      <c r="QYM19" s="177"/>
      <c r="QYN19" s="177"/>
      <c r="QYO19" s="178"/>
      <c r="QYP19" s="165"/>
      <c r="QYQ19" s="177"/>
      <c r="QYR19" s="177"/>
      <c r="QYS19" s="177"/>
      <c r="QYT19" s="177"/>
      <c r="QYU19" s="177"/>
      <c r="QYV19" s="177"/>
      <c r="QYW19" s="178"/>
      <c r="QYX19" s="165"/>
      <c r="QYY19" s="177"/>
      <c r="QYZ19" s="177"/>
      <c r="QZA19" s="177"/>
      <c r="QZB19" s="177"/>
      <c r="QZC19" s="177"/>
      <c r="QZD19" s="177"/>
      <c r="QZE19" s="178"/>
      <c r="QZF19" s="165"/>
      <c r="QZG19" s="177"/>
      <c r="QZH19" s="177"/>
      <c r="QZI19" s="177"/>
      <c r="QZJ19" s="177"/>
      <c r="QZK19" s="177"/>
      <c r="QZL19" s="177"/>
      <c r="QZM19" s="178"/>
      <c r="QZN19" s="165"/>
      <c r="QZO19" s="177"/>
      <c r="QZP19" s="177"/>
      <c r="QZQ19" s="177"/>
      <c r="QZR19" s="177"/>
      <c r="QZS19" s="177"/>
      <c r="QZT19" s="177"/>
      <c r="QZU19" s="178"/>
      <c r="QZV19" s="165"/>
      <c r="QZW19" s="177"/>
      <c r="QZX19" s="177"/>
      <c r="QZY19" s="177"/>
      <c r="QZZ19" s="177"/>
      <c r="RAA19" s="177"/>
      <c r="RAB19" s="177"/>
      <c r="RAC19" s="178"/>
      <c r="RAD19" s="165"/>
      <c r="RAE19" s="177"/>
      <c r="RAF19" s="177"/>
      <c r="RAG19" s="177"/>
      <c r="RAH19" s="177"/>
      <c r="RAI19" s="177"/>
      <c r="RAJ19" s="177"/>
      <c r="RAK19" s="178"/>
      <c r="RAL19" s="165"/>
      <c r="RAM19" s="177"/>
      <c r="RAN19" s="177"/>
      <c r="RAO19" s="177"/>
      <c r="RAP19" s="177"/>
      <c r="RAQ19" s="177"/>
      <c r="RAR19" s="177"/>
      <c r="RAS19" s="178"/>
      <c r="RAT19" s="165"/>
      <c r="RAU19" s="177"/>
      <c r="RAV19" s="177"/>
      <c r="RAW19" s="177"/>
      <c r="RAX19" s="177"/>
      <c r="RAY19" s="177"/>
      <c r="RAZ19" s="177"/>
      <c r="RBA19" s="178"/>
      <c r="RBB19" s="165"/>
      <c r="RBC19" s="177"/>
      <c r="RBD19" s="177"/>
      <c r="RBE19" s="177"/>
      <c r="RBF19" s="177"/>
      <c r="RBG19" s="177"/>
      <c r="RBH19" s="177"/>
      <c r="RBI19" s="178"/>
      <c r="RBJ19" s="165"/>
      <c r="RBK19" s="177"/>
      <c r="RBL19" s="177"/>
      <c r="RBM19" s="177"/>
      <c r="RBN19" s="177"/>
      <c r="RBO19" s="177"/>
      <c r="RBP19" s="177"/>
      <c r="RBQ19" s="178"/>
      <c r="RBR19" s="165"/>
      <c r="RBS19" s="177"/>
      <c r="RBT19" s="177"/>
      <c r="RBU19" s="177"/>
      <c r="RBV19" s="177"/>
      <c r="RBW19" s="177"/>
      <c r="RBX19" s="177"/>
      <c r="RBY19" s="178"/>
      <c r="RBZ19" s="165"/>
      <c r="RCA19" s="177"/>
      <c r="RCB19" s="177"/>
      <c r="RCC19" s="177"/>
      <c r="RCD19" s="177"/>
      <c r="RCE19" s="177"/>
      <c r="RCF19" s="177"/>
      <c r="RCG19" s="178"/>
      <c r="RCH19" s="165"/>
      <c r="RCI19" s="177"/>
      <c r="RCJ19" s="177"/>
      <c r="RCK19" s="177"/>
      <c r="RCL19" s="177"/>
      <c r="RCM19" s="177"/>
      <c r="RCN19" s="177"/>
      <c r="RCO19" s="178"/>
      <c r="RCP19" s="165"/>
      <c r="RCQ19" s="177"/>
      <c r="RCR19" s="177"/>
      <c r="RCS19" s="177"/>
      <c r="RCT19" s="177"/>
      <c r="RCU19" s="177"/>
      <c r="RCV19" s="177"/>
      <c r="RCW19" s="178"/>
      <c r="RCX19" s="165"/>
      <c r="RCY19" s="177"/>
      <c r="RCZ19" s="177"/>
      <c r="RDA19" s="177"/>
      <c r="RDB19" s="177"/>
      <c r="RDC19" s="177"/>
      <c r="RDD19" s="177"/>
      <c r="RDE19" s="178"/>
      <c r="RDF19" s="165"/>
      <c r="RDG19" s="177"/>
      <c r="RDH19" s="177"/>
      <c r="RDI19" s="177"/>
      <c r="RDJ19" s="177"/>
      <c r="RDK19" s="177"/>
      <c r="RDL19" s="177"/>
      <c r="RDM19" s="178"/>
      <c r="RDN19" s="165"/>
      <c r="RDO19" s="177"/>
      <c r="RDP19" s="177"/>
      <c r="RDQ19" s="177"/>
      <c r="RDR19" s="177"/>
      <c r="RDS19" s="177"/>
      <c r="RDT19" s="177"/>
      <c r="RDU19" s="178"/>
      <c r="RDV19" s="165"/>
      <c r="RDW19" s="177"/>
      <c r="RDX19" s="177"/>
      <c r="RDY19" s="177"/>
      <c r="RDZ19" s="177"/>
      <c r="REA19" s="177"/>
      <c r="REB19" s="177"/>
      <c r="REC19" s="178"/>
      <c r="RED19" s="165"/>
      <c r="REE19" s="177"/>
      <c r="REF19" s="177"/>
      <c r="REG19" s="177"/>
      <c r="REH19" s="177"/>
      <c r="REI19" s="177"/>
      <c r="REJ19" s="177"/>
      <c r="REK19" s="178"/>
      <c r="REL19" s="165"/>
      <c r="REM19" s="177"/>
      <c r="REN19" s="177"/>
      <c r="REO19" s="177"/>
      <c r="REP19" s="177"/>
      <c r="REQ19" s="177"/>
      <c r="RER19" s="177"/>
      <c r="RES19" s="178"/>
      <c r="RET19" s="165"/>
      <c r="REU19" s="177"/>
      <c r="REV19" s="177"/>
      <c r="REW19" s="177"/>
      <c r="REX19" s="177"/>
      <c r="REY19" s="177"/>
      <c r="REZ19" s="177"/>
      <c r="RFA19" s="178"/>
      <c r="RFB19" s="165"/>
      <c r="RFC19" s="177"/>
      <c r="RFD19" s="177"/>
      <c r="RFE19" s="177"/>
      <c r="RFF19" s="177"/>
      <c r="RFG19" s="177"/>
      <c r="RFH19" s="177"/>
      <c r="RFI19" s="178"/>
      <c r="RFJ19" s="165"/>
      <c r="RFK19" s="177"/>
      <c r="RFL19" s="177"/>
      <c r="RFM19" s="177"/>
      <c r="RFN19" s="177"/>
      <c r="RFO19" s="177"/>
      <c r="RFP19" s="177"/>
      <c r="RFQ19" s="178"/>
      <c r="RFR19" s="165"/>
      <c r="RFS19" s="177"/>
      <c r="RFT19" s="177"/>
      <c r="RFU19" s="177"/>
      <c r="RFV19" s="177"/>
      <c r="RFW19" s="177"/>
      <c r="RFX19" s="177"/>
      <c r="RFY19" s="178"/>
      <c r="RFZ19" s="165"/>
      <c r="RGA19" s="177"/>
      <c r="RGB19" s="177"/>
      <c r="RGC19" s="177"/>
      <c r="RGD19" s="177"/>
      <c r="RGE19" s="177"/>
      <c r="RGF19" s="177"/>
      <c r="RGG19" s="178"/>
      <c r="RGH19" s="165"/>
      <c r="RGI19" s="177"/>
      <c r="RGJ19" s="177"/>
      <c r="RGK19" s="177"/>
      <c r="RGL19" s="177"/>
      <c r="RGM19" s="177"/>
      <c r="RGN19" s="177"/>
      <c r="RGO19" s="178"/>
      <c r="RGP19" s="165"/>
      <c r="RGQ19" s="177"/>
      <c r="RGR19" s="177"/>
      <c r="RGS19" s="177"/>
      <c r="RGT19" s="177"/>
      <c r="RGU19" s="177"/>
      <c r="RGV19" s="177"/>
      <c r="RGW19" s="178"/>
      <c r="RGX19" s="165"/>
      <c r="RGY19" s="177"/>
      <c r="RGZ19" s="177"/>
      <c r="RHA19" s="177"/>
      <c r="RHB19" s="177"/>
      <c r="RHC19" s="177"/>
      <c r="RHD19" s="177"/>
      <c r="RHE19" s="178"/>
      <c r="RHF19" s="165"/>
      <c r="RHG19" s="177"/>
      <c r="RHH19" s="177"/>
      <c r="RHI19" s="177"/>
      <c r="RHJ19" s="177"/>
      <c r="RHK19" s="177"/>
      <c r="RHL19" s="177"/>
      <c r="RHM19" s="178"/>
      <c r="RHN19" s="165"/>
      <c r="RHO19" s="177"/>
      <c r="RHP19" s="177"/>
      <c r="RHQ19" s="177"/>
      <c r="RHR19" s="177"/>
      <c r="RHS19" s="177"/>
      <c r="RHT19" s="177"/>
      <c r="RHU19" s="178"/>
      <c r="RHV19" s="165"/>
      <c r="RHW19" s="177"/>
      <c r="RHX19" s="177"/>
      <c r="RHY19" s="177"/>
      <c r="RHZ19" s="177"/>
      <c r="RIA19" s="177"/>
      <c r="RIB19" s="177"/>
      <c r="RIC19" s="178"/>
      <c r="RID19" s="165"/>
      <c r="RIE19" s="177"/>
      <c r="RIF19" s="177"/>
      <c r="RIG19" s="177"/>
      <c r="RIH19" s="177"/>
      <c r="RII19" s="177"/>
      <c r="RIJ19" s="177"/>
      <c r="RIK19" s="178"/>
      <c r="RIL19" s="165"/>
      <c r="RIM19" s="177"/>
      <c r="RIN19" s="177"/>
      <c r="RIO19" s="177"/>
      <c r="RIP19" s="177"/>
      <c r="RIQ19" s="177"/>
      <c r="RIR19" s="177"/>
      <c r="RIS19" s="178"/>
      <c r="RIT19" s="165"/>
      <c r="RIU19" s="177"/>
      <c r="RIV19" s="177"/>
      <c r="RIW19" s="177"/>
      <c r="RIX19" s="177"/>
      <c r="RIY19" s="177"/>
      <c r="RIZ19" s="177"/>
      <c r="RJA19" s="178"/>
      <c r="RJB19" s="165"/>
      <c r="RJC19" s="177"/>
      <c r="RJD19" s="177"/>
      <c r="RJE19" s="177"/>
      <c r="RJF19" s="177"/>
      <c r="RJG19" s="177"/>
      <c r="RJH19" s="177"/>
      <c r="RJI19" s="178"/>
      <c r="RJJ19" s="165"/>
      <c r="RJK19" s="177"/>
      <c r="RJL19" s="177"/>
      <c r="RJM19" s="177"/>
      <c r="RJN19" s="177"/>
      <c r="RJO19" s="177"/>
      <c r="RJP19" s="177"/>
      <c r="RJQ19" s="178"/>
      <c r="RJR19" s="165"/>
      <c r="RJS19" s="177"/>
      <c r="RJT19" s="177"/>
      <c r="RJU19" s="177"/>
      <c r="RJV19" s="177"/>
      <c r="RJW19" s="177"/>
      <c r="RJX19" s="177"/>
      <c r="RJY19" s="178"/>
      <c r="RJZ19" s="165"/>
      <c r="RKA19" s="177"/>
      <c r="RKB19" s="177"/>
      <c r="RKC19" s="177"/>
      <c r="RKD19" s="177"/>
      <c r="RKE19" s="177"/>
      <c r="RKF19" s="177"/>
      <c r="RKG19" s="178"/>
      <c r="RKH19" s="165"/>
      <c r="RKI19" s="177"/>
      <c r="RKJ19" s="177"/>
      <c r="RKK19" s="177"/>
      <c r="RKL19" s="177"/>
      <c r="RKM19" s="177"/>
      <c r="RKN19" s="177"/>
      <c r="RKO19" s="178"/>
      <c r="RKP19" s="165"/>
      <c r="RKQ19" s="177"/>
      <c r="RKR19" s="177"/>
      <c r="RKS19" s="177"/>
      <c r="RKT19" s="177"/>
      <c r="RKU19" s="177"/>
      <c r="RKV19" s="177"/>
      <c r="RKW19" s="178"/>
      <c r="RKX19" s="165"/>
      <c r="RKY19" s="177"/>
      <c r="RKZ19" s="177"/>
      <c r="RLA19" s="177"/>
      <c r="RLB19" s="177"/>
      <c r="RLC19" s="177"/>
      <c r="RLD19" s="177"/>
      <c r="RLE19" s="178"/>
      <c r="RLF19" s="165"/>
      <c r="RLG19" s="177"/>
      <c r="RLH19" s="177"/>
      <c r="RLI19" s="177"/>
      <c r="RLJ19" s="177"/>
      <c r="RLK19" s="177"/>
      <c r="RLL19" s="177"/>
      <c r="RLM19" s="178"/>
      <c r="RLN19" s="165"/>
      <c r="RLO19" s="177"/>
      <c r="RLP19" s="177"/>
      <c r="RLQ19" s="177"/>
      <c r="RLR19" s="177"/>
      <c r="RLS19" s="177"/>
      <c r="RLT19" s="177"/>
      <c r="RLU19" s="178"/>
      <c r="RLV19" s="165"/>
      <c r="RLW19" s="177"/>
      <c r="RLX19" s="177"/>
      <c r="RLY19" s="177"/>
      <c r="RLZ19" s="177"/>
      <c r="RMA19" s="177"/>
      <c r="RMB19" s="177"/>
      <c r="RMC19" s="178"/>
      <c r="RMD19" s="165"/>
      <c r="RME19" s="177"/>
      <c r="RMF19" s="177"/>
      <c r="RMG19" s="177"/>
      <c r="RMH19" s="177"/>
      <c r="RMI19" s="177"/>
      <c r="RMJ19" s="177"/>
      <c r="RMK19" s="178"/>
      <c r="RML19" s="165"/>
      <c r="RMM19" s="177"/>
      <c r="RMN19" s="177"/>
      <c r="RMO19" s="177"/>
      <c r="RMP19" s="177"/>
      <c r="RMQ19" s="177"/>
      <c r="RMR19" s="177"/>
      <c r="RMS19" s="178"/>
      <c r="RMT19" s="165"/>
      <c r="RMU19" s="177"/>
      <c r="RMV19" s="177"/>
      <c r="RMW19" s="177"/>
      <c r="RMX19" s="177"/>
      <c r="RMY19" s="177"/>
      <c r="RMZ19" s="177"/>
      <c r="RNA19" s="178"/>
      <c r="RNB19" s="165"/>
      <c r="RNC19" s="177"/>
      <c r="RND19" s="177"/>
      <c r="RNE19" s="177"/>
      <c r="RNF19" s="177"/>
      <c r="RNG19" s="177"/>
      <c r="RNH19" s="177"/>
      <c r="RNI19" s="178"/>
      <c r="RNJ19" s="165"/>
      <c r="RNK19" s="177"/>
      <c r="RNL19" s="177"/>
      <c r="RNM19" s="177"/>
      <c r="RNN19" s="177"/>
      <c r="RNO19" s="177"/>
      <c r="RNP19" s="177"/>
      <c r="RNQ19" s="178"/>
      <c r="RNR19" s="165"/>
      <c r="RNS19" s="177"/>
      <c r="RNT19" s="177"/>
      <c r="RNU19" s="177"/>
      <c r="RNV19" s="177"/>
      <c r="RNW19" s="177"/>
      <c r="RNX19" s="177"/>
      <c r="RNY19" s="178"/>
      <c r="RNZ19" s="165"/>
      <c r="ROA19" s="177"/>
      <c r="ROB19" s="177"/>
      <c r="ROC19" s="177"/>
      <c r="ROD19" s="177"/>
      <c r="ROE19" s="177"/>
      <c r="ROF19" s="177"/>
      <c r="ROG19" s="178"/>
      <c r="ROH19" s="165"/>
      <c r="ROI19" s="177"/>
      <c r="ROJ19" s="177"/>
      <c r="ROK19" s="177"/>
      <c r="ROL19" s="177"/>
      <c r="ROM19" s="177"/>
      <c r="RON19" s="177"/>
      <c r="ROO19" s="178"/>
      <c r="ROP19" s="165"/>
      <c r="ROQ19" s="177"/>
      <c r="ROR19" s="177"/>
      <c r="ROS19" s="177"/>
      <c r="ROT19" s="177"/>
      <c r="ROU19" s="177"/>
      <c r="ROV19" s="177"/>
      <c r="ROW19" s="178"/>
      <c r="ROX19" s="165"/>
      <c r="ROY19" s="177"/>
      <c r="ROZ19" s="177"/>
      <c r="RPA19" s="177"/>
      <c r="RPB19" s="177"/>
      <c r="RPC19" s="177"/>
      <c r="RPD19" s="177"/>
      <c r="RPE19" s="178"/>
      <c r="RPF19" s="165"/>
      <c r="RPG19" s="177"/>
      <c r="RPH19" s="177"/>
      <c r="RPI19" s="177"/>
      <c r="RPJ19" s="177"/>
      <c r="RPK19" s="177"/>
      <c r="RPL19" s="177"/>
      <c r="RPM19" s="178"/>
      <c r="RPN19" s="165"/>
      <c r="RPO19" s="177"/>
      <c r="RPP19" s="177"/>
      <c r="RPQ19" s="177"/>
      <c r="RPR19" s="177"/>
      <c r="RPS19" s="177"/>
      <c r="RPT19" s="177"/>
      <c r="RPU19" s="178"/>
      <c r="RPV19" s="165"/>
      <c r="RPW19" s="177"/>
      <c r="RPX19" s="177"/>
      <c r="RPY19" s="177"/>
      <c r="RPZ19" s="177"/>
      <c r="RQA19" s="177"/>
      <c r="RQB19" s="177"/>
      <c r="RQC19" s="178"/>
      <c r="RQD19" s="165"/>
      <c r="RQE19" s="177"/>
      <c r="RQF19" s="177"/>
      <c r="RQG19" s="177"/>
      <c r="RQH19" s="177"/>
      <c r="RQI19" s="177"/>
      <c r="RQJ19" s="177"/>
      <c r="RQK19" s="178"/>
      <c r="RQL19" s="165"/>
      <c r="RQM19" s="177"/>
      <c r="RQN19" s="177"/>
      <c r="RQO19" s="177"/>
      <c r="RQP19" s="177"/>
      <c r="RQQ19" s="177"/>
      <c r="RQR19" s="177"/>
      <c r="RQS19" s="178"/>
      <c r="RQT19" s="165"/>
      <c r="RQU19" s="177"/>
      <c r="RQV19" s="177"/>
      <c r="RQW19" s="177"/>
      <c r="RQX19" s="177"/>
      <c r="RQY19" s="177"/>
      <c r="RQZ19" s="177"/>
      <c r="RRA19" s="178"/>
      <c r="RRB19" s="165"/>
      <c r="RRC19" s="177"/>
      <c r="RRD19" s="177"/>
      <c r="RRE19" s="177"/>
      <c r="RRF19" s="177"/>
      <c r="RRG19" s="177"/>
      <c r="RRH19" s="177"/>
      <c r="RRI19" s="178"/>
      <c r="RRJ19" s="165"/>
      <c r="RRK19" s="177"/>
      <c r="RRL19" s="177"/>
      <c r="RRM19" s="177"/>
      <c r="RRN19" s="177"/>
      <c r="RRO19" s="177"/>
      <c r="RRP19" s="177"/>
      <c r="RRQ19" s="178"/>
      <c r="RRR19" s="165"/>
      <c r="RRS19" s="177"/>
      <c r="RRT19" s="177"/>
      <c r="RRU19" s="177"/>
      <c r="RRV19" s="177"/>
      <c r="RRW19" s="177"/>
      <c r="RRX19" s="177"/>
      <c r="RRY19" s="178"/>
      <c r="RRZ19" s="165"/>
      <c r="RSA19" s="177"/>
      <c r="RSB19" s="177"/>
      <c r="RSC19" s="177"/>
      <c r="RSD19" s="177"/>
      <c r="RSE19" s="177"/>
      <c r="RSF19" s="177"/>
      <c r="RSG19" s="178"/>
      <c r="RSH19" s="165"/>
      <c r="RSI19" s="177"/>
      <c r="RSJ19" s="177"/>
      <c r="RSK19" s="177"/>
      <c r="RSL19" s="177"/>
      <c r="RSM19" s="177"/>
      <c r="RSN19" s="177"/>
      <c r="RSO19" s="178"/>
      <c r="RSP19" s="165"/>
      <c r="RSQ19" s="177"/>
      <c r="RSR19" s="177"/>
      <c r="RSS19" s="177"/>
      <c r="RST19" s="177"/>
      <c r="RSU19" s="177"/>
      <c r="RSV19" s="177"/>
      <c r="RSW19" s="178"/>
      <c r="RSX19" s="165"/>
      <c r="RSY19" s="177"/>
      <c r="RSZ19" s="177"/>
      <c r="RTA19" s="177"/>
      <c r="RTB19" s="177"/>
      <c r="RTC19" s="177"/>
      <c r="RTD19" s="177"/>
      <c r="RTE19" s="178"/>
      <c r="RTF19" s="165"/>
      <c r="RTG19" s="177"/>
      <c r="RTH19" s="177"/>
      <c r="RTI19" s="177"/>
      <c r="RTJ19" s="177"/>
      <c r="RTK19" s="177"/>
      <c r="RTL19" s="177"/>
      <c r="RTM19" s="178"/>
      <c r="RTN19" s="165"/>
      <c r="RTO19" s="177"/>
      <c r="RTP19" s="177"/>
      <c r="RTQ19" s="177"/>
      <c r="RTR19" s="177"/>
      <c r="RTS19" s="177"/>
      <c r="RTT19" s="177"/>
      <c r="RTU19" s="178"/>
      <c r="RTV19" s="165"/>
      <c r="RTW19" s="177"/>
      <c r="RTX19" s="177"/>
      <c r="RTY19" s="177"/>
      <c r="RTZ19" s="177"/>
      <c r="RUA19" s="177"/>
      <c r="RUB19" s="177"/>
      <c r="RUC19" s="178"/>
      <c r="RUD19" s="165"/>
      <c r="RUE19" s="177"/>
      <c r="RUF19" s="177"/>
      <c r="RUG19" s="177"/>
      <c r="RUH19" s="177"/>
      <c r="RUI19" s="177"/>
      <c r="RUJ19" s="177"/>
      <c r="RUK19" s="178"/>
      <c r="RUL19" s="165"/>
      <c r="RUM19" s="177"/>
      <c r="RUN19" s="177"/>
      <c r="RUO19" s="177"/>
      <c r="RUP19" s="177"/>
      <c r="RUQ19" s="177"/>
      <c r="RUR19" s="177"/>
      <c r="RUS19" s="178"/>
      <c r="RUT19" s="165"/>
      <c r="RUU19" s="177"/>
      <c r="RUV19" s="177"/>
      <c r="RUW19" s="177"/>
      <c r="RUX19" s="177"/>
      <c r="RUY19" s="177"/>
      <c r="RUZ19" s="177"/>
      <c r="RVA19" s="178"/>
      <c r="RVB19" s="165"/>
      <c r="RVC19" s="177"/>
      <c r="RVD19" s="177"/>
      <c r="RVE19" s="177"/>
      <c r="RVF19" s="177"/>
      <c r="RVG19" s="177"/>
      <c r="RVH19" s="177"/>
      <c r="RVI19" s="178"/>
      <c r="RVJ19" s="165"/>
      <c r="RVK19" s="177"/>
      <c r="RVL19" s="177"/>
      <c r="RVM19" s="177"/>
      <c r="RVN19" s="177"/>
      <c r="RVO19" s="177"/>
      <c r="RVP19" s="177"/>
      <c r="RVQ19" s="178"/>
      <c r="RVR19" s="165"/>
      <c r="RVS19" s="177"/>
      <c r="RVT19" s="177"/>
      <c r="RVU19" s="177"/>
      <c r="RVV19" s="177"/>
      <c r="RVW19" s="177"/>
      <c r="RVX19" s="177"/>
      <c r="RVY19" s="178"/>
      <c r="RVZ19" s="165"/>
      <c r="RWA19" s="177"/>
      <c r="RWB19" s="177"/>
      <c r="RWC19" s="177"/>
      <c r="RWD19" s="177"/>
      <c r="RWE19" s="177"/>
      <c r="RWF19" s="177"/>
      <c r="RWG19" s="178"/>
      <c r="RWH19" s="165"/>
      <c r="RWI19" s="177"/>
      <c r="RWJ19" s="177"/>
      <c r="RWK19" s="177"/>
      <c r="RWL19" s="177"/>
      <c r="RWM19" s="177"/>
      <c r="RWN19" s="177"/>
      <c r="RWO19" s="178"/>
      <c r="RWP19" s="165"/>
      <c r="RWQ19" s="177"/>
      <c r="RWR19" s="177"/>
      <c r="RWS19" s="177"/>
      <c r="RWT19" s="177"/>
      <c r="RWU19" s="177"/>
      <c r="RWV19" s="177"/>
      <c r="RWW19" s="178"/>
      <c r="RWX19" s="165"/>
      <c r="RWY19" s="177"/>
      <c r="RWZ19" s="177"/>
      <c r="RXA19" s="177"/>
      <c r="RXB19" s="177"/>
      <c r="RXC19" s="177"/>
      <c r="RXD19" s="177"/>
      <c r="RXE19" s="178"/>
      <c r="RXF19" s="165"/>
      <c r="RXG19" s="177"/>
      <c r="RXH19" s="177"/>
      <c r="RXI19" s="177"/>
      <c r="RXJ19" s="177"/>
      <c r="RXK19" s="177"/>
      <c r="RXL19" s="177"/>
      <c r="RXM19" s="178"/>
      <c r="RXN19" s="165"/>
      <c r="RXO19" s="177"/>
      <c r="RXP19" s="177"/>
      <c r="RXQ19" s="177"/>
      <c r="RXR19" s="177"/>
      <c r="RXS19" s="177"/>
      <c r="RXT19" s="177"/>
      <c r="RXU19" s="178"/>
      <c r="RXV19" s="165"/>
      <c r="RXW19" s="177"/>
      <c r="RXX19" s="177"/>
      <c r="RXY19" s="177"/>
      <c r="RXZ19" s="177"/>
      <c r="RYA19" s="177"/>
      <c r="RYB19" s="177"/>
      <c r="RYC19" s="178"/>
      <c r="RYD19" s="165"/>
      <c r="RYE19" s="177"/>
      <c r="RYF19" s="177"/>
      <c r="RYG19" s="177"/>
      <c r="RYH19" s="177"/>
      <c r="RYI19" s="177"/>
      <c r="RYJ19" s="177"/>
      <c r="RYK19" s="178"/>
      <c r="RYL19" s="165"/>
      <c r="RYM19" s="177"/>
      <c r="RYN19" s="177"/>
      <c r="RYO19" s="177"/>
      <c r="RYP19" s="177"/>
      <c r="RYQ19" s="177"/>
      <c r="RYR19" s="177"/>
      <c r="RYS19" s="178"/>
      <c r="RYT19" s="165"/>
      <c r="RYU19" s="177"/>
      <c r="RYV19" s="177"/>
      <c r="RYW19" s="177"/>
      <c r="RYX19" s="177"/>
      <c r="RYY19" s="177"/>
      <c r="RYZ19" s="177"/>
      <c r="RZA19" s="178"/>
      <c r="RZB19" s="165"/>
      <c r="RZC19" s="177"/>
      <c r="RZD19" s="177"/>
      <c r="RZE19" s="177"/>
      <c r="RZF19" s="177"/>
      <c r="RZG19" s="177"/>
      <c r="RZH19" s="177"/>
      <c r="RZI19" s="178"/>
      <c r="RZJ19" s="165"/>
      <c r="RZK19" s="177"/>
      <c r="RZL19" s="177"/>
      <c r="RZM19" s="177"/>
      <c r="RZN19" s="177"/>
      <c r="RZO19" s="177"/>
      <c r="RZP19" s="177"/>
      <c r="RZQ19" s="178"/>
      <c r="RZR19" s="165"/>
      <c r="RZS19" s="177"/>
      <c r="RZT19" s="177"/>
      <c r="RZU19" s="177"/>
      <c r="RZV19" s="177"/>
      <c r="RZW19" s="177"/>
      <c r="RZX19" s="177"/>
      <c r="RZY19" s="178"/>
      <c r="RZZ19" s="165"/>
      <c r="SAA19" s="177"/>
      <c r="SAB19" s="177"/>
      <c r="SAC19" s="177"/>
      <c r="SAD19" s="177"/>
      <c r="SAE19" s="177"/>
      <c r="SAF19" s="177"/>
      <c r="SAG19" s="178"/>
      <c r="SAH19" s="165"/>
      <c r="SAI19" s="177"/>
      <c r="SAJ19" s="177"/>
      <c r="SAK19" s="177"/>
      <c r="SAL19" s="177"/>
      <c r="SAM19" s="177"/>
      <c r="SAN19" s="177"/>
      <c r="SAO19" s="178"/>
      <c r="SAP19" s="165"/>
      <c r="SAQ19" s="177"/>
      <c r="SAR19" s="177"/>
      <c r="SAS19" s="177"/>
      <c r="SAT19" s="177"/>
      <c r="SAU19" s="177"/>
      <c r="SAV19" s="177"/>
      <c r="SAW19" s="178"/>
      <c r="SAX19" s="165"/>
      <c r="SAY19" s="177"/>
      <c r="SAZ19" s="177"/>
      <c r="SBA19" s="177"/>
      <c r="SBB19" s="177"/>
      <c r="SBC19" s="177"/>
      <c r="SBD19" s="177"/>
      <c r="SBE19" s="178"/>
      <c r="SBF19" s="165"/>
      <c r="SBG19" s="177"/>
      <c r="SBH19" s="177"/>
      <c r="SBI19" s="177"/>
      <c r="SBJ19" s="177"/>
      <c r="SBK19" s="177"/>
      <c r="SBL19" s="177"/>
      <c r="SBM19" s="178"/>
      <c r="SBN19" s="165"/>
      <c r="SBO19" s="177"/>
      <c r="SBP19" s="177"/>
      <c r="SBQ19" s="177"/>
      <c r="SBR19" s="177"/>
      <c r="SBS19" s="177"/>
      <c r="SBT19" s="177"/>
      <c r="SBU19" s="178"/>
      <c r="SBV19" s="165"/>
      <c r="SBW19" s="177"/>
      <c r="SBX19" s="177"/>
      <c r="SBY19" s="177"/>
      <c r="SBZ19" s="177"/>
      <c r="SCA19" s="177"/>
      <c r="SCB19" s="177"/>
      <c r="SCC19" s="178"/>
      <c r="SCD19" s="165"/>
      <c r="SCE19" s="177"/>
      <c r="SCF19" s="177"/>
      <c r="SCG19" s="177"/>
      <c r="SCH19" s="177"/>
      <c r="SCI19" s="177"/>
      <c r="SCJ19" s="177"/>
      <c r="SCK19" s="178"/>
      <c r="SCL19" s="165"/>
      <c r="SCM19" s="177"/>
      <c r="SCN19" s="177"/>
      <c r="SCO19" s="177"/>
      <c r="SCP19" s="177"/>
      <c r="SCQ19" s="177"/>
      <c r="SCR19" s="177"/>
      <c r="SCS19" s="178"/>
      <c r="SCT19" s="165"/>
      <c r="SCU19" s="177"/>
      <c r="SCV19" s="177"/>
      <c r="SCW19" s="177"/>
      <c r="SCX19" s="177"/>
      <c r="SCY19" s="177"/>
      <c r="SCZ19" s="177"/>
      <c r="SDA19" s="178"/>
      <c r="SDB19" s="165"/>
      <c r="SDC19" s="177"/>
      <c r="SDD19" s="177"/>
      <c r="SDE19" s="177"/>
      <c r="SDF19" s="177"/>
      <c r="SDG19" s="177"/>
      <c r="SDH19" s="177"/>
      <c r="SDI19" s="178"/>
      <c r="SDJ19" s="165"/>
      <c r="SDK19" s="177"/>
      <c r="SDL19" s="177"/>
      <c r="SDM19" s="177"/>
      <c r="SDN19" s="177"/>
      <c r="SDO19" s="177"/>
      <c r="SDP19" s="177"/>
      <c r="SDQ19" s="178"/>
      <c r="SDR19" s="165"/>
      <c r="SDS19" s="177"/>
      <c r="SDT19" s="177"/>
      <c r="SDU19" s="177"/>
      <c r="SDV19" s="177"/>
      <c r="SDW19" s="177"/>
      <c r="SDX19" s="177"/>
      <c r="SDY19" s="178"/>
      <c r="SDZ19" s="165"/>
      <c r="SEA19" s="177"/>
      <c r="SEB19" s="177"/>
      <c r="SEC19" s="177"/>
      <c r="SED19" s="177"/>
      <c r="SEE19" s="177"/>
      <c r="SEF19" s="177"/>
      <c r="SEG19" s="178"/>
      <c r="SEH19" s="165"/>
      <c r="SEI19" s="177"/>
      <c r="SEJ19" s="177"/>
      <c r="SEK19" s="177"/>
      <c r="SEL19" s="177"/>
      <c r="SEM19" s="177"/>
      <c r="SEN19" s="177"/>
      <c r="SEO19" s="178"/>
      <c r="SEP19" s="165"/>
      <c r="SEQ19" s="177"/>
      <c r="SER19" s="177"/>
      <c r="SES19" s="177"/>
      <c r="SET19" s="177"/>
      <c r="SEU19" s="177"/>
      <c r="SEV19" s="177"/>
      <c r="SEW19" s="178"/>
      <c r="SEX19" s="165"/>
      <c r="SEY19" s="177"/>
      <c r="SEZ19" s="177"/>
      <c r="SFA19" s="177"/>
      <c r="SFB19" s="177"/>
      <c r="SFC19" s="177"/>
      <c r="SFD19" s="177"/>
      <c r="SFE19" s="178"/>
      <c r="SFF19" s="165"/>
      <c r="SFG19" s="177"/>
      <c r="SFH19" s="177"/>
      <c r="SFI19" s="177"/>
      <c r="SFJ19" s="177"/>
      <c r="SFK19" s="177"/>
      <c r="SFL19" s="177"/>
      <c r="SFM19" s="178"/>
      <c r="SFN19" s="165"/>
      <c r="SFO19" s="177"/>
      <c r="SFP19" s="177"/>
      <c r="SFQ19" s="177"/>
      <c r="SFR19" s="177"/>
      <c r="SFS19" s="177"/>
      <c r="SFT19" s="177"/>
      <c r="SFU19" s="178"/>
      <c r="SFV19" s="165"/>
      <c r="SFW19" s="177"/>
      <c r="SFX19" s="177"/>
      <c r="SFY19" s="177"/>
      <c r="SFZ19" s="177"/>
      <c r="SGA19" s="177"/>
      <c r="SGB19" s="177"/>
      <c r="SGC19" s="178"/>
      <c r="SGD19" s="165"/>
      <c r="SGE19" s="177"/>
      <c r="SGF19" s="177"/>
      <c r="SGG19" s="177"/>
      <c r="SGH19" s="177"/>
      <c r="SGI19" s="177"/>
      <c r="SGJ19" s="177"/>
      <c r="SGK19" s="178"/>
      <c r="SGL19" s="165"/>
      <c r="SGM19" s="177"/>
      <c r="SGN19" s="177"/>
      <c r="SGO19" s="177"/>
      <c r="SGP19" s="177"/>
      <c r="SGQ19" s="177"/>
      <c r="SGR19" s="177"/>
      <c r="SGS19" s="178"/>
      <c r="SGT19" s="165"/>
      <c r="SGU19" s="177"/>
      <c r="SGV19" s="177"/>
      <c r="SGW19" s="177"/>
      <c r="SGX19" s="177"/>
      <c r="SGY19" s="177"/>
      <c r="SGZ19" s="177"/>
      <c r="SHA19" s="178"/>
      <c r="SHB19" s="165"/>
      <c r="SHC19" s="177"/>
      <c r="SHD19" s="177"/>
      <c r="SHE19" s="177"/>
      <c r="SHF19" s="177"/>
      <c r="SHG19" s="177"/>
      <c r="SHH19" s="177"/>
      <c r="SHI19" s="178"/>
      <c r="SHJ19" s="165"/>
      <c r="SHK19" s="177"/>
      <c r="SHL19" s="177"/>
      <c r="SHM19" s="177"/>
      <c r="SHN19" s="177"/>
      <c r="SHO19" s="177"/>
      <c r="SHP19" s="177"/>
      <c r="SHQ19" s="178"/>
      <c r="SHR19" s="165"/>
      <c r="SHS19" s="177"/>
      <c r="SHT19" s="177"/>
      <c r="SHU19" s="177"/>
      <c r="SHV19" s="177"/>
      <c r="SHW19" s="177"/>
      <c r="SHX19" s="177"/>
      <c r="SHY19" s="178"/>
      <c r="SHZ19" s="165"/>
      <c r="SIA19" s="177"/>
      <c r="SIB19" s="177"/>
      <c r="SIC19" s="177"/>
      <c r="SID19" s="177"/>
      <c r="SIE19" s="177"/>
      <c r="SIF19" s="177"/>
      <c r="SIG19" s="178"/>
      <c r="SIH19" s="165"/>
      <c r="SII19" s="177"/>
      <c r="SIJ19" s="177"/>
      <c r="SIK19" s="177"/>
      <c r="SIL19" s="177"/>
      <c r="SIM19" s="177"/>
      <c r="SIN19" s="177"/>
      <c r="SIO19" s="178"/>
      <c r="SIP19" s="165"/>
      <c r="SIQ19" s="177"/>
      <c r="SIR19" s="177"/>
      <c r="SIS19" s="177"/>
      <c r="SIT19" s="177"/>
      <c r="SIU19" s="177"/>
      <c r="SIV19" s="177"/>
      <c r="SIW19" s="178"/>
      <c r="SIX19" s="165"/>
      <c r="SIY19" s="177"/>
      <c r="SIZ19" s="177"/>
      <c r="SJA19" s="177"/>
      <c r="SJB19" s="177"/>
      <c r="SJC19" s="177"/>
      <c r="SJD19" s="177"/>
      <c r="SJE19" s="178"/>
      <c r="SJF19" s="165"/>
      <c r="SJG19" s="177"/>
      <c r="SJH19" s="177"/>
      <c r="SJI19" s="177"/>
      <c r="SJJ19" s="177"/>
      <c r="SJK19" s="177"/>
      <c r="SJL19" s="177"/>
      <c r="SJM19" s="178"/>
      <c r="SJN19" s="165"/>
      <c r="SJO19" s="177"/>
      <c r="SJP19" s="177"/>
      <c r="SJQ19" s="177"/>
      <c r="SJR19" s="177"/>
      <c r="SJS19" s="177"/>
      <c r="SJT19" s="177"/>
      <c r="SJU19" s="178"/>
      <c r="SJV19" s="165"/>
      <c r="SJW19" s="177"/>
      <c r="SJX19" s="177"/>
      <c r="SJY19" s="177"/>
      <c r="SJZ19" s="177"/>
      <c r="SKA19" s="177"/>
      <c r="SKB19" s="177"/>
      <c r="SKC19" s="178"/>
      <c r="SKD19" s="165"/>
      <c r="SKE19" s="177"/>
      <c r="SKF19" s="177"/>
      <c r="SKG19" s="177"/>
      <c r="SKH19" s="177"/>
      <c r="SKI19" s="177"/>
      <c r="SKJ19" s="177"/>
      <c r="SKK19" s="178"/>
      <c r="SKL19" s="165"/>
      <c r="SKM19" s="177"/>
      <c r="SKN19" s="177"/>
      <c r="SKO19" s="177"/>
      <c r="SKP19" s="177"/>
      <c r="SKQ19" s="177"/>
      <c r="SKR19" s="177"/>
      <c r="SKS19" s="178"/>
      <c r="SKT19" s="165"/>
      <c r="SKU19" s="177"/>
      <c r="SKV19" s="177"/>
      <c r="SKW19" s="177"/>
      <c r="SKX19" s="177"/>
      <c r="SKY19" s="177"/>
      <c r="SKZ19" s="177"/>
      <c r="SLA19" s="178"/>
      <c r="SLB19" s="165"/>
      <c r="SLC19" s="177"/>
      <c r="SLD19" s="177"/>
      <c r="SLE19" s="177"/>
      <c r="SLF19" s="177"/>
      <c r="SLG19" s="177"/>
      <c r="SLH19" s="177"/>
      <c r="SLI19" s="178"/>
      <c r="SLJ19" s="165"/>
      <c r="SLK19" s="177"/>
      <c r="SLL19" s="177"/>
      <c r="SLM19" s="177"/>
      <c r="SLN19" s="177"/>
      <c r="SLO19" s="177"/>
      <c r="SLP19" s="177"/>
      <c r="SLQ19" s="178"/>
      <c r="SLR19" s="165"/>
      <c r="SLS19" s="177"/>
      <c r="SLT19" s="177"/>
      <c r="SLU19" s="177"/>
      <c r="SLV19" s="177"/>
      <c r="SLW19" s="177"/>
      <c r="SLX19" s="177"/>
      <c r="SLY19" s="178"/>
      <c r="SLZ19" s="165"/>
      <c r="SMA19" s="177"/>
      <c r="SMB19" s="177"/>
      <c r="SMC19" s="177"/>
      <c r="SMD19" s="177"/>
      <c r="SME19" s="177"/>
      <c r="SMF19" s="177"/>
      <c r="SMG19" s="178"/>
      <c r="SMH19" s="165"/>
      <c r="SMI19" s="177"/>
      <c r="SMJ19" s="177"/>
      <c r="SMK19" s="177"/>
      <c r="SML19" s="177"/>
      <c r="SMM19" s="177"/>
      <c r="SMN19" s="177"/>
      <c r="SMO19" s="178"/>
      <c r="SMP19" s="165"/>
      <c r="SMQ19" s="177"/>
      <c r="SMR19" s="177"/>
      <c r="SMS19" s="177"/>
      <c r="SMT19" s="177"/>
      <c r="SMU19" s="177"/>
      <c r="SMV19" s="177"/>
      <c r="SMW19" s="178"/>
      <c r="SMX19" s="165"/>
      <c r="SMY19" s="177"/>
      <c r="SMZ19" s="177"/>
      <c r="SNA19" s="177"/>
      <c r="SNB19" s="177"/>
      <c r="SNC19" s="177"/>
      <c r="SND19" s="177"/>
      <c r="SNE19" s="178"/>
      <c r="SNF19" s="165"/>
      <c r="SNG19" s="177"/>
      <c r="SNH19" s="177"/>
      <c r="SNI19" s="177"/>
      <c r="SNJ19" s="177"/>
      <c r="SNK19" s="177"/>
      <c r="SNL19" s="177"/>
      <c r="SNM19" s="178"/>
      <c r="SNN19" s="165"/>
      <c r="SNO19" s="177"/>
      <c r="SNP19" s="177"/>
      <c r="SNQ19" s="177"/>
      <c r="SNR19" s="177"/>
      <c r="SNS19" s="177"/>
      <c r="SNT19" s="177"/>
      <c r="SNU19" s="178"/>
      <c r="SNV19" s="165"/>
      <c r="SNW19" s="177"/>
      <c r="SNX19" s="177"/>
      <c r="SNY19" s="177"/>
      <c r="SNZ19" s="177"/>
      <c r="SOA19" s="177"/>
      <c r="SOB19" s="177"/>
      <c r="SOC19" s="178"/>
      <c r="SOD19" s="165"/>
      <c r="SOE19" s="177"/>
      <c r="SOF19" s="177"/>
      <c r="SOG19" s="177"/>
      <c r="SOH19" s="177"/>
      <c r="SOI19" s="177"/>
      <c r="SOJ19" s="177"/>
      <c r="SOK19" s="178"/>
      <c r="SOL19" s="165"/>
      <c r="SOM19" s="177"/>
      <c r="SON19" s="177"/>
      <c r="SOO19" s="177"/>
      <c r="SOP19" s="177"/>
      <c r="SOQ19" s="177"/>
      <c r="SOR19" s="177"/>
      <c r="SOS19" s="178"/>
      <c r="SOT19" s="165"/>
      <c r="SOU19" s="177"/>
      <c r="SOV19" s="177"/>
      <c r="SOW19" s="177"/>
      <c r="SOX19" s="177"/>
      <c r="SOY19" s="177"/>
      <c r="SOZ19" s="177"/>
      <c r="SPA19" s="178"/>
      <c r="SPB19" s="165"/>
      <c r="SPC19" s="177"/>
      <c r="SPD19" s="177"/>
      <c r="SPE19" s="177"/>
      <c r="SPF19" s="177"/>
      <c r="SPG19" s="177"/>
      <c r="SPH19" s="177"/>
      <c r="SPI19" s="178"/>
      <c r="SPJ19" s="165"/>
      <c r="SPK19" s="177"/>
      <c r="SPL19" s="177"/>
      <c r="SPM19" s="177"/>
      <c r="SPN19" s="177"/>
      <c r="SPO19" s="177"/>
      <c r="SPP19" s="177"/>
      <c r="SPQ19" s="178"/>
      <c r="SPR19" s="165"/>
      <c r="SPS19" s="177"/>
      <c r="SPT19" s="177"/>
      <c r="SPU19" s="177"/>
      <c r="SPV19" s="177"/>
      <c r="SPW19" s="177"/>
      <c r="SPX19" s="177"/>
      <c r="SPY19" s="178"/>
      <c r="SPZ19" s="165"/>
      <c r="SQA19" s="177"/>
      <c r="SQB19" s="177"/>
      <c r="SQC19" s="177"/>
      <c r="SQD19" s="177"/>
      <c r="SQE19" s="177"/>
      <c r="SQF19" s="177"/>
      <c r="SQG19" s="178"/>
      <c r="SQH19" s="165"/>
      <c r="SQI19" s="177"/>
      <c r="SQJ19" s="177"/>
      <c r="SQK19" s="177"/>
      <c r="SQL19" s="177"/>
      <c r="SQM19" s="177"/>
      <c r="SQN19" s="177"/>
      <c r="SQO19" s="178"/>
      <c r="SQP19" s="165"/>
      <c r="SQQ19" s="177"/>
      <c r="SQR19" s="177"/>
      <c r="SQS19" s="177"/>
      <c r="SQT19" s="177"/>
      <c r="SQU19" s="177"/>
      <c r="SQV19" s="177"/>
      <c r="SQW19" s="178"/>
      <c r="SQX19" s="165"/>
      <c r="SQY19" s="177"/>
      <c r="SQZ19" s="177"/>
      <c r="SRA19" s="177"/>
      <c r="SRB19" s="177"/>
      <c r="SRC19" s="177"/>
      <c r="SRD19" s="177"/>
      <c r="SRE19" s="178"/>
      <c r="SRF19" s="165"/>
      <c r="SRG19" s="177"/>
      <c r="SRH19" s="177"/>
      <c r="SRI19" s="177"/>
      <c r="SRJ19" s="177"/>
      <c r="SRK19" s="177"/>
      <c r="SRL19" s="177"/>
      <c r="SRM19" s="178"/>
      <c r="SRN19" s="165"/>
      <c r="SRO19" s="177"/>
      <c r="SRP19" s="177"/>
      <c r="SRQ19" s="177"/>
      <c r="SRR19" s="177"/>
      <c r="SRS19" s="177"/>
      <c r="SRT19" s="177"/>
      <c r="SRU19" s="178"/>
      <c r="SRV19" s="165"/>
      <c r="SRW19" s="177"/>
      <c r="SRX19" s="177"/>
      <c r="SRY19" s="177"/>
      <c r="SRZ19" s="177"/>
      <c r="SSA19" s="177"/>
      <c r="SSB19" s="177"/>
      <c r="SSC19" s="178"/>
      <c r="SSD19" s="165"/>
      <c r="SSE19" s="177"/>
      <c r="SSF19" s="177"/>
      <c r="SSG19" s="177"/>
      <c r="SSH19" s="177"/>
      <c r="SSI19" s="177"/>
      <c r="SSJ19" s="177"/>
      <c r="SSK19" s="178"/>
      <c r="SSL19" s="165"/>
      <c r="SSM19" s="177"/>
      <c r="SSN19" s="177"/>
      <c r="SSO19" s="177"/>
      <c r="SSP19" s="177"/>
      <c r="SSQ19" s="177"/>
      <c r="SSR19" s="177"/>
      <c r="SSS19" s="178"/>
      <c r="SST19" s="165"/>
      <c r="SSU19" s="177"/>
      <c r="SSV19" s="177"/>
      <c r="SSW19" s="177"/>
      <c r="SSX19" s="177"/>
      <c r="SSY19" s="177"/>
      <c r="SSZ19" s="177"/>
      <c r="STA19" s="178"/>
      <c r="STB19" s="165"/>
      <c r="STC19" s="177"/>
      <c r="STD19" s="177"/>
      <c r="STE19" s="177"/>
      <c r="STF19" s="177"/>
      <c r="STG19" s="177"/>
      <c r="STH19" s="177"/>
      <c r="STI19" s="178"/>
      <c r="STJ19" s="165"/>
      <c r="STK19" s="177"/>
      <c r="STL19" s="177"/>
      <c r="STM19" s="177"/>
      <c r="STN19" s="177"/>
      <c r="STO19" s="177"/>
      <c r="STP19" s="177"/>
      <c r="STQ19" s="178"/>
      <c r="STR19" s="165"/>
      <c r="STS19" s="177"/>
      <c r="STT19" s="177"/>
      <c r="STU19" s="177"/>
      <c r="STV19" s="177"/>
      <c r="STW19" s="177"/>
      <c r="STX19" s="177"/>
      <c r="STY19" s="178"/>
      <c r="STZ19" s="165"/>
      <c r="SUA19" s="177"/>
      <c r="SUB19" s="177"/>
      <c r="SUC19" s="177"/>
      <c r="SUD19" s="177"/>
      <c r="SUE19" s="177"/>
      <c r="SUF19" s="177"/>
      <c r="SUG19" s="178"/>
      <c r="SUH19" s="165"/>
      <c r="SUI19" s="177"/>
      <c r="SUJ19" s="177"/>
      <c r="SUK19" s="177"/>
      <c r="SUL19" s="177"/>
      <c r="SUM19" s="177"/>
      <c r="SUN19" s="177"/>
      <c r="SUO19" s="178"/>
      <c r="SUP19" s="165"/>
      <c r="SUQ19" s="177"/>
      <c r="SUR19" s="177"/>
      <c r="SUS19" s="177"/>
      <c r="SUT19" s="177"/>
      <c r="SUU19" s="177"/>
      <c r="SUV19" s="177"/>
      <c r="SUW19" s="178"/>
      <c r="SUX19" s="165"/>
      <c r="SUY19" s="177"/>
      <c r="SUZ19" s="177"/>
      <c r="SVA19" s="177"/>
      <c r="SVB19" s="177"/>
      <c r="SVC19" s="177"/>
      <c r="SVD19" s="177"/>
      <c r="SVE19" s="178"/>
      <c r="SVF19" s="165"/>
      <c r="SVG19" s="177"/>
      <c r="SVH19" s="177"/>
      <c r="SVI19" s="177"/>
      <c r="SVJ19" s="177"/>
      <c r="SVK19" s="177"/>
      <c r="SVL19" s="177"/>
      <c r="SVM19" s="178"/>
      <c r="SVN19" s="165"/>
      <c r="SVO19" s="177"/>
      <c r="SVP19" s="177"/>
      <c r="SVQ19" s="177"/>
      <c r="SVR19" s="177"/>
      <c r="SVS19" s="177"/>
      <c r="SVT19" s="177"/>
      <c r="SVU19" s="178"/>
      <c r="SVV19" s="165"/>
      <c r="SVW19" s="177"/>
      <c r="SVX19" s="177"/>
      <c r="SVY19" s="177"/>
      <c r="SVZ19" s="177"/>
      <c r="SWA19" s="177"/>
      <c r="SWB19" s="177"/>
      <c r="SWC19" s="178"/>
      <c r="SWD19" s="165"/>
      <c r="SWE19" s="177"/>
      <c r="SWF19" s="177"/>
      <c r="SWG19" s="177"/>
      <c r="SWH19" s="177"/>
      <c r="SWI19" s="177"/>
      <c r="SWJ19" s="177"/>
      <c r="SWK19" s="178"/>
      <c r="SWL19" s="165"/>
      <c r="SWM19" s="177"/>
      <c r="SWN19" s="177"/>
      <c r="SWO19" s="177"/>
      <c r="SWP19" s="177"/>
      <c r="SWQ19" s="177"/>
      <c r="SWR19" s="177"/>
      <c r="SWS19" s="178"/>
      <c r="SWT19" s="165"/>
      <c r="SWU19" s="177"/>
      <c r="SWV19" s="177"/>
      <c r="SWW19" s="177"/>
      <c r="SWX19" s="177"/>
      <c r="SWY19" s="177"/>
      <c r="SWZ19" s="177"/>
      <c r="SXA19" s="178"/>
      <c r="SXB19" s="165"/>
      <c r="SXC19" s="177"/>
      <c r="SXD19" s="177"/>
      <c r="SXE19" s="177"/>
      <c r="SXF19" s="177"/>
      <c r="SXG19" s="177"/>
      <c r="SXH19" s="177"/>
      <c r="SXI19" s="178"/>
      <c r="SXJ19" s="165"/>
      <c r="SXK19" s="177"/>
      <c r="SXL19" s="177"/>
      <c r="SXM19" s="177"/>
      <c r="SXN19" s="177"/>
      <c r="SXO19" s="177"/>
      <c r="SXP19" s="177"/>
      <c r="SXQ19" s="178"/>
      <c r="SXR19" s="165"/>
      <c r="SXS19" s="177"/>
      <c r="SXT19" s="177"/>
      <c r="SXU19" s="177"/>
      <c r="SXV19" s="177"/>
      <c r="SXW19" s="177"/>
      <c r="SXX19" s="177"/>
      <c r="SXY19" s="178"/>
      <c r="SXZ19" s="165"/>
      <c r="SYA19" s="177"/>
      <c r="SYB19" s="177"/>
      <c r="SYC19" s="177"/>
      <c r="SYD19" s="177"/>
      <c r="SYE19" s="177"/>
      <c r="SYF19" s="177"/>
      <c r="SYG19" s="178"/>
      <c r="SYH19" s="165"/>
      <c r="SYI19" s="177"/>
      <c r="SYJ19" s="177"/>
      <c r="SYK19" s="177"/>
      <c r="SYL19" s="177"/>
      <c r="SYM19" s="177"/>
      <c r="SYN19" s="177"/>
      <c r="SYO19" s="178"/>
      <c r="SYP19" s="165"/>
      <c r="SYQ19" s="177"/>
      <c r="SYR19" s="177"/>
      <c r="SYS19" s="177"/>
      <c r="SYT19" s="177"/>
      <c r="SYU19" s="177"/>
      <c r="SYV19" s="177"/>
      <c r="SYW19" s="178"/>
      <c r="SYX19" s="165"/>
      <c r="SYY19" s="177"/>
      <c r="SYZ19" s="177"/>
      <c r="SZA19" s="177"/>
      <c r="SZB19" s="177"/>
      <c r="SZC19" s="177"/>
      <c r="SZD19" s="177"/>
      <c r="SZE19" s="178"/>
      <c r="SZF19" s="165"/>
      <c r="SZG19" s="177"/>
      <c r="SZH19" s="177"/>
      <c r="SZI19" s="177"/>
      <c r="SZJ19" s="177"/>
      <c r="SZK19" s="177"/>
      <c r="SZL19" s="177"/>
      <c r="SZM19" s="178"/>
      <c r="SZN19" s="165"/>
      <c r="SZO19" s="177"/>
      <c r="SZP19" s="177"/>
      <c r="SZQ19" s="177"/>
      <c r="SZR19" s="177"/>
      <c r="SZS19" s="177"/>
      <c r="SZT19" s="177"/>
      <c r="SZU19" s="178"/>
      <c r="SZV19" s="165"/>
      <c r="SZW19" s="177"/>
      <c r="SZX19" s="177"/>
      <c r="SZY19" s="177"/>
      <c r="SZZ19" s="177"/>
      <c r="TAA19" s="177"/>
      <c r="TAB19" s="177"/>
      <c r="TAC19" s="178"/>
      <c r="TAD19" s="165"/>
      <c r="TAE19" s="177"/>
      <c r="TAF19" s="177"/>
      <c r="TAG19" s="177"/>
      <c r="TAH19" s="177"/>
      <c r="TAI19" s="177"/>
      <c r="TAJ19" s="177"/>
      <c r="TAK19" s="178"/>
      <c r="TAL19" s="165"/>
      <c r="TAM19" s="177"/>
      <c r="TAN19" s="177"/>
      <c r="TAO19" s="177"/>
      <c r="TAP19" s="177"/>
      <c r="TAQ19" s="177"/>
      <c r="TAR19" s="177"/>
      <c r="TAS19" s="178"/>
      <c r="TAT19" s="165"/>
      <c r="TAU19" s="177"/>
      <c r="TAV19" s="177"/>
      <c r="TAW19" s="177"/>
      <c r="TAX19" s="177"/>
      <c r="TAY19" s="177"/>
      <c r="TAZ19" s="177"/>
      <c r="TBA19" s="178"/>
      <c r="TBB19" s="165"/>
      <c r="TBC19" s="177"/>
      <c r="TBD19" s="177"/>
      <c r="TBE19" s="177"/>
      <c r="TBF19" s="177"/>
      <c r="TBG19" s="177"/>
      <c r="TBH19" s="177"/>
      <c r="TBI19" s="178"/>
      <c r="TBJ19" s="165"/>
      <c r="TBK19" s="177"/>
      <c r="TBL19" s="177"/>
      <c r="TBM19" s="177"/>
      <c r="TBN19" s="177"/>
      <c r="TBO19" s="177"/>
      <c r="TBP19" s="177"/>
      <c r="TBQ19" s="178"/>
      <c r="TBR19" s="165"/>
      <c r="TBS19" s="177"/>
      <c r="TBT19" s="177"/>
      <c r="TBU19" s="177"/>
      <c r="TBV19" s="177"/>
      <c r="TBW19" s="177"/>
      <c r="TBX19" s="177"/>
      <c r="TBY19" s="178"/>
      <c r="TBZ19" s="165"/>
      <c r="TCA19" s="177"/>
      <c r="TCB19" s="177"/>
      <c r="TCC19" s="177"/>
      <c r="TCD19" s="177"/>
      <c r="TCE19" s="177"/>
      <c r="TCF19" s="177"/>
      <c r="TCG19" s="178"/>
      <c r="TCH19" s="165"/>
      <c r="TCI19" s="177"/>
      <c r="TCJ19" s="177"/>
      <c r="TCK19" s="177"/>
      <c r="TCL19" s="177"/>
      <c r="TCM19" s="177"/>
      <c r="TCN19" s="177"/>
      <c r="TCO19" s="178"/>
      <c r="TCP19" s="165"/>
      <c r="TCQ19" s="177"/>
      <c r="TCR19" s="177"/>
      <c r="TCS19" s="177"/>
      <c r="TCT19" s="177"/>
      <c r="TCU19" s="177"/>
      <c r="TCV19" s="177"/>
      <c r="TCW19" s="178"/>
      <c r="TCX19" s="165"/>
      <c r="TCY19" s="177"/>
      <c r="TCZ19" s="177"/>
      <c r="TDA19" s="177"/>
      <c r="TDB19" s="177"/>
      <c r="TDC19" s="177"/>
      <c r="TDD19" s="177"/>
      <c r="TDE19" s="178"/>
      <c r="TDF19" s="165"/>
      <c r="TDG19" s="177"/>
      <c r="TDH19" s="177"/>
      <c r="TDI19" s="177"/>
      <c r="TDJ19" s="177"/>
      <c r="TDK19" s="177"/>
      <c r="TDL19" s="177"/>
      <c r="TDM19" s="178"/>
      <c r="TDN19" s="165"/>
      <c r="TDO19" s="177"/>
      <c r="TDP19" s="177"/>
      <c r="TDQ19" s="177"/>
      <c r="TDR19" s="177"/>
      <c r="TDS19" s="177"/>
      <c r="TDT19" s="177"/>
      <c r="TDU19" s="178"/>
      <c r="TDV19" s="165"/>
      <c r="TDW19" s="177"/>
      <c r="TDX19" s="177"/>
      <c r="TDY19" s="177"/>
      <c r="TDZ19" s="177"/>
      <c r="TEA19" s="177"/>
      <c r="TEB19" s="177"/>
      <c r="TEC19" s="178"/>
      <c r="TED19" s="165"/>
      <c r="TEE19" s="177"/>
      <c r="TEF19" s="177"/>
      <c r="TEG19" s="177"/>
      <c r="TEH19" s="177"/>
      <c r="TEI19" s="177"/>
      <c r="TEJ19" s="177"/>
      <c r="TEK19" s="178"/>
      <c r="TEL19" s="165"/>
      <c r="TEM19" s="177"/>
      <c r="TEN19" s="177"/>
      <c r="TEO19" s="177"/>
      <c r="TEP19" s="177"/>
      <c r="TEQ19" s="177"/>
      <c r="TER19" s="177"/>
      <c r="TES19" s="178"/>
      <c r="TET19" s="165"/>
      <c r="TEU19" s="177"/>
      <c r="TEV19" s="177"/>
      <c r="TEW19" s="177"/>
      <c r="TEX19" s="177"/>
      <c r="TEY19" s="177"/>
      <c r="TEZ19" s="177"/>
      <c r="TFA19" s="178"/>
      <c r="TFB19" s="165"/>
      <c r="TFC19" s="177"/>
      <c r="TFD19" s="177"/>
      <c r="TFE19" s="177"/>
      <c r="TFF19" s="177"/>
      <c r="TFG19" s="177"/>
      <c r="TFH19" s="177"/>
      <c r="TFI19" s="178"/>
      <c r="TFJ19" s="165"/>
      <c r="TFK19" s="177"/>
      <c r="TFL19" s="177"/>
      <c r="TFM19" s="177"/>
      <c r="TFN19" s="177"/>
      <c r="TFO19" s="177"/>
      <c r="TFP19" s="177"/>
      <c r="TFQ19" s="178"/>
      <c r="TFR19" s="165"/>
      <c r="TFS19" s="177"/>
      <c r="TFT19" s="177"/>
      <c r="TFU19" s="177"/>
      <c r="TFV19" s="177"/>
      <c r="TFW19" s="177"/>
      <c r="TFX19" s="177"/>
      <c r="TFY19" s="178"/>
      <c r="TFZ19" s="165"/>
      <c r="TGA19" s="177"/>
      <c r="TGB19" s="177"/>
      <c r="TGC19" s="177"/>
      <c r="TGD19" s="177"/>
      <c r="TGE19" s="177"/>
      <c r="TGF19" s="177"/>
      <c r="TGG19" s="178"/>
      <c r="TGH19" s="165"/>
      <c r="TGI19" s="177"/>
      <c r="TGJ19" s="177"/>
      <c r="TGK19" s="177"/>
      <c r="TGL19" s="177"/>
      <c r="TGM19" s="177"/>
      <c r="TGN19" s="177"/>
      <c r="TGO19" s="178"/>
      <c r="TGP19" s="165"/>
      <c r="TGQ19" s="177"/>
      <c r="TGR19" s="177"/>
      <c r="TGS19" s="177"/>
      <c r="TGT19" s="177"/>
      <c r="TGU19" s="177"/>
      <c r="TGV19" s="177"/>
      <c r="TGW19" s="178"/>
      <c r="TGX19" s="165"/>
      <c r="TGY19" s="177"/>
      <c r="TGZ19" s="177"/>
      <c r="THA19" s="177"/>
      <c r="THB19" s="177"/>
      <c r="THC19" s="177"/>
      <c r="THD19" s="177"/>
      <c r="THE19" s="178"/>
      <c r="THF19" s="165"/>
      <c r="THG19" s="177"/>
      <c r="THH19" s="177"/>
      <c r="THI19" s="177"/>
      <c r="THJ19" s="177"/>
      <c r="THK19" s="177"/>
      <c r="THL19" s="177"/>
      <c r="THM19" s="178"/>
      <c r="THN19" s="165"/>
      <c r="THO19" s="177"/>
      <c r="THP19" s="177"/>
      <c r="THQ19" s="177"/>
      <c r="THR19" s="177"/>
      <c r="THS19" s="177"/>
      <c r="THT19" s="177"/>
      <c r="THU19" s="178"/>
      <c r="THV19" s="165"/>
      <c r="THW19" s="177"/>
      <c r="THX19" s="177"/>
      <c r="THY19" s="177"/>
      <c r="THZ19" s="177"/>
      <c r="TIA19" s="177"/>
      <c r="TIB19" s="177"/>
      <c r="TIC19" s="178"/>
      <c r="TID19" s="165"/>
      <c r="TIE19" s="177"/>
      <c r="TIF19" s="177"/>
      <c r="TIG19" s="177"/>
      <c r="TIH19" s="177"/>
      <c r="TII19" s="177"/>
      <c r="TIJ19" s="177"/>
      <c r="TIK19" s="178"/>
      <c r="TIL19" s="165"/>
      <c r="TIM19" s="177"/>
      <c r="TIN19" s="177"/>
      <c r="TIO19" s="177"/>
      <c r="TIP19" s="177"/>
      <c r="TIQ19" s="177"/>
      <c r="TIR19" s="177"/>
      <c r="TIS19" s="178"/>
      <c r="TIT19" s="165"/>
      <c r="TIU19" s="177"/>
      <c r="TIV19" s="177"/>
      <c r="TIW19" s="177"/>
      <c r="TIX19" s="177"/>
      <c r="TIY19" s="177"/>
      <c r="TIZ19" s="177"/>
      <c r="TJA19" s="178"/>
      <c r="TJB19" s="165"/>
      <c r="TJC19" s="177"/>
      <c r="TJD19" s="177"/>
      <c r="TJE19" s="177"/>
      <c r="TJF19" s="177"/>
      <c r="TJG19" s="177"/>
      <c r="TJH19" s="177"/>
      <c r="TJI19" s="178"/>
      <c r="TJJ19" s="165"/>
      <c r="TJK19" s="177"/>
      <c r="TJL19" s="177"/>
      <c r="TJM19" s="177"/>
      <c r="TJN19" s="177"/>
      <c r="TJO19" s="177"/>
      <c r="TJP19" s="177"/>
      <c r="TJQ19" s="178"/>
      <c r="TJR19" s="165"/>
      <c r="TJS19" s="177"/>
      <c r="TJT19" s="177"/>
      <c r="TJU19" s="177"/>
      <c r="TJV19" s="177"/>
      <c r="TJW19" s="177"/>
      <c r="TJX19" s="177"/>
      <c r="TJY19" s="178"/>
      <c r="TJZ19" s="165"/>
      <c r="TKA19" s="177"/>
      <c r="TKB19" s="177"/>
      <c r="TKC19" s="177"/>
      <c r="TKD19" s="177"/>
      <c r="TKE19" s="177"/>
      <c r="TKF19" s="177"/>
      <c r="TKG19" s="178"/>
      <c r="TKH19" s="165"/>
      <c r="TKI19" s="177"/>
      <c r="TKJ19" s="177"/>
      <c r="TKK19" s="177"/>
      <c r="TKL19" s="177"/>
      <c r="TKM19" s="177"/>
      <c r="TKN19" s="177"/>
      <c r="TKO19" s="178"/>
      <c r="TKP19" s="165"/>
      <c r="TKQ19" s="177"/>
      <c r="TKR19" s="177"/>
      <c r="TKS19" s="177"/>
      <c r="TKT19" s="177"/>
      <c r="TKU19" s="177"/>
      <c r="TKV19" s="177"/>
      <c r="TKW19" s="178"/>
      <c r="TKX19" s="165"/>
      <c r="TKY19" s="177"/>
      <c r="TKZ19" s="177"/>
      <c r="TLA19" s="177"/>
      <c r="TLB19" s="177"/>
      <c r="TLC19" s="177"/>
      <c r="TLD19" s="177"/>
      <c r="TLE19" s="178"/>
      <c r="TLF19" s="165"/>
      <c r="TLG19" s="177"/>
      <c r="TLH19" s="177"/>
      <c r="TLI19" s="177"/>
      <c r="TLJ19" s="177"/>
      <c r="TLK19" s="177"/>
      <c r="TLL19" s="177"/>
      <c r="TLM19" s="178"/>
      <c r="TLN19" s="165"/>
      <c r="TLO19" s="177"/>
      <c r="TLP19" s="177"/>
      <c r="TLQ19" s="177"/>
      <c r="TLR19" s="177"/>
      <c r="TLS19" s="177"/>
      <c r="TLT19" s="177"/>
      <c r="TLU19" s="178"/>
      <c r="TLV19" s="165"/>
      <c r="TLW19" s="177"/>
      <c r="TLX19" s="177"/>
      <c r="TLY19" s="177"/>
      <c r="TLZ19" s="177"/>
      <c r="TMA19" s="177"/>
      <c r="TMB19" s="177"/>
      <c r="TMC19" s="178"/>
      <c r="TMD19" s="165"/>
      <c r="TME19" s="177"/>
      <c r="TMF19" s="177"/>
      <c r="TMG19" s="177"/>
      <c r="TMH19" s="177"/>
      <c r="TMI19" s="177"/>
      <c r="TMJ19" s="177"/>
      <c r="TMK19" s="178"/>
      <c r="TML19" s="165"/>
      <c r="TMM19" s="177"/>
      <c r="TMN19" s="177"/>
      <c r="TMO19" s="177"/>
      <c r="TMP19" s="177"/>
      <c r="TMQ19" s="177"/>
      <c r="TMR19" s="177"/>
      <c r="TMS19" s="178"/>
      <c r="TMT19" s="165"/>
      <c r="TMU19" s="177"/>
      <c r="TMV19" s="177"/>
      <c r="TMW19" s="177"/>
      <c r="TMX19" s="177"/>
      <c r="TMY19" s="177"/>
      <c r="TMZ19" s="177"/>
      <c r="TNA19" s="178"/>
      <c r="TNB19" s="165"/>
      <c r="TNC19" s="177"/>
      <c r="TND19" s="177"/>
      <c r="TNE19" s="177"/>
      <c r="TNF19" s="177"/>
      <c r="TNG19" s="177"/>
      <c r="TNH19" s="177"/>
      <c r="TNI19" s="178"/>
      <c r="TNJ19" s="165"/>
      <c r="TNK19" s="177"/>
      <c r="TNL19" s="177"/>
      <c r="TNM19" s="177"/>
      <c r="TNN19" s="177"/>
      <c r="TNO19" s="177"/>
      <c r="TNP19" s="177"/>
      <c r="TNQ19" s="178"/>
      <c r="TNR19" s="165"/>
      <c r="TNS19" s="177"/>
      <c r="TNT19" s="177"/>
      <c r="TNU19" s="177"/>
      <c r="TNV19" s="177"/>
      <c r="TNW19" s="177"/>
      <c r="TNX19" s="177"/>
      <c r="TNY19" s="178"/>
      <c r="TNZ19" s="165"/>
      <c r="TOA19" s="177"/>
      <c r="TOB19" s="177"/>
      <c r="TOC19" s="177"/>
      <c r="TOD19" s="177"/>
      <c r="TOE19" s="177"/>
      <c r="TOF19" s="177"/>
      <c r="TOG19" s="178"/>
      <c r="TOH19" s="165"/>
      <c r="TOI19" s="177"/>
      <c r="TOJ19" s="177"/>
      <c r="TOK19" s="177"/>
      <c r="TOL19" s="177"/>
      <c r="TOM19" s="177"/>
      <c r="TON19" s="177"/>
      <c r="TOO19" s="178"/>
      <c r="TOP19" s="165"/>
      <c r="TOQ19" s="177"/>
      <c r="TOR19" s="177"/>
      <c r="TOS19" s="177"/>
      <c r="TOT19" s="177"/>
      <c r="TOU19" s="177"/>
      <c r="TOV19" s="177"/>
      <c r="TOW19" s="178"/>
      <c r="TOX19" s="165"/>
      <c r="TOY19" s="177"/>
      <c r="TOZ19" s="177"/>
      <c r="TPA19" s="177"/>
      <c r="TPB19" s="177"/>
      <c r="TPC19" s="177"/>
      <c r="TPD19" s="177"/>
      <c r="TPE19" s="178"/>
      <c r="TPF19" s="165"/>
      <c r="TPG19" s="177"/>
      <c r="TPH19" s="177"/>
      <c r="TPI19" s="177"/>
      <c r="TPJ19" s="177"/>
      <c r="TPK19" s="177"/>
      <c r="TPL19" s="177"/>
      <c r="TPM19" s="178"/>
      <c r="TPN19" s="165"/>
      <c r="TPO19" s="177"/>
      <c r="TPP19" s="177"/>
      <c r="TPQ19" s="177"/>
      <c r="TPR19" s="177"/>
      <c r="TPS19" s="177"/>
      <c r="TPT19" s="177"/>
      <c r="TPU19" s="178"/>
      <c r="TPV19" s="165"/>
      <c r="TPW19" s="177"/>
      <c r="TPX19" s="177"/>
      <c r="TPY19" s="177"/>
      <c r="TPZ19" s="177"/>
      <c r="TQA19" s="177"/>
      <c r="TQB19" s="177"/>
      <c r="TQC19" s="178"/>
      <c r="TQD19" s="165"/>
      <c r="TQE19" s="177"/>
      <c r="TQF19" s="177"/>
      <c r="TQG19" s="177"/>
      <c r="TQH19" s="177"/>
      <c r="TQI19" s="177"/>
      <c r="TQJ19" s="177"/>
      <c r="TQK19" s="178"/>
      <c r="TQL19" s="165"/>
      <c r="TQM19" s="177"/>
      <c r="TQN19" s="177"/>
      <c r="TQO19" s="177"/>
      <c r="TQP19" s="177"/>
      <c r="TQQ19" s="177"/>
      <c r="TQR19" s="177"/>
      <c r="TQS19" s="178"/>
      <c r="TQT19" s="165"/>
      <c r="TQU19" s="177"/>
      <c r="TQV19" s="177"/>
      <c r="TQW19" s="177"/>
      <c r="TQX19" s="177"/>
      <c r="TQY19" s="177"/>
      <c r="TQZ19" s="177"/>
      <c r="TRA19" s="178"/>
      <c r="TRB19" s="165"/>
      <c r="TRC19" s="177"/>
      <c r="TRD19" s="177"/>
      <c r="TRE19" s="177"/>
      <c r="TRF19" s="177"/>
      <c r="TRG19" s="177"/>
      <c r="TRH19" s="177"/>
      <c r="TRI19" s="178"/>
      <c r="TRJ19" s="165"/>
      <c r="TRK19" s="177"/>
      <c r="TRL19" s="177"/>
      <c r="TRM19" s="177"/>
      <c r="TRN19" s="177"/>
      <c r="TRO19" s="177"/>
      <c r="TRP19" s="177"/>
      <c r="TRQ19" s="178"/>
      <c r="TRR19" s="165"/>
      <c r="TRS19" s="177"/>
      <c r="TRT19" s="177"/>
      <c r="TRU19" s="177"/>
      <c r="TRV19" s="177"/>
      <c r="TRW19" s="177"/>
      <c r="TRX19" s="177"/>
      <c r="TRY19" s="178"/>
      <c r="TRZ19" s="165"/>
      <c r="TSA19" s="177"/>
      <c r="TSB19" s="177"/>
      <c r="TSC19" s="177"/>
      <c r="TSD19" s="177"/>
      <c r="TSE19" s="177"/>
      <c r="TSF19" s="177"/>
      <c r="TSG19" s="178"/>
      <c r="TSH19" s="165"/>
      <c r="TSI19" s="177"/>
      <c r="TSJ19" s="177"/>
      <c r="TSK19" s="177"/>
      <c r="TSL19" s="177"/>
      <c r="TSM19" s="177"/>
      <c r="TSN19" s="177"/>
      <c r="TSO19" s="178"/>
      <c r="TSP19" s="165"/>
      <c r="TSQ19" s="177"/>
      <c r="TSR19" s="177"/>
      <c r="TSS19" s="177"/>
      <c r="TST19" s="177"/>
      <c r="TSU19" s="177"/>
      <c r="TSV19" s="177"/>
      <c r="TSW19" s="178"/>
      <c r="TSX19" s="165"/>
      <c r="TSY19" s="177"/>
      <c r="TSZ19" s="177"/>
      <c r="TTA19" s="177"/>
      <c r="TTB19" s="177"/>
      <c r="TTC19" s="177"/>
      <c r="TTD19" s="177"/>
      <c r="TTE19" s="178"/>
      <c r="TTF19" s="165"/>
      <c r="TTG19" s="177"/>
      <c r="TTH19" s="177"/>
      <c r="TTI19" s="177"/>
      <c r="TTJ19" s="177"/>
      <c r="TTK19" s="177"/>
      <c r="TTL19" s="177"/>
      <c r="TTM19" s="178"/>
      <c r="TTN19" s="165"/>
      <c r="TTO19" s="177"/>
      <c r="TTP19" s="177"/>
      <c r="TTQ19" s="177"/>
      <c r="TTR19" s="177"/>
      <c r="TTS19" s="177"/>
      <c r="TTT19" s="177"/>
      <c r="TTU19" s="178"/>
      <c r="TTV19" s="165"/>
      <c r="TTW19" s="177"/>
      <c r="TTX19" s="177"/>
      <c r="TTY19" s="177"/>
      <c r="TTZ19" s="177"/>
      <c r="TUA19" s="177"/>
      <c r="TUB19" s="177"/>
      <c r="TUC19" s="178"/>
      <c r="TUD19" s="165"/>
      <c r="TUE19" s="177"/>
      <c r="TUF19" s="177"/>
      <c r="TUG19" s="177"/>
      <c r="TUH19" s="177"/>
      <c r="TUI19" s="177"/>
      <c r="TUJ19" s="177"/>
      <c r="TUK19" s="178"/>
      <c r="TUL19" s="165"/>
      <c r="TUM19" s="177"/>
      <c r="TUN19" s="177"/>
      <c r="TUO19" s="177"/>
      <c r="TUP19" s="177"/>
      <c r="TUQ19" s="177"/>
      <c r="TUR19" s="177"/>
      <c r="TUS19" s="178"/>
      <c r="TUT19" s="165"/>
      <c r="TUU19" s="177"/>
      <c r="TUV19" s="177"/>
      <c r="TUW19" s="177"/>
      <c r="TUX19" s="177"/>
      <c r="TUY19" s="177"/>
      <c r="TUZ19" s="177"/>
      <c r="TVA19" s="178"/>
      <c r="TVB19" s="165"/>
      <c r="TVC19" s="177"/>
      <c r="TVD19" s="177"/>
      <c r="TVE19" s="177"/>
      <c r="TVF19" s="177"/>
      <c r="TVG19" s="177"/>
      <c r="TVH19" s="177"/>
      <c r="TVI19" s="178"/>
      <c r="TVJ19" s="165"/>
      <c r="TVK19" s="177"/>
      <c r="TVL19" s="177"/>
      <c r="TVM19" s="177"/>
      <c r="TVN19" s="177"/>
      <c r="TVO19" s="177"/>
      <c r="TVP19" s="177"/>
      <c r="TVQ19" s="178"/>
      <c r="TVR19" s="165"/>
      <c r="TVS19" s="177"/>
      <c r="TVT19" s="177"/>
      <c r="TVU19" s="177"/>
      <c r="TVV19" s="177"/>
      <c r="TVW19" s="177"/>
      <c r="TVX19" s="177"/>
      <c r="TVY19" s="178"/>
      <c r="TVZ19" s="165"/>
      <c r="TWA19" s="177"/>
      <c r="TWB19" s="177"/>
      <c r="TWC19" s="177"/>
      <c r="TWD19" s="177"/>
      <c r="TWE19" s="177"/>
      <c r="TWF19" s="177"/>
      <c r="TWG19" s="178"/>
      <c r="TWH19" s="165"/>
      <c r="TWI19" s="177"/>
      <c r="TWJ19" s="177"/>
      <c r="TWK19" s="177"/>
      <c r="TWL19" s="177"/>
      <c r="TWM19" s="177"/>
      <c r="TWN19" s="177"/>
      <c r="TWO19" s="178"/>
      <c r="TWP19" s="165"/>
      <c r="TWQ19" s="177"/>
      <c r="TWR19" s="177"/>
      <c r="TWS19" s="177"/>
      <c r="TWT19" s="177"/>
      <c r="TWU19" s="177"/>
      <c r="TWV19" s="177"/>
      <c r="TWW19" s="178"/>
      <c r="TWX19" s="165"/>
      <c r="TWY19" s="177"/>
      <c r="TWZ19" s="177"/>
      <c r="TXA19" s="177"/>
      <c r="TXB19" s="177"/>
      <c r="TXC19" s="177"/>
      <c r="TXD19" s="177"/>
      <c r="TXE19" s="178"/>
      <c r="TXF19" s="165"/>
      <c r="TXG19" s="177"/>
      <c r="TXH19" s="177"/>
      <c r="TXI19" s="177"/>
      <c r="TXJ19" s="177"/>
      <c r="TXK19" s="177"/>
      <c r="TXL19" s="177"/>
      <c r="TXM19" s="178"/>
      <c r="TXN19" s="165"/>
      <c r="TXO19" s="177"/>
      <c r="TXP19" s="177"/>
      <c r="TXQ19" s="177"/>
      <c r="TXR19" s="177"/>
      <c r="TXS19" s="177"/>
      <c r="TXT19" s="177"/>
      <c r="TXU19" s="178"/>
      <c r="TXV19" s="165"/>
      <c r="TXW19" s="177"/>
      <c r="TXX19" s="177"/>
      <c r="TXY19" s="177"/>
      <c r="TXZ19" s="177"/>
      <c r="TYA19" s="177"/>
      <c r="TYB19" s="177"/>
      <c r="TYC19" s="178"/>
      <c r="TYD19" s="165"/>
      <c r="TYE19" s="177"/>
      <c r="TYF19" s="177"/>
      <c r="TYG19" s="177"/>
      <c r="TYH19" s="177"/>
      <c r="TYI19" s="177"/>
      <c r="TYJ19" s="177"/>
      <c r="TYK19" s="178"/>
      <c r="TYL19" s="165"/>
      <c r="TYM19" s="177"/>
      <c r="TYN19" s="177"/>
      <c r="TYO19" s="177"/>
      <c r="TYP19" s="177"/>
      <c r="TYQ19" s="177"/>
      <c r="TYR19" s="177"/>
      <c r="TYS19" s="178"/>
      <c r="TYT19" s="165"/>
      <c r="TYU19" s="177"/>
      <c r="TYV19" s="177"/>
      <c r="TYW19" s="177"/>
      <c r="TYX19" s="177"/>
      <c r="TYY19" s="177"/>
      <c r="TYZ19" s="177"/>
      <c r="TZA19" s="178"/>
      <c r="TZB19" s="165"/>
      <c r="TZC19" s="177"/>
      <c r="TZD19" s="177"/>
      <c r="TZE19" s="177"/>
      <c r="TZF19" s="177"/>
      <c r="TZG19" s="177"/>
      <c r="TZH19" s="177"/>
      <c r="TZI19" s="178"/>
      <c r="TZJ19" s="165"/>
      <c r="TZK19" s="177"/>
      <c r="TZL19" s="177"/>
      <c r="TZM19" s="177"/>
      <c r="TZN19" s="177"/>
      <c r="TZO19" s="177"/>
      <c r="TZP19" s="177"/>
      <c r="TZQ19" s="178"/>
      <c r="TZR19" s="165"/>
      <c r="TZS19" s="177"/>
      <c r="TZT19" s="177"/>
      <c r="TZU19" s="177"/>
      <c r="TZV19" s="177"/>
      <c r="TZW19" s="177"/>
      <c r="TZX19" s="177"/>
      <c r="TZY19" s="178"/>
      <c r="TZZ19" s="165"/>
      <c r="UAA19" s="177"/>
      <c r="UAB19" s="177"/>
      <c r="UAC19" s="177"/>
      <c r="UAD19" s="177"/>
      <c r="UAE19" s="177"/>
      <c r="UAF19" s="177"/>
      <c r="UAG19" s="178"/>
      <c r="UAH19" s="165"/>
      <c r="UAI19" s="177"/>
      <c r="UAJ19" s="177"/>
      <c r="UAK19" s="177"/>
      <c r="UAL19" s="177"/>
      <c r="UAM19" s="177"/>
      <c r="UAN19" s="177"/>
      <c r="UAO19" s="178"/>
      <c r="UAP19" s="165"/>
      <c r="UAQ19" s="177"/>
      <c r="UAR19" s="177"/>
      <c r="UAS19" s="177"/>
      <c r="UAT19" s="177"/>
      <c r="UAU19" s="177"/>
      <c r="UAV19" s="177"/>
      <c r="UAW19" s="178"/>
      <c r="UAX19" s="165"/>
      <c r="UAY19" s="177"/>
      <c r="UAZ19" s="177"/>
      <c r="UBA19" s="177"/>
      <c r="UBB19" s="177"/>
      <c r="UBC19" s="177"/>
      <c r="UBD19" s="177"/>
      <c r="UBE19" s="178"/>
      <c r="UBF19" s="165"/>
      <c r="UBG19" s="177"/>
      <c r="UBH19" s="177"/>
      <c r="UBI19" s="177"/>
      <c r="UBJ19" s="177"/>
      <c r="UBK19" s="177"/>
      <c r="UBL19" s="177"/>
      <c r="UBM19" s="178"/>
      <c r="UBN19" s="165"/>
      <c r="UBO19" s="177"/>
      <c r="UBP19" s="177"/>
      <c r="UBQ19" s="177"/>
      <c r="UBR19" s="177"/>
      <c r="UBS19" s="177"/>
      <c r="UBT19" s="177"/>
      <c r="UBU19" s="178"/>
      <c r="UBV19" s="165"/>
      <c r="UBW19" s="177"/>
      <c r="UBX19" s="177"/>
      <c r="UBY19" s="177"/>
      <c r="UBZ19" s="177"/>
      <c r="UCA19" s="177"/>
      <c r="UCB19" s="177"/>
      <c r="UCC19" s="178"/>
      <c r="UCD19" s="165"/>
      <c r="UCE19" s="177"/>
      <c r="UCF19" s="177"/>
      <c r="UCG19" s="177"/>
      <c r="UCH19" s="177"/>
      <c r="UCI19" s="177"/>
      <c r="UCJ19" s="177"/>
      <c r="UCK19" s="178"/>
      <c r="UCL19" s="165"/>
      <c r="UCM19" s="177"/>
      <c r="UCN19" s="177"/>
      <c r="UCO19" s="177"/>
      <c r="UCP19" s="177"/>
      <c r="UCQ19" s="177"/>
      <c r="UCR19" s="177"/>
      <c r="UCS19" s="178"/>
      <c r="UCT19" s="165"/>
      <c r="UCU19" s="177"/>
      <c r="UCV19" s="177"/>
      <c r="UCW19" s="177"/>
      <c r="UCX19" s="177"/>
      <c r="UCY19" s="177"/>
      <c r="UCZ19" s="177"/>
      <c r="UDA19" s="178"/>
      <c r="UDB19" s="165"/>
      <c r="UDC19" s="177"/>
      <c r="UDD19" s="177"/>
      <c r="UDE19" s="177"/>
      <c r="UDF19" s="177"/>
      <c r="UDG19" s="177"/>
      <c r="UDH19" s="177"/>
      <c r="UDI19" s="178"/>
      <c r="UDJ19" s="165"/>
      <c r="UDK19" s="177"/>
      <c r="UDL19" s="177"/>
      <c r="UDM19" s="177"/>
      <c r="UDN19" s="177"/>
      <c r="UDO19" s="177"/>
      <c r="UDP19" s="177"/>
      <c r="UDQ19" s="178"/>
      <c r="UDR19" s="165"/>
      <c r="UDS19" s="177"/>
      <c r="UDT19" s="177"/>
      <c r="UDU19" s="177"/>
      <c r="UDV19" s="177"/>
      <c r="UDW19" s="177"/>
      <c r="UDX19" s="177"/>
      <c r="UDY19" s="178"/>
      <c r="UDZ19" s="165"/>
      <c r="UEA19" s="177"/>
      <c r="UEB19" s="177"/>
      <c r="UEC19" s="177"/>
      <c r="UED19" s="177"/>
      <c r="UEE19" s="177"/>
      <c r="UEF19" s="177"/>
      <c r="UEG19" s="178"/>
      <c r="UEH19" s="165"/>
      <c r="UEI19" s="177"/>
      <c r="UEJ19" s="177"/>
      <c r="UEK19" s="177"/>
      <c r="UEL19" s="177"/>
      <c r="UEM19" s="177"/>
      <c r="UEN19" s="177"/>
      <c r="UEO19" s="178"/>
      <c r="UEP19" s="165"/>
      <c r="UEQ19" s="177"/>
      <c r="UER19" s="177"/>
      <c r="UES19" s="177"/>
      <c r="UET19" s="177"/>
      <c r="UEU19" s="177"/>
      <c r="UEV19" s="177"/>
      <c r="UEW19" s="178"/>
      <c r="UEX19" s="165"/>
      <c r="UEY19" s="177"/>
      <c r="UEZ19" s="177"/>
      <c r="UFA19" s="177"/>
      <c r="UFB19" s="177"/>
      <c r="UFC19" s="177"/>
      <c r="UFD19" s="177"/>
      <c r="UFE19" s="178"/>
      <c r="UFF19" s="165"/>
      <c r="UFG19" s="177"/>
      <c r="UFH19" s="177"/>
      <c r="UFI19" s="177"/>
      <c r="UFJ19" s="177"/>
      <c r="UFK19" s="177"/>
      <c r="UFL19" s="177"/>
      <c r="UFM19" s="178"/>
      <c r="UFN19" s="165"/>
      <c r="UFO19" s="177"/>
      <c r="UFP19" s="177"/>
      <c r="UFQ19" s="177"/>
      <c r="UFR19" s="177"/>
      <c r="UFS19" s="177"/>
      <c r="UFT19" s="177"/>
      <c r="UFU19" s="178"/>
      <c r="UFV19" s="165"/>
      <c r="UFW19" s="177"/>
      <c r="UFX19" s="177"/>
      <c r="UFY19" s="177"/>
      <c r="UFZ19" s="177"/>
      <c r="UGA19" s="177"/>
      <c r="UGB19" s="177"/>
      <c r="UGC19" s="178"/>
      <c r="UGD19" s="165"/>
      <c r="UGE19" s="177"/>
      <c r="UGF19" s="177"/>
      <c r="UGG19" s="177"/>
      <c r="UGH19" s="177"/>
      <c r="UGI19" s="177"/>
      <c r="UGJ19" s="177"/>
      <c r="UGK19" s="178"/>
      <c r="UGL19" s="165"/>
      <c r="UGM19" s="177"/>
      <c r="UGN19" s="177"/>
      <c r="UGO19" s="177"/>
      <c r="UGP19" s="177"/>
      <c r="UGQ19" s="177"/>
      <c r="UGR19" s="177"/>
      <c r="UGS19" s="178"/>
      <c r="UGT19" s="165"/>
      <c r="UGU19" s="177"/>
      <c r="UGV19" s="177"/>
      <c r="UGW19" s="177"/>
      <c r="UGX19" s="177"/>
      <c r="UGY19" s="177"/>
      <c r="UGZ19" s="177"/>
      <c r="UHA19" s="178"/>
      <c r="UHB19" s="165"/>
      <c r="UHC19" s="177"/>
      <c r="UHD19" s="177"/>
      <c r="UHE19" s="177"/>
      <c r="UHF19" s="177"/>
      <c r="UHG19" s="177"/>
      <c r="UHH19" s="177"/>
      <c r="UHI19" s="178"/>
      <c r="UHJ19" s="165"/>
      <c r="UHK19" s="177"/>
      <c r="UHL19" s="177"/>
      <c r="UHM19" s="177"/>
      <c r="UHN19" s="177"/>
      <c r="UHO19" s="177"/>
      <c r="UHP19" s="177"/>
      <c r="UHQ19" s="178"/>
      <c r="UHR19" s="165"/>
      <c r="UHS19" s="177"/>
      <c r="UHT19" s="177"/>
      <c r="UHU19" s="177"/>
      <c r="UHV19" s="177"/>
      <c r="UHW19" s="177"/>
      <c r="UHX19" s="177"/>
      <c r="UHY19" s="178"/>
      <c r="UHZ19" s="165"/>
      <c r="UIA19" s="177"/>
      <c r="UIB19" s="177"/>
      <c r="UIC19" s="177"/>
      <c r="UID19" s="177"/>
      <c r="UIE19" s="177"/>
      <c r="UIF19" s="177"/>
      <c r="UIG19" s="178"/>
      <c r="UIH19" s="165"/>
      <c r="UII19" s="177"/>
      <c r="UIJ19" s="177"/>
      <c r="UIK19" s="177"/>
      <c r="UIL19" s="177"/>
      <c r="UIM19" s="177"/>
      <c r="UIN19" s="177"/>
      <c r="UIO19" s="178"/>
      <c r="UIP19" s="165"/>
      <c r="UIQ19" s="177"/>
      <c r="UIR19" s="177"/>
      <c r="UIS19" s="177"/>
      <c r="UIT19" s="177"/>
      <c r="UIU19" s="177"/>
      <c r="UIV19" s="177"/>
      <c r="UIW19" s="178"/>
      <c r="UIX19" s="165"/>
      <c r="UIY19" s="177"/>
      <c r="UIZ19" s="177"/>
      <c r="UJA19" s="177"/>
      <c r="UJB19" s="177"/>
      <c r="UJC19" s="177"/>
      <c r="UJD19" s="177"/>
      <c r="UJE19" s="178"/>
      <c r="UJF19" s="165"/>
      <c r="UJG19" s="177"/>
      <c r="UJH19" s="177"/>
      <c r="UJI19" s="177"/>
      <c r="UJJ19" s="177"/>
      <c r="UJK19" s="177"/>
      <c r="UJL19" s="177"/>
      <c r="UJM19" s="178"/>
      <c r="UJN19" s="165"/>
      <c r="UJO19" s="177"/>
      <c r="UJP19" s="177"/>
      <c r="UJQ19" s="177"/>
      <c r="UJR19" s="177"/>
      <c r="UJS19" s="177"/>
      <c r="UJT19" s="177"/>
      <c r="UJU19" s="178"/>
      <c r="UJV19" s="165"/>
      <c r="UJW19" s="177"/>
      <c r="UJX19" s="177"/>
      <c r="UJY19" s="177"/>
      <c r="UJZ19" s="177"/>
      <c r="UKA19" s="177"/>
      <c r="UKB19" s="177"/>
      <c r="UKC19" s="178"/>
      <c r="UKD19" s="165"/>
      <c r="UKE19" s="177"/>
      <c r="UKF19" s="177"/>
      <c r="UKG19" s="177"/>
      <c r="UKH19" s="177"/>
      <c r="UKI19" s="177"/>
      <c r="UKJ19" s="177"/>
      <c r="UKK19" s="178"/>
      <c r="UKL19" s="165"/>
      <c r="UKM19" s="177"/>
      <c r="UKN19" s="177"/>
      <c r="UKO19" s="177"/>
      <c r="UKP19" s="177"/>
      <c r="UKQ19" s="177"/>
      <c r="UKR19" s="177"/>
      <c r="UKS19" s="178"/>
      <c r="UKT19" s="165"/>
      <c r="UKU19" s="177"/>
      <c r="UKV19" s="177"/>
      <c r="UKW19" s="177"/>
      <c r="UKX19" s="177"/>
      <c r="UKY19" s="177"/>
      <c r="UKZ19" s="177"/>
      <c r="ULA19" s="178"/>
      <c r="ULB19" s="165"/>
      <c r="ULC19" s="177"/>
      <c r="ULD19" s="177"/>
      <c r="ULE19" s="177"/>
      <c r="ULF19" s="177"/>
      <c r="ULG19" s="177"/>
      <c r="ULH19" s="177"/>
      <c r="ULI19" s="178"/>
      <c r="ULJ19" s="165"/>
      <c r="ULK19" s="177"/>
      <c r="ULL19" s="177"/>
      <c r="ULM19" s="177"/>
      <c r="ULN19" s="177"/>
      <c r="ULO19" s="177"/>
      <c r="ULP19" s="177"/>
      <c r="ULQ19" s="178"/>
      <c r="ULR19" s="165"/>
      <c r="ULS19" s="177"/>
      <c r="ULT19" s="177"/>
      <c r="ULU19" s="177"/>
      <c r="ULV19" s="177"/>
      <c r="ULW19" s="177"/>
      <c r="ULX19" s="177"/>
      <c r="ULY19" s="178"/>
      <c r="ULZ19" s="165"/>
      <c r="UMA19" s="177"/>
      <c r="UMB19" s="177"/>
      <c r="UMC19" s="177"/>
      <c r="UMD19" s="177"/>
      <c r="UME19" s="177"/>
      <c r="UMF19" s="177"/>
      <c r="UMG19" s="178"/>
      <c r="UMH19" s="165"/>
      <c r="UMI19" s="177"/>
      <c r="UMJ19" s="177"/>
      <c r="UMK19" s="177"/>
      <c r="UML19" s="177"/>
      <c r="UMM19" s="177"/>
      <c r="UMN19" s="177"/>
      <c r="UMO19" s="178"/>
      <c r="UMP19" s="165"/>
      <c r="UMQ19" s="177"/>
      <c r="UMR19" s="177"/>
      <c r="UMS19" s="177"/>
      <c r="UMT19" s="177"/>
      <c r="UMU19" s="177"/>
      <c r="UMV19" s="177"/>
      <c r="UMW19" s="178"/>
      <c r="UMX19" s="165"/>
      <c r="UMY19" s="177"/>
      <c r="UMZ19" s="177"/>
      <c r="UNA19" s="177"/>
      <c r="UNB19" s="177"/>
      <c r="UNC19" s="177"/>
      <c r="UND19" s="177"/>
      <c r="UNE19" s="178"/>
      <c r="UNF19" s="165"/>
      <c r="UNG19" s="177"/>
      <c r="UNH19" s="177"/>
      <c r="UNI19" s="177"/>
      <c r="UNJ19" s="177"/>
      <c r="UNK19" s="177"/>
      <c r="UNL19" s="177"/>
      <c r="UNM19" s="178"/>
      <c r="UNN19" s="165"/>
      <c r="UNO19" s="177"/>
      <c r="UNP19" s="177"/>
      <c r="UNQ19" s="177"/>
      <c r="UNR19" s="177"/>
      <c r="UNS19" s="177"/>
      <c r="UNT19" s="177"/>
      <c r="UNU19" s="178"/>
      <c r="UNV19" s="165"/>
      <c r="UNW19" s="177"/>
      <c r="UNX19" s="177"/>
      <c r="UNY19" s="177"/>
      <c r="UNZ19" s="177"/>
      <c r="UOA19" s="177"/>
      <c r="UOB19" s="177"/>
      <c r="UOC19" s="178"/>
      <c r="UOD19" s="165"/>
      <c r="UOE19" s="177"/>
      <c r="UOF19" s="177"/>
      <c r="UOG19" s="177"/>
      <c r="UOH19" s="177"/>
      <c r="UOI19" s="177"/>
      <c r="UOJ19" s="177"/>
      <c r="UOK19" s="178"/>
      <c r="UOL19" s="165"/>
      <c r="UOM19" s="177"/>
      <c r="UON19" s="177"/>
      <c r="UOO19" s="177"/>
      <c r="UOP19" s="177"/>
      <c r="UOQ19" s="177"/>
      <c r="UOR19" s="177"/>
      <c r="UOS19" s="178"/>
      <c r="UOT19" s="165"/>
      <c r="UOU19" s="177"/>
      <c r="UOV19" s="177"/>
      <c r="UOW19" s="177"/>
      <c r="UOX19" s="177"/>
      <c r="UOY19" s="177"/>
      <c r="UOZ19" s="177"/>
      <c r="UPA19" s="178"/>
      <c r="UPB19" s="165"/>
      <c r="UPC19" s="177"/>
      <c r="UPD19" s="177"/>
      <c r="UPE19" s="177"/>
      <c r="UPF19" s="177"/>
      <c r="UPG19" s="177"/>
      <c r="UPH19" s="177"/>
      <c r="UPI19" s="178"/>
      <c r="UPJ19" s="165"/>
      <c r="UPK19" s="177"/>
      <c r="UPL19" s="177"/>
      <c r="UPM19" s="177"/>
      <c r="UPN19" s="177"/>
      <c r="UPO19" s="177"/>
      <c r="UPP19" s="177"/>
      <c r="UPQ19" s="178"/>
      <c r="UPR19" s="165"/>
      <c r="UPS19" s="177"/>
      <c r="UPT19" s="177"/>
      <c r="UPU19" s="177"/>
      <c r="UPV19" s="177"/>
      <c r="UPW19" s="177"/>
      <c r="UPX19" s="177"/>
      <c r="UPY19" s="178"/>
      <c r="UPZ19" s="165"/>
      <c r="UQA19" s="177"/>
      <c r="UQB19" s="177"/>
      <c r="UQC19" s="177"/>
      <c r="UQD19" s="177"/>
      <c r="UQE19" s="177"/>
      <c r="UQF19" s="177"/>
      <c r="UQG19" s="178"/>
      <c r="UQH19" s="165"/>
      <c r="UQI19" s="177"/>
      <c r="UQJ19" s="177"/>
      <c r="UQK19" s="177"/>
      <c r="UQL19" s="177"/>
      <c r="UQM19" s="177"/>
      <c r="UQN19" s="177"/>
      <c r="UQO19" s="178"/>
      <c r="UQP19" s="165"/>
      <c r="UQQ19" s="177"/>
      <c r="UQR19" s="177"/>
      <c r="UQS19" s="177"/>
      <c r="UQT19" s="177"/>
      <c r="UQU19" s="177"/>
      <c r="UQV19" s="177"/>
      <c r="UQW19" s="178"/>
      <c r="UQX19" s="165"/>
      <c r="UQY19" s="177"/>
      <c r="UQZ19" s="177"/>
      <c r="URA19" s="177"/>
      <c r="URB19" s="177"/>
      <c r="URC19" s="177"/>
      <c r="URD19" s="177"/>
      <c r="URE19" s="178"/>
      <c r="URF19" s="165"/>
      <c r="URG19" s="177"/>
      <c r="URH19" s="177"/>
      <c r="URI19" s="177"/>
      <c r="URJ19" s="177"/>
      <c r="URK19" s="177"/>
      <c r="URL19" s="177"/>
      <c r="URM19" s="178"/>
      <c r="URN19" s="165"/>
      <c r="URO19" s="177"/>
      <c r="URP19" s="177"/>
      <c r="URQ19" s="177"/>
      <c r="URR19" s="177"/>
      <c r="URS19" s="177"/>
      <c r="URT19" s="177"/>
      <c r="URU19" s="178"/>
      <c r="URV19" s="165"/>
      <c r="URW19" s="177"/>
      <c r="URX19" s="177"/>
      <c r="URY19" s="177"/>
      <c r="URZ19" s="177"/>
      <c r="USA19" s="177"/>
      <c r="USB19" s="177"/>
      <c r="USC19" s="178"/>
      <c r="USD19" s="165"/>
      <c r="USE19" s="177"/>
      <c r="USF19" s="177"/>
      <c r="USG19" s="177"/>
      <c r="USH19" s="177"/>
      <c r="USI19" s="177"/>
      <c r="USJ19" s="177"/>
      <c r="USK19" s="178"/>
      <c r="USL19" s="165"/>
      <c r="USM19" s="177"/>
      <c r="USN19" s="177"/>
      <c r="USO19" s="177"/>
      <c r="USP19" s="177"/>
      <c r="USQ19" s="177"/>
      <c r="USR19" s="177"/>
      <c r="USS19" s="178"/>
      <c r="UST19" s="165"/>
      <c r="USU19" s="177"/>
      <c r="USV19" s="177"/>
      <c r="USW19" s="177"/>
      <c r="USX19" s="177"/>
      <c r="USY19" s="177"/>
      <c r="USZ19" s="177"/>
      <c r="UTA19" s="178"/>
      <c r="UTB19" s="165"/>
      <c r="UTC19" s="177"/>
      <c r="UTD19" s="177"/>
      <c r="UTE19" s="177"/>
      <c r="UTF19" s="177"/>
      <c r="UTG19" s="177"/>
      <c r="UTH19" s="177"/>
      <c r="UTI19" s="178"/>
      <c r="UTJ19" s="165"/>
      <c r="UTK19" s="177"/>
      <c r="UTL19" s="177"/>
      <c r="UTM19" s="177"/>
      <c r="UTN19" s="177"/>
      <c r="UTO19" s="177"/>
      <c r="UTP19" s="177"/>
      <c r="UTQ19" s="178"/>
      <c r="UTR19" s="165"/>
      <c r="UTS19" s="177"/>
      <c r="UTT19" s="177"/>
      <c r="UTU19" s="177"/>
      <c r="UTV19" s="177"/>
      <c r="UTW19" s="177"/>
      <c r="UTX19" s="177"/>
      <c r="UTY19" s="178"/>
      <c r="UTZ19" s="165"/>
      <c r="UUA19" s="177"/>
      <c r="UUB19" s="177"/>
      <c r="UUC19" s="177"/>
      <c r="UUD19" s="177"/>
      <c r="UUE19" s="177"/>
      <c r="UUF19" s="177"/>
      <c r="UUG19" s="178"/>
      <c r="UUH19" s="165"/>
      <c r="UUI19" s="177"/>
      <c r="UUJ19" s="177"/>
      <c r="UUK19" s="177"/>
      <c r="UUL19" s="177"/>
      <c r="UUM19" s="177"/>
      <c r="UUN19" s="177"/>
      <c r="UUO19" s="178"/>
      <c r="UUP19" s="165"/>
      <c r="UUQ19" s="177"/>
      <c r="UUR19" s="177"/>
      <c r="UUS19" s="177"/>
      <c r="UUT19" s="177"/>
      <c r="UUU19" s="177"/>
      <c r="UUV19" s="177"/>
      <c r="UUW19" s="178"/>
      <c r="UUX19" s="165"/>
      <c r="UUY19" s="177"/>
      <c r="UUZ19" s="177"/>
      <c r="UVA19" s="177"/>
      <c r="UVB19" s="177"/>
      <c r="UVC19" s="177"/>
      <c r="UVD19" s="177"/>
      <c r="UVE19" s="178"/>
      <c r="UVF19" s="165"/>
      <c r="UVG19" s="177"/>
      <c r="UVH19" s="177"/>
      <c r="UVI19" s="177"/>
      <c r="UVJ19" s="177"/>
      <c r="UVK19" s="177"/>
      <c r="UVL19" s="177"/>
      <c r="UVM19" s="178"/>
      <c r="UVN19" s="165"/>
      <c r="UVO19" s="177"/>
      <c r="UVP19" s="177"/>
      <c r="UVQ19" s="177"/>
      <c r="UVR19" s="177"/>
      <c r="UVS19" s="177"/>
      <c r="UVT19" s="177"/>
      <c r="UVU19" s="178"/>
      <c r="UVV19" s="165"/>
      <c r="UVW19" s="177"/>
      <c r="UVX19" s="177"/>
      <c r="UVY19" s="177"/>
      <c r="UVZ19" s="177"/>
      <c r="UWA19" s="177"/>
      <c r="UWB19" s="177"/>
      <c r="UWC19" s="178"/>
      <c r="UWD19" s="165"/>
      <c r="UWE19" s="177"/>
      <c r="UWF19" s="177"/>
      <c r="UWG19" s="177"/>
      <c r="UWH19" s="177"/>
      <c r="UWI19" s="177"/>
      <c r="UWJ19" s="177"/>
      <c r="UWK19" s="178"/>
      <c r="UWL19" s="165"/>
      <c r="UWM19" s="177"/>
      <c r="UWN19" s="177"/>
      <c r="UWO19" s="177"/>
      <c r="UWP19" s="177"/>
      <c r="UWQ19" s="177"/>
      <c r="UWR19" s="177"/>
      <c r="UWS19" s="178"/>
      <c r="UWT19" s="165"/>
      <c r="UWU19" s="177"/>
      <c r="UWV19" s="177"/>
      <c r="UWW19" s="177"/>
      <c r="UWX19" s="177"/>
      <c r="UWY19" s="177"/>
      <c r="UWZ19" s="177"/>
      <c r="UXA19" s="178"/>
      <c r="UXB19" s="165"/>
      <c r="UXC19" s="177"/>
      <c r="UXD19" s="177"/>
      <c r="UXE19" s="177"/>
      <c r="UXF19" s="177"/>
      <c r="UXG19" s="177"/>
      <c r="UXH19" s="177"/>
      <c r="UXI19" s="178"/>
      <c r="UXJ19" s="165"/>
      <c r="UXK19" s="177"/>
      <c r="UXL19" s="177"/>
      <c r="UXM19" s="177"/>
      <c r="UXN19" s="177"/>
      <c r="UXO19" s="177"/>
      <c r="UXP19" s="177"/>
      <c r="UXQ19" s="178"/>
      <c r="UXR19" s="165"/>
      <c r="UXS19" s="177"/>
      <c r="UXT19" s="177"/>
      <c r="UXU19" s="177"/>
      <c r="UXV19" s="177"/>
      <c r="UXW19" s="177"/>
      <c r="UXX19" s="177"/>
      <c r="UXY19" s="178"/>
      <c r="UXZ19" s="165"/>
      <c r="UYA19" s="177"/>
      <c r="UYB19" s="177"/>
      <c r="UYC19" s="177"/>
      <c r="UYD19" s="177"/>
      <c r="UYE19" s="177"/>
      <c r="UYF19" s="177"/>
      <c r="UYG19" s="178"/>
      <c r="UYH19" s="165"/>
      <c r="UYI19" s="177"/>
      <c r="UYJ19" s="177"/>
      <c r="UYK19" s="177"/>
      <c r="UYL19" s="177"/>
      <c r="UYM19" s="177"/>
      <c r="UYN19" s="177"/>
      <c r="UYO19" s="178"/>
      <c r="UYP19" s="165"/>
      <c r="UYQ19" s="177"/>
      <c r="UYR19" s="177"/>
      <c r="UYS19" s="177"/>
      <c r="UYT19" s="177"/>
      <c r="UYU19" s="177"/>
      <c r="UYV19" s="177"/>
      <c r="UYW19" s="178"/>
      <c r="UYX19" s="165"/>
      <c r="UYY19" s="177"/>
      <c r="UYZ19" s="177"/>
      <c r="UZA19" s="177"/>
      <c r="UZB19" s="177"/>
      <c r="UZC19" s="177"/>
      <c r="UZD19" s="177"/>
      <c r="UZE19" s="178"/>
      <c r="UZF19" s="165"/>
      <c r="UZG19" s="177"/>
      <c r="UZH19" s="177"/>
      <c r="UZI19" s="177"/>
      <c r="UZJ19" s="177"/>
      <c r="UZK19" s="177"/>
      <c r="UZL19" s="177"/>
      <c r="UZM19" s="178"/>
      <c r="UZN19" s="165"/>
      <c r="UZO19" s="177"/>
      <c r="UZP19" s="177"/>
      <c r="UZQ19" s="177"/>
      <c r="UZR19" s="177"/>
      <c r="UZS19" s="177"/>
      <c r="UZT19" s="177"/>
      <c r="UZU19" s="178"/>
      <c r="UZV19" s="165"/>
      <c r="UZW19" s="177"/>
      <c r="UZX19" s="177"/>
      <c r="UZY19" s="177"/>
      <c r="UZZ19" s="177"/>
      <c r="VAA19" s="177"/>
      <c r="VAB19" s="177"/>
      <c r="VAC19" s="178"/>
      <c r="VAD19" s="165"/>
      <c r="VAE19" s="177"/>
      <c r="VAF19" s="177"/>
      <c r="VAG19" s="177"/>
      <c r="VAH19" s="177"/>
      <c r="VAI19" s="177"/>
      <c r="VAJ19" s="177"/>
      <c r="VAK19" s="178"/>
      <c r="VAL19" s="165"/>
      <c r="VAM19" s="177"/>
      <c r="VAN19" s="177"/>
      <c r="VAO19" s="177"/>
      <c r="VAP19" s="177"/>
      <c r="VAQ19" s="177"/>
      <c r="VAR19" s="177"/>
      <c r="VAS19" s="178"/>
      <c r="VAT19" s="165"/>
      <c r="VAU19" s="177"/>
      <c r="VAV19" s="177"/>
      <c r="VAW19" s="177"/>
      <c r="VAX19" s="177"/>
      <c r="VAY19" s="177"/>
      <c r="VAZ19" s="177"/>
      <c r="VBA19" s="178"/>
      <c r="VBB19" s="165"/>
      <c r="VBC19" s="177"/>
      <c r="VBD19" s="177"/>
      <c r="VBE19" s="177"/>
      <c r="VBF19" s="177"/>
      <c r="VBG19" s="177"/>
      <c r="VBH19" s="177"/>
      <c r="VBI19" s="178"/>
      <c r="VBJ19" s="165"/>
      <c r="VBK19" s="177"/>
      <c r="VBL19" s="177"/>
      <c r="VBM19" s="177"/>
      <c r="VBN19" s="177"/>
      <c r="VBO19" s="177"/>
      <c r="VBP19" s="177"/>
      <c r="VBQ19" s="178"/>
      <c r="VBR19" s="165"/>
      <c r="VBS19" s="177"/>
      <c r="VBT19" s="177"/>
      <c r="VBU19" s="177"/>
      <c r="VBV19" s="177"/>
      <c r="VBW19" s="177"/>
      <c r="VBX19" s="177"/>
      <c r="VBY19" s="178"/>
      <c r="VBZ19" s="165"/>
      <c r="VCA19" s="177"/>
      <c r="VCB19" s="177"/>
      <c r="VCC19" s="177"/>
      <c r="VCD19" s="177"/>
      <c r="VCE19" s="177"/>
      <c r="VCF19" s="177"/>
      <c r="VCG19" s="178"/>
      <c r="VCH19" s="165"/>
      <c r="VCI19" s="177"/>
      <c r="VCJ19" s="177"/>
      <c r="VCK19" s="177"/>
      <c r="VCL19" s="177"/>
      <c r="VCM19" s="177"/>
      <c r="VCN19" s="177"/>
      <c r="VCO19" s="178"/>
      <c r="VCP19" s="165"/>
      <c r="VCQ19" s="177"/>
      <c r="VCR19" s="177"/>
      <c r="VCS19" s="177"/>
      <c r="VCT19" s="177"/>
      <c r="VCU19" s="177"/>
      <c r="VCV19" s="177"/>
      <c r="VCW19" s="178"/>
      <c r="VCX19" s="165"/>
      <c r="VCY19" s="177"/>
      <c r="VCZ19" s="177"/>
      <c r="VDA19" s="177"/>
      <c r="VDB19" s="177"/>
      <c r="VDC19" s="177"/>
      <c r="VDD19" s="177"/>
      <c r="VDE19" s="178"/>
      <c r="VDF19" s="165"/>
      <c r="VDG19" s="177"/>
      <c r="VDH19" s="177"/>
      <c r="VDI19" s="177"/>
      <c r="VDJ19" s="177"/>
      <c r="VDK19" s="177"/>
      <c r="VDL19" s="177"/>
      <c r="VDM19" s="178"/>
      <c r="VDN19" s="165"/>
      <c r="VDO19" s="177"/>
      <c r="VDP19" s="177"/>
      <c r="VDQ19" s="177"/>
      <c r="VDR19" s="177"/>
      <c r="VDS19" s="177"/>
      <c r="VDT19" s="177"/>
      <c r="VDU19" s="178"/>
      <c r="VDV19" s="165"/>
      <c r="VDW19" s="177"/>
      <c r="VDX19" s="177"/>
      <c r="VDY19" s="177"/>
      <c r="VDZ19" s="177"/>
      <c r="VEA19" s="177"/>
      <c r="VEB19" s="177"/>
      <c r="VEC19" s="178"/>
      <c r="VED19" s="165"/>
      <c r="VEE19" s="177"/>
      <c r="VEF19" s="177"/>
      <c r="VEG19" s="177"/>
      <c r="VEH19" s="177"/>
      <c r="VEI19" s="177"/>
      <c r="VEJ19" s="177"/>
      <c r="VEK19" s="178"/>
      <c r="VEL19" s="165"/>
      <c r="VEM19" s="177"/>
      <c r="VEN19" s="177"/>
      <c r="VEO19" s="177"/>
      <c r="VEP19" s="177"/>
      <c r="VEQ19" s="177"/>
      <c r="VER19" s="177"/>
      <c r="VES19" s="178"/>
      <c r="VET19" s="165"/>
      <c r="VEU19" s="177"/>
      <c r="VEV19" s="177"/>
      <c r="VEW19" s="177"/>
      <c r="VEX19" s="177"/>
      <c r="VEY19" s="177"/>
      <c r="VEZ19" s="177"/>
      <c r="VFA19" s="178"/>
      <c r="VFB19" s="165"/>
      <c r="VFC19" s="177"/>
      <c r="VFD19" s="177"/>
      <c r="VFE19" s="177"/>
      <c r="VFF19" s="177"/>
      <c r="VFG19" s="177"/>
      <c r="VFH19" s="177"/>
      <c r="VFI19" s="178"/>
      <c r="VFJ19" s="165"/>
      <c r="VFK19" s="177"/>
      <c r="VFL19" s="177"/>
      <c r="VFM19" s="177"/>
      <c r="VFN19" s="177"/>
      <c r="VFO19" s="177"/>
      <c r="VFP19" s="177"/>
      <c r="VFQ19" s="178"/>
      <c r="VFR19" s="165"/>
      <c r="VFS19" s="177"/>
      <c r="VFT19" s="177"/>
      <c r="VFU19" s="177"/>
      <c r="VFV19" s="177"/>
      <c r="VFW19" s="177"/>
      <c r="VFX19" s="177"/>
      <c r="VFY19" s="178"/>
      <c r="VFZ19" s="165"/>
      <c r="VGA19" s="177"/>
      <c r="VGB19" s="177"/>
      <c r="VGC19" s="177"/>
      <c r="VGD19" s="177"/>
      <c r="VGE19" s="177"/>
      <c r="VGF19" s="177"/>
      <c r="VGG19" s="178"/>
      <c r="VGH19" s="165"/>
      <c r="VGI19" s="177"/>
      <c r="VGJ19" s="177"/>
      <c r="VGK19" s="177"/>
      <c r="VGL19" s="177"/>
      <c r="VGM19" s="177"/>
      <c r="VGN19" s="177"/>
      <c r="VGO19" s="178"/>
      <c r="VGP19" s="165"/>
      <c r="VGQ19" s="177"/>
      <c r="VGR19" s="177"/>
      <c r="VGS19" s="177"/>
      <c r="VGT19" s="177"/>
      <c r="VGU19" s="177"/>
      <c r="VGV19" s="177"/>
      <c r="VGW19" s="178"/>
      <c r="VGX19" s="165"/>
      <c r="VGY19" s="177"/>
      <c r="VGZ19" s="177"/>
      <c r="VHA19" s="177"/>
      <c r="VHB19" s="177"/>
      <c r="VHC19" s="177"/>
      <c r="VHD19" s="177"/>
      <c r="VHE19" s="178"/>
      <c r="VHF19" s="165"/>
      <c r="VHG19" s="177"/>
      <c r="VHH19" s="177"/>
      <c r="VHI19" s="177"/>
      <c r="VHJ19" s="177"/>
      <c r="VHK19" s="177"/>
      <c r="VHL19" s="177"/>
      <c r="VHM19" s="178"/>
      <c r="VHN19" s="165"/>
      <c r="VHO19" s="177"/>
      <c r="VHP19" s="177"/>
      <c r="VHQ19" s="177"/>
      <c r="VHR19" s="177"/>
      <c r="VHS19" s="177"/>
      <c r="VHT19" s="177"/>
      <c r="VHU19" s="178"/>
      <c r="VHV19" s="165"/>
      <c r="VHW19" s="177"/>
      <c r="VHX19" s="177"/>
      <c r="VHY19" s="177"/>
      <c r="VHZ19" s="177"/>
      <c r="VIA19" s="177"/>
      <c r="VIB19" s="177"/>
      <c r="VIC19" s="178"/>
      <c r="VID19" s="165"/>
      <c r="VIE19" s="177"/>
      <c r="VIF19" s="177"/>
      <c r="VIG19" s="177"/>
      <c r="VIH19" s="177"/>
      <c r="VII19" s="177"/>
      <c r="VIJ19" s="177"/>
      <c r="VIK19" s="178"/>
      <c r="VIL19" s="165"/>
      <c r="VIM19" s="177"/>
      <c r="VIN19" s="177"/>
      <c r="VIO19" s="177"/>
      <c r="VIP19" s="177"/>
      <c r="VIQ19" s="177"/>
      <c r="VIR19" s="177"/>
      <c r="VIS19" s="178"/>
      <c r="VIT19" s="165"/>
      <c r="VIU19" s="177"/>
      <c r="VIV19" s="177"/>
      <c r="VIW19" s="177"/>
      <c r="VIX19" s="177"/>
      <c r="VIY19" s="177"/>
      <c r="VIZ19" s="177"/>
      <c r="VJA19" s="178"/>
      <c r="VJB19" s="165"/>
      <c r="VJC19" s="177"/>
      <c r="VJD19" s="177"/>
      <c r="VJE19" s="177"/>
      <c r="VJF19" s="177"/>
      <c r="VJG19" s="177"/>
      <c r="VJH19" s="177"/>
      <c r="VJI19" s="178"/>
      <c r="VJJ19" s="165"/>
      <c r="VJK19" s="177"/>
      <c r="VJL19" s="177"/>
      <c r="VJM19" s="177"/>
      <c r="VJN19" s="177"/>
      <c r="VJO19" s="177"/>
      <c r="VJP19" s="177"/>
      <c r="VJQ19" s="178"/>
      <c r="VJR19" s="165"/>
      <c r="VJS19" s="177"/>
      <c r="VJT19" s="177"/>
      <c r="VJU19" s="177"/>
      <c r="VJV19" s="177"/>
      <c r="VJW19" s="177"/>
      <c r="VJX19" s="177"/>
      <c r="VJY19" s="178"/>
      <c r="VJZ19" s="165"/>
      <c r="VKA19" s="177"/>
      <c r="VKB19" s="177"/>
      <c r="VKC19" s="177"/>
      <c r="VKD19" s="177"/>
      <c r="VKE19" s="177"/>
      <c r="VKF19" s="177"/>
      <c r="VKG19" s="178"/>
      <c r="VKH19" s="165"/>
      <c r="VKI19" s="177"/>
      <c r="VKJ19" s="177"/>
      <c r="VKK19" s="177"/>
      <c r="VKL19" s="177"/>
      <c r="VKM19" s="177"/>
      <c r="VKN19" s="177"/>
      <c r="VKO19" s="178"/>
      <c r="VKP19" s="165"/>
      <c r="VKQ19" s="177"/>
      <c r="VKR19" s="177"/>
      <c r="VKS19" s="177"/>
      <c r="VKT19" s="177"/>
      <c r="VKU19" s="177"/>
      <c r="VKV19" s="177"/>
      <c r="VKW19" s="178"/>
      <c r="VKX19" s="165"/>
      <c r="VKY19" s="177"/>
      <c r="VKZ19" s="177"/>
      <c r="VLA19" s="177"/>
      <c r="VLB19" s="177"/>
      <c r="VLC19" s="177"/>
      <c r="VLD19" s="177"/>
      <c r="VLE19" s="178"/>
      <c r="VLF19" s="165"/>
      <c r="VLG19" s="177"/>
      <c r="VLH19" s="177"/>
      <c r="VLI19" s="177"/>
      <c r="VLJ19" s="177"/>
      <c r="VLK19" s="177"/>
      <c r="VLL19" s="177"/>
      <c r="VLM19" s="178"/>
      <c r="VLN19" s="165"/>
      <c r="VLO19" s="177"/>
      <c r="VLP19" s="177"/>
      <c r="VLQ19" s="177"/>
      <c r="VLR19" s="177"/>
      <c r="VLS19" s="177"/>
      <c r="VLT19" s="177"/>
      <c r="VLU19" s="178"/>
      <c r="VLV19" s="165"/>
      <c r="VLW19" s="177"/>
      <c r="VLX19" s="177"/>
      <c r="VLY19" s="177"/>
      <c r="VLZ19" s="177"/>
      <c r="VMA19" s="177"/>
      <c r="VMB19" s="177"/>
      <c r="VMC19" s="178"/>
      <c r="VMD19" s="165"/>
      <c r="VME19" s="177"/>
      <c r="VMF19" s="177"/>
      <c r="VMG19" s="177"/>
      <c r="VMH19" s="177"/>
      <c r="VMI19" s="177"/>
      <c r="VMJ19" s="177"/>
      <c r="VMK19" s="178"/>
      <c r="VML19" s="165"/>
      <c r="VMM19" s="177"/>
      <c r="VMN19" s="177"/>
      <c r="VMO19" s="177"/>
      <c r="VMP19" s="177"/>
      <c r="VMQ19" s="177"/>
      <c r="VMR19" s="177"/>
      <c r="VMS19" s="178"/>
      <c r="VMT19" s="165"/>
      <c r="VMU19" s="177"/>
      <c r="VMV19" s="177"/>
      <c r="VMW19" s="177"/>
      <c r="VMX19" s="177"/>
      <c r="VMY19" s="177"/>
      <c r="VMZ19" s="177"/>
      <c r="VNA19" s="178"/>
      <c r="VNB19" s="165"/>
      <c r="VNC19" s="177"/>
      <c r="VND19" s="177"/>
      <c r="VNE19" s="177"/>
      <c r="VNF19" s="177"/>
      <c r="VNG19" s="177"/>
      <c r="VNH19" s="177"/>
      <c r="VNI19" s="178"/>
      <c r="VNJ19" s="165"/>
      <c r="VNK19" s="177"/>
      <c r="VNL19" s="177"/>
      <c r="VNM19" s="177"/>
      <c r="VNN19" s="177"/>
      <c r="VNO19" s="177"/>
      <c r="VNP19" s="177"/>
      <c r="VNQ19" s="178"/>
      <c r="VNR19" s="165"/>
      <c r="VNS19" s="177"/>
      <c r="VNT19" s="177"/>
      <c r="VNU19" s="177"/>
      <c r="VNV19" s="177"/>
      <c r="VNW19" s="177"/>
      <c r="VNX19" s="177"/>
      <c r="VNY19" s="178"/>
      <c r="VNZ19" s="165"/>
      <c r="VOA19" s="177"/>
      <c r="VOB19" s="177"/>
      <c r="VOC19" s="177"/>
      <c r="VOD19" s="177"/>
      <c r="VOE19" s="177"/>
      <c r="VOF19" s="177"/>
      <c r="VOG19" s="178"/>
      <c r="VOH19" s="165"/>
      <c r="VOI19" s="177"/>
      <c r="VOJ19" s="177"/>
      <c r="VOK19" s="177"/>
      <c r="VOL19" s="177"/>
      <c r="VOM19" s="177"/>
      <c r="VON19" s="177"/>
      <c r="VOO19" s="178"/>
      <c r="VOP19" s="165"/>
      <c r="VOQ19" s="177"/>
      <c r="VOR19" s="177"/>
      <c r="VOS19" s="177"/>
      <c r="VOT19" s="177"/>
      <c r="VOU19" s="177"/>
      <c r="VOV19" s="177"/>
      <c r="VOW19" s="178"/>
      <c r="VOX19" s="165"/>
      <c r="VOY19" s="177"/>
      <c r="VOZ19" s="177"/>
      <c r="VPA19" s="177"/>
      <c r="VPB19" s="177"/>
      <c r="VPC19" s="177"/>
      <c r="VPD19" s="177"/>
      <c r="VPE19" s="178"/>
      <c r="VPF19" s="165"/>
      <c r="VPG19" s="177"/>
      <c r="VPH19" s="177"/>
      <c r="VPI19" s="177"/>
      <c r="VPJ19" s="177"/>
      <c r="VPK19" s="177"/>
      <c r="VPL19" s="177"/>
      <c r="VPM19" s="178"/>
      <c r="VPN19" s="165"/>
      <c r="VPO19" s="177"/>
      <c r="VPP19" s="177"/>
      <c r="VPQ19" s="177"/>
      <c r="VPR19" s="177"/>
      <c r="VPS19" s="177"/>
      <c r="VPT19" s="177"/>
      <c r="VPU19" s="178"/>
      <c r="VPV19" s="165"/>
      <c r="VPW19" s="177"/>
      <c r="VPX19" s="177"/>
      <c r="VPY19" s="177"/>
      <c r="VPZ19" s="177"/>
      <c r="VQA19" s="177"/>
      <c r="VQB19" s="177"/>
      <c r="VQC19" s="178"/>
      <c r="VQD19" s="165"/>
      <c r="VQE19" s="177"/>
      <c r="VQF19" s="177"/>
      <c r="VQG19" s="177"/>
      <c r="VQH19" s="177"/>
      <c r="VQI19" s="177"/>
      <c r="VQJ19" s="177"/>
      <c r="VQK19" s="178"/>
      <c r="VQL19" s="165"/>
      <c r="VQM19" s="177"/>
      <c r="VQN19" s="177"/>
      <c r="VQO19" s="177"/>
      <c r="VQP19" s="177"/>
      <c r="VQQ19" s="177"/>
      <c r="VQR19" s="177"/>
      <c r="VQS19" s="178"/>
      <c r="VQT19" s="165"/>
      <c r="VQU19" s="177"/>
      <c r="VQV19" s="177"/>
      <c r="VQW19" s="177"/>
      <c r="VQX19" s="177"/>
      <c r="VQY19" s="177"/>
      <c r="VQZ19" s="177"/>
      <c r="VRA19" s="178"/>
      <c r="VRB19" s="165"/>
      <c r="VRC19" s="177"/>
      <c r="VRD19" s="177"/>
      <c r="VRE19" s="177"/>
      <c r="VRF19" s="177"/>
      <c r="VRG19" s="177"/>
      <c r="VRH19" s="177"/>
      <c r="VRI19" s="178"/>
      <c r="VRJ19" s="165"/>
      <c r="VRK19" s="177"/>
      <c r="VRL19" s="177"/>
      <c r="VRM19" s="177"/>
      <c r="VRN19" s="177"/>
      <c r="VRO19" s="177"/>
      <c r="VRP19" s="177"/>
      <c r="VRQ19" s="178"/>
      <c r="VRR19" s="165"/>
      <c r="VRS19" s="177"/>
      <c r="VRT19" s="177"/>
      <c r="VRU19" s="177"/>
      <c r="VRV19" s="177"/>
      <c r="VRW19" s="177"/>
      <c r="VRX19" s="177"/>
      <c r="VRY19" s="178"/>
      <c r="VRZ19" s="165"/>
      <c r="VSA19" s="177"/>
      <c r="VSB19" s="177"/>
      <c r="VSC19" s="177"/>
      <c r="VSD19" s="177"/>
      <c r="VSE19" s="177"/>
      <c r="VSF19" s="177"/>
      <c r="VSG19" s="178"/>
      <c r="VSH19" s="165"/>
      <c r="VSI19" s="177"/>
      <c r="VSJ19" s="177"/>
      <c r="VSK19" s="177"/>
      <c r="VSL19" s="177"/>
      <c r="VSM19" s="177"/>
      <c r="VSN19" s="177"/>
      <c r="VSO19" s="178"/>
      <c r="VSP19" s="165"/>
      <c r="VSQ19" s="177"/>
      <c r="VSR19" s="177"/>
      <c r="VSS19" s="177"/>
      <c r="VST19" s="177"/>
      <c r="VSU19" s="177"/>
      <c r="VSV19" s="177"/>
      <c r="VSW19" s="178"/>
      <c r="VSX19" s="165"/>
      <c r="VSY19" s="177"/>
      <c r="VSZ19" s="177"/>
      <c r="VTA19" s="177"/>
      <c r="VTB19" s="177"/>
      <c r="VTC19" s="177"/>
      <c r="VTD19" s="177"/>
      <c r="VTE19" s="178"/>
      <c r="VTF19" s="165"/>
      <c r="VTG19" s="177"/>
      <c r="VTH19" s="177"/>
      <c r="VTI19" s="177"/>
      <c r="VTJ19" s="177"/>
      <c r="VTK19" s="177"/>
      <c r="VTL19" s="177"/>
      <c r="VTM19" s="178"/>
      <c r="VTN19" s="165"/>
      <c r="VTO19" s="177"/>
      <c r="VTP19" s="177"/>
      <c r="VTQ19" s="177"/>
      <c r="VTR19" s="177"/>
      <c r="VTS19" s="177"/>
      <c r="VTT19" s="177"/>
      <c r="VTU19" s="178"/>
      <c r="VTV19" s="165"/>
      <c r="VTW19" s="177"/>
      <c r="VTX19" s="177"/>
      <c r="VTY19" s="177"/>
      <c r="VTZ19" s="177"/>
      <c r="VUA19" s="177"/>
      <c r="VUB19" s="177"/>
      <c r="VUC19" s="178"/>
      <c r="VUD19" s="165"/>
      <c r="VUE19" s="177"/>
      <c r="VUF19" s="177"/>
      <c r="VUG19" s="177"/>
      <c r="VUH19" s="177"/>
      <c r="VUI19" s="177"/>
      <c r="VUJ19" s="177"/>
      <c r="VUK19" s="178"/>
      <c r="VUL19" s="165"/>
      <c r="VUM19" s="177"/>
      <c r="VUN19" s="177"/>
      <c r="VUO19" s="177"/>
      <c r="VUP19" s="177"/>
      <c r="VUQ19" s="177"/>
      <c r="VUR19" s="177"/>
      <c r="VUS19" s="178"/>
      <c r="VUT19" s="165"/>
      <c r="VUU19" s="177"/>
      <c r="VUV19" s="177"/>
      <c r="VUW19" s="177"/>
      <c r="VUX19" s="177"/>
      <c r="VUY19" s="177"/>
      <c r="VUZ19" s="177"/>
      <c r="VVA19" s="178"/>
      <c r="VVB19" s="165"/>
      <c r="VVC19" s="177"/>
      <c r="VVD19" s="177"/>
      <c r="VVE19" s="177"/>
      <c r="VVF19" s="177"/>
      <c r="VVG19" s="177"/>
      <c r="VVH19" s="177"/>
      <c r="VVI19" s="178"/>
      <c r="VVJ19" s="165"/>
      <c r="VVK19" s="177"/>
      <c r="VVL19" s="177"/>
      <c r="VVM19" s="177"/>
      <c r="VVN19" s="177"/>
      <c r="VVO19" s="177"/>
      <c r="VVP19" s="177"/>
      <c r="VVQ19" s="178"/>
      <c r="VVR19" s="165"/>
      <c r="VVS19" s="177"/>
      <c r="VVT19" s="177"/>
      <c r="VVU19" s="177"/>
      <c r="VVV19" s="177"/>
      <c r="VVW19" s="177"/>
      <c r="VVX19" s="177"/>
      <c r="VVY19" s="178"/>
      <c r="VVZ19" s="165"/>
      <c r="VWA19" s="177"/>
      <c r="VWB19" s="177"/>
      <c r="VWC19" s="177"/>
      <c r="VWD19" s="177"/>
      <c r="VWE19" s="177"/>
      <c r="VWF19" s="177"/>
      <c r="VWG19" s="178"/>
      <c r="VWH19" s="165"/>
      <c r="VWI19" s="177"/>
      <c r="VWJ19" s="177"/>
      <c r="VWK19" s="177"/>
      <c r="VWL19" s="177"/>
      <c r="VWM19" s="177"/>
      <c r="VWN19" s="177"/>
      <c r="VWO19" s="178"/>
      <c r="VWP19" s="165"/>
      <c r="VWQ19" s="177"/>
      <c r="VWR19" s="177"/>
      <c r="VWS19" s="177"/>
      <c r="VWT19" s="177"/>
      <c r="VWU19" s="177"/>
      <c r="VWV19" s="177"/>
      <c r="VWW19" s="178"/>
      <c r="VWX19" s="165"/>
      <c r="VWY19" s="177"/>
      <c r="VWZ19" s="177"/>
      <c r="VXA19" s="177"/>
      <c r="VXB19" s="177"/>
      <c r="VXC19" s="177"/>
      <c r="VXD19" s="177"/>
      <c r="VXE19" s="178"/>
      <c r="VXF19" s="165"/>
      <c r="VXG19" s="177"/>
      <c r="VXH19" s="177"/>
      <c r="VXI19" s="177"/>
      <c r="VXJ19" s="177"/>
      <c r="VXK19" s="177"/>
      <c r="VXL19" s="177"/>
      <c r="VXM19" s="178"/>
      <c r="VXN19" s="165"/>
      <c r="VXO19" s="177"/>
      <c r="VXP19" s="177"/>
      <c r="VXQ19" s="177"/>
      <c r="VXR19" s="177"/>
      <c r="VXS19" s="177"/>
      <c r="VXT19" s="177"/>
      <c r="VXU19" s="178"/>
      <c r="VXV19" s="165"/>
      <c r="VXW19" s="177"/>
      <c r="VXX19" s="177"/>
      <c r="VXY19" s="177"/>
      <c r="VXZ19" s="177"/>
      <c r="VYA19" s="177"/>
      <c r="VYB19" s="177"/>
      <c r="VYC19" s="178"/>
      <c r="VYD19" s="165"/>
      <c r="VYE19" s="177"/>
      <c r="VYF19" s="177"/>
      <c r="VYG19" s="177"/>
      <c r="VYH19" s="177"/>
      <c r="VYI19" s="177"/>
      <c r="VYJ19" s="177"/>
      <c r="VYK19" s="178"/>
      <c r="VYL19" s="165"/>
      <c r="VYM19" s="177"/>
      <c r="VYN19" s="177"/>
      <c r="VYO19" s="177"/>
      <c r="VYP19" s="177"/>
      <c r="VYQ19" s="177"/>
      <c r="VYR19" s="177"/>
      <c r="VYS19" s="178"/>
      <c r="VYT19" s="165"/>
      <c r="VYU19" s="177"/>
      <c r="VYV19" s="177"/>
      <c r="VYW19" s="177"/>
      <c r="VYX19" s="177"/>
      <c r="VYY19" s="177"/>
      <c r="VYZ19" s="177"/>
      <c r="VZA19" s="178"/>
      <c r="VZB19" s="165"/>
      <c r="VZC19" s="177"/>
      <c r="VZD19" s="177"/>
      <c r="VZE19" s="177"/>
      <c r="VZF19" s="177"/>
      <c r="VZG19" s="177"/>
      <c r="VZH19" s="177"/>
      <c r="VZI19" s="178"/>
      <c r="VZJ19" s="165"/>
      <c r="VZK19" s="177"/>
      <c r="VZL19" s="177"/>
      <c r="VZM19" s="177"/>
      <c r="VZN19" s="177"/>
      <c r="VZO19" s="177"/>
      <c r="VZP19" s="177"/>
      <c r="VZQ19" s="178"/>
      <c r="VZR19" s="165"/>
      <c r="VZS19" s="177"/>
      <c r="VZT19" s="177"/>
      <c r="VZU19" s="177"/>
      <c r="VZV19" s="177"/>
      <c r="VZW19" s="177"/>
      <c r="VZX19" s="177"/>
      <c r="VZY19" s="178"/>
      <c r="VZZ19" s="165"/>
      <c r="WAA19" s="177"/>
      <c r="WAB19" s="177"/>
      <c r="WAC19" s="177"/>
      <c r="WAD19" s="177"/>
      <c r="WAE19" s="177"/>
      <c r="WAF19" s="177"/>
      <c r="WAG19" s="178"/>
      <c r="WAH19" s="165"/>
      <c r="WAI19" s="177"/>
      <c r="WAJ19" s="177"/>
      <c r="WAK19" s="177"/>
      <c r="WAL19" s="177"/>
      <c r="WAM19" s="177"/>
      <c r="WAN19" s="177"/>
      <c r="WAO19" s="178"/>
      <c r="WAP19" s="165"/>
      <c r="WAQ19" s="177"/>
      <c r="WAR19" s="177"/>
      <c r="WAS19" s="177"/>
      <c r="WAT19" s="177"/>
      <c r="WAU19" s="177"/>
      <c r="WAV19" s="177"/>
      <c r="WAW19" s="178"/>
      <c r="WAX19" s="165"/>
      <c r="WAY19" s="177"/>
      <c r="WAZ19" s="177"/>
      <c r="WBA19" s="177"/>
      <c r="WBB19" s="177"/>
      <c r="WBC19" s="177"/>
      <c r="WBD19" s="177"/>
      <c r="WBE19" s="178"/>
      <c r="WBF19" s="165"/>
      <c r="WBG19" s="177"/>
      <c r="WBH19" s="177"/>
      <c r="WBI19" s="177"/>
      <c r="WBJ19" s="177"/>
      <c r="WBK19" s="177"/>
      <c r="WBL19" s="177"/>
      <c r="WBM19" s="178"/>
      <c r="WBN19" s="165"/>
      <c r="WBO19" s="177"/>
      <c r="WBP19" s="177"/>
      <c r="WBQ19" s="177"/>
      <c r="WBR19" s="177"/>
      <c r="WBS19" s="177"/>
      <c r="WBT19" s="177"/>
      <c r="WBU19" s="178"/>
      <c r="WBV19" s="165"/>
      <c r="WBW19" s="177"/>
      <c r="WBX19" s="177"/>
      <c r="WBY19" s="177"/>
      <c r="WBZ19" s="177"/>
      <c r="WCA19" s="177"/>
      <c r="WCB19" s="177"/>
      <c r="WCC19" s="178"/>
      <c r="WCD19" s="165"/>
      <c r="WCE19" s="177"/>
      <c r="WCF19" s="177"/>
      <c r="WCG19" s="177"/>
      <c r="WCH19" s="177"/>
      <c r="WCI19" s="177"/>
      <c r="WCJ19" s="177"/>
      <c r="WCK19" s="178"/>
      <c r="WCL19" s="165"/>
      <c r="WCM19" s="177"/>
      <c r="WCN19" s="177"/>
      <c r="WCO19" s="177"/>
      <c r="WCP19" s="177"/>
      <c r="WCQ19" s="177"/>
      <c r="WCR19" s="177"/>
      <c r="WCS19" s="178"/>
      <c r="WCT19" s="165"/>
      <c r="WCU19" s="177"/>
      <c r="WCV19" s="177"/>
      <c r="WCW19" s="177"/>
      <c r="WCX19" s="177"/>
      <c r="WCY19" s="177"/>
      <c r="WCZ19" s="177"/>
      <c r="WDA19" s="178"/>
      <c r="WDB19" s="165"/>
      <c r="WDC19" s="177"/>
      <c r="WDD19" s="177"/>
      <c r="WDE19" s="177"/>
      <c r="WDF19" s="177"/>
      <c r="WDG19" s="177"/>
      <c r="WDH19" s="177"/>
      <c r="WDI19" s="178"/>
      <c r="WDJ19" s="165"/>
      <c r="WDK19" s="177"/>
      <c r="WDL19" s="177"/>
      <c r="WDM19" s="177"/>
      <c r="WDN19" s="177"/>
      <c r="WDO19" s="177"/>
      <c r="WDP19" s="177"/>
      <c r="WDQ19" s="178"/>
      <c r="WDR19" s="165"/>
      <c r="WDS19" s="177"/>
      <c r="WDT19" s="177"/>
      <c r="WDU19" s="177"/>
      <c r="WDV19" s="177"/>
      <c r="WDW19" s="177"/>
      <c r="WDX19" s="177"/>
      <c r="WDY19" s="178"/>
      <c r="WDZ19" s="165"/>
      <c r="WEA19" s="177"/>
      <c r="WEB19" s="177"/>
      <c r="WEC19" s="177"/>
      <c r="WED19" s="177"/>
      <c r="WEE19" s="177"/>
      <c r="WEF19" s="177"/>
      <c r="WEG19" s="178"/>
      <c r="WEH19" s="165"/>
      <c r="WEI19" s="177"/>
      <c r="WEJ19" s="177"/>
      <c r="WEK19" s="177"/>
      <c r="WEL19" s="177"/>
      <c r="WEM19" s="177"/>
      <c r="WEN19" s="177"/>
      <c r="WEO19" s="178"/>
      <c r="WEP19" s="165"/>
      <c r="WEQ19" s="177"/>
      <c r="WER19" s="177"/>
      <c r="WES19" s="177"/>
      <c r="WET19" s="177"/>
      <c r="WEU19" s="177"/>
      <c r="WEV19" s="177"/>
      <c r="WEW19" s="178"/>
      <c r="WEX19" s="165"/>
      <c r="WEY19" s="177"/>
      <c r="WEZ19" s="177"/>
      <c r="WFA19" s="177"/>
      <c r="WFB19" s="177"/>
      <c r="WFC19" s="177"/>
      <c r="WFD19" s="177"/>
      <c r="WFE19" s="178"/>
      <c r="WFF19" s="165"/>
      <c r="WFG19" s="177"/>
      <c r="WFH19" s="177"/>
      <c r="WFI19" s="177"/>
      <c r="WFJ19" s="177"/>
      <c r="WFK19" s="177"/>
      <c r="WFL19" s="177"/>
      <c r="WFM19" s="178"/>
      <c r="WFN19" s="165"/>
      <c r="WFO19" s="177"/>
      <c r="WFP19" s="177"/>
      <c r="WFQ19" s="177"/>
      <c r="WFR19" s="177"/>
      <c r="WFS19" s="177"/>
      <c r="WFT19" s="177"/>
      <c r="WFU19" s="178"/>
      <c r="WFV19" s="165"/>
      <c r="WFW19" s="177"/>
      <c r="WFX19" s="177"/>
      <c r="WFY19" s="177"/>
      <c r="WFZ19" s="177"/>
      <c r="WGA19" s="177"/>
      <c r="WGB19" s="177"/>
      <c r="WGC19" s="178"/>
      <c r="WGD19" s="165"/>
      <c r="WGE19" s="177"/>
      <c r="WGF19" s="177"/>
      <c r="WGG19" s="177"/>
      <c r="WGH19" s="177"/>
      <c r="WGI19" s="177"/>
      <c r="WGJ19" s="177"/>
      <c r="WGK19" s="178"/>
      <c r="WGL19" s="165"/>
      <c r="WGM19" s="177"/>
      <c r="WGN19" s="177"/>
      <c r="WGO19" s="177"/>
      <c r="WGP19" s="177"/>
      <c r="WGQ19" s="177"/>
      <c r="WGR19" s="177"/>
      <c r="WGS19" s="178"/>
      <c r="WGT19" s="165"/>
      <c r="WGU19" s="177"/>
      <c r="WGV19" s="177"/>
      <c r="WGW19" s="177"/>
      <c r="WGX19" s="177"/>
      <c r="WGY19" s="177"/>
      <c r="WGZ19" s="177"/>
      <c r="WHA19" s="178"/>
      <c r="WHB19" s="165"/>
      <c r="WHC19" s="177"/>
      <c r="WHD19" s="177"/>
      <c r="WHE19" s="177"/>
      <c r="WHF19" s="177"/>
      <c r="WHG19" s="177"/>
      <c r="WHH19" s="177"/>
      <c r="WHI19" s="178"/>
      <c r="WHJ19" s="165"/>
      <c r="WHK19" s="177"/>
      <c r="WHL19" s="177"/>
      <c r="WHM19" s="177"/>
      <c r="WHN19" s="177"/>
      <c r="WHO19" s="177"/>
      <c r="WHP19" s="177"/>
      <c r="WHQ19" s="178"/>
      <c r="WHR19" s="165"/>
      <c r="WHS19" s="177"/>
      <c r="WHT19" s="177"/>
      <c r="WHU19" s="177"/>
      <c r="WHV19" s="177"/>
      <c r="WHW19" s="177"/>
      <c r="WHX19" s="177"/>
      <c r="WHY19" s="178"/>
      <c r="WHZ19" s="165"/>
      <c r="WIA19" s="177"/>
      <c r="WIB19" s="177"/>
      <c r="WIC19" s="177"/>
      <c r="WID19" s="177"/>
      <c r="WIE19" s="177"/>
      <c r="WIF19" s="177"/>
      <c r="WIG19" s="178"/>
      <c r="WIH19" s="165"/>
      <c r="WII19" s="177"/>
      <c r="WIJ19" s="177"/>
      <c r="WIK19" s="177"/>
      <c r="WIL19" s="177"/>
      <c r="WIM19" s="177"/>
      <c r="WIN19" s="177"/>
      <c r="WIO19" s="178"/>
      <c r="WIP19" s="165"/>
      <c r="WIQ19" s="177"/>
      <c r="WIR19" s="177"/>
      <c r="WIS19" s="177"/>
      <c r="WIT19" s="177"/>
      <c r="WIU19" s="177"/>
      <c r="WIV19" s="177"/>
      <c r="WIW19" s="178"/>
      <c r="WIX19" s="165"/>
      <c r="WIY19" s="177"/>
      <c r="WIZ19" s="177"/>
      <c r="WJA19" s="177"/>
      <c r="WJB19" s="177"/>
      <c r="WJC19" s="177"/>
      <c r="WJD19" s="177"/>
      <c r="WJE19" s="178"/>
      <c r="WJF19" s="165"/>
      <c r="WJG19" s="177"/>
      <c r="WJH19" s="177"/>
      <c r="WJI19" s="177"/>
      <c r="WJJ19" s="177"/>
      <c r="WJK19" s="177"/>
      <c r="WJL19" s="177"/>
      <c r="WJM19" s="178"/>
      <c r="WJN19" s="165"/>
      <c r="WJO19" s="177"/>
      <c r="WJP19" s="177"/>
      <c r="WJQ19" s="177"/>
      <c r="WJR19" s="177"/>
      <c r="WJS19" s="177"/>
      <c r="WJT19" s="177"/>
      <c r="WJU19" s="178"/>
      <c r="WJV19" s="165"/>
      <c r="WJW19" s="177"/>
      <c r="WJX19" s="177"/>
      <c r="WJY19" s="177"/>
      <c r="WJZ19" s="177"/>
      <c r="WKA19" s="177"/>
      <c r="WKB19" s="177"/>
      <c r="WKC19" s="178"/>
      <c r="WKD19" s="165"/>
      <c r="WKE19" s="177"/>
      <c r="WKF19" s="177"/>
      <c r="WKG19" s="177"/>
      <c r="WKH19" s="177"/>
      <c r="WKI19" s="177"/>
      <c r="WKJ19" s="177"/>
      <c r="WKK19" s="178"/>
      <c r="WKL19" s="165"/>
      <c r="WKM19" s="177"/>
      <c r="WKN19" s="177"/>
      <c r="WKO19" s="177"/>
      <c r="WKP19" s="177"/>
      <c r="WKQ19" s="177"/>
      <c r="WKR19" s="177"/>
      <c r="WKS19" s="178"/>
      <c r="WKT19" s="165"/>
      <c r="WKU19" s="177"/>
      <c r="WKV19" s="177"/>
      <c r="WKW19" s="177"/>
      <c r="WKX19" s="177"/>
      <c r="WKY19" s="177"/>
      <c r="WKZ19" s="177"/>
      <c r="WLA19" s="178"/>
      <c r="WLB19" s="165"/>
      <c r="WLC19" s="177"/>
      <c r="WLD19" s="177"/>
      <c r="WLE19" s="177"/>
      <c r="WLF19" s="177"/>
      <c r="WLG19" s="177"/>
      <c r="WLH19" s="177"/>
      <c r="WLI19" s="178"/>
      <c r="WLJ19" s="165"/>
      <c r="WLK19" s="177"/>
      <c r="WLL19" s="177"/>
      <c r="WLM19" s="177"/>
      <c r="WLN19" s="177"/>
      <c r="WLO19" s="177"/>
      <c r="WLP19" s="177"/>
      <c r="WLQ19" s="178"/>
      <c r="WLR19" s="165"/>
      <c r="WLS19" s="177"/>
      <c r="WLT19" s="177"/>
      <c r="WLU19" s="177"/>
      <c r="WLV19" s="177"/>
      <c r="WLW19" s="177"/>
      <c r="WLX19" s="177"/>
      <c r="WLY19" s="178"/>
      <c r="WLZ19" s="165"/>
      <c r="WMA19" s="177"/>
      <c r="WMB19" s="177"/>
      <c r="WMC19" s="177"/>
      <c r="WMD19" s="177"/>
      <c r="WME19" s="177"/>
      <c r="WMF19" s="177"/>
      <c r="WMG19" s="178"/>
      <c r="WMH19" s="165"/>
      <c r="WMI19" s="177"/>
      <c r="WMJ19" s="177"/>
      <c r="WMK19" s="177"/>
      <c r="WML19" s="177"/>
      <c r="WMM19" s="177"/>
      <c r="WMN19" s="177"/>
      <c r="WMO19" s="178"/>
      <c r="WMP19" s="165"/>
      <c r="WMQ19" s="177"/>
      <c r="WMR19" s="177"/>
      <c r="WMS19" s="177"/>
      <c r="WMT19" s="177"/>
      <c r="WMU19" s="177"/>
      <c r="WMV19" s="177"/>
      <c r="WMW19" s="178"/>
      <c r="WMX19" s="165"/>
      <c r="WMY19" s="177"/>
      <c r="WMZ19" s="177"/>
      <c r="WNA19" s="177"/>
      <c r="WNB19" s="177"/>
      <c r="WNC19" s="177"/>
      <c r="WND19" s="177"/>
      <c r="WNE19" s="178"/>
      <c r="WNF19" s="165"/>
      <c r="WNG19" s="177"/>
      <c r="WNH19" s="177"/>
      <c r="WNI19" s="177"/>
      <c r="WNJ19" s="177"/>
      <c r="WNK19" s="177"/>
      <c r="WNL19" s="177"/>
      <c r="WNM19" s="178"/>
      <c r="WNN19" s="165"/>
      <c r="WNO19" s="177"/>
      <c r="WNP19" s="177"/>
      <c r="WNQ19" s="177"/>
      <c r="WNR19" s="177"/>
      <c r="WNS19" s="177"/>
      <c r="WNT19" s="177"/>
      <c r="WNU19" s="178"/>
      <c r="WNV19" s="165"/>
      <c r="WNW19" s="177"/>
      <c r="WNX19" s="177"/>
      <c r="WNY19" s="177"/>
      <c r="WNZ19" s="177"/>
      <c r="WOA19" s="177"/>
      <c r="WOB19" s="177"/>
      <c r="WOC19" s="178"/>
      <c r="WOD19" s="165"/>
      <c r="WOE19" s="177"/>
      <c r="WOF19" s="177"/>
      <c r="WOG19" s="177"/>
      <c r="WOH19" s="177"/>
      <c r="WOI19" s="177"/>
      <c r="WOJ19" s="177"/>
      <c r="WOK19" s="178"/>
      <c r="WOL19" s="165"/>
      <c r="WOM19" s="177"/>
      <c r="WON19" s="177"/>
      <c r="WOO19" s="177"/>
      <c r="WOP19" s="177"/>
      <c r="WOQ19" s="177"/>
      <c r="WOR19" s="177"/>
      <c r="WOS19" s="178"/>
      <c r="WOT19" s="165"/>
      <c r="WOU19" s="177"/>
      <c r="WOV19" s="177"/>
      <c r="WOW19" s="177"/>
      <c r="WOX19" s="177"/>
      <c r="WOY19" s="177"/>
      <c r="WOZ19" s="177"/>
      <c r="WPA19" s="178"/>
      <c r="WPB19" s="165"/>
      <c r="WPC19" s="177"/>
      <c r="WPD19" s="177"/>
      <c r="WPE19" s="177"/>
      <c r="WPF19" s="177"/>
      <c r="WPG19" s="177"/>
      <c r="WPH19" s="177"/>
      <c r="WPI19" s="178"/>
      <c r="WPJ19" s="165"/>
      <c r="WPK19" s="177"/>
      <c r="WPL19" s="177"/>
      <c r="WPM19" s="177"/>
      <c r="WPN19" s="177"/>
      <c r="WPO19" s="177"/>
      <c r="WPP19" s="177"/>
      <c r="WPQ19" s="178"/>
      <c r="WPR19" s="165"/>
      <c r="WPS19" s="177"/>
      <c r="WPT19" s="177"/>
      <c r="WPU19" s="177"/>
      <c r="WPV19" s="177"/>
      <c r="WPW19" s="177"/>
      <c r="WPX19" s="177"/>
      <c r="WPY19" s="178"/>
      <c r="WPZ19" s="165"/>
      <c r="WQA19" s="177"/>
      <c r="WQB19" s="177"/>
      <c r="WQC19" s="177"/>
      <c r="WQD19" s="177"/>
      <c r="WQE19" s="177"/>
      <c r="WQF19" s="177"/>
      <c r="WQG19" s="178"/>
      <c r="WQH19" s="165"/>
      <c r="WQI19" s="177"/>
      <c r="WQJ19" s="177"/>
      <c r="WQK19" s="177"/>
      <c r="WQL19" s="177"/>
      <c r="WQM19" s="177"/>
      <c r="WQN19" s="177"/>
      <c r="WQO19" s="178"/>
      <c r="WQP19" s="165"/>
      <c r="WQQ19" s="177"/>
      <c r="WQR19" s="177"/>
      <c r="WQS19" s="177"/>
      <c r="WQT19" s="177"/>
      <c r="WQU19" s="177"/>
      <c r="WQV19" s="177"/>
      <c r="WQW19" s="178"/>
      <c r="WQX19" s="165"/>
      <c r="WQY19" s="177"/>
      <c r="WQZ19" s="177"/>
      <c r="WRA19" s="177"/>
      <c r="WRB19" s="177"/>
      <c r="WRC19" s="177"/>
      <c r="WRD19" s="177"/>
      <c r="WRE19" s="178"/>
      <c r="WRF19" s="165"/>
      <c r="WRG19" s="177"/>
      <c r="WRH19" s="177"/>
      <c r="WRI19" s="177"/>
      <c r="WRJ19" s="177"/>
      <c r="WRK19" s="177"/>
      <c r="WRL19" s="177"/>
      <c r="WRM19" s="178"/>
      <c r="WRN19" s="165"/>
      <c r="WRO19" s="177"/>
      <c r="WRP19" s="177"/>
      <c r="WRQ19" s="177"/>
      <c r="WRR19" s="177"/>
      <c r="WRS19" s="177"/>
      <c r="WRT19" s="177"/>
      <c r="WRU19" s="178"/>
      <c r="WRV19" s="165"/>
      <c r="WRW19" s="177"/>
      <c r="WRX19" s="177"/>
      <c r="WRY19" s="177"/>
      <c r="WRZ19" s="177"/>
      <c r="WSA19" s="177"/>
      <c r="WSB19" s="177"/>
      <c r="WSC19" s="178"/>
      <c r="WSD19" s="165"/>
      <c r="WSE19" s="177"/>
      <c r="WSF19" s="177"/>
      <c r="WSG19" s="177"/>
      <c r="WSH19" s="177"/>
      <c r="WSI19" s="177"/>
      <c r="WSJ19" s="177"/>
      <c r="WSK19" s="178"/>
      <c r="WSL19" s="165"/>
      <c r="WSM19" s="177"/>
      <c r="WSN19" s="177"/>
      <c r="WSO19" s="177"/>
      <c r="WSP19" s="177"/>
      <c r="WSQ19" s="177"/>
      <c r="WSR19" s="177"/>
      <c r="WSS19" s="178"/>
      <c r="WST19" s="165"/>
      <c r="WSU19" s="177"/>
      <c r="WSV19" s="177"/>
      <c r="WSW19" s="177"/>
      <c r="WSX19" s="177"/>
      <c r="WSY19" s="177"/>
      <c r="WSZ19" s="177"/>
      <c r="WTA19" s="178"/>
      <c r="WTB19" s="165"/>
      <c r="WTC19" s="177"/>
      <c r="WTD19" s="177"/>
      <c r="WTE19" s="177"/>
      <c r="WTF19" s="177"/>
      <c r="WTG19" s="177"/>
      <c r="WTH19" s="177"/>
      <c r="WTI19" s="178"/>
      <c r="WTJ19" s="165"/>
      <c r="WTK19" s="177"/>
      <c r="WTL19" s="177"/>
      <c r="WTM19" s="177"/>
      <c r="WTN19" s="177"/>
      <c r="WTO19" s="177"/>
      <c r="WTP19" s="177"/>
      <c r="WTQ19" s="178"/>
      <c r="WTR19" s="165"/>
      <c r="WTS19" s="177"/>
      <c r="WTT19" s="177"/>
      <c r="WTU19" s="177"/>
      <c r="WTV19" s="177"/>
      <c r="WTW19" s="177"/>
      <c r="WTX19" s="177"/>
      <c r="WTY19" s="178"/>
      <c r="WTZ19" s="165"/>
      <c r="WUA19" s="177"/>
      <c r="WUB19" s="177"/>
      <c r="WUC19" s="177"/>
      <c r="WUD19" s="177"/>
      <c r="WUE19" s="177"/>
      <c r="WUF19" s="177"/>
      <c r="WUG19" s="178"/>
      <c r="WUH19" s="165"/>
      <c r="WUI19" s="177"/>
      <c r="WUJ19" s="177"/>
      <c r="WUK19" s="177"/>
      <c r="WUL19" s="177"/>
      <c r="WUM19" s="177"/>
      <c r="WUN19" s="177"/>
      <c r="WUO19" s="178"/>
      <c r="WUP19" s="165"/>
      <c r="WUQ19" s="177"/>
      <c r="WUR19" s="177"/>
      <c r="WUS19" s="177"/>
      <c r="WUT19" s="177"/>
      <c r="WUU19" s="177"/>
      <c r="WUV19" s="177"/>
      <c r="WUW19" s="178"/>
      <c r="WUX19" s="165"/>
      <c r="WUY19" s="177"/>
      <c r="WUZ19" s="177"/>
      <c r="WVA19" s="177"/>
      <c r="WVB19" s="177"/>
      <c r="WVC19" s="177"/>
      <c r="WVD19" s="177"/>
      <c r="WVE19" s="178"/>
      <c r="WVF19" s="165"/>
      <c r="WVG19" s="177"/>
      <c r="WVH19" s="177"/>
      <c r="WVI19" s="177"/>
      <c r="WVJ19" s="177"/>
      <c r="WVK19" s="177"/>
      <c r="WVL19" s="177"/>
      <c r="WVM19" s="178"/>
      <c r="WVN19" s="165"/>
      <c r="WVO19" s="177"/>
      <c r="WVP19" s="177"/>
      <c r="WVQ19" s="177"/>
      <c r="WVR19" s="177"/>
      <c r="WVS19" s="177"/>
      <c r="WVT19" s="177"/>
      <c r="WVU19" s="178"/>
      <c r="WVV19" s="165"/>
      <c r="WVW19" s="177"/>
      <c r="WVX19" s="177"/>
      <c r="WVY19" s="177"/>
      <c r="WVZ19" s="177"/>
      <c r="WWA19" s="177"/>
      <c r="WWB19" s="177"/>
      <c r="WWC19" s="178"/>
      <c r="WWD19" s="165"/>
      <c r="WWE19" s="177"/>
      <c r="WWF19" s="177"/>
      <c r="WWG19" s="177"/>
      <c r="WWH19" s="177"/>
      <c r="WWI19" s="177"/>
      <c r="WWJ19" s="177"/>
      <c r="WWK19" s="178"/>
      <c r="WWL19" s="165"/>
      <c r="WWM19" s="177"/>
      <c r="WWN19" s="177"/>
      <c r="WWO19" s="177"/>
      <c r="WWP19" s="177"/>
      <c r="WWQ19" s="177"/>
      <c r="WWR19" s="177"/>
      <c r="WWS19" s="178"/>
      <c r="WWT19" s="165"/>
      <c r="WWU19" s="177"/>
      <c r="WWV19" s="177"/>
      <c r="WWW19" s="177"/>
      <c r="WWX19" s="177"/>
      <c r="WWY19" s="177"/>
      <c r="WWZ19" s="177"/>
      <c r="WXA19" s="178"/>
      <c r="WXB19" s="165"/>
      <c r="WXC19" s="177"/>
      <c r="WXD19" s="177"/>
      <c r="WXE19" s="177"/>
      <c r="WXF19" s="177"/>
      <c r="WXG19" s="177"/>
      <c r="WXH19" s="177"/>
      <c r="WXI19" s="178"/>
      <c r="WXJ19" s="165"/>
      <c r="WXK19" s="177"/>
      <c r="WXL19" s="177"/>
      <c r="WXM19" s="177"/>
      <c r="WXN19" s="177"/>
      <c r="WXO19" s="177"/>
      <c r="WXP19" s="177"/>
      <c r="WXQ19" s="178"/>
      <c r="WXR19" s="165"/>
      <c r="WXS19" s="177"/>
      <c r="WXT19" s="177"/>
      <c r="WXU19" s="177"/>
      <c r="WXV19" s="177"/>
      <c r="WXW19" s="177"/>
      <c r="WXX19" s="177"/>
      <c r="WXY19" s="178"/>
      <c r="WXZ19" s="165"/>
      <c r="WYA19" s="177"/>
      <c r="WYB19" s="177"/>
      <c r="WYC19" s="177"/>
      <c r="WYD19" s="177"/>
      <c r="WYE19" s="177"/>
      <c r="WYF19" s="177"/>
      <c r="WYG19" s="178"/>
      <c r="WYH19" s="165"/>
      <c r="WYI19" s="177"/>
      <c r="WYJ19" s="177"/>
      <c r="WYK19" s="177"/>
      <c r="WYL19" s="177"/>
      <c r="WYM19" s="177"/>
      <c r="WYN19" s="177"/>
      <c r="WYO19" s="178"/>
      <c r="WYP19" s="165"/>
      <c r="WYQ19" s="177"/>
      <c r="WYR19" s="177"/>
      <c r="WYS19" s="177"/>
      <c r="WYT19" s="177"/>
      <c r="WYU19" s="177"/>
      <c r="WYV19" s="177"/>
      <c r="WYW19" s="178"/>
      <c r="WYX19" s="165"/>
      <c r="WYY19" s="177"/>
      <c r="WYZ19" s="177"/>
      <c r="WZA19" s="177"/>
      <c r="WZB19" s="177"/>
      <c r="WZC19" s="177"/>
      <c r="WZD19" s="177"/>
      <c r="WZE19" s="178"/>
      <c r="WZF19" s="165"/>
      <c r="WZG19" s="177"/>
      <c r="WZH19" s="177"/>
      <c r="WZI19" s="177"/>
      <c r="WZJ19" s="177"/>
      <c r="WZK19" s="177"/>
      <c r="WZL19" s="177"/>
      <c r="WZM19" s="178"/>
      <c r="WZN19" s="165"/>
      <c r="WZO19" s="177"/>
      <c r="WZP19" s="177"/>
      <c r="WZQ19" s="177"/>
      <c r="WZR19" s="177"/>
      <c r="WZS19" s="177"/>
      <c r="WZT19" s="177"/>
      <c r="WZU19" s="178"/>
      <c r="WZV19" s="165"/>
      <c r="WZW19" s="177"/>
      <c r="WZX19" s="177"/>
      <c r="WZY19" s="177"/>
      <c r="WZZ19" s="177"/>
      <c r="XAA19" s="177"/>
      <c r="XAB19" s="177"/>
      <c r="XAC19" s="178"/>
      <c r="XAD19" s="165"/>
      <c r="XAE19" s="177"/>
      <c r="XAF19" s="177"/>
      <c r="XAG19" s="177"/>
      <c r="XAH19" s="177"/>
      <c r="XAI19" s="177"/>
      <c r="XAJ19" s="177"/>
      <c r="XAK19" s="178"/>
      <c r="XAL19" s="165"/>
      <c r="XAM19" s="177"/>
      <c r="XAN19" s="177"/>
      <c r="XAO19" s="177"/>
      <c r="XAP19" s="177"/>
      <c r="XAQ19" s="177"/>
      <c r="XAR19" s="177"/>
      <c r="XAS19" s="178"/>
      <c r="XAT19" s="165"/>
      <c r="XAU19" s="177"/>
      <c r="XAV19" s="177"/>
      <c r="XAW19" s="177"/>
      <c r="XAX19" s="177"/>
      <c r="XAY19" s="177"/>
      <c r="XAZ19" s="177"/>
      <c r="XBA19" s="178"/>
      <c r="XBB19" s="165"/>
      <c r="XBC19" s="177"/>
      <c r="XBD19" s="177"/>
      <c r="XBE19" s="177"/>
      <c r="XBF19" s="177"/>
      <c r="XBG19" s="177"/>
      <c r="XBH19" s="177"/>
      <c r="XBI19" s="178"/>
      <c r="XBJ19" s="165"/>
      <c r="XBK19" s="177"/>
      <c r="XBL19" s="177"/>
      <c r="XBM19" s="177"/>
      <c r="XBN19" s="177"/>
      <c r="XBO19" s="177"/>
      <c r="XBP19" s="177"/>
      <c r="XBQ19" s="178"/>
      <c r="XBR19" s="165"/>
      <c r="XBS19" s="177"/>
      <c r="XBT19" s="177"/>
      <c r="XBU19" s="177"/>
      <c r="XBV19" s="177"/>
      <c r="XBW19" s="177"/>
      <c r="XBX19" s="177"/>
      <c r="XBY19" s="178"/>
      <c r="XBZ19" s="165"/>
      <c r="XCA19" s="177"/>
      <c r="XCB19" s="177"/>
      <c r="XCC19" s="177"/>
      <c r="XCD19" s="177"/>
      <c r="XCE19" s="177"/>
      <c r="XCF19" s="177"/>
      <c r="XCG19" s="178"/>
      <c r="XCH19" s="165"/>
      <c r="XCI19" s="177"/>
      <c r="XCJ19" s="177"/>
      <c r="XCK19" s="177"/>
      <c r="XCL19" s="177"/>
      <c r="XCM19" s="177"/>
      <c r="XCN19" s="177"/>
      <c r="XCO19" s="178"/>
      <c r="XCP19" s="165"/>
      <c r="XCQ19" s="177"/>
      <c r="XCR19" s="177"/>
      <c r="XCS19" s="177"/>
      <c r="XCT19" s="177"/>
      <c r="XCU19" s="177"/>
      <c r="XCV19" s="177"/>
      <c r="XCW19" s="178"/>
      <c r="XCX19" s="165"/>
      <c r="XCY19" s="177"/>
      <c r="XCZ19" s="177"/>
      <c r="XDA19" s="177"/>
      <c r="XDB19" s="177"/>
      <c r="XDC19" s="177"/>
      <c r="XDD19" s="177"/>
      <c r="XDE19" s="178"/>
      <c r="XDF19" s="165"/>
      <c r="XDG19" s="177"/>
      <c r="XDH19" s="177"/>
      <c r="XDI19" s="177"/>
      <c r="XDJ19" s="177"/>
      <c r="XDK19" s="177"/>
      <c r="XDL19" s="177"/>
      <c r="XDM19" s="178"/>
      <c r="XDN19" s="165"/>
      <c r="XDO19" s="177"/>
      <c r="XDP19" s="177"/>
      <c r="XDQ19" s="177"/>
      <c r="XDR19" s="177"/>
      <c r="XDS19" s="177"/>
      <c r="XDT19" s="177"/>
    </row>
    <row r="20" spans="1:16348" s="223" customFormat="1">
      <c r="A20" s="176"/>
      <c r="B20" s="168" t="s">
        <v>1608</v>
      </c>
      <c r="C20" s="171" t="s">
        <v>1707</v>
      </c>
      <c r="D20" s="160">
        <v>-32</v>
      </c>
      <c r="E20" s="160">
        <v>2241</v>
      </c>
      <c r="F20" s="160">
        <v>-2273</v>
      </c>
      <c r="G20" s="161">
        <v>-1.0142793395805445</v>
      </c>
    </row>
    <row r="21" spans="1:16348" s="223" customFormat="1" outlineLevel="1">
      <c r="A21" s="176"/>
      <c r="B21" s="168" t="s">
        <v>1235</v>
      </c>
      <c r="C21" s="171" t="s">
        <v>1708</v>
      </c>
      <c r="D21" s="160">
        <v>0</v>
      </c>
      <c r="E21" s="160">
        <v>0</v>
      </c>
      <c r="F21" s="160">
        <v>0</v>
      </c>
      <c r="G21" s="161" t="s">
        <v>1737</v>
      </c>
    </row>
    <row r="22" spans="1:16348" s="224" customFormat="1">
      <c r="A22" s="149"/>
      <c r="B22" s="173" t="s">
        <v>1679</v>
      </c>
      <c r="C22" s="218" t="s">
        <v>1709</v>
      </c>
      <c r="D22" s="166">
        <v>14547</v>
      </c>
      <c r="E22" s="166">
        <v>21737</v>
      </c>
      <c r="F22" s="166">
        <v>-7190</v>
      </c>
      <c r="G22" s="167">
        <v>-0.33077241569673832</v>
      </c>
      <c r="H22" s="177"/>
      <c r="I22" s="177"/>
      <c r="J22" s="177"/>
      <c r="K22" s="177"/>
      <c r="L22" s="177"/>
      <c r="M22" s="178"/>
      <c r="N22" s="165"/>
      <c r="O22" s="177"/>
      <c r="P22" s="177"/>
      <c r="Q22" s="177"/>
      <c r="R22" s="177"/>
      <c r="S22" s="177"/>
      <c r="T22" s="177"/>
      <c r="U22" s="178"/>
      <c r="V22" s="165"/>
      <c r="W22" s="177"/>
      <c r="X22" s="177"/>
      <c r="Y22" s="177"/>
      <c r="Z22" s="177"/>
      <c r="AA22" s="177"/>
      <c r="AB22" s="177"/>
      <c r="AC22" s="178"/>
      <c r="AD22" s="165"/>
      <c r="AE22" s="177"/>
      <c r="AF22" s="177"/>
      <c r="AG22" s="177"/>
      <c r="AH22" s="177"/>
      <c r="AI22" s="177"/>
      <c r="AJ22" s="177"/>
      <c r="AK22" s="178"/>
      <c r="AL22" s="165"/>
      <c r="AM22" s="177"/>
      <c r="AN22" s="177"/>
      <c r="AO22" s="177"/>
      <c r="AP22" s="177"/>
      <c r="AQ22" s="177"/>
      <c r="AR22" s="177"/>
      <c r="AS22" s="178"/>
      <c r="AT22" s="165"/>
      <c r="AU22" s="177"/>
      <c r="AV22" s="177"/>
      <c r="AW22" s="177"/>
      <c r="AX22" s="177"/>
      <c r="AY22" s="177"/>
      <c r="AZ22" s="177"/>
      <c r="BA22" s="178"/>
      <c r="BB22" s="165"/>
      <c r="BC22" s="177"/>
      <c r="BD22" s="177"/>
      <c r="BE22" s="177"/>
      <c r="BF22" s="177"/>
      <c r="BG22" s="177"/>
      <c r="BH22" s="177"/>
      <c r="BI22" s="178"/>
      <c r="BJ22" s="165"/>
      <c r="BK22" s="177"/>
      <c r="BL22" s="177"/>
      <c r="BM22" s="177"/>
      <c r="BN22" s="177"/>
      <c r="BO22" s="177"/>
      <c r="BP22" s="177"/>
      <c r="BQ22" s="178"/>
      <c r="BR22" s="165"/>
      <c r="BS22" s="177"/>
      <c r="BT22" s="177"/>
      <c r="BU22" s="177"/>
      <c r="BV22" s="177"/>
      <c r="BW22" s="177"/>
      <c r="BX22" s="177"/>
      <c r="BY22" s="178"/>
      <c r="BZ22" s="165"/>
      <c r="CA22" s="177"/>
      <c r="CB22" s="177"/>
      <c r="CC22" s="177"/>
      <c r="CD22" s="177"/>
      <c r="CE22" s="177"/>
      <c r="CF22" s="177"/>
      <c r="CG22" s="178"/>
      <c r="CH22" s="165"/>
      <c r="CI22" s="177"/>
      <c r="CJ22" s="177"/>
      <c r="CK22" s="177"/>
      <c r="CL22" s="177"/>
      <c r="CM22" s="177"/>
      <c r="CN22" s="177"/>
      <c r="CO22" s="178"/>
      <c r="CP22" s="165"/>
      <c r="CQ22" s="177"/>
      <c r="CR22" s="177"/>
      <c r="CS22" s="177"/>
      <c r="CT22" s="177"/>
      <c r="CU22" s="177"/>
      <c r="CV22" s="177"/>
      <c r="CW22" s="178"/>
      <c r="CX22" s="165"/>
      <c r="CY22" s="177"/>
      <c r="CZ22" s="177"/>
      <c r="DA22" s="177"/>
      <c r="DB22" s="177"/>
      <c r="DC22" s="177"/>
      <c r="DD22" s="177"/>
      <c r="DE22" s="178"/>
      <c r="DF22" s="165"/>
      <c r="DG22" s="177"/>
      <c r="DH22" s="177"/>
      <c r="DI22" s="177"/>
      <c r="DJ22" s="177"/>
      <c r="DK22" s="177"/>
      <c r="DL22" s="177"/>
      <c r="DM22" s="178"/>
      <c r="DN22" s="165"/>
      <c r="DO22" s="177"/>
      <c r="DP22" s="177"/>
      <c r="DQ22" s="177"/>
      <c r="DR22" s="177"/>
      <c r="DS22" s="177"/>
      <c r="DT22" s="177"/>
      <c r="DU22" s="178"/>
      <c r="DV22" s="165"/>
      <c r="DW22" s="177"/>
      <c r="DX22" s="177"/>
      <c r="DY22" s="177"/>
      <c r="DZ22" s="177"/>
      <c r="EA22" s="177"/>
      <c r="EB22" s="177"/>
      <c r="EC22" s="178"/>
      <c r="ED22" s="165"/>
      <c r="EE22" s="177"/>
      <c r="EF22" s="177"/>
      <c r="EG22" s="177"/>
      <c r="EH22" s="177"/>
      <c r="EI22" s="177"/>
      <c r="EJ22" s="177"/>
      <c r="EK22" s="178"/>
      <c r="EL22" s="165"/>
      <c r="EM22" s="177"/>
      <c r="EN22" s="177"/>
      <c r="EO22" s="177"/>
      <c r="EP22" s="177"/>
      <c r="EQ22" s="177"/>
      <c r="ER22" s="177"/>
      <c r="ES22" s="178"/>
      <c r="ET22" s="165"/>
      <c r="EU22" s="177"/>
      <c r="EV22" s="177"/>
      <c r="EW22" s="177"/>
      <c r="EX22" s="177"/>
      <c r="EY22" s="177"/>
      <c r="EZ22" s="177"/>
      <c r="FA22" s="178"/>
      <c r="FB22" s="165"/>
      <c r="FC22" s="177"/>
      <c r="FD22" s="177"/>
      <c r="FE22" s="177"/>
      <c r="FF22" s="177"/>
      <c r="FG22" s="177"/>
      <c r="FH22" s="177"/>
      <c r="FI22" s="178"/>
      <c r="FJ22" s="165"/>
      <c r="FK22" s="177"/>
      <c r="FL22" s="177"/>
      <c r="FM22" s="177"/>
      <c r="FN22" s="177"/>
      <c r="FO22" s="177"/>
      <c r="FP22" s="177"/>
      <c r="FQ22" s="178"/>
      <c r="FR22" s="165"/>
      <c r="FS22" s="177"/>
      <c r="FT22" s="177"/>
      <c r="FU22" s="177"/>
      <c r="FV22" s="177"/>
      <c r="FW22" s="177"/>
      <c r="FX22" s="177"/>
      <c r="FY22" s="178"/>
      <c r="FZ22" s="165"/>
      <c r="GA22" s="177"/>
      <c r="GB22" s="177"/>
      <c r="GC22" s="177"/>
      <c r="GD22" s="177"/>
      <c r="GE22" s="177"/>
      <c r="GF22" s="177"/>
      <c r="GG22" s="178"/>
      <c r="GH22" s="165"/>
      <c r="GI22" s="177"/>
      <c r="GJ22" s="177"/>
      <c r="GK22" s="177"/>
      <c r="GL22" s="177"/>
      <c r="GM22" s="177"/>
      <c r="GN22" s="177"/>
      <c r="GO22" s="178"/>
      <c r="GP22" s="165"/>
      <c r="GQ22" s="177"/>
      <c r="GR22" s="177"/>
      <c r="GS22" s="177"/>
      <c r="GT22" s="177"/>
      <c r="GU22" s="177"/>
      <c r="GV22" s="177"/>
      <c r="GW22" s="178"/>
      <c r="GX22" s="165"/>
      <c r="GY22" s="177"/>
      <c r="GZ22" s="177"/>
      <c r="HA22" s="177"/>
      <c r="HB22" s="177"/>
      <c r="HC22" s="177"/>
      <c r="HD22" s="177"/>
      <c r="HE22" s="178"/>
      <c r="HF22" s="165"/>
      <c r="HG22" s="177"/>
      <c r="HH22" s="177"/>
      <c r="HI22" s="177"/>
      <c r="HJ22" s="177"/>
      <c r="HK22" s="177"/>
      <c r="HL22" s="177"/>
      <c r="HM22" s="178"/>
      <c r="HN22" s="165"/>
      <c r="HO22" s="177"/>
      <c r="HP22" s="177"/>
      <c r="HQ22" s="177"/>
      <c r="HR22" s="177"/>
      <c r="HS22" s="177"/>
      <c r="HT22" s="177"/>
      <c r="HU22" s="178"/>
      <c r="HV22" s="165"/>
      <c r="HW22" s="177"/>
      <c r="HX22" s="177"/>
      <c r="HY22" s="177"/>
      <c r="HZ22" s="177"/>
      <c r="IA22" s="177"/>
      <c r="IB22" s="177"/>
      <c r="IC22" s="178"/>
      <c r="ID22" s="165"/>
      <c r="IE22" s="177"/>
      <c r="IF22" s="177"/>
      <c r="IG22" s="177"/>
      <c r="IH22" s="177"/>
      <c r="II22" s="177"/>
      <c r="IJ22" s="177"/>
      <c r="IK22" s="178"/>
      <c r="IL22" s="165"/>
      <c r="IM22" s="177"/>
      <c r="IN22" s="177"/>
      <c r="IO22" s="177"/>
      <c r="IP22" s="177"/>
      <c r="IQ22" s="177"/>
      <c r="IR22" s="177"/>
      <c r="IS22" s="178"/>
      <c r="IT22" s="165"/>
      <c r="IU22" s="177"/>
      <c r="IV22" s="177"/>
      <c r="IW22" s="177"/>
      <c r="IX22" s="177"/>
      <c r="IY22" s="177"/>
      <c r="IZ22" s="177"/>
      <c r="JA22" s="178"/>
      <c r="JB22" s="165"/>
      <c r="JC22" s="177"/>
      <c r="JD22" s="177"/>
      <c r="JE22" s="177"/>
      <c r="JF22" s="177"/>
      <c r="JG22" s="177"/>
      <c r="JH22" s="177"/>
      <c r="JI22" s="178"/>
      <c r="JJ22" s="165"/>
      <c r="JK22" s="177"/>
      <c r="JL22" s="177"/>
      <c r="JM22" s="177"/>
      <c r="JN22" s="177"/>
      <c r="JO22" s="177"/>
      <c r="JP22" s="177"/>
      <c r="JQ22" s="178"/>
      <c r="JR22" s="165"/>
      <c r="JS22" s="177"/>
      <c r="JT22" s="177"/>
      <c r="JU22" s="177"/>
      <c r="JV22" s="177"/>
      <c r="JW22" s="177"/>
      <c r="JX22" s="177"/>
      <c r="JY22" s="178"/>
      <c r="JZ22" s="165"/>
      <c r="KA22" s="177"/>
      <c r="KB22" s="177"/>
      <c r="KC22" s="177"/>
      <c r="KD22" s="177"/>
      <c r="KE22" s="177"/>
      <c r="KF22" s="177"/>
      <c r="KG22" s="178"/>
      <c r="KH22" s="165"/>
      <c r="KI22" s="177"/>
      <c r="KJ22" s="177"/>
      <c r="KK22" s="177"/>
      <c r="KL22" s="177"/>
      <c r="KM22" s="177"/>
      <c r="KN22" s="177"/>
      <c r="KO22" s="178"/>
      <c r="KP22" s="165"/>
      <c r="KQ22" s="177"/>
      <c r="KR22" s="177"/>
      <c r="KS22" s="177"/>
      <c r="KT22" s="177"/>
      <c r="KU22" s="177"/>
      <c r="KV22" s="177"/>
      <c r="KW22" s="178"/>
      <c r="KX22" s="165"/>
      <c r="KY22" s="177"/>
      <c r="KZ22" s="177"/>
      <c r="LA22" s="177"/>
      <c r="LB22" s="177"/>
      <c r="LC22" s="177"/>
      <c r="LD22" s="177"/>
      <c r="LE22" s="178"/>
      <c r="LF22" s="165"/>
      <c r="LG22" s="177"/>
      <c r="LH22" s="177"/>
      <c r="LI22" s="177"/>
      <c r="LJ22" s="177"/>
      <c r="LK22" s="177"/>
      <c r="LL22" s="177"/>
      <c r="LM22" s="178"/>
      <c r="LN22" s="165"/>
      <c r="LO22" s="177"/>
      <c r="LP22" s="177"/>
      <c r="LQ22" s="177"/>
      <c r="LR22" s="177"/>
      <c r="LS22" s="177"/>
      <c r="LT22" s="177"/>
      <c r="LU22" s="178"/>
      <c r="LV22" s="165"/>
      <c r="LW22" s="177"/>
      <c r="LX22" s="177"/>
      <c r="LY22" s="177"/>
      <c r="LZ22" s="177"/>
      <c r="MA22" s="177"/>
      <c r="MB22" s="177"/>
      <c r="MC22" s="178"/>
      <c r="MD22" s="165"/>
      <c r="ME22" s="177"/>
      <c r="MF22" s="177"/>
      <c r="MG22" s="177"/>
      <c r="MH22" s="177"/>
      <c r="MI22" s="177"/>
      <c r="MJ22" s="177"/>
      <c r="MK22" s="178"/>
      <c r="ML22" s="165"/>
      <c r="MM22" s="177"/>
      <c r="MN22" s="177"/>
      <c r="MO22" s="177"/>
      <c r="MP22" s="177"/>
      <c r="MQ22" s="177"/>
      <c r="MR22" s="177"/>
      <c r="MS22" s="178"/>
      <c r="MT22" s="165"/>
      <c r="MU22" s="177"/>
      <c r="MV22" s="177"/>
      <c r="MW22" s="177"/>
      <c r="MX22" s="177"/>
      <c r="MY22" s="177"/>
      <c r="MZ22" s="177"/>
      <c r="NA22" s="178"/>
      <c r="NB22" s="165"/>
      <c r="NC22" s="177"/>
      <c r="ND22" s="177"/>
      <c r="NE22" s="177"/>
      <c r="NF22" s="177"/>
      <c r="NG22" s="177"/>
      <c r="NH22" s="177"/>
      <c r="NI22" s="178"/>
      <c r="NJ22" s="165"/>
      <c r="NK22" s="177"/>
      <c r="NL22" s="177"/>
      <c r="NM22" s="177"/>
      <c r="NN22" s="177"/>
      <c r="NO22" s="177"/>
      <c r="NP22" s="177"/>
      <c r="NQ22" s="178"/>
      <c r="NR22" s="165"/>
      <c r="NS22" s="177"/>
      <c r="NT22" s="177"/>
      <c r="NU22" s="177"/>
      <c r="NV22" s="177"/>
      <c r="NW22" s="177"/>
      <c r="NX22" s="177"/>
      <c r="NY22" s="178"/>
      <c r="NZ22" s="165"/>
      <c r="OA22" s="177"/>
      <c r="OB22" s="177"/>
      <c r="OC22" s="177"/>
      <c r="OD22" s="177"/>
      <c r="OE22" s="177"/>
      <c r="OF22" s="177"/>
      <c r="OG22" s="178"/>
      <c r="OH22" s="165"/>
      <c r="OI22" s="177"/>
      <c r="OJ22" s="177"/>
      <c r="OK22" s="177"/>
      <c r="OL22" s="177"/>
      <c r="OM22" s="177"/>
      <c r="ON22" s="177"/>
      <c r="OO22" s="178"/>
      <c r="OP22" s="165"/>
      <c r="OQ22" s="177"/>
      <c r="OR22" s="177"/>
      <c r="OS22" s="177"/>
      <c r="OT22" s="177"/>
      <c r="OU22" s="177"/>
      <c r="OV22" s="177"/>
      <c r="OW22" s="178"/>
      <c r="OX22" s="165"/>
      <c r="OY22" s="177"/>
      <c r="OZ22" s="177"/>
      <c r="PA22" s="177"/>
      <c r="PB22" s="177"/>
      <c r="PC22" s="177"/>
      <c r="PD22" s="177"/>
      <c r="PE22" s="178"/>
      <c r="PF22" s="165"/>
      <c r="PG22" s="177"/>
      <c r="PH22" s="177"/>
      <c r="PI22" s="177"/>
      <c r="PJ22" s="177"/>
      <c r="PK22" s="177"/>
      <c r="PL22" s="177"/>
      <c r="PM22" s="178"/>
      <c r="PN22" s="165"/>
      <c r="PO22" s="177"/>
      <c r="PP22" s="177"/>
      <c r="PQ22" s="177"/>
      <c r="PR22" s="177"/>
      <c r="PS22" s="177"/>
      <c r="PT22" s="177"/>
      <c r="PU22" s="178"/>
      <c r="PV22" s="165"/>
      <c r="PW22" s="177"/>
      <c r="PX22" s="177"/>
      <c r="PY22" s="177"/>
      <c r="PZ22" s="177"/>
      <c r="QA22" s="177"/>
      <c r="QB22" s="177"/>
      <c r="QC22" s="178"/>
      <c r="QD22" s="165"/>
      <c r="QE22" s="177"/>
      <c r="QF22" s="177"/>
      <c r="QG22" s="177"/>
      <c r="QH22" s="177"/>
      <c r="QI22" s="177"/>
      <c r="QJ22" s="177"/>
      <c r="QK22" s="178"/>
      <c r="QL22" s="165"/>
      <c r="QM22" s="177"/>
      <c r="QN22" s="177"/>
      <c r="QO22" s="177"/>
      <c r="QP22" s="177"/>
      <c r="QQ22" s="177"/>
      <c r="QR22" s="177"/>
      <c r="QS22" s="178"/>
      <c r="QT22" s="165"/>
      <c r="QU22" s="177"/>
      <c r="QV22" s="177"/>
      <c r="QW22" s="177"/>
      <c r="QX22" s="177"/>
      <c r="QY22" s="177"/>
      <c r="QZ22" s="177"/>
      <c r="RA22" s="178"/>
      <c r="RB22" s="165"/>
      <c r="RC22" s="177"/>
      <c r="RD22" s="177"/>
      <c r="RE22" s="177"/>
      <c r="RF22" s="177"/>
      <c r="RG22" s="177"/>
      <c r="RH22" s="177"/>
      <c r="RI22" s="178"/>
      <c r="RJ22" s="165"/>
      <c r="RK22" s="177"/>
      <c r="RL22" s="177"/>
      <c r="RM22" s="177"/>
      <c r="RN22" s="177"/>
      <c r="RO22" s="177"/>
      <c r="RP22" s="177"/>
      <c r="RQ22" s="178"/>
      <c r="RR22" s="165"/>
      <c r="RS22" s="177"/>
      <c r="RT22" s="177"/>
      <c r="RU22" s="177"/>
      <c r="RV22" s="177"/>
      <c r="RW22" s="177"/>
      <c r="RX22" s="177"/>
      <c r="RY22" s="178"/>
      <c r="RZ22" s="165"/>
      <c r="SA22" s="177"/>
      <c r="SB22" s="177"/>
      <c r="SC22" s="177"/>
      <c r="SD22" s="177"/>
      <c r="SE22" s="177"/>
      <c r="SF22" s="177"/>
      <c r="SG22" s="178"/>
      <c r="SH22" s="165"/>
      <c r="SI22" s="177"/>
      <c r="SJ22" s="177"/>
      <c r="SK22" s="177"/>
      <c r="SL22" s="177"/>
      <c r="SM22" s="177"/>
      <c r="SN22" s="177"/>
      <c r="SO22" s="178"/>
      <c r="SP22" s="165"/>
      <c r="SQ22" s="177"/>
      <c r="SR22" s="177"/>
      <c r="SS22" s="177"/>
      <c r="ST22" s="177"/>
      <c r="SU22" s="177"/>
      <c r="SV22" s="177"/>
      <c r="SW22" s="178"/>
      <c r="SX22" s="165"/>
      <c r="SY22" s="177"/>
      <c r="SZ22" s="177"/>
      <c r="TA22" s="177"/>
      <c r="TB22" s="177"/>
      <c r="TC22" s="177"/>
      <c r="TD22" s="177"/>
      <c r="TE22" s="178"/>
      <c r="TF22" s="165"/>
      <c r="TG22" s="177"/>
      <c r="TH22" s="177"/>
      <c r="TI22" s="177"/>
      <c r="TJ22" s="177"/>
      <c r="TK22" s="177"/>
      <c r="TL22" s="177"/>
      <c r="TM22" s="178"/>
      <c r="TN22" s="165"/>
      <c r="TO22" s="177"/>
      <c r="TP22" s="177"/>
      <c r="TQ22" s="177"/>
      <c r="TR22" s="177"/>
      <c r="TS22" s="177"/>
      <c r="TT22" s="177"/>
      <c r="TU22" s="178"/>
      <c r="TV22" s="165"/>
      <c r="TW22" s="177"/>
      <c r="TX22" s="177"/>
      <c r="TY22" s="177"/>
      <c r="TZ22" s="177"/>
      <c r="UA22" s="177"/>
      <c r="UB22" s="177"/>
      <c r="UC22" s="178"/>
      <c r="UD22" s="165"/>
      <c r="UE22" s="177"/>
      <c r="UF22" s="177"/>
      <c r="UG22" s="177"/>
      <c r="UH22" s="177"/>
      <c r="UI22" s="177"/>
      <c r="UJ22" s="177"/>
      <c r="UK22" s="178"/>
      <c r="UL22" s="165"/>
      <c r="UM22" s="177"/>
      <c r="UN22" s="177"/>
      <c r="UO22" s="177"/>
      <c r="UP22" s="177"/>
      <c r="UQ22" s="177"/>
      <c r="UR22" s="177"/>
      <c r="US22" s="178"/>
      <c r="UT22" s="165"/>
      <c r="UU22" s="177"/>
      <c r="UV22" s="177"/>
      <c r="UW22" s="177"/>
      <c r="UX22" s="177"/>
      <c r="UY22" s="177"/>
      <c r="UZ22" s="177"/>
      <c r="VA22" s="178"/>
      <c r="VB22" s="165"/>
      <c r="VC22" s="177"/>
      <c r="VD22" s="177"/>
      <c r="VE22" s="177"/>
      <c r="VF22" s="177"/>
      <c r="VG22" s="177"/>
      <c r="VH22" s="177"/>
      <c r="VI22" s="178"/>
      <c r="VJ22" s="165"/>
      <c r="VK22" s="177"/>
      <c r="VL22" s="177"/>
      <c r="VM22" s="177"/>
      <c r="VN22" s="177"/>
      <c r="VO22" s="177"/>
      <c r="VP22" s="177"/>
      <c r="VQ22" s="178"/>
      <c r="VR22" s="165"/>
      <c r="VS22" s="177"/>
      <c r="VT22" s="177"/>
      <c r="VU22" s="177"/>
      <c r="VV22" s="177"/>
      <c r="VW22" s="177"/>
      <c r="VX22" s="177"/>
      <c r="VY22" s="178"/>
      <c r="VZ22" s="165"/>
      <c r="WA22" s="177"/>
      <c r="WB22" s="177"/>
      <c r="WC22" s="177"/>
      <c r="WD22" s="177"/>
      <c r="WE22" s="177"/>
      <c r="WF22" s="177"/>
      <c r="WG22" s="178"/>
      <c r="WH22" s="165"/>
      <c r="WI22" s="177"/>
      <c r="WJ22" s="177"/>
      <c r="WK22" s="177"/>
      <c r="WL22" s="177"/>
      <c r="WM22" s="177"/>
      <c r="WN22" s="177"/>
      <c r="WO22" s="178"/>
      <c r="WP22" s="165"/>
      <c r="WQ22" s="177"/>
      <c r="WR22" s="177"/>
      <c r="WS22" s="177"/>
      <c r="WT22" s="177"/>
      <c r="WU22" s="177"/>
      <c r="WV22" s="177"/>
      <c r="WW22" s="178"/>
      <c r="WX22" s="165"/>
      <c r="WY22" s="177"/>
      <c r="WZ22" s="177"/>
      <c r="XA22" s="177"/>
      <c r="XB22" s="177"/>
      <c r="XC22" s="177"/>
      <c r="XD22" s="177"/>
      <c r="XE22" s="178"/>
      <c r="XF22" s="165"/>
      <c r="XG22" s="177"/>
      <c r="XH22" s="177"/>
      <c r="XI22" s="177"/>
      <c r="XJ22" s="177"/>
      <c r="XK22" s="177"/>
      <c r="XL22" s="177"/>
      <c r="XM22" s="178"/>
      <c r="XN22" s="165"/>
      <c r="XO22" s="177"/>
      <c r="XP22" s="177"/>
      <c r="XQ22" s="177"/>
      <c r="XR22" s="177"/>
      <c r="XS22" s="177"/>
      <c r="XT22" s="177"/>
      <c r="XU22" s="178"/>
      <c r="XV22" s="165"/>
      <c r="XW22" s="177"/>
      <c r="XX22" s="177"/>
      <c r="XY22" s="177"/>
      <c r="XZ22" s="177"/>
      <c r="YA22" s="177"/>
      <c r="YB22" s="177"/>
      <c r="YC22" s="178"/>
      <c r="YD22" s="165"/>
      <c r="YE22" s="177"/>
      <c r="YF22" s="177"/>
      <c r="YG22" s="177"/>
      <c r="YH22" s="177"/>
      <c r="YI22" s="177"/>
      <c r="YJ22" s="177"/>
      <c r="YK22" s="178"/>
      <c r="YL22" s="165"/>
      <c r="YM22" s="177"/>
      <c r="YN22" s="177"/>
      <c r="YO22" s="177"/>
      <c r="YP22" s="177"/>
      <c r="YQ22" s="177"/>
      <c r="YR22" s="177"/>
      <c r="YS22" s="178"/>
      <c r="YT22" s="165"/>
      <c r="YU22" s="177"/>
      <c r="YV22" s="177"/>
      <c r="YW22" s="177"/>
      <c r="YX22" s="177"/>
      <c r="YY22" s="177"/>
      <c r="YZ22" s="177"/>
      <c r="ZA22" s="178"/>
      <c r="ZB22" s="165"/>
      <c r="ZC22" s="177"/>
      <c r="ZD22" s="177"/>
      <c r="ZE22" s="177"/>
      <c r="ZF22" s="177"/>
      <c r="ZG22" s="177"/>
      <c r="ZH22" s="177"/>
      <c r="ZI22" s="178"/>
      <c r="ZJ22" s="165"/>
      <c r="ZK22" s="177"/>
      <c r="ZL22" s="177"/>
      <c r="ZM22" s="177"/>
      <c r="ZN22" s="177"/>
      <c r="ZO22" s="177"/>
      <c r="ZP22" s="177"/>
      <c r="ZQ22" s="178"/>
      <c r="ZR22" s="165"/>
      <c r="ZS22" s="177"/>
      <c r="ZT22" s="177"/>
      <c r="ZU22" s="177"/>
      <c r="ZV22" s="177"/>
      <c r="ZW22" s="177"/>
      <c r="ZX22" s="177"/>
      <c r="ZY22" s="178"/>
      <c r="ZZ22" s="165"/>
      <c r="AAA22" s="177"/>
      <c r="AAB22" s="177"/>
      <c r="AAC22" s="177"/>
      <c r="AAD22" s="177"/>
      <c r="AAE22" s="177"/>
      <c r="AAF22" s="177"/>
      <c r="AAG22" s="178"/>
      <c r="AAH22" s="165"/>
      <c r="AAI22" s="177"/>
      <c r="AAJ22" s="177"/>
      <c r="AAK22" s="177"/>
      <c r="AAL22" s="177"/>
      <c r="AAM22" s="177"/>
      <c r="AAN22" s="177"/>
      <c r="AAO22" s="178"/>
      <c r="AAP22" s="165"/>
      <c r="AAQ22" s="177"/>
      <c r="AAR22" s="177"/>
      <c r="AAS22" s="177"/>
      <c r="AAT22" s="177"/>
      <c r="AAU22" s="177"/>
      <c r="AAV22" s="177"/>
      <c r="AAW22" s="178"/>
      <c r="AAX22" s="165"/>
      <c r="AAY22" s="177"/>
      <c r="AAZ22" s="177"/>
      <c r="ABA22" s="177"/>
      <c r="ABB22" s="177"/>
      <c r="ABC22" s="177"/>
      <c r="ABD22" s="177"/>
      <c r="ABE22" s="178"/>
      <c r="ABF22" s="165"/>
      <c r="ABG22" s="177"/>
      <c r="ABH22" s="177"/>
      <c r="ABI22" s="177"/>
      <c r="ABJ22" s="177"/>
      <c r="ABK22" s="177"/>
      <c r="ABL22" s="177"/>
      <c r="ABM22" s="178"/>
      <c r="ABN22" s="165"/>
      <c r="ABO22" s="177"/>
      <c r="ABP22" s="177"/>
      <c r="ABQ22" s="177"/>
      <c r="ABR22" s="177"/>
      <c r="ABS22" s="177"/>
      <c r="ABT22" s="177"/>
      <c r="ABU22" s="178"/>
      <c r="ABV22" s="165"/>
      <c r="ABW22" s="177"/>
      <c r="ABX22" s="177"/>
      <c r="ABY22" s="177"/>
      <c r="ABZ22" s="177"/>
      <c r="ACA22" s="177"/>
      <c r="ACB22" s="177"/>
      <c r="ACC22" s="178"/>
      <c r="ACD22" s="165"/>
      <c r="ACE22" s="177"/>
      <c r="ACF22" s="177"/>
      <c r="ACG22" s="177"/>
      <c r="ACH22" s="177"/>
      <c r="ACI22" s="177"/>
      <c r="ACJ22" s="177"/>
      <c r="ACK22" s="178"/>
      <c r="ACL22" s="165"/>
      <c r="ACM22" s="177"/>
      <c r="ACN22" s="177"/>
      <c r="ACO22" s="177"/>
      <c r="ACP22" s="177"/>
      <c r="ACQ22" s="177"/>
      <c r="ACR22" s="177"/>
      <c r="ACS22" s="178"/>
      <c r="ACT22" s="165"/>
      <c r="ACU22" s="177"/>
      <c r="ACV22" s="177"/>
      <c r="ACW22" s="177"/>
      <c r="ACX22" s="177"/>
      <c r="ACY22" s="177"/>
      <c r="ACZ22" s="177"/>
      <c r="ADA22" s="178"/>
      <c r="ADB22" s="165"/>
      <c r="ADC22" s="177"/>
      <c r="ADD22" s="177"/>
      <c r="ADE22" s="177"/>
      <c r="ADF22" s="177"/>
      <c r="ADG22" s="177"/>
      <c r="ADH22" s="177"/>
      <c r="ADI22" s="178"/>
      <c r="ADJ22" s="165"/>
      <c r="ADK22" s="177"/>
      <c r="ADL22" s="177"/>
      <c r="ADM22" s="177"/>
      <c r="ADN22" s="177"/>
      <c r="ADO22" s="177"/>
      <c r="ADP22" s="177"/>
      <c r="ADQ22" s="178"/>
      <c r="ADR22" s="165"/>
      <c r="ADS22" s="177"/>
      <c r="ADT22" s="177"/>
      <c r="ADU22" s="177"/>
      <c r="ADV22" s="177"/>
      <c r="ADW22" s="177"/>
      <c r="ADX22" s="177"/>
      <c r="ADY22" s="178"/>
      <c r="ADZ22" s="165"/>
      <c r="AEA22" s="177"/>
      <c r="AEB22" s="177"/>
      <c r="AEC22" s="177"/>
      <c r="AED22" s="177"/>
      <c r="AEE22" s="177"/>
      <c r="AEF22" s="177"/>
      <c r="AEG22" s="178"/>
      <c r="AEH22" s="165"/>
      <c r="AEI22" s="177"/>
      <c r="AEJ22" s="177"/>
      <c r="AEK22" s="177"/>
      <c r="AEL22" s="177"/>
      <c r="AEM22" s="177"/>
      <c r="AEN22" s="177"/>
      <c r="AEO22" s="178"/>
      <c r="AEP22" s="165"/>
      <c r="AEQ22" s="177"/>
      <c r="AER22" s="177"/>
      <c r="AES22" s="177"/>
      <c r="AET22" s="177"/>
      <c r="AEU22" s="177"/>
      <c r="AEV22" s="177"/>
      <c r="AEW22" s="178"/>
      <c r="AEX22" s="165"/>
      <c r="AEY22" s="177"/>
      <c r="AEZ22" s="177"/>
      <c r="AFA22" s="177"/>
      <c r="AFB22" s="177"/>
      <c r="AFC22" s="177"/>
      <c r="AFD22" s="177"/>
      <c r="AFE22" s="178"/>
      <c r="AFF22" s="165"/>
      <c r="AFG22" s="177"/>
      <c r="AFH22" s="177"/>
      <c r="AFI22" s="177"/>
      <c r="AFJ22" s="177"/>
      <c r="AFK22" s="177"/>
      <c r="AFL22" s="177"/>
      <c r="AFM22" s="178"/>
      <c r="AFN22" s="165"/>
      <c r="AFO22" s="177"/>
      <c r="AFP22" s="177"/>
      <c r="AFQ22" s="177"/>
      <c r="AFR22" s="177"/>
      <c r="AFS22" s="177"/>
      <c r="AFT22" s="177"/>
      <c r="AFU22" s="178"/>
      <c r="AFV22" s="165"/>
      <c r="AFW22" s="177"/>
      <c r="AFX22" s="177"/>
      <c r="AFY22" s="177"/>
      <c r="AFZ22" s="177"/>
      <c r="AGA22" s="177"/>
      <c r="AGB22" s="177"/>
      <c r="AGC22" s="178"/>
      <c r="AGD22" s="165"/>
      <c r="AGE22" s="177"/>
      <c r="AGF22" s="177"/>
      <c r="AGG22" s="177"/>
      <c r="AGH22" s="177"/>
      <c r="AGI22" s="177"/>
      <c r="AGJ22" s="177"/>
      <c r="AGK22" s="178"/>
      <c r="AGL22" s="165"/>
      <c r="AGM22" s="177"/>
      <c r="AGN22" s="177"/>
      <c r="AGO22" s="177"/>
      <c r="AGP22" s="177"/>
      <c r="AGQ22" s="177"/>
      <c r="AGR22" s="177"/>
      <c r="AGS22" s="178"/>
      <c r="AGT22" s="165"/>
      <c r="AGU22" s="177"/>
      <c r="AGV22" s="177"/>
      <c r="AGW22" s="177"/>
      <c r="AGX22" s="177"/>
      <c r="AGY22" s="177"/>
      <c r="AGZ22" s="177"/>
      <c r="AHA22" s="178"/>
      <c r="AHB22" s="165"/>
      <c r="AHC22" s="177"/>
      <c r="AHD22" s="177"/>
      <c r="AHE22" s="177"/>
      <c r="AHF22" s="177"/>
      <c r="AHG22" s="177"/>
      <c r="AHH22" s="177"/>
      <c r="AHI22" s="178"/>
      <c r="AHJ22" s="165"/>
      <c r="AHK22" s="177"/>
      <c r="AHL22" s="177"/>
      <c r="AHM22" s="177"/>
      <c r="AHN22" s="177"/>
      <c r="AHO22" s="177"/>
      <c r="AHP22" s="177"/>
      <c r="AHQ22" s="178"/>
      <c r="AHR22" s="165"/>
      <c r="AHS22" s="177"/>
      <c r="AHT22" s="177"/>
      <c r="AHU22" s="177"/>
      <c r="AHV22" s="177"/>
      <c r="AHW22" s="177"/>
      <c r="AHX22" s="177"/>
      <c r="AHY22" s="178"/>
      <c r="AHZ22" s="165"/>
      <c r="AIA22" s="177"/>
      <c r="AIB22" s="177"/>
      <c r="AIC22" s="177"/>
      <c r="AID22" s="177"/>
      <c r="AIE22" s="177"/>
      <c r="AIF22" s="177"/>
      <c r="AIG22" s="178"/>
      <c r="AIH22" s="165"/>
      <c r="AII22" s="177"/>
      <c r="AIJ22" s="177"/>
      <c r="AIK22" s="177"/>
      <c r="AIL22" s="177"/>
      <c r="AIM22" s="177"/>
      <c r="AIN22" s="177"/>
      <c r="AIO22" s="178"/>
      <c r="AIP22" s="165"/>
      <c r="AIQ22" s="177"/>
      <c r="AIR22" s="177"/>
      <c r="AIS22" s="177"/>
      <c r="AIT22" s="177"/>
      <c r="AIU22" s="177"/>
      <c r="AIV22" s="177"/>
      <c r="AIW22" s="178"/>
      <c r="AIX22" s="165"/>
      <c r="AIY22" s="177"/>
      <c r="AIZ22" s="177"/>
      <c r="AJA22" s="177"/>
      <c r="AJB22" s="177"/>
      <c r="AJC22" s="177"/>
      <c r="AJD22" s="177"/>
      <c r="AJE22" s="178"/>
      <c r="AJF22" s="165"/>
      <c r="AJG22" s="177"/>
      <c r="AJH22" s="177"/>
      <c r="AJI22" s="177"/>
      <c r="AJJ22" s="177"/>
      <c r="AJK22" s="177"/>
      <c r="AJL22" s="177"/>
      <c r="AJM22" s="178"/>
      <c r="AJN22" s="165"/>
      <c r="AJO22" s="177"/>
      <c r="AJP22" s="177"/>
      <c r="AJQ22" s="177"/>
      <c r="AJR22" s="177"/>
      <c r="AJS22" s="177"/>
      <c r="AJT22" s="177"/>
      <c r="AJU22" s="178"/>
      <c r="AJV22" s="165"/>
      <c r="AJW22" s="177"/>
      <c r="AJX22" s="177"/>
      <c r="AJY22" s="177"/>
      <c r="AJZ22" s="177"/>
      <c r="AKA22" s="177"/>
      <c r="AKB22" s="177"/>
      <c r="AKC22" s="178"/>
      <c r="AKD22" s="165"/>
      <c r="AKE22" s="177"/>
      <c r="AKF22" s="177"/>
      <c r="AKG22" s="177"/>
      <c r="AKH22" s="177"/>
      <c r="AKI22" s="177"/>
      <c r="AKJ22" s="177"/>
      <c r="AKK22" s="178"/>
      <c r="AKL22" s="165"/>
      <c r="AKM22" s="177"/>
      <c r="AKN22" s="177"/>
      <c r="AKO22" s="177"/>
      <c r="AKP22" s="177"/>
      <c r="AKQ22" s="177"/>
      <c r="AKR22" s="177"/>
      <c r="AKS22" s="178"/>
      <c r="AKT22" s="165"/>
      <c r="AKU22" s="177"/>
      <c r="AKV22" s="177"/>
      <c r="AKW22" s="177"/>
      <c r="AKX22" s="177"/>
      <c r="AKY22" s="177"/>
      <c r="AKZ22" s="177"/>
      <c r="ALA22" s="178"/>
      <c r="ALB22" s="165"/>
      <c r="ALC22" s="177"/>
      <c r="ALD22" s="177"/>
      <c r="ALE22" s="177"/>
      <c r="ALF22" s="177"/>
      <c r="ALG22" s="177"/>
      <c r="ALH22" s="177"/>
      <c r="ALI22" s="178"/>
      <c r="ALJ22" s="165"/>
      <c r="ALK22" s="177"/>
      <c r="ALL22" s="177"/>
      <c r="ALM22" s="177"/>
      <c r="ALN22" s="177"/>
      <c r="ALO22" s="177"/>
      <c r="ALP22" s="177"/>
      <c r="ALQ22" s="178"/>
      <c r="ALR22" s="165"/>
      <c r="ALS22" s="177"/>
      <c r="ALT22" s="177"/>
      <c r="ALU22" s="177"/>
      <c r="ALV22" s="177"/>
      <c r="ALW22" s="177"/>
      <c r="ALX22" s="177"/>
      <c r="ALY22" s="178"/>
      <c r="ALZ22" s="165"/>
      <c r="AMA22" s="177"/>
      <c r="AMB22" s="177"/>
      <c r="AMC22" s="177"/>
      <c r="AMD22" s="177"/>
      <c r="AME22" s="177"/>
      <c r="AMF22" s="177"/>
      <c r="AMG22" s="178"/>
      <c r="AMH22" s="165"/>
      <c r="AMI22" s="177"/>
      <c r="AMJ22" s="177"/>
      <c r="AMK22" s="177"/>
      <c r="AML22" s="177"/>
      <c r="AMM22" s="177"/>
      <c r="AMN22" s="177"/>
      <c r="AMO22" s="178"/>
      <c r="AMP22" s="165"/>
      <c r="AMQ22" s="177"/>
      <c r="AMR22" s="177"/>
      <c r="AMS22" s="177"/>
      <c r="AMT22" s="177"/>
      <c r="AMU22" s="177"/>
      <c r="AMV22" s="177"/>
      <c r="AMW22" s="178"/>
      <c r="AMX22" s="165"/>
      <c r="AMY22" s="177"/>
      <c r="AMZ22" s="177"/>
      <c r="ANA22" s="177"/>
      <c r="ANB22" s="177"/>
      <c r="ANC22" s="177"/>
      <c r="AND22" s="177"/>
      <c r="ANE22" s="178"/>
      <c r="ANF22" s="165"/>
      <c r="ANG22" s="177"/>
      <c r="ANH22" s="177"/>
      <c r="ANI22" s="177"/>
      <c r="ANJ22" s="177"/>
      <c r="ANK22" s="177"/>
      <c r="ANL22" s="177"/>
      <c r="ANM22" s="178"/>
      <c r="ANN22" s="165"/>
      <c r="ANO22" s="177"/>
      <c r="ANP22" s="177"/>
      <c r="ANQ22" s="177"/>
      <c r="ANR22" s="177"/>
      <c r="ANS22" s="177"/>
      <c r="ANT22" s="177"/>
      <c r="ANU22" s="178"/>
      <c r="ANV22" s="165"/>
      <c r="ANW22" s="177"/>
      <c r="ANX22" s="177"/>
      <c r="ANY22" s="177"/>
      <c r="ANZ22" s="177"/>
      <c r="AOA22" s="177"/>
      <c r="AOB22" s="177"/>
      <c r="AOC22" s="178"/>
      <c r="AOD22" s="165"/>
      <c r="AOE22" s="177"/>
      <c r="AOF22" s="177"/>
      <c r="AOG22" s="177"/>
      <c r="AOH22" s="177"/>
      <c r="AOI22" s="177"/>
      <c r="AOJ22" s="177"/>
      <c r="AOK22" s="178"/>
      <c r="AOL22" s="165"/>
      <c r="AOM22" s="177"/>
      <c r="AON22" s="177"/>
      <c r="AOO22" s="177"/>
      <c r="AOP22" s="177"/>
      <c r="AOQ22" s="177"/>
      <c r="AOR22" s="177"/>
      <c r="AOS22" s="178"/>
      <c r="AOT22" s="165"/>
      <c r="AOU22" s="177"/>
      <c r="AOV22" s="177"/>
      <c r="AOW22" s="177"/>
      <c r="AOX22" s="177"/>
      <c r="AOY22" s="177"/>
      <c r="AOZ22" s="177"/>
      <c r="APA22" s="178"/>
      <c r="APB22" s="165"/>
      <c r="APC22" s="177"/>
      <c r="APD22" s="177"/>
      <c r="APE22" s="177"/>
      <c r="APF22" s="177"/>
      <c r="APG22" s="177"/>
      <c r="APH22" s="177"/>
      <c r="API22" s="178"/>
      <c r="APJ22" s="165"/>
      <c r="APK22" s="177"/>
      <c r="APL22" s="177"/>
      <c r="APM22" s="177"/>
      <c r="APN22" s="177"/>
      <c r="APO22" s="177"/>
      <c r="APP22" s="177"/>
      <c r="APQ22" s="178"/>
      <c r="APR22" s="165"/>
      <c r="APS22" s="177"/>
      <c r="APT22" s="177"/>
      <c r="APU22" s="177"/>
      <c r="APV22" s="177"/>
      <c r="APW22" s="177"/>
      <c r="APX22" s="177"/>
      <c r="APY22" s="178"/>
      <c r="APZ22" s="165"/>
      <c r="AQA22" s="177"/>
      <c r="AQB22" s="177"/>
      <c r="AQC22" s="177"/>
      <c r="AQD22" s="177"/>
      <c r="AQE22" s="177"/>
      <c r="AQF22" s="177"/>
      <c r="AQG22" s="178"/>
      <c r="AQH22" s="165"/>
      <c r="AQI22" s="177"/>
      <c r="AQJ22" s="177"/>
      <c r="AQK22" s="177"/>
      <c r="AQL22" s="177"/>
      <c r="AQM22" s="177"/>
      <c r="AQN22" s="177"/>
      <c r="AQO22" s="178"/>
      <c r="AQP22" s="165"/>
      <c r="AQQ22" s="177"/>
      <c r="AQR22" s="177"/>
      <c r="AQS22" s="177"/>
      <c r="AQT22" s="177"/>
      <c r="AQU22" s="177"/>
      <c r="AQV22" s="177"/>
      <c r="AQW22" s="178"/>
      <c r="AQX22" s="165"/>
      <c r="AQY22" s="177"/>
      <c r="AQZ22" s="177"/>
      <c r="ARA22" s="177"/>
      <c r="ARB22" s="177"/>
      <c r="ARC22" s="177"/>
      <c r="ARD22" s="177"/>
      <c r="ARE22" s="178"/>
      <c r="ARF22" s="165"/>
      <c r="ARG22" s="177"/>
      <c r="ARH22" s="177"/>
      <c r="ARI22" s="177"/>
      <c r="ARJ22" s="177"/>
      <c r="ARK22" s="177"/>
      <c r="ARL22" s="177"/>
      <c r="ARM22" s="178"/>
      <c r="ARN22" s="165"/>
      <c r="ARO22" s="177"/>
      <c r="ARP22" s="177"/>
      <c r="ARQ22" s="177"/>
      <c r="ARR22" s="177"/>
      <c r="ARS22" s="177"/>
      <c r="ART22" s="177"/>
      <c r="ARU22" s="178"/>
      <c r="ARV22" s="165"/>
      <c r="ARW22" s="177"/>
      <c r="ARX22" s="177"/>
      <c r="ARY22" s="177"/>
      <c r="ARZ22" s="177"/>
      <c r="ASA22" s="177"/>
      <c r="ASB22" s="177"/>
      <c r="ASC22" s="178"/>
      <c r="ASD22" s="165"/>
      <c r="ASE22" s="177"/>
      <c r="ASF22" s="177"/>
      <c r="ASG22" s="177"/>
      <c r="ASH22" s="177"/>
      <c r="ASI22" s="177"/>
      <c r="ASJ22" s="177"/>
      <c r="ASK22" s="178"/>
      <c r="ASL22" s="165"/>
      <c r="ASM22" s="177"/>
      <c r="ASN22" s="177"/>
      <c r="ASO22" s="177"/>
      <c r="ASP22" s="177"/>
      <c r="ASQ22" s="177"/>
      <c r="ASR22" s="177"/>
      <c r="ASS22" s="178"/>
      <c r="AST22" s="165"/>
      <c r="ASU22" s="177"/>
      <c r="ASV22" s="177"/>
      <c r="ASW22" s="177"/>
      <c r="ASX22" s="177"/>
      <c r="ASY22" s="177"/>
      <c r="ASZ22" s="177"/>
      <c r="ATA22" s="178"/>
      <c r="ATB22" s="165"/>
      <c r="ATC22" s="177"/>
      <c r="ATD22" s="177"/>
      <c r="ATE22" s="177"/>
      <c r="ATF22" s="177"/>
      <c r="ATG22" s="177"/>
      <c r="ATH22" s="177"/>
      <c r="ATI22" s="178"/>
      <c r="ATJ22" s="165"/>
      <c r="ATK22" s="177"/>
      <c r="ATL22" s="177"/>
      <c r="ATM22" s="177"/>
      <c r="ATN22" s="177"/>
      <c r="ATO22" s="177"/>
      <c r="ATP22" s="177"/>
      <c r="ATQ22" s="178"/>
      <c r="ATR22" s="165"/>
      <c r="ATS22" s="177"/>
      <c r="ATT22" s="177"/>
      <c r="ATU22" s="177"/>
      <c r="ATV22" s="177"/>
      <c r="ATW22" s="177"/>
      <c r="ATX22" s="177"/>
      <c r="ATY22" s="178"/>
      <c r="ATZ22" s="165"/>
      <c r="AUA22" s="177"/>
      <c r="AUB22" s="177"/>
      <c r="AUC22" s="177"/>
      <c r="AUD22" s="177"/>
      <c r="AUE22" s="177"/>
      <c r="AUF22" s="177"/>
      <c r="AUG22" s="178"/>
      <c r="AUH22" s="165"/>
      <c r="AUI22" s="177"/>
      <c r="AUJ22" s="177"/>
      <c r="AUK22" s="177"/>
      <c r="AUL22" s="177"/>
      <c r="AUM22" s="177"/>
      <c r="AUN22" s="177"/>
      <c r="AUO22" s="178"/>
      <c r="AUP22" s="165"/>
      <c r="AUQ22" s="177"/>
      <c r="AUR22" s="177"/>
      <c r="AUS22" s="177"/>
      <c r="AUT22" s="177"/>
      <c r="AUU22" s="177"/>
      <c r="AUV22" s="177"/>
      <c r="AUW22" s="178"/>
      <c r="AUX22" s="165"/>
      <c r="AUY22" s="177"/>
      <c r="AUZ22" s="177"/>
      <c r="AVA22" s="177"/>
      <c r="AVB22" s="177"/>
      <c r="AVC22" s="177"/>
      <c r="AVD22" s="177"/>
      <c r="AVE22" s="178"/>
      <c r="AVF22" s="165"/>
      <c r="AVG22" s="177"/>
      <c r="AVH22" s="177"/>
      <c r="AVI22" s="177"/>
      <c r="AVJ22" s="177"/>
      <c r="AVK22" s="177"/>
      <c r="AVL22" s="177"/>
      <c r="AVM22" s="178"/>
      <c r="AVN22" s="165"/>
      <c r="AVO22" s="177"/>
      <c r="AVP22" s="177"/>
      <c r="AVQ22" s="177"/>
      <c r="AVR22" s="177"/>
      <c r="AVS22" s="177"/>
      <c r="AVT22" s="177"/>
      <c r="AVU22" s="178"/>
      <c r="AVV22" s="165"/>
      <c r="AVW22" s="177"/>
      <c r="AVX22" s="177"/>
      <c r="AVY22" s="177"/>
      <c r="AVZ22" s="177"/>
      <c r="AWA22" s="177"/>
      <c r="AWB22" s="177"/>
      <c r="AWC22" s="178"/>
      <c r="AWD22" s="165"/>
      <c r="AWE22" s="177"/>
      <c r="AWF22" s="177"/>
      <c r="AWG22" s="177"/>
      <c r="AWH22" s="177"/>
      <c r="AWI22" s="177"/>
      <c r="AWJ22" s="177"/>
      <c r="AWK22" s="178"/>
      <c r="AWL22" s="165"/>
      <c r="AWM22" s="177"/>
      <c r="AWN22" s="177"/>
      <c r="AWO22" s="177"/>
      <c r="AWP22" s="177"/>
      <c r="AWQ22" s="177"/>
      <c r="AWR22" s="177"/>
      <c r="AWS22" s="178"/>
      <c r="AWT22" s="165"/>
      <c r="AWU22" s="177"/>
      <c r="AWV22" s="177"/>
      <c r="AWW22" s="177"/>
      <c r="AWX22" s="177"/>
      <c r="AWY22" s="177"/>
      <c r="AWZ22" s="177"/>
      <c r="AXA22" s="178"/>
      <c r="AXB22" s="165"/>
      <c r="AXC22" s="177"/>
      <c r="AXD22" s="177"/>
      <c r="AXE22" s="177"/>
      <c r="AXF22" s="177"/>
      <c r="AXG22" s="177"/>
      <c r="AXH22" s="177"/>
      <c r="AXI22" s="178"/>
      <c r="AXJ22" s="165"/>
      <c r="AXK22" s="177"/>
      <c r="AXL22" s="177"/>
      <c r="AXM22" s="177"/>
      <c r="AXN22" s="177"/>
      <c r="AXO22" s="177"/>
      <c r="AXP22" s="177"/>
      <c r="AXQ22" s="178"/>
      <c r="AXR22" s="165"/>
      <c r="AXS22" s="177"/>
      <c r="AXT22" s="177"/>
      <c r="AXU22" s="177"/>
      <c r="AXV22" s="177"/>
      <c r="AXW22" s="177"/>
      <c r="AXX22" s="177"/>
      <c r="AXY22" s="178"/>
      <c r="AXZ22" s="165"/>
      <c r="AYA22" s="177"/>
      <c r="AYB22" s="177"/>
      <c r="AYC22" s="177"/>
      <c r="AYD22" s="177"/>
      <c r="AYE22" s="177"/>
      <c r="AYF22" s="177"/>
      <c r="AYG22" s="178"/>
      <c r="AYH22" s="165"/>
      <c r="AYI22" s="177"/>
      <c r="AYJ22" s="177"/>
      <c r="AYK22" s="177"/>
      <c r="AYL22" s="177"/>
      <c r="AYM22" s="177"/>
      <c r="AYN22" s="177"/>
      <c r="AYO22" s="178"/>
      <c r="AYP22" s="165"/>
      <c r="AYQ22" s="177"/>
      <c r="AYR22" s="177"/>
      <c r="AYS22" s="177"/>
      <c r="AYT22" s="177"/>
      <c r="AYU22" s="177"/>
      <c r="AYV22" s="177"/>
      <c r="AYW22" s="178"/>
      <c r="AYX22" s="165"/>
      <c r="AYY22" s="177"/>
      <c r="AYZ22" s="177"/>
      <c r="AZA22" s="177"/>
      <c r="AZB22" s="177"/>
      <c r="AZC22" s="177"/>
      <c r="AZD22" s="177"/>
      <c r="AZE22" s="178"/>
      <c r="AZF22" s="165"/>
      <c r="AZG22" s="177"/>
      <c r="AZH22" s="177"/>
      <c r="AZI22" s="177"/>
      <c r="AZJ22" s="177"/>
      <c r="AZK22" s="177"/>
      <c r="AZL22" s="177"/>
      <c r="AZM22" s="178"/>
      <c r="AZN22" s="165"/>
      <c r="AZO22" s="177"/>
      <c r="AZP22" s="177"/>
      <c r="AZQ22" s="177"/>
      <c r="AZR22" s="177"/>
      <c r="AZS22" s="177"/>
      <c r="AZT22" s="177"/>
      <c r="AZU22" s="178"/>
      <c r="AZV22" s="165"/>
      <c r="AZW22" s="177"/>
      <c r="AZX22" s="177"/>
      <c r="AZY22" s="177"/>
      <c r="AZZ22" s="177"/>
      <c r="BAA22" s="177"/>
      <c r="BAB22" s="177"/>
      <c r="BAC22" s="178"/>
      <c r="BAD22" s="165"/>
      <c r="BAE22" s="177"/>
      <c r="BAF22" s="177"/>
      <c r="BAG22" s="177"/>
      <c r="BAH22" s="177"/>
      <c r="BAI22" s="177"/>
      <c r="BAJ22" s="177"/>
      <c r="BAK22" s="178"/>
      <c r="BAL22" s="165"/>
      <c r="BAM22" s="177"/>
      <c r="BAN22" s="177"/>
      <c r="BAO22" s="177"/>
      <c r="BAP22" s="177"/>
      <c r="BAQ22" s="177"/>
      <c r="BAR22" s="177"/>
      <c r="BAS22" s="178"/>
      <c r="BAT22" s="165"/>
      <c r="BAU22" s="177"/>
      <c r="BAV22" s="177"/>
      <c r="BAW22" s="177"/>
      <c r="BAX22" s="177"/>
      <c r="BAY22" s="177"/>
      <c r="BAZ22" s="177"/>
      <c r="BBA22" s="178"/>
      <c r="BBB22" s="165"/>
      <c r="BBC22" s="177"/>
      <c r="BBD22" s="177"/>
      <c r="BBE22" s="177"/>
      <c r="BBF22" s="177"/>
      <c r="BBG22" s="177"/>
      <c r="BBH22" s="177"/>
      <c r="BBI22" s="178"/>
      <c r="BBJ22" s="165"/>
      <c r="BBK22" s="177"/>
      <c r="BBL22" s="177"/>
      <c r="BBM22" s="177"/>
      <c r="BBN22" s="177"/>
      <c r="BBO22" s="177"/>
      <c r="BBP22" s="177"/>
      <c r="BBQ22" s="178"/>
      <c r="BBR22" s="165"/>
      <c r="BBS22" s="177"/>
      <c r="BBT22" s="177"/>
      <c r="BBU22" s="177"/>
      <c r="BBV22" s="177"/>
      <c r="BBW22" s="177"/>
      <c r="BBX22" s="177"/>
      <c r="BBY22" s="178"/>
      <c r="BBZ22" s="165"/>
      <c r="BCA22" s="177"/>
      <c r="BCB22" s="177"/>
      <c r="BCC22" s="177"/>
      <c r="BCD22" s="177"/>
      <c r="BCE22" s="177"/>
      <c r="BCF22" s="177"/>
      <c r="BCG22" s="178"/>
      <c r="BCH22" s="165"/>
      <c r="BCI22" s="177"/>
      <c r="BCJ22" s="177"/>
      <c r="BCK22" s="177"/>
      <c r="BCL22" s="177"/>
      <c r="BCM22" s="177"/>
      <c r="BCN22" s="177"/>
      <c r="BCO22" s="178"/>
      <c r="BCP22" s="165"/>
      <c r="BCQ22" s="177"/>
      <c r="BCR22" s="177"/>
      <c r="BCS22" s="177"/>
      <c r="BCT22" s="177"/>
      <c r="BCU22" s="177"/>
      <c r="BCV22" s="177"/>
      <c r="BCW22" s="178"/>
      <c r="BCX22" s="165"/>
      <c r="BCY22" s="177"/>
      <c r="BCZ22" s="177"/>
      <c r="BDA22" s="177"/>
      <c r="BDB22" s="177"/>
      <c r="BDC22" s="177"/>
      <c r="BDD22" s="177"/>
      <c r="BDE22" s="178"/>
      <c r="BDF22" s="165"/>
      <c r="BDG22" s="177"/>
      <c r="BDH22" s="177"/>
      <c r="BDI22" s="177"/>
      <c r="BDJ22" s="177"/>
      <c r="BDK22" s="177"/>
      <c r="BDL22" s="177"/>
      <c r="BDM22" s="178"/>
      <c r="BDN22" s="165"/>
      <c r="BDO22" s="177"/>
      <c r="BDP22" s="177"/>
      <c r="BDQ22" s="177"/>
      <c r="BDR22" s="177"/>
      <c r="BDS22" s="177"/>
      <c r="BDT22" s="177"/>
      <c r="BDU22" s="178"/>
      <c r="BDV22" s="165"/>
      <c r="BDW22" s="177"/>
      <c r="BDX22" s="177"/>
      <c r="BDY22" s="177"/>
      <c r="BDZ22" s="177"/>
      <c r="BEA22" s="177"/>
      <c r="BEB22" s="177"/>
      <c r="BEC22" s="178"/>
      <c r="BED22" s="165"/>
      <c r="BEE22" s="177"/>
      <c r="BEF22" s="177"/>
      <c r="BEG22" s="177"/>
      <c r="BEH22" s="177"/>
      <c r="BEI22" s="177"/>
      <c r="BEJ22" s="177"/>
      <c r="BEK22" s="178"/>
      <c r="BEL22" s="165"/>
      <c r="BEM22" s="177"/>
      <c r="BEN22" s="177"/>
      <c r="BEO22" s="177"/>
      <c r="BEP22" s="177"/>
      <c r="BEQ22" s="177"/>
      <c r="BER22" s="177"/>
      <c r="BES22" s="178"/>
      <c r="BET22" s="165"/>
      <c r="BEU22" s="177"/>
      <c r="BEV22" s="177"/>
      <c r="BEW22" s="177"/>
      <c r="BEX22" s="177"/>
      <c r="BEY22" s="177"/>
      <c r="BEZ22" s="177"/>
      <c r="BFA22" s="178"/>
      <c r="BFB22" s="165"/>
      <c r="BFC22" s="177"/>
      <c r="BFD22" s="177"/>
      <c r="BFE22" s="177"/>
      <c r="BFF22" s="177"/>
      <c r="BFG22" s="177"/>
      <c r="BFH22" s="177"/>
      <c r="BFI22" s="178"/>
      <c r="BFJ22" s="165"/>
      <c r="BFK22" s="177"/>
      <c r="BFL22" s="177"/>
      <c r="BFM22" s="177"/>
      <c r="BFN22" s="177"/>
      <c r="BFO22" s="177"/>
      <c r="BFP22" s="177"/>
      <c r="BFQ22" s="178"/>
      <c r="BFR22" s="165"/>
      <c r="BFS22" s="177"/>
      <c r="BFT22" s="177"/>
      <c r="BFU22" s="177"/>
      <c r="BFV22" s="177"/>
      <c r="BFW22" s="177"/>
      <c r="BFX22" s="177"/>
      <c r="BFY22" s="178"/>
      <c r="BFZ22" s="165"/>
      <c r="BGA22" s="177"/>
      <c r="BGB22" s="177"/>
      <c r="BGC22" s="177"/>
      <c r="BGD22" s="177"/>
      <c r="BGE22" s="177"/>
      <c r="BGF22" s="177"/>
      <c r="BGG22" s="178"/>
      <c r="BGH22" s="165"/>
      <c r="BGI22" s="177"/>
      <c r="BGJ22" s="177"/>
      <c r="BGK22" s="177"/>
      <c r="BGL22" s="177"/>
      <c r="BGM22" s="177"/>
      <c r="BGN22" s="177"/>
      <c r="BGO22" s="178"/>
      <c r="BGP22" s="165"/>
      <c r="BGQ22" s="177"/>
      <c r="BGR22" s="177"/>
      <c r="BGS22" s="177"/>
      <c r="BGT22" s="177"/>
      <c r="BGU22" s="177"/>
      <c r="BGV22" s="177"/>
      <c r="BGW22" s="178"/>
      <c r="BGX22" s="165"/>
      <c r="BGY22" s="177"/>
      <c r="BGZ22" s="177"/>
      <c r="BHA22" s="177"/>
      <c r="BHB22" s="177"/>
      <c r="BHC22" s="177"/>
      <c r="BHD22" s="177"/>
      <c r="BHE22" s="178"/>
      <c r="BHF22" s="165"/>
      <c r="BHG22" s="177"/>
      <c r="BHH22" s="177"/>
      <c r="BHI22" s="177"/>
      <c r="BHJ22" s="177"/>
      <c r="BHK22" s="177"/>
      <c r="BHL22" s="177"/>
      <c r="BHM22" s="178"/>
      <c r="BHN22" s="165"/>
      <c r="BHO22" s="177"/>
      <c r="BHP22" s="177"/>
      <c r="BHQ22" s="177"/>
      <c r="BHR22" s="177"/>
      <c r="BHS22" s="177"/>
      <c r="BHT22" s="177"/>
      <c r="BHU22" s="178"/>
      <c r="BHV22" s="165"/>
      <c r="BHW22" s="177"/>
      <c r="BHX22" s="177"/>
      <c r="BHY22" s="177"/>
      <c r="BHZ22" s="177"/>
      <c r="BIA22" s="177"/>
      <c r="BIB22" s="177"/>
      <c r="BIC22" s="178"/>
      <c r="BID22" s="165"/>
      <c r="BIE22" s="177"/>
      <c r="BIF22" s="177"/>
      <c r="BIG22" s="177"/>
      <c r="BIH22" s="177"/>
      <c r="BII22" s="177"/>
      <c r="BIJ22" s="177"/>
      <c r="BIK22" s="178"/>
      <c r="BIL22" s="165"/>
      <c r="BIM22" s="177"/>
      <c r="BIN22" s="177"/>
      <c r="BIO22" s="177"/>
      <c r="BIP22" s="177"/>
      <c r="BIQ22" s="177"/>
      <c r="BIR22" s="177"/>
      <c r="BIS22" s="178"/>
      <c r="BIT22" s="165"/>
      <c r="BIU22" s="177"/>
      <c r="BIV22" s="177"/>
      <c r="BIW22" s="177"/>
      <c r="BIX22" s="177"/>
      <c r="BIY22" s="177"/>
      <c r="BIZ22" s="177"/>
      <c r="BJA22" s="178"/>
      <c r="BJB22" s="165"/>
      <c r="BJC22" s="177"/>
      <c r="BJD22" s="177"/>
      <c r="BJE22" s="177"/>
      <c r="BJF22" s="177"/>
      <c r="BJG22" s="177"/>
      <c r="BJH22" s="177"/>
      <c r="BJI22" s="178"/>
      <c r="BJJ22" s="165"/>
      <c r="BJK22" s="177"/>
      <c r="BJL22" s="177"/>
      <c r="BJM22" s="177"/>
      <c r="BJN22" s="177"/>
      <c r="BJO22" s="177"/>
      <c r="BJP22" s="177"/>
      <c r="BJQ22" s="178"/>
      <c r="BJR22" s="165"/>
      <c r="BJS22" s="177"/>
      <c r="BJT22" s="177"/>
      <c r="BJU22" s="177"/>
      <c r="BJV22" s="177"/>
      <c r="BJW22" s="177"/>
      <c r="BJX22" s="177"/>
      <c r="BJY22" s="178"/>
      <c r="BJZ22" s="165"/>
      <c r="BKA22" s="177"/>
      <c r="BKB22" s="177"/>
      <c r="BKC22" s="177"/>
      <c r="BKD22" s="177"/>
      <c r="BKE22" s="177"/>
      <c r="BKF22" s="177"/>
      <c r="BKG22" s="178"/>
      <c r="BKH22" s="165"/>
      <c r="BKI22" s="177"/>
      <c r="BKJ22" s="177"/>
      <c r="BKK22" s="177"/>
      <c r="BKL22" s="177"/>
      <c r="BKM22" s="177"/>
      <c r="BKN22" s="177"/>
      <c r="BKO22" s="178"/>
      <c r="BKP22" s="165"/>
      <c r="BKQ22" s="177"/>
      <c r="BKR22" s="177"/>
      <c r="BKS22" s="177"/>
      <c r="BKT22" s="177"/>
      <c r="BKU22" s="177"/>
      <c r="BKV22" s="177"/>
      <c r="BKW22" s="178"/>
      <c r="BKX22" s="165"/>
      <c r="BKY22" s="177"/>
      <c r="BKZ22" s="177"/>
      <c r="BLA22" s="177"/>
      <c r="BLB22" s="177"/>
      <c r="BLC22" s="177"/>
      <c r="BLD22" s="177"/>
      <c r="BLE22" s="178"/>
      <c r="BLF22" s="165"/>
      <c r="BLG22" s="177"/>
      <c r="BLH22" s="177"/>
      <c r="BLI22" s="177"/>
      <c r="BLJ22" s="177"/>
      <c r="BLK22" s="177"/>
      <c r="BLL22" s="177"/>
      <c r="BLM22" s="178"/>
      <c r="BLN22" s="165"/>
      <c r="BLO22" s="177"/>
      <c r="BLP22" s="177"/>
      <c r="BLQ22" s="177"/>
      <c r="BLR22" s="177"/>
      <c r="BLS22" s="177"/>
      <c r="BLT22" s="177"/>
      <c r="BLU22" s="178"/>
      <c r="BLV22" s="165"/>
      <c r="BLW22" s="177"/>
      <c r="BLX22" s="177"/>
      <c r="BLY22" s="177"/>
      <c r="BLZ22" s="177"/>
      <c r="BMA22" s="177"/>
      <c r="BMB22" s="177"/>
      <c r="BMC22" s="178"/>
      <c r="BMD22" s="165"/>
      <c r="BME22" s="177"/>
      <c r="BMF22" s="177"/>
      <c r="BMG22" s="177"/>
      <c r="BMH22" s="177"/>
      <c r="BMI22" s="177"/>
      <c r="BMJ22" s="177"/>
      <c r="BMK22" s="178"/>
      <c r="BML22" s="165"/>
      <c r="BMM22" s="177"/>
      <c r="BMN22" s="177"/>
      <c r="BMO22" s="177"/>
      <c r="BMP22" s="177"/>
      <c r="BMQ22" s="177"/>
      <c r="BMR22" s="177"/>
      <c r="BMS22" s="178"/>
      <c r="BMT22" s="165"/>
      <c r="BMU22" s="177"/>
      <c r="BMV22" s="177"/>
      <c r="BMW22" s="177"/>
      <c r="BMX22" s="177"/>
      <c r="BMY22" s="177"/>
      <c r="BMZ22" s="177"/>
      <c r="BNA22" s="178"/>
      <c r="BNB22" s="165"/>
      <c r="BNC22" s="177"/>
      <c r="BND22" s="177"/>
      <c r="BNE22" s="177"/>
      <c r="BNF22" s="177"/>
      <c r="BNG22" s="177"/>
      <c r="BNH22" s="177"/>
      <c r="BNI22" s="178"/>
      <c r="BNJ22" s="165"/>
      <c r="BNK22" s="177"/>
      <c r="BNL22" s="177"/>
      <c r="BNM22" s="177"/>
      <c r="BNN22" s="177"/>
      <c r="BNO22" s="177"/>
      <c r="BNP22" s="177"/>
      <c r="BNQ22" s="178"/>
      <c r="BNR22" s="165"/>
      <c r="BNS22" s="177"/>
      <c r="BNT22" s="177"/>
      <c r="BNU22" s="177"/>
      <c r="BNV22" s="177"/>
      <c r="BNW22" s="177"/>
      <c r="BNX22" s="177"/>
      <c r="BNY22" s="178"/>
      <c r="BNZ22" s="165"/>
      <c r="BOA22" s="177"/>
      <c r="BOB22" s="177"/>
      <c r="BOC22" s="177"/>
      <c r="BOD22" s="177"/>
      <c r="BOE22" s="177"/>
      <c r="BOF22" s="177"/>
      <c r="BOG22" s="178"/>
      <c r="BOH22" s="165"/>
      <c r="BOI22" s="177"/>
      <c r="BOJ22" s="177"/>
      <c r="BOK22" s="177"/>
      <c r="BOL22" s="177"/>
      <c r="BOM22" s="177"/>
      <c r="BON22" s="177"/>
      <c r="BOO22" s="178"/>
      <c r="BOP22" s="165"/>
      <c r="BOQ22" s="177"/>
      <c r="BOR22" s="177"/>
      <c r="BOS22" s="177"/>
      <c r="BOT22" s="177"/>
      <c r="BOU22" s="177"/>
      <c r="BOV22" s="177"/>
      <c r="BOW22" s="178"/>
      <c r="BOX22" s="165"/>
      <c r="BOY22" s="177"/>
      <c r="BOZ22" s="177"/>
      <c r="BPA22" s="177"/>
      <c r="BPB22" s="177"/>
      <c r="BPC22" s="177"/>
      <c r="BPD22" s="177"/>
      <c r="BPE22" s="178"/>
      <c r="BPF22" s="165"/>
      <c r="BPG22" s="177"/>
      <c r="BPH22" s="177"/>
      <c r="BPI22" s="177"/>
      <c r="BPJ22" s="177"/>
      <c r="BPK22" s="177"/>
      <c r="BPL22" s="177"/>
      <c r="BPM22" s="178"/>
      <c r="BPN22" s="165"/>
      <c r="BPO22" s="177"/>
      <c r="BPP22" s="177"/>
      <c r="BPQ22" s="177"/>
      <c r="BPR22" s="177"/>
      <c r="BPS22" s="177"/>
      <c r="BPT22" s="177"/>
      <c r="BPU22" s="178"/>
      <c r="BPV22" s="165"/>
      <c r="BPW22" s="177"/>
      <c r="BPX22" s="177"/>
      <c r="BPY22" s="177"/>
      <c r="BPZ22" s="177"/>
      <c r="BQA22" s="177"/>
      <c r="BQB22" s="177"/>
      <c r="BQC22" s="178"/>
      <c r="BQD22" s="165"/>
      <c r="BQE22" s="177"/>
      <c r="BQF22" s="177"/>
      <c r="BQG22" s="177"/>
      <c r="BQH22" s="177"/>
      <c r="BQI22" s="177"/>
      <c r="BQJ22" s="177"/>
      <c r="BQK22" s="178"/>
      <c r="BQL22" s="165"/>
      <c r="BQM22" s="177"/>
      <c r="BQN22" s="177"/>
      <c r="BQO22" s="177"/>
      <c r="BQP22" s="177"/>
      <c r="BQQ22" s="177"/>
      <c r="BQR22" s="177"/>
      <c r="BQS22" s="178"/>
      <c r="BQT22" s="165"/>
      <c r="BQU22" s="177"/>
      <c r="BQV22" s="177"/>
      <c r="BQW22" s="177"/>
      <c r="BQX22" s="177"/>
      <c r="BQY22" s="177"/>
      <c r="BQZ22" s="177"/>
      <c r="BRA22" s="178"/>
      <c r="BRB22" s="165"/>
      <c r="BRC22" s="177"/>
      <c r="BRD22" s="177"/>
      <c r="BRE22" s="177"/>
      <c r="BRF22" s="177"/>
      <c r="BRG22" s="177"/>
      <c r="BRH22" s="177"/>
      <c r="BRI22" s="178"/>
      <c r="BRJ22" s="165"/>
      <c r="BRK22" s="177"/>
      <c r="BRL22" s="177"/>
      <c r="BRM22" s="177"/>
      <c r="BRN22" s="177"/>
      <c r="BRO22" s="177"/>
      <c r="BRP22" s="177"/>
      <c r="BRQ22" s="178"/>
      <c r="BRR22" s="165"/>
      <c r="BRS22" s="177"/>
      <c r="BRT22" s="177"/>
      <c r="BRU22" s="177"/>
      <c r="BRV22" s="177"/>
      <c r="BRW22" s="177"/>
      <c r="BRX22" s="177"/>
      <c r="BRY22" s="178"/>
      <c r="BRZ22" s="165"/>
      <c r="BSA22" s="177"/>
      <c r="BSB22" s="177"/>
      <c r="BSC22" s="177"/>
      <c r="BSD22" s="177"/>
      <c r="BSE22" s="177"/>
      <c r="BSF22" s="177"/>
      <c r="BSG22" s="178"/>
      <c r="BSH22" s="165"/>
      <c r="BSI22" s="177"/>
      <c r="BSJ22" s="177"/>
      <c r="BSK22" s="177"/>
      <c r="BSL22" s="177"/>
      <c r="BSM22" s="177"/>
      <c r="BSN22" s="177"/>
      <c r="BSO22" s="178"/>
      <c r="BSP22" s="165"/>
      <c r="BSQ22" s="177"/>
      <c r="BSR22" s="177"/>
      <c r="BSS22" s="177"/>
      <c r="BST22" s="177"/>
      <c r="BSU22" s="177"/>
      <c r="BSV22" s="177"/>
      <c r="BSW22" s="178"/>
      <c r="BSX22" s="165"/>
      <c r="BSY22" s="177"/>
      <c r="BSZ22" s="177"/>
      <c r="BTA22" s="177"/>
      <c r="BTB22" s="177"/>
      <c r="BTC22" s="177"/>
      <c r="BTD22" s="177"/>
      <c r="BTE22" s="178"/>
      <c r="BTF22" s="165"/>
      <c r="BTG22" s="177"/>
      <c r="BTH22" s="177"/>
      <c r="BTI22" s="177"/>
      <c r="BTJ22" s="177"/>
      <c r="BTK22" s="177"/>
      <c r="BTL22" s="177"/>
      <c r="BTM22" s="178"/>
      <c r="BTN22" s="165"/>
      <c r="BTO22" s="177"/>
      <c r="BTP22" s="177"/>
      <c r="BTQ22" s="177"/>
      <c r="BTR22" s="177"/>
      <c r="BTS22" s="177"/>
      <c r="BTT22" s="177"/>
      <c r="BTU22" s="178"/>
      <c r="BTV22" s="165"/>
      <c r="BTW22" s="177"/>
      <c r="BTX22" s="177"/>
      <c r="BTY22" s="177"/>
      <c r="BTZ22" s="177"/>
      <c r="BUA22" s="177"/>
      <c r="BUB22" s="177"/>
      <c r="BUC22" s="178"/>
      <c r="BUD22" s="165"/>
      <c r="BUE22" s="177"/>
      <c r="BUF22" s="177"/>
      <c r="BUG22" s="177"/>
      <c r="BUH22" s="177"/>
      <c r="BUI22" s="177"/>
      <c r="BUJ22" s="177"/>
      <c r="BUK22" s="178"/>
      <c r="BUL22" s="165"/>
      <c r="BUM22" s="177"/>
      <c r="BUN22" s="177"/>
      <c r="BUO22" s="177"/>
      <c r="BUP22" s="177"/>
      <c r="BUQ22" s="177"/>
      <c r="BUR22" s="177"/>
      <c r="BUS22" s="178"/>
      <c r="BUT22" s="165"/>
      <c r="BUU22" s="177"/>
      <c r="BUV22" s="177"/>
      <c r="BUW22" s="177"/>
      <c r="BUX22" s="177"/>
      <c r="BUY22" s="177"/>
      <c r="BUZ22" s="177"/>
      <c r="BVA22" s="178"/>
      <c r="BVB22" s="165"/>
      <c r="BVC22" s="177"/>
      <c r="BVD22" s="177"/>
      <c r="BVE22" s="177"/>
      <c r="BVF22" s="177"/>
      <c r="BVG22" s="177"/>
      <c r="BVH22" s="177"/>
      <c r="BVI22" s="178"/>
      <c r="BVJ22" s="165"/>
      <c r="BVK22" s="177"/>
      <c r="BVL22" s="177"/>
      <c r="BVM22" s="177"/>
      <c r="BVN22" s="177"/>
      <c r="BVO22" s="177"/>
      <c r="BVP22" s="177"/>
      <c r="BVQ22" s="178"/>
      <c r="BVR22" s="165"/>
      <c r="BVS22" s="177"/>
      <c r="BVT22" s="177"/>
      <c r="BVU22" s="177"/>
      <c r="BVV22" s="177"/>
      <c r="BVW22" s="177"/>
      <c r="BVX22" s="177"/>
      <c r="BVY22" s="178"/>
      <c r="BVZ22" s="165"/>
      <c r="BWA22" s="177"/>
      <c r="BWB22" s="177"/>
      <c r="BWC22" s="177"/>
      <c r="BWD22" s="177"/>
      <c r="BWE22" s="177"/>
      <c r="BWF22" s="177"/>
      <c r="BWG22" s="178"/>
      <c r="BWH22" s="165"/>
      <c r="BWI22" s="177"/>
      <c r="BWJ22" s="177"/>
      <c r="BWK22" s="177"/>
      <c r="BWL22" s="177"/>
      <c r="BWM22" s="177"/>
      <c r="BWN22" s="177"/>
      <c r="BWO22" s="178"/>
      <c r="BWP22" s="165"/>
      <c r="BWQ22" s="177"/>
      <c r="BWR22" s="177"/>
      <c r="BWS22" s="177"/>
      <c r="BWT22" s="177"/>
      <c r="BWU22" s="177"/>
      <c r="BWV22" s="177"/>
      <c r="BWW22" s="178"/>
      <c r="BWX22" s="165"/>
      <c r="BWY22" s="177"/>
      <c r="BWZ22" s="177"/>
      <c r="BXA22" s="177"/>
      <c r="BXB22" s="177"/>
      <c r="BXC22" s="177"/>
      <c r="BXD22" s="177"/>
      <c r="BXE22" s="178"/>
      <c r="BXF22" s="165"/>
      <c r="BXG22" s="177"/>
      <c r="BXH22" s="177"/>
      <c r="BXI22" s="177"/>
      <c r="BXJ22" s="177"/>
      <c r="BXK22" s="177"/>
      <c r="BXL22" s="177"/>
      <c r="BXM22" s="178"/>
      <c r="BXN22" s="165"/>
      <c r="BXO22" s="177"/>
      <c r="BXP22" s="177"/>
      <c r="BXQ22" s="177"/>
      <c r="BXR22" s="177"/>
      <c r="BXS22" s="177"/>
      <c r="BXT22" s="177"/>
      <c r="BXU22" s="178"/>
      <c r="BXV22" s="165"/>
      <c r="BXW22" s="177"/>
      <c r="BXX22" s="177"/>
      <c r="BXY22" s="177"/>
      <c r="BXZ22" s="177"/>
      <c r="BYA22" s="177"/>
      <c r="BYB22" s="177"/>
      <c r="BYC22" s="178"/>
      <c r="BYD22" s="165"/>
      <c r="BYE22" s="177"/>
      <c r="BYF22" s="177"/>
      <c r="BYG22" s="177"/>
      <c r="BYH22" s="177"/>
      <c r="BYI22" s="177"/>
      <c r="BYJ22" s="177"/>
      <c r="BYK22" s="178"/>
      <c r="BYL22" s="165"/>
      <c r="BYM22" s="177"/>
      <c r="BYN22" s="177"/>
      <c r="BYO22" s="177"/>
      <c r="BYP22" s="177"/>
      <c r="BYQ22" s="177"/>
      <c r="BYR22" s="177"/>
      <c r="BYS22" s="178"/>
      <c r="BYT22" s="165"/>
      <c r="BYU22" s="177"/>
      <c r="BYV22" s="177"/>
      <c r="BYW22" s="177"/>
      <c r="BYX22" s="177"/>
      <c r="BYY22" s="177"/>
      <c r="BYZ22" s="177"/>
      <c r="BZA22" s="178"/>
      <c r="BZB22" s="165"/>
      <c r="BZC22" s="177"/>
      <c r="BZD22" s="177"/>
      <c r="BZE22" s="177"/>
      <c r="BZF22" s="177"/>
      <c r="BZG22" s="177"/>
      <c r="BZH22" s="177"/>
      <c r="BZI22" s="178"/>
      <c r="BZJ22" s="165"/>
      <c r="BZK22" s="177"/>
      <c r="BZL22" s="177"/>
      <c r="BZM22" s="177"/>
      <c r="BZN22" s="177"/>
      <c r="BZO22" s="177"/>
      <c r="BZP22" s="177"/>
      <c r="BZQ22" s="178"/>
      <c r="BZR22" s="165"/>
      <c r="BZS22" s="177"/>
      <c r="BZT22" s="177"/>
      <c r="BZU22" s="177"/>
      <c r="BZV22" s="177"/>
      <c r="BZW22" s="177"/>
      <c r="BZX22" s="177"/>
      <c r="BZY22" s="178"/>
      <c r="BZZ22" s="165"/>
      <c r="CAA22" s="177"/>
      <c r="CAB22" s="177"/>
      <c r="CAC22" s="177"/>
      <c r="CAD22" s="177"/>
      <c r="CAE22" s="177"/>
      <c r="CAF22" s="177"/>
      <c r="CAG22" s="178"/>
      <c r="CAH22" s="165"/>
      <c r="CAI22" s="177"/>
      <c r="CAJ22" s="177"/>
      <c r="CAK22" s="177"/>
      <c r="CAL22" s="177"/>
      <c r="CAM22" s="177"/>
      <c r="CAN22" s="177"/>
      <c r="CAO22" s="178"/>
      <c r="CAP22" s="165"/>
      <c r="CAQ22" s="177"/>
      <c r="CAR22" s="177"/>
      <c r="CAS22" s="177"/>
      <c r="CAT22" s="177"/>
      <c r="CAU22" s="177"/>
      <c r="CAV22" s="177"/>
      <c r="CAW22" s="178"/>
      <c r="CAX22" s="165"/>
      <c r="CAY22" s="177"/>
      <c r="CAZ22" s="177"/>
      <c r="CBA22" s="177"/>
      <c r="CBB22" s="177"/>
      <c r="CBC22" s="177"/>
      <c r="CBD22" s="177"/>
      <c r="CBE22" s="178"/>
      <c r="CBF22" s="165"/>
      <c r="CBG22" s="177"/>
      <c r="CBH22" s="177"/>
      <c r="CBI22" s="177"/>
      <c r="CBJ22" s="177"/>
      <c r="CBK22" s="177"/>
      <c r="CBL22" s="177"/>
      <c r="CBM22" s="178"/>
      <c r="CBN22" s="165"/>
      <c r="CBO22" s="177"/>
      <c r="CBP22" s="177"/>
      <c r="CBQ22" s="177"/>
      <c r="CBR22" s="177"/>
      <c r="CBS22" s="177"/>
      <c r="CBT22" s="177"/>
      <c r="CBU22" s="178"/>
      <c r="CBV22" s="165"/>
      <c r="CBW22" s="177"/>
      <c r="CBX22" s="177"/>
      <c r="CBY22" s="177"/>
      <c r="CBZ22" s="177"/>
      <c r="CCA22" s="177"/>
      <c r="CCB22" s="177"/>
      <c r="CCC22" s="178"/>
      <c r="CCD22" s="165"/>
      <c r="CCE22" s="177"/>
      <c r="CCF22" s="177"/>
      <c r="CCG22" s="177"/>
      <c r="CCH22" s="177"/>
      <c r="CCI22" s="177"/>
      <c r="CCJ22" s="177"/>
      <c r="CCK22" s="178"/>
      <c r="CCL22" s="165"/>
      <c r="CCM22" s="177"/>
      <c r="CCN22" s="177"/>
      <c r="CCO22" s="177"/>
      <c r="CCP22" s="177"/>
      <c r="CCQ22" s="177"/>
      <c r="CCR22" s="177"/>
      <c r="CCS22" s="178"/>
      <c r="CCT22" s="165"/>
      <c r="CCU22" s="177"/>
      <c r="CCV22" s="177"/>
      <c r="CCW22" s="177"/>
      <c r="CCX22" s="177"/>
      <c r="CCY22" s="177"/>
      <c r="CCZ22" s="177"/>
      <c r="CDA22" s="178"/>
      <c r="CDB22" s="165"/>
      <c r="CDC22" s="177"/>
      <c r="CDD22" s="177"/>
      <c r="CDE22" s="177"/>
      <c r="CDF22" s="177"/>
      <c r="CDG22" s="177"/>
      <c r="CDH22" s="177"/>
      <c r="CDI22" s="178"/>
      <c r="CDJ22" s="165"/>
      <c r="CDK22" s="177"/>
      <c r="CDL22" s="177"/>
      <c r="CDM22" s="177"/>
      <c r="CDN22" s="177"/>
      <c r="CDO22" s="177"/>
      <c r="CDP22" s="177"/>
      <c r="CDQ22" s="178"/>
      <c r="CDR22" s="165"/>
      <c r="CDS22" s="177"/>
      <c r="CDT22" s="177"/>
      <c r="CDU22" s="177"/>
      <c r="CDV22" s="177"/>
      <c r="CDW22" s="177"/>
      <c r="CDX22" s="177"/>
      <c r="CDY22" s="178"/>
      <c r="CDZ22" s="165"/>
      <c r="CEA22" s="177"/>
      <c r="CEB22" s="177"/>
      <c r="CEC22" s="177"/>
      <c r="CED22" s="177"/>
      <c r="CEE22" s="177"/>
      <c r="CEF22" s="177"/>
      <c r="CEG22" s="178"/>
      <c r="CEH22" s="165"/>
      <c r="CEI22" s="177"/>
      <c r="CEJ22" s="177"/>
      <c r="CEK22" s="177"/>
      <c r="CEL22" s="177"/>
      <c r="CEM22" s="177"/>
      <c r="CEN22" s="177"/>
      <c r="CEO22" s="178"/>
      <c r="CEP22" s="165"/>
      <c r="CEQ22" s="177"/>
      <c r="CER22" s="177"/>
      <c r="CES22" s="177"/>
      <c r="CET22" s="177"/>
      <c r="CEU22" s="177"/>
      <c r="CEV22" s="177"/>
      <c r="CEW22" s="178"/>
      <c r="CEX22" s="165"/>
      <c r="CEY22" s="177"/>
      <c r="CEZ22" s="177"/>
      <c r="CFA22" s="177"/>
      <c r="CFB22" s="177"/>
      <c r="CFC22" s="177"/>
      <c r="CFD22" s="177"/>
      <c r="CFE22" s="178"/>
      <c r="CFF22" s="165"/>
      <c r="CFG22" s="177"/>
      <c r="CFH22" s="177"/>
      <c r="CFI22" s="177"/>
      <c r="CFJ22" s="177"/>
      <c r="CFK22" s="177"/>
      <c r="CFL22" s="177"/>
      <c r="CFM22" s="178"/>
      <c r="CFN22" s="165"/>
      <c r="CFO22" s="177"/>
      <c r="CFP22" s="177"/>
      <c r="CFQ22" s="177"/>
      <c r="CFR22" s="177"/>
      <c r="CFS22" s="177"/>
      <c r="CFT22" s="177"/>
      <c r="CFU22" s="178"/>
      <c r="CFV22" s="165"/>
      <c r="CFW22" s="177"/>
      <c r="CFX22" s="177"/>
      <c r="CFY22" s="177"/>
      <c r="CFZ22" s="177"/>
      <c r="CGA22" s="177"/>
      <c r="CGB22" s="177"/>
      <c r="CGC22" s="178"/>
      <c r="CGD22" s="165"/>
      <c r="CGE22" s="177"/>
      <c r="CGF22" s="177"/>
      <c r="CGG22" s="177"/>
      <c r="CGH22" s="177"/>
      <c r="CGI22" s="177"/>
      <c r="CGJ22" s="177"/>
      <c r="CGK22" s="178"/>
      <c r="CGL22" s="165"/>
      <c r="CGM22" s="177"/>
      <c r="CGN22" s="177"/>
      <c r="CGO22" s="177"/>
      <c r="CGP22" s="177"/>
      <c r="CGQ22" s="177"/>
      <c r="CGR22" s="177"/>
      <c r="CGS22" s="178"/>
      <c r="CGT22" s="165"/>
      <c r="CGU22" s="177"/>
      <c r="CGV22" s="177"/>
      <c r="CGW22" s="177"/>
      <c r="CGX22" s="177"/>
      <c r="CGY22" s="177"/>
      <c r="CGZ22" s="177"/>
      <c r="CHA22" s="178"/>
      <c r="CHB22" s="165"/>
      <c r="CHC22" s="177"/>
      <c r="CHD22" s="177"/>
      <c r="CHE22" s="177"/>
      <c r="CHF22" s="177"/>
      <c r="CHG22" s="177"/>
      <c r="CHH22" s="177"/>
      <c r="CHI22" s="178"/>
      <c r="CHJ22" s="165"/>
      <c r="CHK22" s="177"/>
      <c r="CHL22" s="177"/>
      <c r="CHM22" s="177"/>
      <c r="CHN22" s="177"/>
      <c r="CHO22" s="177"/>
      <c r="CHP22" s="177"/>
      <c r="CHQ22" s="178"/>
      <c r="CHR22" s="165"/>
      <c r="CHS22" s="177"/>
      <c r="CHT22" s="177"/>
      <c r="CHU22" s="177"/>
      <c r="CHV22" s="177"/>
      <c r="CHW22" s="177"/>
      <c r="CHX22" s="177"/>
      <c r="CHY22" s="178"/>
      <c r="CHZ22" s="165"/>
      <c r="CIA22" s="177"/>
      <c r="CIB22" s="177"/>
      <c r="CIC22" s="177"/>
      <c r="CID22" s="177"/>
      <c r="CIE22" s="177"/>
      <c r="CIF22" s="177"/>
      <c r="CIG22" s="178"/>
      <c r="CIH22" s="165"/>
      <c r="CII22" s="177"/>
      <c r="CIJ22" s="177"/>
      <c r="CIK22" s="177"/>
      <c r="CIL22" s="177"/>
      <c r="CIM22" s="177"/>
      <c r="CIN22" s="177"/>
      <c r="CIO22" s="178"/>
      <c r="CIP22" s="165"/>
      <c r="CIQ22" s="177"/>
      <c r="CIR22" s="177"/>
      <c r="CIS22" s="177"/>
      <c r="CIT22" s="177"/>
      <c r="CIU22" s="177"/>
      <c r="CIV22" s="177"/>
      <c r="CIW22" s="178"/>
      <c r="CIX22" s="165"/>
      <c r="CIY22" s="177"/>
      <c r="CIZ22" s="177"/>
      <c r="CJA22" s="177"/>
      <c r="CJB22" s="177"/>
      <c r="CJC22" s="177"/>
      <c r="CJD22" s="177"/>
      <c r="CJE22" s="178"/>
      <c r="CJF22" s="165"/>
      <c r="CJG22" s="177"/>
      <c r="CJH22" s="177"/>
      <c r="CJI22" s="177"/>
      <c r="CJJ22" s="177"/>
      <c r="CJK22" s="177"/>
      <c r="CJL22" s="177"/>
      <c r="CJM22" s="178"/>
      <c r="CJN22" s="165"/>
      <c r="CJO22" s="177"/>
      <c r="CJP22" s="177"/>
      <c r="CJQ22" s="177"/>
      <c r="CJR22" s="177"/>
      <c r="CJS22" s="177"/>
      <c r="CJT22" s="177"/>
      <c r="CJU22" s="178"/>
      <c r="CJV22" s="165"/>
      <c r="CJW22" s="177"/>
      <c r="CJX22" s="177"/>
      <c r="CJY22" s="177"/>
      <c r="CJZ22" s="177"/>
      <c r="CKA22" s="177"/>
      <c r="CKB22" s="177"/>
      <c r="CKC22" s="178"/>
      <c r="CKD22" s="165"/>
      <c r="CKE22" s="177"/>
      <c r="CKF22" s="177"/>
      <c r="CKG22" s="177"/>
      <c r="CKH22" s="177"/>
      <c r="CKI22" s="177"/>
      <c r="CKJ22" s="177"/>
      <c r="CKK22" s="178"/>
      <c r="CKL22" s="165"/>
      <c r="CKM22" s="177"/>
      <c r="CKN22" s="177"/>
      <c r="CKO22" s="177"/>
      <c r="CKP22" s="177"/>
      <c r="CKQ22" s="177"/>
      <c r="CKR22" s="177"/>
      <c r="CKS22" s="178"/>
      <c r="CKT22" s="165"/>
      <c r="CKU22" s="177"/>
      <c r="CKV22" s="177"/>
      <c r="CKW22" s="177"/>
      <c r="CKX22" s="177"/>
      <c r="CKY22" s="177"/>
      <c r="CKZ22" s="177"/>
      <c r="CLA22" s="178"/>
      <c r="CLB22" s="165"/>
      <c r="CLC22" s="177"/>
      <c r="CLD22" s="177"/>
      <c r="CLE22" s="177"/>
      <c r="CLF22" s="177"/>
      <c r="CLG22" s="177"/>
      <c r="CLH22" s="177"/>
      <c r="CLI22" s="178"/>
      <c r="CLJ22" s="165"/>
      <c r="CLK22" s="177"/>
      <c r="CLL22" s="177"/>
      <c r="CLM22" s="177"/>
      <c r="CLN22" s="177"/>
      <c r="CLO22" s="177"/>
      <c r="CLP22" s="177"/>
      <c r="CLQ22" s="178"/>
      <c r="CLR22" s="165"/>
      <c r="CLS22" s="177"/>
      <c r="CLT22" s="177"/>
      <c r="CLU22" s="177"/>
      <c r="CLV22" s="177"/>
      <c r="CLW22" s="177"/>
      <c r="CLX22" s="177"/>
      <c r="CLY22" s="178"/>
      <c r="CLZ22" s="165"/>
      <c r="CMA22" s="177"/>
      <c r="CMB22" s="177"/>
      <c r="CMC22" s="177"/>
      <c r="CMD22" s="177"/>
      <c r="CME22" s="177"/>
      <c r="CMF22" s="177"/>
      <c r="CMG22" s="178"/>
      <c r="CMH22" s="165"/>
      <c r="CMI22" s="177"/>
      <c r="CMJ22" s="177"/>
      <c r="CMK22" s="177"/>
      <c r="CML22" s="177"/>
      <c r="CMM22" s="177"/>
      <c r="CMN22" s="177"/>
      <c r="CMO22" s="178"/>
      <c r="CMP22" s="165"/>
      <c r="CMQ22" s="177"/>
      <c r="CMR22" s="177"/>
      <c r="CMS22" s="177"/>
      <c r="CMT22" s="177"/>
      <c r="CMU22" s="177"/>
      <c r="CMV22" s="177"/>
      <c r="CMW22" s="178"/>
      <c r="CMX22" s="165"/>
      <c r="CMY22" s="177"/>
      <c r="CMZ22" s="177"/>
      <c r="CNA22" s="177"/>
      <c r="CNB22" s="177"/>
      <c r="CNC22" s="177"/>
      <c r="CND22" s="177"/>
      <c r="CNE22" s="178"/>
      <c r="CNF22" s="165"/>
      <c r="CNG22" s="177"/>
      <c r="CNH22" s="177"/>
      <c r="CNI22" s="177"/>
      <c r="CNJ22" s="177"/>
      <c r="CNK22" s="177"/>
      <c r="CNL22" s="177"/>
      <c r="CNM22" s="178"/>
      <c r="CNN22" s="165"/>
      <c r="CNO22" s="177"/>
      <c r="CNP22" s="177"/>
      <c r="CNQ22" s="177"/>
      <c r="CNR22" s="177"/>
      <c r="CNS22" s="177"/>
      <c r="CNT22" s="177"/>
      <c r="CNU22" s="178"/>
      <c r="CNV22" s="165"/>
      <c r="CNW22" s="177"/>
      <c r="CNX22" s="177"/>
      <c r="CNY22" s="177"/>
      <c r="CNZ22" s="177"/>
      <c r="COA22" s="177"/>
      <c r="COB22" s="177"/>
      <c r="COC22" s="178"/>
      <c r="COD22" s="165"/>
      <c r="COE22" s="177"/>
      <c r="COF22" s="177"/>
      <c r="COG22" s="177"/>
      <c r="COH22" s="177"/>
      <c r="COI22" s="177"/>
      <c r="COJ22" s="177"/>
      <c r="COK22" s="178"/>
      <c r="COL22" s="165"/>
      <c r="COM22" s="177"/>
      <c r="CON22" s="177"/>
      <c r="COO22" s="177"/>
      <c r="COP22" s="177"/>
      <c r="COQ22" s="177"/>
      <c r="COR22" s="177"/>
      <c r="COS22" s="178"/>
      <c r="COT22" s="165"/>
      <c r="COU22" s="177"/>
      <c r="COV22" s="177"/>
      <c r="COW22" s="177"/>
      <c r="COX22" s="177"/>
      <c r="COY22" s="177"/>
      <c r="COZ22" s="177"/>
      <c r="CPA22" s="178"/>
      <c r="CPB22" s="165"/>
      <c r="CPC22" s="177"/>
      <c r="CPD22" s="177"/>
      <c r="CPE22" s="177"/>
      <c r="CPF22" s="177"/>
      <c r="CPG22" s="177"/>
      <c r="CPH22" s="177"/>
      <c r="CPI22" s="178"/>
      <c r="CPJ22" s="165"/>
      <c r="CPK22" s="177"/>
      <c r="CPL22" s="177"/>
      <c r="CPM22" s="177"/>
      <c r="CPN22" s="177"/>
      <c r="CPO22" s="177"/>
      <c r="CPP22" s="177"/>
      <c r="CPQ22" s="178"/>
      <c r="CPR22" s="165"/>
      <c r="CPS22" s="177"/>
      <c r="CPT22" s="177"/>
      <c r="CPU22" s="177"/>
      <c r="CPV22" s="177"/>
      <c r="CPW22" s="177"/>
      <c r="CPX22" s="177"/>
      <c r="CPY22" s="178"/>
      <c r="CPZ22" s="165"/>
      <c r="CQA22" s="177"/>
      <c r="CQB22" s="177"/>
      <c r="CQC22" s="177"/>
      <c r="CQD22" s="177"/>
      <c r="CQE22" s="177"/>
      <c r="CQF22" s="177"/>
      <c r="CQG22" s="178"/>
      <c r="CQH22" s="165"/>
      <c r="CQI22" s="177"/>
      <c r="CQJ22" s="177"/>
      <c r="CQK22" s="177"/>
      <c r="CQL22" s="177"/>
      <c r="CQM22" s="177"/>
      <c r="CQN22" s="177"/>
      <c r="CQO22" s="178"/>
      <c r="CQP22" s="165"/>
      <c r="CQQ22" s="177"/>
      <c r="CQR22" s="177"/>
      <c r="CQS22" s="177"/>
      <c r="CQT22" s="177"/>
      <c r="CQU22" s="177"/>
      <c r="CQV22" s="177"/>
      <c r="CQW22" s="178"/>
      <c r="CQX22" s="165"/>
      <c r="CQY22" s="177"/>
      <c r="CQZ22" s="177"/>
      <c r="CRA22" s="177"/>
      <c r="CRB22" s="177"/>
      <c r="CRC22" s="177"/>
      <c r="CRD22" s="177"/>
      <c r="CRE22" s="178"/>
      <c r="CRF22" s="165"/>
      <c r="CRG22" s="177"/>
      <c r="CRH22" s="177"/>
      <c r="CRI22" s="177"/>
      <c r="CRJ22" s="177"/>
      <c r="CRK22" s="177"/>
      <c r="CRL22" s="177"/>
      <c r="CRM22" s="178"/>
      <c r="CRN22" s="165"/>
      <c r="CRO22" s="177"/>
      <c r="CRP22" s="177"/>
      <c r="CRQ22" s="177"/>
      <c r="CRR22" s="177"/>
      <c r="CRS22" s="177"/>
      <c r="CRT22" s="177"/>
      <c r="CRU22" s="178"/>
      <c r="CRV22" s="165"/>
      <c r="CRW22" s="177"/>
      <c r="CRX22" s="177"/>
      <c r="CRY22" s="177"/>
      <c r="CRZ22" s="177"/>
      <c r="CSA22" s="177"/>
      <c r="CSB22" s="177"/>
      <c r="CSC22" s="178"/>
      <c r="CSD22" s="165"/>
      <c r="CSE22" s="177"/>
      <c r="CSF22" s="177"/>
      <c r="CSG22" s="177"/>
      <c r="CSH22" s="177"/>
      <c r="CSI22" s="177"/>
      <c r="CSJ22" s="177"/>
      <c r="CSK22" s="178"/>
      <c r="CSL22" s="165"/>
      <c r="CSM22" s="177"/>
      <c r="CSN22" s="177"/>
      <c r="CSO22" s="177"/>
      <c r="CSP22" s="177"/>
      <c r="CSQ22" s="177"/>
      <c r="CSR22" s="177"/>
      <c r="CSS22" s="178"/>
      <c r="CST22" s="165"/>
      <c r="CSU22" s="177"/>
      <c r="CSV22" s="177"/>
      <c r="CSW22" s="177"/>
      <c r="CSX22" s="177"/>
      <c r="CSY22" s="177"/>
      <c r="CSZ22" s="177"/>
      <c r="CTA22" s="178"/>
      <c r="CTB22" s="165"/>
      <c r="CTC22" s="177"/>
      <c r="CTD22" s="177"/>
      <c r="CTE22" s="177"/>
      <c r="CTF22" s="177"/>
      <c r="CTG22" s="177"/>
      <c r="CTH22" s="177"/>
      <c r="CTI22" s="178"/>
      <c r="CTJ22" s="165"/>
      <c r="CTK22" s="177"/>
      <c r="CTL22" s="177"/>
      <c r="CTM22" s="177"/>
      <c r="CTN22" s="177"/>
      <c r="CTO22" s="177"/>
      <c r="CTP22" s="177"/>
      <c r="CTQ22" s="178"/>
      <c r="CTR22" s="165"/>
      <c r="CTS22" s="177"/>
      <c r="CTT22" s="177"/>
      <c r="CTU22" s="177"/>
      <c r="CTV22" s="177"/>
      <c r="CTW22" s="177"/>
      <c r="CTX22" s="177"/>
      <c r="CTY22" s="178"/>
      <c r="CTZ22" s="165"/>
      <c r="CUA22" s="177"/>
      <c r="CUB22" s="177"/>
      <c r="CUC22" s="177"/>
      <c r="CUD22" s="177"/>
      <c r="CUE22" s="177"/>
      <c r="CUF22" s="177"/>
      <c r="CUG22" s="178"/>
      <c r="CUH22" s="165"/>
      <c r="CUI22" s="177"/>
      <c r="CUJ22" s="177"/>
      <c r="CUK22" s="177"/>
      <c r="CUL22" s="177"/>
      <c r="CUM22" s="177"/>
      <c r="CUN22" s="177"/>
      <c r="CUO22" s="178"/>
      <c r="CUP22" s="165"/>
      <c r="CUQ22" s="177"/>
      <c r="CUR22" s="177"/>
      <c r="CUS22" s="177"/>
      <c r="CUT22" s="177"/>
      <c r="CUU22" s="177"/>
      <c r="CUV22" s="177"/>
      <c r="CUW22" s="178"/>
      <c r="CUX22" s="165"/>
      <c r="CUY22" s="177"/>
      <c r="CUZ22" s="177"/>
      <c r="CVA22" s="177"/>
      <c r="CVB22" s="177"/>
      <c r="CVC22" s="177"/>
      <c r="CVD22" s="177"/>
      <c r="CVE22" s="178"/>
      <c r="CVF22" s="165"/>
      <c r="CVG22" s="177"/>
      <c r="CVH22" s="177"/>
      <c r="CVI22" s="177"/>
      <c r="CVJ22" s="177"/>
      <c r="CVK22" s="177"/>
      <c r="CVL22" s="177"/>
      <c r="CVM22" s="178"/>
      <c r="CVN22" s="165"/>
      <c r="CVO22" s="177"/>
      <c r="CVP22" s="177"/>
      <c r="CVQ22" s="177"/>
      <c r="CVR22" s="177"/>
      <c r="CVS22" s="177"/>
      <c r="CVT22" s="177"/>
      <c r="CVU22" s="178"/>
      <c r="CVV22" s="165"/>
      <c r="CVW22" s="177"/>
      <c r="CVX22" s="177"/>
      <c r="CVY22" s="177"/>
      <c r="CVZ22" s="177"/>
      <c r="CWA22" s="177"/>
      <c r="CWB22" s="177"/>
      <c r="CWC22" s="178"/>
      <c r="CWD22" s="165"/>
      <c r="CWE22" s="177"/>
      <c r="CWF22" s="177"/>
      <c r="CWG22" s="177"/>
      <c r="CWH22" s="177"/>
      <c r="CWI22" s="177"/>
      <c r="CWJ22" s="177"/>
      <c r="CWK22" s="178"/>
      <c r="CWL22" s="165"/>
      <c r="CWM22" s="177"/>
      <c r="CWN22" s="177"/>
      <c r="CWO22" s="177"/>
      <c r="CWP22" s="177"/>
      <c r="CWQ22" s="177"/>
      <c r="CWR22" s="177"/>
      <c r="CWS22" s="178"/>
      <c r="CWT22" s="165"/>
      <c r="CWU22" s="177"/>
      <c r="CWV22" s="177"/>
      <c r="CWW22" s="177"/>
      <c r="CWX22" s="177"/>
      <c r="CWY22" s="177"/>
      <c r="CWZ22" s="177"/>
      <c r="CXA22" s="178"/>
      <c r="CXB22" s="165"/>
      <c r="CXC22" s="177"/>
      <c r="CXD22" s="177"/>
      <c r="CXE22" s="177"/>
      <c r="CXF22" s="177"/>
      <c r="CXG22" s="177"/>
      <c r="CXH22" s="177"/>
      <c r="CXI22" s="178"/>
      <c r="CXJ22" s="165"/>
      <c r="CXK22" s="177"/>
      <c r="CXL22" s="177"/>
      <c r="CXM22" s="177"/>
      <c r="CXN22" s="177"/>
      <c r="CXO22" s="177"/>
      <c r="CXP22" s="177"/>
      <c r="CXQ22" s="178"/>
      <c r="CXR22" s="165"/>
      <c r="CXS22" s="177"/>
      <c r="CXT22" s="177"/>
      <c r="CXU22" s="177"/>
      <c r="CXV22" s="177"/>
      <c r="CXW22" s="177"/>
      <c r="CXX22" s="177"/>
      <c r="CXY22" s="178"/>
      <c r="CXZ22" s="165"/>
      <c r="CYA22" s="177"/>
      <c r="CYB22" s="177"/>
      <c r="CYC22" s="177"/>
      <c r="CYD22" s="177"/>
      <c r="CYE22" s="177"/>
      <c r="CYF22" s="177"/>
      <c r="CYG22" s="178"/>
      <c r="CYH22" s="165"/>
      <c r="CYI22" s="177"/>
      <c r="CYJ22" s="177"/>
      <c r="CYK22" s="177"/>
      <c r="CYL22" s="177"/>
      <c r="CYM22" s="177"/>
      <c r="CYN22" s="177"/>
      <c r="CYO22" s="178"/>
      <c r="CYP22" s="165"/>
      <c r="CYQ22" s="177"/>
      <c r="CYR22" s="177"/>
      <c r="CYS22" s="177"/>
      <c r="CYT22" s="177"/>
      <c r="CYU22" s="177"/>
      <c r="CYV22" s="177"/>
      <c r="CYW22" s="178"/>
      <c r="CYX22" s="165"/>
      <c r="CYY22" s="177"/>
      <c r="CYZ22" s="177"/>
      <c r="CZA22" s="177"/>
      <c r="CZB22" s="177"/>
      <c r="CZC22" s="177"/>
      <c r="CZD22" s="177"/>
      <c r="CZE22" s="178"/>
      <c r="CZF22" s="165"/>
      <c r="CZG22" s="177"/>
      <c r="CZH22" s="177"/>
      <c r="CZI22" s="177"/>
      <c r="CZJ22" s="177"/>
      <c r="CZK22" s="177"/>
      <c r="CZL22" s="177"/>
      <c r="CZM22" s="178"/>
      <c r="CZN22" s="165"/>
      <c r="CZO22" s="177"/>
      <c r="CZP22" s="177"/>
      <c r="CZQ22" s="177"/>
      <c r="CZR22" s="177"/>
      <c r="CZS22" s="177"/>
      <c r="CZT22" s="177"/>
      <c r="CZU22" s="178"/>
      <c r="CZV22" s="165"/>
      <c r="CZW22" s="177"/>
      <c r="CZX22" s="177"/>
      <c r="CZY22" s="177"/>
      <c r="CZZ22" s="177"/>
      <c r="DAA22" s="177"/>
      <c r="DAB22" s="177"/>
      <c r="DAC22" s="178"/>
      <c r="DAD22" s="165"/>
      <c r="DAE22" s="177"/>
      <c r="DAF22" s="177"/>
      <c r="DAG22" s="177"/>
      <c r="DAH22" s="177"/>
      <c r="DAI22" s="177"/>
      <c r="DAJ22" s="177"/>
      <c r="DAK22" s="178"/>
      <c r="DAL22" s="165"/>
      <c r="DAM22" s="177"/>
      <c r="DAN22" s="177"/>
      <c r="DAO22" s="177"/>
      <c r="DAP22" s="177"/>
      <c r="DAQ22" s="177"/>
      <c r="DAR22" s="177"/>
      <c r="DAS22" s="178"/>
      <c r="DAT22" s="165"/>
      <c r="DAU22" s="177"/>
      <c r="DAV22" s="177"/>
      <c r="DAW22" s="177"/>
      <c r="DAX22" s="177"/>
      <c r="DAY22" s="177"/>
      <c r="DAZ22" s="177"/>
      <c r="DBA22" s="178"/>
      <c r="DBB22" s="165"/>
      <c r="DBC22" s="177"/>
      <c r="DBD22" s="177"/>
      <c r="DBE22" s="177"/>
      <c r="DBF22" s="177"/>
      <c r="DBG22" s="177"/>
      <c r="DBH22" s="177"/>
      <c r="DBI22" s="178"/>
      <c r="DBJ22" s="165"/>
      <c r="DBK22" s="177"/>
      <c r="DBL22" s="177"/>
      <c r="DBM22" s="177"/>
      <c r="DBN22" s="177"/>
      <c r="DBO22" s="177"/>
      <c r="DBP22" s="177"/>
      <c r="DBQ22" s="178"/>
      <c r="DBR22" s="165"/>
      <c r="DBS22" s="177"/>
      <c r="DBT22" s="177"/>
      <c r="DBU22" s="177"/>
      <c r="DBV22" s="177"/>
      <c r="DBW22" s="177"/>
      <c r="DBX22" s="177"/>
      <c r="DBY22" s="178"/>
      <c r="DBZ22" s="165"/>
      <c r="DCA22" s="177"/>
      <c r="DCB22" s="177"/>
      <c r="DCC22" s="177"/>
      <c r="DCD22" s="177"/>
      <c r="DCE22" s="177"/>
      <c r="DCF22" s="177"/>
      <c r="DCG22" s="178"/>
      <c r="DCH22" s="165"/>
      <c r="DCI22" s="177"/>
      <c r="DCJ22" s="177"/>
      <c r="DCK22" s="177"/>
      <c r="DCL22" s="177"/>
      <c r="DCM22" s="177"/>
      <c r="DCN22" s="177"/>
      <c r="DCO22" s="178"/>
      <c r="DCP22" s="165"/>
      <c r="DCQ22" s="177"/>
      <c r="DCR22" s="177"/>
      <c r="DCS22" s="177"/>
      <c r="DCT22" s="177"/>
      <c r="DCU22" s="177"/>
      <c r="DCV22" s="177"/>
      <c r="DCW22" s="178"/>
      <c r="DCX22" s="165"/>
      <c r="DCY22" s="177"/>
      <c r="DCZ22" s="177"/>
      <c r="DDA22" s="177"/>
      <c r="DDB22" s="177"/>
      <c r="DDC22" s="177"/>
      <c r="DDD22" s="177"/>
      <c r="DDE22" s="178"/>
      <c r="DDF22" s="165"/>
      <c r="DDG22" s="177"/>
      <c r="DDH22" s="177"/>
      <c r="DDI22" s="177"/>
      <c r="DDJ22" s="177"/>
      <c r="DDK22" s="177"/>
      <c r="DDL22" s="177"/>
      <c r="DDM22" s="178"/>
      <c r="DDN22" s="165"/>
      <c r="DDO22" s="177"/>
      <c r="DDP22" s="177"/>
      <c r="DDQ22" s="177"/>
      <c r="DDR22" s="177"/>
      <c r="DDS22" s="177"/>
      <c r="DDT22" s="177"/>
      <c r="DDU22" s="178"/>
      <c r="DDV22" s="165"/>
      <c r="DDW22" s="177"/>
      <c r="DDX22" s="177"/>
      <c r="DDY22" s="177"/>
      <c r="DDZ22" s="177"/>
      <c r="DEA22" s="177"/>
      <c r="DEB22" s="177"/>
      <c r="DEC22" s="178"/>
      <c r="DED22" s="165"/>
      <c r="DEE22" s="177"/>
      <c r="DEF22" s="177"/>
      <c r="DEG22" s="177"/>
      <c r="DEH22" s="177"/>
      <c r="DEI22" s="177"/>
      <c r="DEJ22" s="177"/>
      <c r="DEK22" s="178"/>
      <c r="DEL22" s="165"/>
      <c r="DEM22" s="177"/>
      <c r="DEN22" s="177"/>
      <c r="DEO22" s="177"/>
      <c r="DEP22" s="177"/>
      <c r="DEQ22" s="177"/>
      <c r="DER22" s="177"/>
      <c r="DES22" s="178"/>
      <c r="DET22" s="165"/>
      <c r="DEU22" s="177"/>
      <c r="DEV22" s="177"/>
      <c r="DEW22" s="177"/>
      <c r="DEX22" s="177"/>
      <c r="DEY22" s="177"/>
      <c r="DEZ22" s="177"/>
      <c r="DFA22" s="178"/>
      <c r="DFB22" s="165"/>
      <c r="DFC22" s="177"/>
      <c r="DFD22" s="177"/>
      <c r="DFE22" s="177"/>
      <c r="DFF22" s="177"/>
      <c r="DFG22" s="177"/>
      <c r="DFH22" s="177"/>
      <c r="DFI22" s="178"/>
      <c r="DFJ22" s="165"/>
      <c r="DFK22" s="177"/>
      <c r="DFL22" s="177"/>
      <c r="DFM22" s="177"/>
      <c r="DFN22" s="177"/>
      <c r="DFO22" s="177"/>
      <c r="DFP22" s="177"/>
      <c r="DFQ22" s="178"/>
      <c r="DFR22" s="165"/>
      <c r="DFS22" s="177"/>
      <c r="DFT22" s="177"/>
      <c r="DFU22" s="177"/>
      <c r="DFV22" s="177"/>
      <c r="DFW22" s="177"/>
      <c r="DFX22" s="177"/>
      <c r="DFY22" s="178"/>
      <c r="DFZ22" s="165"/>
      <c r="DGA22" s="177"/>
      <c r="DGB22" s="177"/>
      <c r="DGC22" s="177"/>
      <c r="DGD22" s="177"/>
      <c r="DGE22" s="177"/>
      <c r="DGF22" s="177"/>
      <c r="DGG22" s="178"/>
      <c r="DGH22" s="165"/>
      <c r="DGI22" s="177"/>
      <c r="DGJ22" s="177"/>
      <c r="DGK22" s="177"/>
      <c r="DGL22" s="177"/>
      <c r="DGM22" s="177"/>
      <c r="DGN22" s="177"/>
      <c r="DGO22" s="178"/>
      <c r="DGP22" s="165"/>
      <c r="DGQ22" s="177"/>
      <c r="DGR22" s="177"/>
      <c r="DGS22" s="177"/>
      <c r="DGT22" s="177"/>
      <c r="DGU22" s="177"/>
      <c r="DGV22" s="177"/>
      <c r="DGW22" s="178"/>
      <c r="DGX22" s="165"/>
      <c r="DGY22" s="177"/>
      <c r="DGZ22" s="177"/>
      <c r="DHA22" s="177"/>
      <c r="DHB22" s="177"/>
      <c r="DHC22" s="177"/>
      <c r="DHD22" s="177"/>
      <c r="DHE22" s="178"/>
      <c r="DHF22" s="165"/>
      <c r="DHG22" s="177"/>
      <c r="DHH22" s="177"/>
      <c r="DHI22" s="177"/>
      <c r="DHJ22" s="177"/>
      <c r="DHK22" s="177"/>
      <c r="DHL22" s="177"/>
      <c r="DHM22" s="178"/>
      <c r="DHN22" s="165"/>
      <c r="DHO22" s="177"/>
      <c r="DHP22" s="177"/>
      <c r="DHQ22" s="177"/>
      <c r="DHR22" s="177"/>
      <c r="DHS22" s="177"/>
      <c r="DHT22" s="177"/>
      <c r="DHU22" s="178"/>
      <c r="DHV22" s="165"/>
      <c r="DHW22" s="177"/>
      <c r="DHX22" s="177"/>
      <c r="DHY22" s="177"/>
      <c r="DHZ22" s="177"/>
      <c r="DIA22" s="177"/>
      <c r="DIB22" s="177"/>
      <c r="DIC22" s="178"/>
      <c r="DID22" s="165"/>
      <c r="DIE22" s="177"/>
      <c r="DIF22" s="177"/>
      <c r="DIG22" s="177"/>
      <c r="DIH22" s="177"/>
      <c r="DII22" s="177"/>
      <c r="DIJ22" s="177"/>
      <c r="DIK22" s="178"/>
      <c r="DIL22" s="165"/>
      <c r="DIM22" s="177"/>
      <c r="DIN22" s="177"/>
      <c r="DIO22" s="177"/>
      <c r="DIP22" s="177"/>
      <c r="DIQ22" s="177"/>
      <c r="DIR22" s="177"/>
      <c r="DIS22" s="178"/>
      <c r="DIT22" s="165"/>
      <c r="DIU22" s="177"/>
      <c r="DIV22" s="177"/>
      <c r="DIW22" s="177"/>
      <c r="DIX22" s="177"/>
      <c r="DIY22" s="177"/>
      <c r="DIZ22" s="177"/>
      <c r="DJA22" s="178"/>
      <c r="DJB22" s="165"/>
      <c r="DJC22" s="177"/>
      <c r="DJD22" s="177"/>
      <c r="DJE22" s="177"/>
      <c r="DJF22" s="177"/>
      <c r="DJG22" s="177"/>
      <c r="DJH22" s="177"/>
      <c r="DJI22" s="178"/>
      <c r="DJJ22" s="165"/>
      <c r="DJK22" s="177"/>
      <c r="DJL22" s="177"/>
      <c r="DJM22" s="177"/>
      <c r="DJN22" s="177"/>
      <c r="DJO22" s="177"/>
      <c r="DJP22" s="177"/>
      <c r="DJQ22" s="178"/>
      <c r="DJR22" s="165"/>
      <c r="DJS22" s="177"/>
      <c r="DJT22" s="177"/>
      <c r="DJU22" s="177"/>
      <c r="DJV22" s="177"/>
      <c r="DJW22" s="177"/>
      <c r="DJX22" s="177"/>
      <c r="DJY22" s="178"/>
      <c r="DJZ22" s="165"/>
      <c r="DKA22" s="177"/>
      <c r="DKB22" s="177"/>
      <c r="DKC22" s="177"/>
      <c r="DKD22" s="177"/>
      <c r="DKE22" s="177"/>
      <c r="DKF22" s="177"/>
      <c r="DKG22" s="178"/>
      <c r="DKH22" s="165"/>
      <c r="DKI22" s="177"/>
      <c r="DKJ22" s="177"/>
      <c r="DKK22" s="177"/>
      <c r="DKL22" s="177"/>
      <c r="DKM22" s="177"/>
      <c r="DKN22" s="177"/>
      <c r="DKO22" s="178"/>
      <c r="DKP22" s="165"/>
      <c r="DKQ22" s="177"/>
      <c r="DKR22" s="177"/>
      <c r="DKS22" s="177"/>
      <c r="DKT22" s="177"/>
      <c r="DKU22" s="177"/>
      <c r="DKV22" s="177"/>
      <c r="DKW22" s="178"/>
      <c r="DKX22" s="165"/>
      <c r="DKY22" s="177"/>
      <c r="DKZ22" s="177"/>
      <c r="DLA22" s="177"/>
      <c r="DLB22" s="177"/>
      <c r="DLC22" s="177"/>
      <c r="DLD22" s="177"/>
      <c r="DLE22" s="178"/>
      <c r="DLF22" s="165"/>
      <c r="DLG22" s="177"/>
      <c r="DLH22" s="177"/>
      <c r="DLI22" s="177"/>
      <c r="DLJ22" s="177"/>
      <c r="DLK22" s="177"/>
      <c r="DLL22" s="177"/>
      <c r="DLM22" s="178"/>
      <c r="DLN22" s="165"/>
      <c r="DLO22" s="177"/>
      <c r="DLP22" s="177"/>
      <c r="DLQ22" s="177"/>
      <c r="DLR22" s="177"/>
      <c r="DLS22" s="177"/>
      <c r="DLT22" s="177"/>
      <c r="DLU22" s="178"/>
      <c r="DLV22" s="165"/>
      <c r="DLW22" s="177"/>
      <c r="DLX22" s="177"/>
      <c r="DLY22" s="177"/>
      <c r="DLZ22" s="177"/>
      <c r="DMA22" s="177"/>
      <c r="DMB22" s="177"/>
      <c r="DMC22" s="178"/>
      <c r="DMD22" s="165"/>
      <c r="DME22" s="177"/>
      <c r="DMF22" s="177"/>
      <c r="DMG22" s="177"/>
      <c r="DMH22" s="177"/>
      <c r="DMI22" s="177"/>
      <c r="DMJ22" s="177"/>
      <c r="DMK22" s="178"/>
      <c r="DML22" s="165"/>
      <c r="DMM22" s="177"/>
      <c r="DMN22" s="177"/>
      <c r="DMO22" s="177"/>
      <c r="DMP22" s="177"/>
      <c r="DMQ22" s="177"/>
      <c r="DMR22" s="177"/>
      <c r="DMS22" s="178"/>
      <c r="DMT22" s="165"/>
      <c r="DMU22" s="177"/>
      <c r="DMV22" s="177"/>
      <c r="DMW22" s="177"/>
      <c r="DMX22" s="177"/>
      <c r="DMY22" s="177"/>
      <c r="DMZ22" s="177"/>
      <c r="DNA22" s="178"/>
      <c r="DNB22" s="165"/>
      <c r="DNC22" s="177"/>
      <c r="DND22" s="177"/>
      <c r="DNE22" s="177"/>
      <c r="DNF22" s="177"/>
      <c r="DNG22" s="177"/>
      <c r="DNH22" s="177"/>
      <c r="DNI22" s="178"/>
      <c r="DNJ22" s="165"/>
      <c r="DNK22" s="177"/>
      <c r="DNL22" s="177"/>
      <c r="DNM22" s="177"/>
      <c r="DNN22" s="177"/>
      <c r="DNO22" s="177"/>
      <c r="DNP22" s="177"/>
      <c r="DNQ22" s="178"/>
      <c r="DNR22" s="165"/>
      <c r="DNS22" s="177"/>
      <c r="DNT22" s="177"/>
      <c r="DNU22" s="177"/>
      <c r="DNV22" s="177"/>
      <c r="DNW22" s="177"/>
      <c r="DNX22" s="177"/>
      <c r="DNY22" s="178"/>
      <c r="DNZ22" s="165"/>
      <c r="DOA22" s="177"/>
      <c r="DOB22" s="177"/>
      <c r="DOC22" s="177"/>
      <c r="DOD22" s="177"/>
      <c r="DOE22" s="177"/>
      <c r="DOF22" s="177"/>
      <c r="DOG22" s="178"/>
      <c r="DOH22" s="165"/>
      <c r="DOI22" s="177"/>
      <c r="DOJ22" s="177"/>
      <c r="DOK22" s="177"/>
      <c r="DOL22" s="177"/>
      <c r="DOM22" s="177"/>
      <c r="DON22" s="177"/>
      <c r="DOO22" s="178"/>
      <c r="DOP22" s="165"/>
      <c r="DOQ22" s="177"/>
      <c r="DOR22" s="177"/>
      <c r="DOS22" s="177"/>
      <c r="DOT22" s="177"/>
      <c r="DOU22" s="177"/>
      <c r="DOV22" s="177"/>
      <c r="DOW22" s="178"/>
      <c r="DOX22" s="165"/>
      <c r="DOY22" s="177"/>
      <c r="DOZ22" s="177"/>
      <c r="DPA22" s="177"/>
      <c r="DPB22" s="177"/>
      <c r="DPC22" s="177"/>
      <c r="DPD22" s="177"/>
      <c r="DPE22" s="178"/>
      <c r="DPF22" s="165"/>
      <c r="DPG22" s="177"/>
      <c r="DPH22" s="177"/>
      <c r="DPI22" s="177"/>
      <c r="DPJ22" s="177"/>
      <c r="DPK22" s="177"/>
      <c r="DPL22" s="177"/>
      <c r="DPM22" s="178"/>
      <c r="DPN22" s="165"/>
      <c r="DPO22" s="177"/>
      <c r="DPP22" s="177"/>
      <c r="DPQ22" s="177"/>
      <c r="DPR22" s="177"/>
      <c r="DPS22" s="177"/>
      <c r="DPT22" s="177"/>
      <c r="DPU22" s="178"/>
      <c r="DPV22" s="165"/>
      <c r="DPW22" s="177"/>
      <c r="DPX22" s="177"/>
      <c r="DPY22" s="177"/>
      <c r="DPZ22" s="177"/>
      <c r="DQA22" s="177"/>
      <c r="DQB22" s="177"/>
      <c r="DQC22" s="178"/>
      <c r="DQD22" s="165"/>
      <c r="DQE22" s="177"/>
      <c r="DQF22" s="177"/>
      <c r="DQG22" s="177"/>
      <c r="DQH22" s="177"/>
      <c r="DQI22" s="177"/>
      <c r="DQJ22" s="177"/>
      <c r="DQK22" s="178"/>
      <c r="DQL22" s="165"/>
      <c r="DQM22" s="177"/>
      <c r="DQN22" s="177"/>
      <c r="DQO22" s="177"/>
      <c r="DQP22" s="177"/>
      <c r="DQQ22" s="177"/>
      <c r="DQR22" s="177"/>
      <c r="DQS22" s="178"/>
      <c r="DQT22" s="165"/>
      <c r="DQU22" s="177"/>
      <c r="DQV22" s="177"/>
      <c r="DQW22" s="177"/>
      <c r="DQX22" s="177"/>
      <c r="DQY22" s="177"/>
      <c r="DQZ22" s="177"/>
      <c r="DRA22" s="178"/>
      <c r="DRB22" s="165"/>
      <c r="DRC22" s="177"/>
      <c r="DRD22" s="177"/>
      <c r="DRE22" s="177"/>
      <c r="DRF22" s="177"/>
      <c r="DRG22" s="177"/>
      <c r="DRH22" s="177"/>
      <c r="DRI22" s="178"/>
      <c r="DRJ22" s="165"/>
      <c r="DRK22" s="177"/>
      <c r="DRL22" s="177"/>
      <c r="DRM22" s="177"/>
      <c r="DRN22" s="177"/>
      <c r="DRO22" s="177"/>
      <c r="DRP22" s="177"/>
      <c r="DRQ22" s="178"/>
      <c r="DRR22" s="165"/>
      <c r="DRS22" s="177"/>
      <c r="DRT22" s="177"/>
      <c r="DRU22" s="177"/>
      <c r="DRV22" s="177"/>
      <c r="DRW22" s="177"/>
      <c r="DRX22" s="177"/>
      <c r="DRY22" s="178"/>
      <c r="DRZ22" s="165"/>
      <c r="DSA22" s="177"/>
      <c r="DSB22" s="177"/>
      <c r="DSC22" s="177"/>
      <c r="DSD22" s="177"/>
      <c r="DSE22" s="177"/>
      <c r="DSF22" s="177"/>
      <c r="DSG22" s="178"/>
      <c r="DSH22" s="165"/>
      <c r="DSI22" s="177"/>
      <c r="DSJ22" s="177"/>
      <c r="DSK22" s="177"/>
      <c r="DSL22" s="177"/>
      <c r="DSM22" s="177"/>
      <c r="DSN22" s="177"/>
      <c r="DSO22" s="178"/>
      <c r="DSP22" s="165"/>
      <c r="DSQ22" s="177"/>
      <c r="DSR22" s="177"/>
      <c r="DSS22" s="177"/>
      <c r="DST22" s="177"/>
      <c r="DSU22" s="177"/>
      <c r="DSV22" s="177"/>
      <c r="DSW22" s="178"/>
      <c r="DSX22" s="165"/>
      <c r="DSY22" s="177"/>
      <c r="DSZ22" s="177"/>
      <c r="DTA22" s="177"/>
      <c r="DTB22" s="177"/>
      <c r="DTC22" s="177"/>
      <c r="DTD22" s="177"/>
      <c r="DTE22" s="178"/>
      <c r="DTF22" s="165"/>
      <c r="DTG22" s="177"/>
      <c r="DTH22" s="177"/>
      <c r="DTI22" s="177"/>
      <c r="DTJ22" s="177"/>
      <c r="DTK22" s="177"/>
      <c r="DTL22" s="177"/>
      <c r="DTM22" s="178"/>
      <c r="DTN22" s="165"/>
      <c r="DTO22" s="177"/>
      <c r="DTP22" s="177"/>
      <c r="DTQ22" s="177"/>
      <c r="DTR22" s="177"/>
      <c r="DTS22" s="177"/>
      <c r="DTT22" s="177"/>
      <c r="DTU22" s="178"/>
      <c r="DTV22" s="165"/>
      <c r="DTW22" s="177"/>
      <c r="DTX22" s="177"/>
      <c r="DTY22" s="177"/>
      <c r="DTZ22" s="177"/>
      <c r="DUA22" s="177"/>
      <c r="DUB22" s="177"/>
      <c r="DUC22" s="178"/>
      <c r="DUD22" s="165"/>
      <c r="DUE22" s="177"/>
      <c r="DUF22" s="177"/>
      <c r="DUG22" s="177"/>
      <c r="DUH22" s="177"/>
      <c r="DUI22" s="177"/>
      <c r="DUJ22" s="177"/>
      <c r="DUK22" s="178"/>
      <c r="DUL22" s="165"/>
      <c r="DUM22" s="177"/>
      <c r="DUN22" s="177"/>
      <c r="DUO22" s="177"/>
      <c r="DUP22" s="177"/>
      <c r="DUQ22" s="177"/>
      <c r="DUR22" s="177"/>
      <c r="DUS22" s="178"/>
      <c r="DUT22" s="165"/>
      <c r="DUU22" s="177"/>
      <c r="DUV22" s="177"/>
      <c r="DUW22" s="177"/>
      <c r="DUX22" s="177"/>
      <c r="DUY22" s="177"/>
      <c r="DUZ22" s="177"/>
      <c r="DVA22" s="178"/>
      <c r="DVB22" s="165"/>
      <c r="DVC22" s="177"/>
      <c r="DVD22" s="177"/>
      <c r="DVE22" s="177"/>
      <c r="DVF22" s="177"/>
      <c r="DVG22" s="177"/>
      <c r="DVH22" s="177"/>
      <c r="DVI22" s="178"/>
      <c r="DVJ22" s="165"/>
      <c r="DVK22" s="177"/>
      <c r="DVL22" s="177"/>
      <c r="DVM22" s="177"/>
      <c r="DVN22" s="177"/>
      <c r="DVO22" s="177"/>
      <c r="DVP22" s="177"/>
      <c r="DVQ22" s="178"/>
      <c r="DVR22" s="165"/>
      <c r="DVS22" s="177"/>
      <c r="DVT22" s="177"/>
      <c r="DVU22" s="177"/>
      <c r="DVV22" s="177"/>
      <c r="DVW22" s="177"/>
      <c r="DVX22" s="177"/>
      <c r="DVY22" s="178"/>
      <c r="DVZ22" s="165"/>
      <c r="DWA22" s="177"/>
      <c r="DWB22" s="177"/>
      <c r="DWC22" s="177"/>
      <c r="DWD22" s="177"/>
      <c r="DWE22" s="177"/>
      <c r="DWF22" s="177"/>
      <c r="DWG22" s="178"/>
      <c r="DWH22" s="165"/>
      <c r="DWI22" s="177"/>
      <c r="DWJ22" s="177"/>
      <c r="DWK22" s="177"/>
      <c r="DWL22" s="177"/>
      <c r="DWM22" s="177"/>
      <c r="DWN22" s="177"/>
      <c r="DWO22" s="178"/>
      <c r="DWP22" s="165"/>
      <c r="DWQ22" s="177"/>
      <c r="DWR22" s="177"/>
      <c r="DWS22" s="177"/>
      <c r="DWT22" s="177"/>
      <c r="DWU22" s="177"/>
      <c r="DWV22" s="177"/>
      <c r="DWW22" s="178"/>
      <c r="DWX22" s="165"/>
      <c r="DWY22" s="177"/>
      <c r="DWZ22" s="177"/>
      <c r="DXA22" s="177"/>
      <c r="DXB22" s="177"/>
      <c r="DXC22" s="177"/>
      <c r="DXD22" s="177"/>
      <c r="DXE22" s="178"/>
      <c r="DXF22" s="165"/>
      <c r="DXG22" s="177"/>
      <c r="DXH22" s="177"/>
      <c r="DXI22" s="177"/>
      <c r="DXJ22" s="177"/>
      <c r="DXK22" s="177"/>
      <c r="DXL22" s="177"/>
      <c r="DXM22" s="178"/>
      <c r="DXN22" s="165"/>
      <c r="DXO22" s="177"/>
      <c r="DXP22" s="177"/>
      <c r="DXQ22" s="177"/>
      <c r="DXR22" s="177"/>
      <c r="DXS22" s="177"/>
      <c r="DXT22" s="177"/>
      <c r="DXU22" s="178"/>
      <c r="DXV22" s="165"/>
      <c r="DXW22" s="177"/>
      <c r="DXX22" s="177"/>
      <c r="DXY22" s="177"/>
      <c r="DXZ22" s="177"/>
      <c r="DYA22" s="177"/>
      <c r="DYB22" s="177"/>
      <c r="DYC22" s="178"/>
      <c r="DYD22" s="165"/>
      <c r="DYE22" s="177"/>
      <c r="DYF22" s="177"/>
      <c r="DYG22" s="177"/>
      <c r="DYH22" s="177"/>
      <c r="DYI22" s="177"/>
      <c r="DYJ22" s="177"/>
      <c r="DYK22" s="178"/>
      <c r="DYL22" s="165"/>
      <c r="DYM22" s="177"/>
      <c r="DYN22" s="177"/>
      <c r="DYO22" s="177"/>
      <c r="DYP22" s="177"/>
      <c r="DYQ22" s="177"/>
      <c r="DYR22" s="177"/>
      <c r="DYS22" s="178"/>
      <c r="DYT22" s="165"/>
      <c r="DYU22" s="177"/>
      <c r="DYV22" s="177"/>
      <c r="DYW22" s="177"/>
      <c r="DYX22" s="177"/>
      <c r="DYY22" s="177"/>
      <c r="DYZ22" s="177"/>
      <c r="DZA22" s="178"/>
      <c r="DZB22" s="165"/>
      <c r="DZC22" s="177"/>
      <c r="DZD22" s="177"/>
      <c r="DZE22" s="177"/>
      <c r="DZF22" s="177"/>
      <c r="DZG22" s="177"/>
      <c r="DZH22" s="177"/>
      <c r="DZI22" s="178"/>
      <c r="DZJ22" s="165"/>
      <c r="DZK22" s="177"/>
      <c r="DZL22" s="177"/>
      <c r="DZM22" s="177"/>
      <c r="DZN22" s="177"/>
      <c r="DZO22" s="177"/>
      <c r="DZP22" s="177"/>
      <c r="DZQ22" s="178"/>
      <c r="DZR22" s="165"/>
      <c r="DZS22" s="177"/>
      <c r="DZT22" s="177"/>
      <c r="DZU22" s="177"/>
      <c r="DZV22" s="177"/>
      <c r="DZW22" s="177"/>
      <c r="DZX22" s="177"/>
      <c r="DZY22" s="178"/>
      <c r="DZZ22" s="165"/>
      <c r="EAA22" s="177"/>
      <c r="EAB22" s="177"/>
      <c r="EAC22" s="177"/>
      <c r="EAD22" s="177"/>
      <c r="EAE22" s="177"/>
      <c r="EAF22" s="177"/>
      <c r="EAG22" s="178"/>
      <c r="EAH22" s="165"/>
      <c r="EAI22" s="177"/>
      <c r="EAJ22" s="177"/>
      <c r="EAK22" s="177"/>
      <c r="EAL22" s="177"/>
      <c r="EAM22" s="177"/>
      <c r="EAN22" s="177"/>
      <c r="EAO22" s="178"/>
      <c r="EAP22" s="165"/>
      <c r="EAQ22" s="177"/>
      <c r="EAR22" s="177"/>
      <c r="EAS22" s="177"/>
      <c r="EAT22" s="177"/>
      <c r="EAU22" s="177"/>
      <c r="EAV22" s="177"/>
      <c r="EAW22" s="178"/>
      <c r="EAX22" s="165"/>
      <c r="EAY22" s="177"/>
      <c r="EAZ22" s="177"/>
      <c r="EBA22" s="177"/>
      <c r="EBB22" s="177"/>
      <c r="EBC22" s="177"/>
      <c r="EBD22" s="177"/>
      <c r="EBE22" s="178"/>
      <c r="EBF22" s="165"/>
      <c r="EBG22" s="177"/>
      <c r="EBH22" s="177"/>
      <c r="EBI22" s="177"/>
      <c r="EBJ22" s="177"/>
      <c r="EBK22" s="177"/>
      <c r="EBL22" s="177"/>
      <c r="EBM22" s="178"/>
      <c r="EBN22" s="165"/>
      <c r="EBO22" s="177"/>
      <c r="EBP22" s="177"/>
      <c r="EBQ22" s="177"/>
      <c r="EBR22" s="177"/>
      <c r="EBS22" s="177"/>
      <c r="EBT22" s="177"/>
      <c r="EBU22" s="178"/>
      <c r="EBV22" s="165"/>
      <c r="EBW22" s="177"/>
      <c r="EBX22" s="177"/>
      <c r="EBY22" s="177"/>
      <c r="EBZ22" s="177"/>
      <c r="ECA22" s="177"/>
      <c r="ECB22" s="177"/>
      <c r="ECC22" s="178"/>
      <c r="ECD22" s="165"/>
      <c r="ECE22" s="177"/>
      <c r="ECF22" s="177"/>
      <c r="ECG22" s="177"/>
      <c r="ECH22" s="177"/>
      <c r="ECI22" s="177"/>
      <c r="ECJ22" s="177"/>
      <c r="ECK22" s="178"/>
      <c r="ECL22" s="165"/>
      <c r="ECM22" s="177"/>
      <c r="ECN22" s="177"/>
      <c r="ECO22" s="177"/>
      <c r="ECP22" s="177"/>
      <c r="ECQ22" s="177"/>
      <c r="ECR22" s="177"/>
      <c r="ECS22" s="178"/>
      <c r="ECT22" s="165"/>
      <c r="ECU22" s="177"/>
      <c r="ECV22" s="177"/>
      <c r="ECW22" s="177"/>
      <c r="ECX22" s="177"/>
      <c r="ECY22" s="177"/>
      <c r="ECZ22" s="177"/>
      <c r="EDA22" s="178"/>
      <c r="EDB22" s="165"/>
      <c r="EDC22" s="177"/>
      <c r="EDD22" s="177"/>
      <c r="EDE22" s="177"/>
      <c r="EDF22" s="177"/>
      <c r="EDG22" s="177"/>
      <c r="EDH22" s="177"/>
      <c r="EDI22" s="178"/>
      <c r="EDJ22" s="165"/>
      <c r="EDK22" s="177"/>
      <c r="EDL22" s="177"/>
      <c r="EDM22" s="177"/>
      <c r="EDN22" s="177"/>
      <c r="EDO22" s="177"/>
      <c r="EDP22" s="177"/>
      <c r="EDQ22" s="178"/>
      <c r="EDR22" s="165"/>
      <c r="EDS22" s="177"/>
      <c r="EDT22" s="177"/>
      <c r="EDU22" s="177"/>
      <c r="EDV22" s="177"/>
      <c r="EDW22" s="177"/>
      <c r="EDX22" s="177"/>
      <c r="EDY22" s="178"/>
      <c r="EDZ22" s="165"/>
      <c r="EEA22" s="177"/>
      <c r="EEB22" s="177"/>
      <c r="EEC22" s="177"/>
      <c r="EED22" s="177"/>
      <c r="EEE22" s="177"/>
      <c r="EEF22" s="177"/>
      <c r="EEG22" s="178"/>
      <c r="EEH22" s="165"/>
      <c r="EEI22" s="177"/>
      <c r="EEJ22" s="177"/>
      <c r="EEK22" s="177"/>
      <c r="EEL22" s="177"/>
      <c r="EEM22" s="177"/>
      <c r="EEN22" s="177"/>
      <c r="EEO22" s="178"/>
      <c r="EEP22" s="165"/>
      <c r="EEQ22" s="177"/>
      <c r="EER22" s="177"/>
      <c r="EES22" s="177"/>
      <c r="EET22" s="177"/>
      <c r="EEU22" s="177"/>
      <c r="EEV22" s="177"/>
      <c r="EEW22" s="178"/>
      <c r="EEX22" s="165"/>
      <c r="EEY22" s="177"/>
      <c r="EEZ22" s="177"/>
      <c r="EFA22" s="177"/>
      <c r="EFB22" s="177"/>
      <c r="EFC22" s="177"/>
      <c r="EFD22" s="177"/>
      <c r="EFE22" s="178"/>
      <c r="EFF22" s="165"/>
      <c r="EFG22" s="177"/>
      <c r="EFH22" s="177"/>
      <c r="EFI22" s="177"/>
      <c r="EFJ22" s="177"/>
      <c r="EFK22" s="177"/>
      <c r="EFL22" s="177"/>
      <c r="EFM22" s="178"/>
      <c r="EFN22" s="165"/>
      <c r="EFO22" s="177"/>
      <c r="EFP22" s="177"/>
      <c r="EFQ22" s="177"/>
      <c r="EFR22" s="177"/>
      <c r="EFS22" s="177"/>
      <c r="EFT22" s="177"/>
      <c r="EFU22" s="178"/>
      <c r="EFV22" s="165"/>
      <c r="EFW22" s="177"/>
      <c r="EFX22" s="177"/>
      <c r="EFY22" s="177"/>
      <c r="EFZ22" s="177"/>
      <c r="EGA22" s="177"/>
      <c r="EGB22" s="177"/>
      <c r="EGC22" s="178"/>
      <c r="EGD22" s="165"/>
      <c r="EGE22" s="177"/>
      <c r="EGF22" s="177"/>
      <c r="EGG22" s="177"/>
      <c r="EGH22" s="177"/>
      <c r="EGI22" s="177"/>
      <c r="EGJ22" s="177"/>
      <c r="EGK22" s="178"/>
      <c r="EGL22" s="165"/>
      <c r="EGM22" s="177"/>
      <c r="EGN22" s="177"/>
      <c r="EGO22" s="177"/>
      <c r="EGP22" s="177"/>
      <c r="EGQ22" s="177"/>
      <c r="EGR22" s="177"/>
      <c r="EGS22" s="178"/>
      <c r="EGT22" s="165"/>
      <c r="EGU22" s="177"/>
      <c r="EGV22" s="177"/>
      <c r="EGW22" s="177"/>
      <c r="EGX22" s="177"/>
      <c r="EGY22" s="177"/>
      <c r="EGZ22" s="177"/>
      <c r="EHA22" s="178"/>
      <c r="EHB22" s="165"/>
      <c r="EHC22" s="177"/>
      <c r="EHD22" s="177"/>
      <c r="EHE22" s="177"/>
      <c r="EHF22" s="177"/>
      <c r="EHG22" s="177"/>
      <c r="EHH22" s="177"/>
      <c r="EHI22" s="178"/>
      <c r="EHJ22" s="165"/>
      <c r="EHK22" s="177"/>
      <c r="EHL22" s="177"/>
      <c r="EHM22" s="177"/>
      <c r="EHN22" s="177"/>
      <c r="EHO22" s="177"/>
      <c r="EHP22" s="177"/>
      <c r="EHQ22" s="178"/>
      <c r="EHR22" s="165"/>
      <c r="EHS22" s="177"/>
      <c r="EHT22" s="177"/>
      <c r="EHU22" s="177"/>
      <c r="EHV22" s="177"/>
      <c r="EHW22" s="177"/>
      <c r="EHX22" s="177"/>
      <c r="EHY22" s="178"/>
      <c r="EHZ22" s="165"/>
      <c r="EIA22" s="177"/>
      <c r="EIB22" s="177"/>
      <c r="EIC22" s="177"/>
      <c r="EID22" s="177"/>
      <c r="EIE22" s="177"/>
      <c r="EIF22" s="177"/>
      <c r="EIG22" s="178"/>
      <c r="EIH22" s="165"/>
      <c r="EII22" s="177"/>
      <c r="EIJ22" s="177"/>
      <c r="EIK22" s="177"/>
      <c r="EIL22" s="177"/>
      <c r="EIM22" s="177"/>
      <c r="EIN22" s="177"/>
      <c r="EIO22" s="178"/>
      <c r="EIP22" s="165"/>
      <c r="EIQ22" s="177"/>
      <c r="EIR22" s="177"/>
      <c r="EIS22" s="177"/>
      <c r="EIT22" s="177"/>
      <c r="EIU22" s="177"/>
      <c r="EIV22" s="177"/>
      <c r="EIW22" s="178"/>
      <c r="EIX22" s="165"/>
      <c r="EIY22" s="177"/>
      <c r="EIZ22" s="177"/>
      <c r="EJA22" s="177"/>
      <c r="EJB22" s="177"/>
      <c r="EJC22" s="177"/>
      <c r="EJD22" s="177"/>
      <c r="EJE22" s="178"/>
      <c r="EJF22" s="165"/>
      <c r="EJG22" s="177"/>
      <c r="EJH22" s="177"/>
      <c r="EJI22" s="177"/>
      <c r="EJJ22" s="177"/>
      <c r="EJK22" s="177"/>
      <c r="EJL22" s="177"/>
      <c r="EJM22" s="178"/>
      <c r="EJN22" s="165"/>
      <c r="EJO22" s="177"/>
      <c r="EJP22" s="177"/>
      <c r="EJQ22" s="177"/>
      <c r="EJR22" s="177"/>
      <c r="EJS22" s="177"/>
      <c r="EJT22" s="177"/>
      <c r="EJU22" s="178"/>
      <c r="EJV22" s="165"/>
      <c r="EJW22" s="177"/>
      <c r="EJX22" s="177"/>
      <c r="EJY22" s="177"/>
      <c r="EJZ22" s="177"/>
      <c r="EKA22" s="177"/>
      <c r="EKB22" s="177"/>
      <c r="EKC22" s="178"/>
      <c r="EKD22" s="165"/>
      <c r="EKE22" s="177"/>
      <c r="EKF22" s="177"/>
      <c r="EKG22" s="177"/>
      <c r="EKH22" s="177"/>
      <c r="EKI22" s="177"/>
      <c r="EKJ22" s="177"/>
      <c r="EKK22" s="178"/>
      <c r="EKL22" s="165"/>
      <c r="EKM22" s="177"/>
      <c r="EKN22" s="177"/>
      <c r="EKO22" s="177"/>
      <c r="EKP22" s="177"/>
      <c r="EKQ22" s="177"/>
      <c r="EKR22" s="177"/>
      <c r="EKS22" s="178"/>
      <c r="EKT22" s="165"/>
      <c r="EKU22" s="177"/>
      <c r="EKV22" s="177"/>
      <c r="EKW22" s="177"/>
      <c r="EKX22" s="177"/>
      <c r="EKY22" s="177"/>
      <c r="EKZ22" s="177"/>
      <c r="ELA22" s="178"/>
      <c r="ELB22" s="165"/>
      <c r="ELC22" s="177"/>
      <c r="ELD22" s="177"/>
      <c r="ELE22" s="177"/>
      <c r="ELF22" s="177"/>
      <c r="ELG22" s="177"/>
      <c r="ELH22" s="177"/>
      <c r="ELI22" s="178"/>
      <c r="ELJ22" s="165"/>
      <c r="ELK22" s="177"/>
      <c r="ELL22" s="177"/>
      <c r="ELM22" s="177"/>
      <c r="ELN22" s="177"/>
      <c r="ELO22" s="177"/>
      <c r="ELP22" s="177"/>
      <c r="ELQ22" s="178"/>
      <c r="ELR22" s="165"/>
      <c r="ELS22" s="177"/>
      <c r="ELT22" s="177"/>
      <c r="ELU22" s="177"/>
      <c r="ELV22" s="177"/>
      <c r="ELW22" s="177"/>
      <c r="ELX22" s="177"/>
      <c r="ELY22" s="178"/>
      <c r="ELZ22" s="165"/>
      <c r="EMA22" s="177"/>
      <c r="EMB22" s="177"/>
      <c r="EMC22" s="177"/>
      <c r="EMD22" s="177"/>
      <c r="EME22" s="177"/>
      <c r="EMF22" s="177"/>
      <c r="EMG22" s="178"/>
      <c r="EMH22" s="165"/>
      <c r="EMI22" s="177"/>
      <c r="EMJ22" s="177"/>
      <c r="EMK22" s="177"/>
      <c r="EML22" s="177"/>
      <c r="EMM22" s="177"/>
      <c r="EMN22" s="177"/>
      <c r="EMO22" s="178"/>
      <c r="EMP22" s="165"/>
      <c r="EMQ22" s="177"/>
      <c r="EMR22" s="177"/>
      <c r="EMS22" s="177"/>
      <c r="EMT22" s="177"/>
      <c r="EMU22" s="177"/>
      <c r="EMV22" s="177"/>
      <c r="EMW22" s="178"/>
      <c r="EMX22" s="165"/>
      <c r="EMY22" s="177"/>
      <c r="EMZ22" s="177"/>
      <c r="ENA22" s="177"/>
      <c r="ENB22" s="177"/>
      <c r="ENC22" s="177"/>
      <c r="END22" s="177"/>
      <c r="ENE22" s="178"/>
      <c r="ENF22" s="165"/>
      <c r="ENG22" s="177"/>
      <c r="ENH22" s="177"/>
      <c r="ENI22" s="177"/>
      <c r="ENJ22" s="177"/>
      <c r="ENK22" s="177"/>
      <c r="ENL22" s="177"/>
      <c r="ENM22" s="178"/>
      <c r="ENN22" s="165"/>
      <c r="ENO22" s="177"/>
      <c r="ENP22" s="177"/>
      <c r="ENQ22" s="177"/>
      <c r="ENR22" s="177"/>
      <c r="ENS22" s="177"/>
      <c r="ENT22" s="177"/>
      <c r="ENU22" s="178"/>
      <c r="ENV22" s="165"/>
      <c r="ENW22" s="177"/>
      <c r="ENX22" s="177"/>
      <c r="ENY22" s="177"/>
      <c r="ENZ22" s="177"/>
      <c r="EOA22" s="177"/>
      <c r="EOB22" s="177"/>
      <c r="EOC22" s="178"/>
      <c r="EOD22" s="165"/>
      <c r="EOE22" s="177"/>
      <c r="EOF22" s="177"/>
      <c r="EOG22" s="177"/>
      <c r="EOH22" s="177"/>
      <c r="EOI22" s="177"/>
      <c r="EOJ22" s="177"/>
      <c r="EOK22" s="178"/>
      <c r="EOL22" s="165"/>
      <c r="EOM22" s="177"/>
      <c r="EON22" s="177"/>
      <c r="EOO22" s="177"/>
      <c r="EOP22" s="177"/>
      <c r="EOQ22" s="177"/>
      <c r="EOR22" s="177"/>
      <c r="EOS22" s="178"/>
      <c r="EOT22" s="165"/>
      <c r="EOU22" s="177"/>
      <c r="EOV22" s="177"/>
      <c r="EOW22" s="177"/>
      <c r="EOX22" s="177"/>
      <c r="EOY22" s="177"/>
      <c r="EOZ22" s="177"/>
      <c r="EPA22" s="178"/>
      <c r="EPB22" s="165"/>
      <c r="EPC22" s="177"/>
      <c r="EPD22" s="177"/>
      <c r="EPE22" s="177"/>
      <c r="EPF22" s="177"/>
      <c r="EPG22" s="177"/>
      <c r="EPH22" s="177"/>
      <c r="EPI22" s="178"/>
      <c r="EPJ22" s="165"/>
      <c r="EPK22" s="177"/>
      <c r="EPL22" s="177"/>
      <c r="EPM22" s="177"/>
      <c r="EPN22" s="177"/>
      <c r="EPO22" s="177"/>
      <c r="EPP22" s="177"/>
      <c r="EPQ22" s="178"/>
      <c r="EPR22" s="165"/>
      <c r="EPS22" s="177"/>
      <c r="EPT22" s="177"/>
      <c r="EPU22" s="177"/>
      <c r="EPV22" s="177"/>
      <c r="EPW22" s="177"/>
      <c r="EPX22" s="177"/>
      <c r="EPY22" s="178"/>
      <c r="EPZ22" s="165"/>
      <c r="EQA22" s="177"/>
      <c r="EQB22" s="177"/>
      <c r="EQC22" s="177"/>
      <c r="EQD22" s="177"/>
      <c r="EQE22" s="177"/>
      <c r="EQF22" s="177"/>
      <c r="EQG22" s="178"/>
      <c r="EQH22" s="165"/>
      <c r="EQI22" s="177"/>
      <c r="EQJ22" s="177"/>
      <c r="EQK22" s="177"/>
      <c r="EQL22" s="177"/>
      <c r="EQM22" s="177"/>
      <c r="EQN22" s="177"/>
      <c r="EQO22" s="178"/>
      <c r="EQP22" s="165"/>
      <c r="EQQ22" s="177"/>
      <c r="EQR22" s="177"/>
      <c r="EQS22" s="177"/>
      <c r="EQT22" s="177"/>
      <c r="EQU22" s="177"/>
      <c r="EQV22" s="177"/>
      <c r="EQW22" s="178"/>
      <c r="EQX22" s="165"/>
      <c r="EQY22" s="177"/>
      <c r="EQZ22" s="177"/>
      <c r="ERA22" s="177"/>
      <c r="ERB22" s="177"/>
      <c r="ERC22" s="177"/>
      <c r="ERD22" s="177"/>
      <c r="ERE22" s="178"/>
      <c r="ERF22" s="165"/>
      <c r="ERG22" s="177"/>
      <c r="ERH22" s="177"/>
      <c r="ERI22" s="177"/>
      <c r="ERJ22" s="177"/>
      <c r="ERK22" s="177"/>
      <c r="ERL22" s="177"/>
      <c r="ERM22" s="178"/>
      <c r="ERN22" s="165"/>
      <c r="ERO22" s="177"/>
      <c r="ERP22" s="177"/>
      <c r="ERQ22" s="177"/>
      <c r="ERR22" s="177"/>
      <c r="ERS22" s="177"/>
      <c r="ERT22" s="177"/>
      <c r="ERU22" s="178"/>
      <c r="ERV22" s="165"/>
      <c r="ERW22" s="177"/>
      <c r="ERX22" s="177"/>
      <c r="ERY22" s="177"/>
      <c r="ERZ22" s="177"/>
      <c r="ESA22" s="177"/>
      <c r="ESB22" s="177"/>
      <c r="ESC22" s="178"/>
      <c r="ESD22" s="165"/>
      <c r="ESE22" s="177"/>
      <c r="ESF22" s="177"/>
      <c r="ESG22" s="177"/>
      <c r="ESH22" s="177"/>
      <c r="ESI22" s="177"/>
      <c r="ESJ22" s="177"/>
      <c r="ESK22" s="178"/>
      <c r="ESL22" s="165"/>
      <c r="ESM22" s="177"/>
      <c r="ESN22" s="177"/>
      <c r="ESO22" s="177"/>
      <c r="ESP22" s="177"/>
      <c r="ESQ22" s="177"/>
      <c r="ESR22" s="177"/>
      <c r="ESS22" s="178"/>
      <c r="EST22" s="165"/>
      <c r="ESU22" s="177"/>
      <c r="ESV22" s="177"/>
      <c r="ESW22" s="177"/>
      <c r="ESX22" s="177"/>
      <c r="ESY22" s="177"/>
      <c r="ESZ22" s="177"/>
      <c r="ETA22" s="178"/>
      <c r="ETB22" s="165"/>
      <c r="ETC22" s="177"/>
      <c r="ETD22" s="177"/>
      <c r="ETE22" s="177"/>
      <c r="ETF22" s="177"/>
      <c r="ETG22" s="177"/>
      <c r="ETH22" s="177"/>
      <c r="ETI22" s="178"/>
      <c r="ETJ22" s="165"/>
      <c r="ETK22" s="177"/>
      <c r="ETL22" s="177"/>
      <c r="ETM22" s="177"/>
      <c r="ETN22" s="177"/>
      <c r="ETO22" s="177"/>
      <c r="ETP22" s="177"/>
      <c r="ETQ22" s="178"/>
      <c r="ETR22" s="165"/>
      <c r="ETS22" s="177"/>
      <c r="ETT22" s="177"/>
      <c r="ETU22" s="177"/>
      <c r="ETV22" s="177"/>
      <c r="ETW22" s="177"/>
      <c r="ETX22" s="177"/>
      <c r="ETY22" s="178"/>
      <c r="ETZ22" s="165"/>
      <c r="EUA22" s="177"/>
      <c r="EUB22" s="177"/>
      <c r="EUC22" s="177"/>
      <c r="EUD22" s="177"/>
      <c r="EUE22" s="177"/>
      <c r="EUF22" s="177"/>
      <c r="EUG22" s="178"/>
      <c r="EUH22" s="165"/>
      <c r="EUI22" s="177"/>
      <c r="EUJ22" s="177"/>
      <c r="EUK22" s="177"/>
      <c r="EUL22" s="177"/>
      <c r="EUM22" s="177"/>
      <c r="EUN22" s="177"/>
      <c r="EUO22" s="178"/>
      <c r="EUP22" s="165"/>
      <c r="EUQ22" s="177"/>
      <c r="EUR22" s="177"/>
      <c r="EUS22" s="177"/>
      <c r="EUT22" s="177"/>
      <c r="EUU22" s="177"/>
      <c r="EUV22" s="177"/>
      <c r="EUW22" s="178"/>
      <c r="EUX22" s="165"/>
      <c r="EUY22" s="177"/>
      <c r="EUZ22" s="177"/>
      <c r="EVA22" s="177"/>
      <c r="EVB22" s="177"/>
      <c r="EVC22" s="177"/>
      <c r="EVD22" s="177"/>
      <c r="EVE22" s="178"/>
      <c r="EVF22" s="165"/>
      <c r="EVG22" s="177"/>
      <c r="EVH22" s="177"/>
      <c r="EVI22" s="177"/>
      <c r="EVJ22" s="177"/>
      <c r="EVK22" s="177"/>
      <c r="EVL22" s="177"/>
      <c r="EVM22" s="178"/>
      <c r="EVN22" s="165"/>
      <c r="EVO22" s="177"/>
      <c r="EVP22" s="177"/>
      <c r="EVQ22" s="177"/>
      <c r="EVR22" s="177"/>
      <c r="EVS22" s="177"/>
      <c r="EVT22" s="177"/>
      <c r="EVU22" s="178"/>
      <c r="EVV22" s="165"/>
      <c r="EVW22" s="177"/>
      <c r="EVX22" s="177"/>
      <c r="EVY22" s="177"/>
      <c r="EVZ22" s="177"/>
      <c r="EWA22" s="177"/>
      <c r="EWB22" s="177"/>
      <c r="EWC22" s="178"/>
      <c r="EWD22" s="165"/>
      <c r="EWE22" s="177"/>
      <c r="EWF22" s="177"/>
      <c r="EWG22" s="177"/>
      <c r="EWH22" s="177"/>
      <c r="EWI22" s="177"/>
      <c r="EWJ22" s="177"/>
      <c r="EWK22" s="178"/>
      <c r="EWL22" s="165"/>
      <c r="EWM22" s="177"/>
      <c r="EWN22" s="177"/>
      <c r="EWO22" s="177"/>
      <c r="EWP22" s="177"/>
      <c r="EWQ22" s="177"/>
      <c r="EWR22" s="177"/>
      <c r="EWS22" s="178"/>
      <c r="EWT22" s="165"/>
      <c r="EWU22" s="177"/>
      <c r="EWV22" s="177"/>
      <c r="EWW22" s="177"/>
      <c r="EWX22" s="177"/>
      <c r="EWY22" s="177"/>
      <c r="EWZ22" s="177"/>
      <c r="EXA22" s="178"/>
      <c r="EXB22" s="165"/>
      <c r="EXC22" s="177"/>
      <c r="EXD22" s="177"/>
      <c r="EXE22" s="177"/>
      <c r="EXF22" s="177"/>
      <c r="EXG22" s="177"/>
      <c r="EXH22" s="177"/>
      <c r="EXI22" s="178"/>
      <c r="EXJ22" s="165"/>
      <c r="EXK22" s="177"/>
      <c r="EXL22" s="177"/>
      <c r="EXM22" s="177"/>
      <c r="EXN22" s="177"/>
      <c r="EXO22" s="177"/>
      <c r="EXP22" s="177"/>
      <c r="EXQ22" s="178"/>
      <c r="EXR22" s="165"/>
      <c r="EXS22" s="177"/>
      <c r="EXT22" s="177"/>
      <c r="EXU22" s="177"/>
      <c r="EXV22" s="177"/>
      <c r="EXW22" s="177"/>
      <c r="EXX22" s="177"/>
      <c r="EXY22" s="178"/>
      <c r="EXZ22" s="165"/>
      <c r="EYA22" s="177"/>
      <c r="EYB22" s="177"/>
      <c r="EYC22" s="177"/>
      <c r="EYD22" s="177"/>
      <c r="EYE22" s="177"/>
      <c r="EYF22" s="177"/>
      <c r="EYG22" s="178"/>
      <c r="EYH22" s="165"/>
      <c r="EYI22" s="177"/>
      <c r="EYJ22" s="177"/>
      <c r="EYK22" s="177"/>
      <c r="EYL22" s="177"/>
      <c r="EYM22" s="177"/>
      <c r="EYN22" s="177"/>
      <c r="EYO22" s="178"/>
      <c r="EYP22" s="165"/>
      <c r="EYQ22" s="177"/>
      <c r="EYR22" s="177"/>
      <c r="EYS22" s="177"/>
      <c r="EYT22" s="177"/>
      <c r="EYU22" s="177"/>
      <c r="EYV22" s="177"/>
      <c r="EYW22" s="178"/>
      <c r="EYX22" s="165"/>
      <c r="EYY22" s="177"/>
      <c r="EYZ22" s="177"/>
      <c r="EZA22" s="177"/>
      <c r="EZB22" s="177"/>
      <c r="EZC22" s="177"/>
      <c r="EZD22" s="177"/>
      <c r="EZE22" s="178"/>
      <c r="EZF22" s="165"/>
      <c r="EZG22" s="177"/>
      <c r="EZH22" s="177"/>
      <c r="EZI22" s="177"/>
      <c r="EZJ22" s="177"/>
      <c r="EZK22" s="177"/>
      <c r="EZL22" s="177"/>
      <c r="EZM22" s="178"/>
      <c r="EZN22" s="165"/>
      <c r="EZO22" s="177"/>
      <c r="EZP22" s="177"/>
      <c r="EZQ22" s="177"/>
      <c r="EZR22" s="177"/>
      <c r="EZS22" s="177"/>
      <c r="EZT22" s="177"/>
      <c r="EZU22" s="178"/>
      <c r="EZV22" s="165"/>
      <c r="EZW22" s="177"/>
      <c r="EZX22" s="177"/>
      <c r="EZY22" s="177"/>
      <c r="EZZ22" s="177"/>
      <c r="FAA22" s="177"/>
      <c r="FAB22" s="177"/>
      <c r="FAC22" s="178"/>
      <c r="FAD22" s="165"/>
      <c r="FAE22" s="177"/>
      <c r="FAF22" s="177"/>
      <c r="FAG22" s="177"/>
      <c r="FAH22" s="177"/>
      <c r="FAI22" s="177"/>
      <c r="FAJ22" s="177"/>
      <c r="FAK22" s="178"/>
      <c r="FAL22" s="165"/>
      <c r="FAM22" s="177"/>
      <c r="FAN22" s="177"/>
      <c r="FAO22" s="177"/>
      <c r="FAP22" s="177"/>
      <c r="FAQ22" s="177"/>
      <c r="FAR22" s="177"/>
      <c r="FAS22" s="178"/>
      <c r="FAT22" s="165"/>
      <c r="FAU22" s="177"/>
      <c r="FAV22" s="177"/>
      <c r="FAW22" s="177"/>
      <c r="FAX22" s="177"/>
      <c r="FAY22" s="177"/>
      <c r="FAZ22" s="177"/>
      <c r="FBA22" s="178"/>
      <c r="FBB22" s="165"/>
      <c r="FBC22" s="177"/>
      <c r="FBD22" s="177"/>
      <c r="FBE22" s="177"/>
      <c r="FBF22" s="177"/>
      <c r="FBG22" s="177"/>
      <c r="FBH22" s="177"/>
      <c r="FBI22" s="178"/>
      <c r="FBJ22" s="165"/>
      <c r="FBK22" s="177"/>
      <c r="FBL22" s="177"/>
      <c r="FBM22" s="177"/>
      <c r="FBN22" s="177"/>
      <c r="FBO22" s="177"/>
      <c r="FBP22" s="177"/>
      <c r="FBQ22" s="178"/>
      <c r="FBR22" s="165"/>
      <c r="FBS22" s="177"/>
      <c r="FBT22" s="177"/>
      <c r="FBU22" s="177"/>
      <c r="FBV22" s="177"/>
      <c r="FBW22" s="177"/>
      <c r="FBX22" s="177"/>
      <c r="FBY22" s="178"/>
      <c r="FBZ22" s="165"/>
      <c r="FCA22" s="177"/>
      <c r="FCB22" s="177"/>
      <c r="FCC22" s="177"/>
      <c r="FCD22" s="177"/>
      <c r="FCE22" s="177"/>
      <c r="FCF22" s="177"/>
      <c r="FCG22" s="178"/>
      <c r="FCH22" s="165"/>
      <c r="FCI22" s="177"/>
      <c r="FCJ22" s="177"/>
      <c r="FCK22" s="177"/>
      <c r="FCL22" s="177"/>
      <c r="FCM22" s="177"/>
      <c r="FCN22" s="177"/>
      <c r="FCO22" s="178"/>
      <c r="FCP22" s="165"/>
      <c r="FCQ22" s="177"/>
      <c r="FCR22" s="177"/>
      <c r="FCS22" s="177"/>
      <c r="FCT22" s="177"/>
      <c r="FCU22" s="177"/>
      <c r="FCV22" s="177"/>
      <c r="FCW22" s="178"/>
      <c r="FCX22" s="165"/>
      <c r="FCY22" s="177"/>
      <c r="FCZ22" s="177"/>
      <c r="FDA22" s="177"/>
      <c r="FDB22" s="177"/>
      <c r="FDC22" s="177"/>
      <c r="FDD22" s="177"/>
      <c r="FDE22" s="178"/>
      <c r="FDF22" s="165"/>
      <c r="FDG22" s="177"/>
      <c r="FDH22" s="177"/>
      <c r="FDI22" s="177"/>
      <c r="FDJ22" s="177"/>
      <c r="FDK22" s="177"/>
      <c r="FDL22" s="177"/>
      <c r="FDM22" s="178"/>
      <c r="FDN22" s="165"/>
      <c r="FDO22" s="177"/>
      <c r="FDP22" s="177"/>
      <c r="FDQ22" s="177"/>
      <c r="FDR22" s="177"/>
      <c r="FDS22" s="177"/>
      <c r="FDT22" s="177"/>
      <c r="FDU22" s="178"/>
      <c r="FDV22" s="165"/>
      <c r="FDW22" s="177"/>
      <c r="FDX22" s="177"/>
      <c r="FDY22" s="177"/>
      <c r="FDZ22" s="177"/>
      <c r="FEA22" s="177"/>
      <c r="FEB22" s="177"/>
      <c r="FEC22" s="178"/>
      <c r="FED22" s="165"/>
      <c r="FEE22" s="177"/>
      <c r="FEF22" s="177"/>
      <c r="FEG22" s="177"/>
      <c r="FEH22" s="177"/>
      <c r="FEI22" s="177"/>
      <c r="FEJ22" s="177"/>
      <c r="FEK22" s="178"/>
      <c r="FEL22" s="165"/>
      <c r="FEM22" s="177"/>
      <c r="FEN22" s="177"/>
      <c r="FEO22" s="177"/>
      <c r="FEP22" s="177"/>
      <c r="FEQ22" s="177"/>
      <c r="FER22" s="177"/>
      <c r="FES22" s="178"/>
      <c r="FET22" s="165"/>
      <c r="FEU22" s="177"/>
      <c r="FEV22" s="177"/>
      <c r="FEW22" s="177"/>
      <c r="FEX22" s="177"/>
      <c r="FEY22" s="177"/>
      <c r="FEZ22" s="177"/>
      <c r="FFA22" s="178"/>
      <c r="FFB22" s="165"/>
      <c r="FFC22" s="177"/>
      <c r="FFD22" s="177"/>
      <c r="FFE22" s="177"/>
      <c r="FFF22" s="177"/>
      <c r="FFG22" s="177"/>
      <c r="FFH22" s="177"/>
      <c r="FFI22" s="178"/>
      <c r="FFJ22" s="165"/>
      <c r="FFK22" s="177"/>
      <c r="FFL22" s="177"/>
      <c r="FFM22" s="177"/>
      <c r="FFN22" s="177"/>
      <c r="FFO22" s="177"/>
      <c r="FFP22" s="177"/>
      <c r="FFQ22" s="178"/>
      <c r="FFR22" s="165"/>
      <c r="FFS22" s="177"/>
      <c r="FFT22" s="177"/>
      <c r="FFU22" s="177"/>
      <c r="FFV22" s="177"/>
      <c r="FFW22" s="177"/>
      <c r="FFX22" s="177"/>
      <c r="FFY22" s="178"/>
      <c r="FFZ22" s="165"/>
      <c r="FGA22" s="177"/>
      <c r="FGB22" s="177"/>
      <c r="FGC22" s="177"/>
      <c r="FGD22" s="177"/>
      <c r="FGE22" s="177"/>
      <c r="FGF22" s="177"/>
      <c r="FGG22" s="178"/>
      <c r="FGH22" s="165"/>
      <c r="FGI22" s="177"/>
      <c r="FGJ22" s="177"/>
      <c r="FGK22" s="177"/>
      <c r="FGL22" s="177"/>
      <c r="FGM22" s="177"/>
      <c r="FGN22" s="177"/>
      <c r="FGO22" s="178"/>
      <c r="FGP22" s="165"/>
      <c r="FGQ22" s="177"/>
      <c r="FGR22" s="177"/>
      <c r="FGS22" s="177"/>
      <c r="FGT22" s="177"/>
      <c r="FGU22" s="177"/>
      <c r="FGV22" s="177"/>
      <c r="FGW22" s="178"/>
      <c r="FGX22" s="165"/>
      <c r="FGY22" s="177"/>
      <c r="FGZ22" s="177"/>
      <c r="FHA22" s="177"/>
      <c r="FHB22" s="177"/>
      <c r="FHC22" s="177"/>
      <c r="FHD22" s="177"/>
      <c r="FHE22" s="178"/>
      <c r="FHF22" s="165"/>
      <c r="FHG22" s="177"/>
      <c r="FHH22" s="177"/>
      <c r="FHI22" s="177"/>
      <c r="FHJ22" s="177"/>
      <c r="FHK22" s="177"/>
      <c r="FHL22" s="177"/>
      <c r="FHM22" s="178"/>
      <c r="FHN22" s="165"/>
      <c r="FHO22" s="177"/>
      <c r="FHP22" s="177"/>
      <c r="FHQ22" s="177"/>
      <c r="FHR22" s="177"/>
      <c r="FHS22" s="177"/>
      <c r="FHT22" s="177"/>
      <c r="FHU22" s="178"/>
      <c r="FHV22" s="165"/>
      <c r="FHW22" s="177"/>
      <c r="FHX22" s="177"/>
      <c r="FHY22" s="177"/>
      <c r="FHZ22" s="177"/>
      <c r="FIA22" s="177"/>
      <c r="FIB22" s="177"/>
      <c r="FIC22" s="178"/>
      <c r="FID22" s="165"/>
      <c r="FIE22" s="177"/>
      <c r="FIF22" s="177"/>
      <c r="FIG22" s="177"/>
      <c r="FIH22" s="177"/>
      <c r="FII22" s="177"/>
      <c r="FIJ22" s="177"/>
      <c r="FIK22" s="178"/>
      <c r="FIL22" s="165"/>
      <c r="FIM22" s="177"/>
      <c r="FIN22" s="177"/>
      <c r="FIO22" s="177"/>
      <c r="FIP22" s="177"/>
      <c r="FIQ22" s="177"/>
      <c r="FIR22" s="177"/>
      <c r="FIS22" s="178"/>
      <c r="FIT22" s="165"/>
      <c r="FIU22" s="177"/>
      <c r="FIV22" s="177"/>
      <c r="FIW22" s="177"/>
      <c r="FIX22" s="177"/>
      <c r="FIY22" s="177"/>
      <c r="FIZ22" s="177"/>
      <c r="FJA22" s="178"/>
      <c r="FJB22" s="165"/>
      <c r="FJC22" s="177"/>
      <c r="FJD22" s="177"/>
      <c r="FJE22" s="177"/>
      <c r="FJF22" s="177"/>
      <c r="FJG22" s="177"/>
      <c r="FJH22" s="177"/>
      <c r="FJI22" s="178"/>
      <c r="FJJ22" s="165"/>
      <c r="FJK22" s="177"/>
      <c r="FJL22" s="177"/>
      <c r="FJM22" s="177"/>
      <c r="FJN22" s="177"/>
      <c r="FJO22" s="177"/>
      <c r="FJP22" s="177"/>
      <c r="FJQ22" s="178"/>
      <c r="FJR22" s="165"/>
      <c r="FJS22" s="177"/>
      <c r="FJT22" s="177"/>
      <c r="FJU22" s="177"/>
      <c r="FJV22" s="177"/>
      <c r="FJW22" s="177"/>
      <c r="FJX22" s="177"/>
      <c r="FJY22" s="178"/>
      <c r="FJZ22" s="165"/>
      <c r="FKA22" s="177"/>
      <c r="FKB22" s="177"/>
      <c r="FKC22" s="177"/>
      <c r="FKD22" s="177"/>
      <c r="FKE22" s="177"/>
      <c r="FKF22" s="177"/>
      <c r="FKG22" s="178"/>
      <c r="FKH22" s="165"/>
      <c r="FKI22" s="177"/>
      <c r="FKJ22" s="177"/>
      <c r="FKK22" s="177"/>
      <c r="FKL22" s="177"/>
      <c r="FKM22" s="177"/>
      <c r="FKN22" s="177"/>
      <c r="FKO22" s="178"/>
      <c r="FKP22" s="165"/>
      <c r="FKQ22" s="177"/>
      <c r="FKR22" s="177"/>
      <c r="FKS22" s="177"/>
      <c r="FKT22" s="177"/>
      <c r="FKU22" s="177"/>
      <c r="FKV22" s="177"/>
      <c r="FKW22" s="178"/>
      <c r="FKX22" s="165"/>
      <c r="FKY22" s="177"/>
      <c r="FKZ22" s="177"/>
      <c r="FLA22" s="177"/>
      <c r="FLB22" s="177"/>
      <c r="FLC22" s="177"/>
      <c r="FLD22" s="177"/>
      <c r="FLE22" s="178"/>
      <c r="FLF22" s="165"/>
      <c r="FLG22" s="177"/>
      <c r="FLH22" s="177"/>
      <c r="FLI22" s="177"/>
      <c r="FLJ22" s="177"/>
      <c r="FLK22" s="177"/>
      <c r="FLL22" s="177"/>
      <c r="FLM22" s="178"/>
      <c r="FLN22" s="165"/>
      <c r="FLO22" s="177"/>
      <c r="FLP22" s="177"/>
      <c r="FLQ22" s="177"/>
      <c r="FLR22" s="177"/>
      <c r="FLS22" s="177"/>
      <c r="FLT22" s="177"/>
      <c r="FLU22" s="178"/>
      <c r="FLV22" s="165"/>
      <c r="FLW22" s="177"/>
      <c r="FLX22" s="177"/>
      <c r="FLY22" s="177"/>
      <c r="FLZ22" s="177"/>
      <c r="FMA22" s="177"/>
      <c r="FMB22" s="177"/>
      <c r="FMC22" s="178"/>
      <c r="FMD22" s="165"/>
      <c r="FME22" s="177"/>
      <c r="FMF22" s="177"/>
      <c r="FMG22" s="177"/>
      <c r="FMH22" s="177"/>
      <c r="FMI22" s="177"/>
      <c r="FMJ22" s="177"/>
      <c r="FMK22" s="178"/>
      <c r="FML22" s="165"/>
      <c r="FMM22" s="177"/>
      <c r="FMN22" s="177"/>
      <c r="FMO22" s="177"/>
      <c r="FMP22" s="177"/>
      <c r="FMQ22" s="177"/>
      <c r="FMR22" s="177"/>
      <c r="FMS22" s="178"/>
      <c r="FMT22" s="165"/>
      <c r="FMU22" s="177"/>
      <c r="FMV22" s="177"/>
      <c r="FMW22" s="177"/>
      <c r="FMX22" s="177"/>
      <c r="FMY22" s="177"/>
      <c r="FMZ22" s="177"/>
      <c r="FNA22" s="178"/>
      <c r="FNB22" s="165"/>
      <c r="FNC22" s="177"/>
      <c r="FND22" s="177"/>
      <c r="FNE22" s="177"/>
      <c r="FNF22" s="177"/>
      <c r="FNG22" s="177"/>
      <c r="FNH22" s="177"/>
      <c r="FNI22" s="178"/>
      <c r="FNJ22" s="165"/>
      <c r="FNK22" s="177"/>
      <c r="FNL22" s="177"/>
      <c r="FNM22" s="177"/>
      <c r="FNN22" s="177"/>
      <c r="FNO22" s="177"/>
      <c r="FNP22" s="177"/>
      <c r="FNQ22" s="178"/>
      <c r="FNR22" s="165"/>
      <c r="FNS22" s="177"/>
      <c r="FNT22" s="177"/>
      <c r="FNU22" s="177"/>
      <c r="FNV22" s="177"/>
      <c r="FNW22" s="177"/>
      <c r="FNX22" s="177"/>
      <c r="FNY22" s="178"/>
      <c r="FNZ22" s="165"/>
      <c r="FOA22" s="177"/>
      <c r="FOB22" s="177"/>
      <c r="FOC22" s="177"/>
      <c r="FOD22" s="177"/>
      <c r="FOE22" s="177"/>
      <c r="FOF22" s="177"/>
      <c r="FOG22" s="178"/>
      <c r="FOH22" s="165"/>
      <c r="FOI22" s="177"/>
      <c r="FOJ22" s="177"/>
      <c r="FOK22" s="177"/>
      <c r="FOL22" s="177"/>
      <c r="FOM22" s="177"/>
      <c r="FON22" s="177"/>
      <c r="FOO22" s="178"/>
      <c r="FOP22" s="165"/>
      <c r="FOQ22" s="177"/>
      <c r="FOR22" s="177"/>
      <c r="FOS22" s="177"/>
      <c r="FOT22" s="177"/>
      <c r="FOU22" s="177"/>
      <c r="FOV22" s="177"/>
      <c r="FOW22" s="178"/>
      <c r="FOX22" s="165"/>
      <c r="FOY22" s="177"/>
      <c r="FOZ22" s="177"/>
      <c r="FPA22" s="177"/>
      <c r="FPB22" s="177"/>
      <c r="FPC22" s="177"/>
      <c r="FPD22" s="177"/>
      <c r="FPE22" s="178"/>
      <c r="FPF22" s="165"/>
      <c r="FPG22" s="177"/>
      <c r="FPH22" s="177"/>
      <c r="FPI22" s="177"/>
      <c r="FPJ22" s="177"/>
      <c r="FPK22" s="177"/>
      <c r="FPL22" s="177"/>
      <c r="FPM22" s="178"/>
      <c r="FPN22" s="165"/>
      <c r="FPO22" s="177"/>
      <c r="FPP22" s="177"/>
      <c r="FPQ22" s="177"/>
      <c r="FPR22" s="177"/>
      <c r="FPS22" s="177"/>
      <c r="FPT22" s="177"/>
      <c r="FPU22" s="178"/>
      <c r="FPV22" s="165"/>
      <c r="FPW22" s="177"/>
      <c r="FPX22" s="177"/>
      <c r="FPY22" s="177"/>
      <c r="FPZ22" s="177"/>
      <c r="FQA22" s="177"/>
      <c r="FQB22" s="177"/>
      <c r="FQC22" s="178"/>
      <c r="FQD22" s="165"/>
      <c r="FQE22" s="177"/>
      <c r="FQF22" s="177"/>
      <c r="FQG22" s="177"/>
      <c r="FQH22" s="177"/>
      <c r="FQI22" s="177"/>
      <c r="FQJ22" s="177"/>
      <c r="FQK22" s="178"/>
      <c r="FQL22" s="165"/>
      <c r="FQM22" s="177"/>
      <c r="FQN22" s="177"/>
      <c r="FQO22" s="177"/>
      <c r="FQP22" s="177"/>
      <c r="FQQ22" s="177"/>
      <c r="FQR22" s="177"/>
      <c r="FQS22" s="178"/>
      <c r="FQT22" s="165"/>
      <c r="FQU22" s="177"/>
      <c r="FQV22" s="177"/>
      <c r="FQW22" s="177"/>
      <c r="FQX22" s="177"/>
      <c r="FQY22" s="177"/>
      <c r="FQZ22" s="177"/>
      <c r="FRA22" s="178"/>
      <c r="FRB22" s="165"/>
      <c r="FRC22" s="177"/>
      <c r="FRD22" s="177"/>
      <c r="FRE22" s="177"/>
      <c r="FRF22" s="177"/>
      <c r="FRG22" s="177"/>
      <c r="FRH22" s="177"/>
      <c r="FRI22" s="178"/>
      <c r="FRJ22" s="165"/>
      <c r="FRK22" s="177"/>
      <c r="FRL22" s="177"/>
      <c r="FRM22" s="177"/>
      <c r="FRN22" s="177"/>
      <c r="FRO22" s="177"/>
      <c r="FRP22" s="177"/>
      <c r="FRQ22" s="178"/>
      <c r="FRR22" s="165"/>
      <c r="FRS22" s="177"/>
      <c r="FRT22" s="177"/>
      <c r="FRU22" s="177"/>
      <c r="FRV22" s="177"/>
      <c r="FRW22" s="177"/>
      <c r="FRX22" s="177"/>
      <c r="FRY22" s="178"/>
      <c r="FRZ22" s="165"/>
      <c r="FSA22" s="177"/>
      <c r="FSB22" s="177"/>
      <c r="FSC22" s="177"/>
      <c r="FSD22" s="177"/>
      <c r="FSE22" s="177"/>
      <c r="FSF22" s="177"/>
      <c r="FSG22" s="178"/>
      <c r="FSH22" s="165"/>
      <c r="FSI22" s="177"/>
      <c r="FSJ22" s="177"/>
      <c r="FSK22" s="177"/>
      <c r="FSL22" s="177"/>
      <c r="FSM22" s="177"/>
      <c r="FSN22" s="177"/>
      <c r="FSO22" s="178"/>
      <c r="FSP22" s="165"/>
      <c r="FSQ22" s="177"/>
      <c r="FSR22" s="177"/>
      <c r="FSS22" s="177"/>
      <c r="FST22" s="177"/>
      <c r="FSU22" s="177"/>
      <c r="FSV22" s="177"/>
      <c r="FSW22" s="178"/>
      <c r="FSX22" s="165"/>
      <c r="FSY22" s="177"/>
      <c r="FSZ22" s="177"/>
      <c r="FTA22" s="177"/>
      <c r="FTB22" s="177"/>
      <c r="FTC22" s="177"/>
      <c r="FTD22" s="177"/>
      <c r="FTE22" s="178"/>
      <c r="FTF22" s="165"/>
      <c r="FTG22" s="177"/>
      <c r="FTH22" s="177"/>
      <c r="FTI22" s="177"/>
      <c r="FTJ22" s="177"/>
      <c r="FTK22" s="177"/>
      <c r="FTL22" s="177"/>
      <c r="FTM22" s="178"/>
      <c r="FTN22" s="165"/>
      <c r="FTO22" s="177"/>
      <c r="FTP22" s="177"/>
      <c r="FTQ22" s="177"/>
      <c r="FTR22" s="177"/>
      <c r="FTS22" s="177"/>
      <c r="FTT22" s="177"/>
      <c r="FTU22" s="178"/>
      <c r="FTV22" s="165"/>
      <c r="FTW22" s="177"/>
      <c r="FTX22" s="177"/>
      <c r="FTY22" s="177"/>
      <c r="FTZ22" s="177"/>
      <c r="FUA22" s="177"/>
      <c r="FUB22" s="177"/>
      <c r="FUC22" s="178"/>
      <c r="FUD22" s="165"/>
      <c r="FUE22" s="177"/>
      <c r="FUF22" s="177"/>
      <c r="FUG22" s="177"/>
      <c r="FUH22" s="177"/>
      <c r="FUI22" s="177"/>
      <c r="FUJ22" s="177"/>
      <c r="FUK22" s="178"/>
      <c r="FUL22" s="165"/>
      <c r="FUM22" s="177"/>
      <c r="FUN22" s="177"/>
      <c r="FUO22" s="177"/>
      <c r="FUP22" s="177"/>
      <c r="FUQ22" s="177"/>
      <c r="FUR22" s="177"/>
      <c r="FUS22" s="178"/>
      <c r="FUT22" s="165"/>
      <c r="FUU22" s="177"/>
      <c r="FUV22" s="177"/>
      <c r="FUW22" s="177"/>
      <c r="FUX22" s="177"/>
      <c r="FUY22" s="177"/>
      <c r="FUZ22" s="177"/>
      <c r="FVA22" s="178"/>
      <c r="FVB22" s="165"/>
      <c r="FVC22" s="177"/>
      <c r="FVD22" s="177"/>
      <c r="FVE22" s="177"/>
      <c r="FVF22" s="177"/>
      <c r="FVG22" s="177"/>
      <c r="FVH22" s="177"/>
      <c r="FVI22" s="178"/>
      <c r="FVJ22" s="165"/>
      <c r="FVK22" s="177"/>
      <c r="FVL22" s="177"/>
      <c r="FVM22" s="177"/>
      <c r="FVN22" s="177"/>
      <c r="FVO22" s="177"/>
      <c r="FVP22" s="177"/>
      <c r="FVQ22" s="178"/>
      <c r="FVR22" s="165"/>
      <c r="FVS22" s="177"/>
      <c r="FVT22" s="177"/>
      <c r="FVU22" s="177"/>
      <c r="FVV22" s="177"/>
      <c r="FVW22" s="177"/>
      <c r="FVX22" s="177"/>
      <c r="FVY22" s="178"/>
      <c r="FVZ22" s="165"/>
      <c r="FWA22" s="177"/>
      <c r="FWB22" s="177"/>
      <c r="FWC22" s="177"/>
      <c r="FWD22" s="177"/>
      <c r="FWE22" s="177"/>
      <c r="FWF22" s="177"/>
      <c r="FWG22" s="178"/>
      <c r="FWH22" s="165"/>
      <c r="FWI22" s="177"/>
      <c r="FWJ22" s="177"/>
      <c r="FWK22" s="177"/>
      <c r="FWL22" s="177"/>
      <c r="FWM22" s="177"/>
      <c r="FWN22" s="177"/>
      <c r="FWO22" s="178"/>
      <c r="FWP22" s="165"/>
      <c r="FWQ22" s="177"/>
      <c r="FWR22" s="177"/>
      <c r="FWS22" s="177"/>
      <c r="FWT22" s="177"/>
      <c r="FWU22" s="177"/>
      <c r="FWV22" s="177"/>
      <c r="FWW22" s="178"/>
      <c r="FWX22" s="165"/>
      <c r="FWY22" s="177"/>
      <c r="FWZ22" s="177"/>
      <c r="FXA22" s="177"/>
      <c r="FXB22" s="177"/>
      <c r="FXC22" s="177"/>
      <c r="FXD22" s="177"/>
      <c r="FXE22" s="178"/>
      <c r="FXF22" s="165"/>
      <c r="FXG22" s="177"/>
      <c r="FXH22" s="177"/>
      <c r="FXI22" s="177"/>
      <c r="FXJ22" s="177"/>
      <c r="FXK22" s="177"/>
      <c r="FXL22" s="177"/>
      <c r="FXM22" s="178"/>
      <c r="FXN22" s="165"/>
      <c r="FXO22" s="177"/>
      <c r="FXP22" s="177"/>
      <c r="FXQ22" s="177"/>
      <c r="FXR22" s="177"/>
      <c r="FXS22" s="177"/>
      <c r="FXT22" s="177"/>
      <c r="FXU22" s="178"/>
      <c r="FXV22" s="165"/>
      <c r="FXW22" s="177"/>
      <c r="FXX22" s="177"/>
      <c r="FXY22" s="177"/>
      <c r="FXZ22" s="177"/>
      <c r="FYA22" s="177"/>
      <c r="FYB22" s="177"/>
      <c r="FYC22" s="178"/>
      <c r="FYD22" s="165"/>
      <c r="FYE22" s="177"/>
      <c r="FYF22" s="177"/>
      <c r="FYG22" s="177"/>
      <c r="FYH22" s="177"/>
      <c r="FYI22" s="177"/>
      <c r="FYJ22" s="177"/>
      <c r="FYK22" s="178"/>
      <c r="FYL22" s="165"/>
      <c r="FYM22" s="177"/>
      <c r="FYN22" s="177"/>
      <c r="FYO22" s="177"/>
      <c r="FYP22" s="177"/>
      <c r="FYQ22" s="177"/>
      <c r="FYR22" s="177"/>
      <c r="FYS22" s="178"/>
      <c r="FYT22" s="165"/>
      <c r="FYU22" s="177"/>
      <c r="FYV22" s="177"/>
      <c r="FYW22" s="177"/>
      <c r="FYX22" s="177"/>
      <c r="FYY22" s="177"/>
      <c r="FYZ22" s="177"/>
      <c r="FZA22" s="178"/>
      <c r="FZB22" s="165"/>
      <c r="FZC22" s="177"/>
      <c r="FZD22" s="177"/>
      <c r="FZE22" s="177"/>
      <c r="FZF22" s="177"/>
      <c r="FZG22" s="177"/>
      <c r="FZH22" s="177"/>
      <c r="FZI22" s="178"/>
      <c r="FZJ22" s="165"/>
      <c r="FZK22" s="177"/>
      <c r="FZL22" s="177"/>
      <c r="FZM22" s="177"/>
      <c r="FZN22" s="177"/>
      <c r="FZO22" s="177"/>
      <c r="FZP22" s="177"/>
      <c r="FZQ22" s="178"/>
      <c r="FZR22" s="165"/>
      <c r="FZS22" s="177"/>
      <c r="FZT22" s="177"/>
      <c r="FZU22" s="177"/>
      <c r="FZV22" s="177"/>
      <c r="FZW22" s="177"/>
      <c r="FZX22" s="177"/>
      <c r="FZY22" s="178"/>
      <c r="FZZ22" s="165"/>
      <c r="GAA22" s="177"/>
      <c r="GAB22" s="177"/>
      <c r="GAC22" s="177"/>
      <c r="GAD22" s="177"/>
      <c r="GAE22" s="177"/>
      <c r="GAF22" s="177"/>
      <c r="GAG22" s="178"/>
      <c r="GAH22" s="165"/>
      <c r="GAI22" s="177"/>
      <c r="GAJ22" s="177"/>
      <c r="GAK22" s="177"/>
      <c r="GAL22" s="177"/>
      <c r="GAM22" s="177"/>
      <c r="GAN22" s="177"/>
      <c r="GAO22" s="178"/>
      <c r="GAP22" s="165"/>
      <c r="GAQ22" s="177"/>
      <c r="GAR22" s="177"/>
      <c r="GAS22" s="177"/>
      <c r="GAT22" s="177"/>
      <c r="GAU22" s="177"/>
      <c r="GAV22" s="177"/>
      <c r="GAW22" s="178"/>
      <c r="GAX22" s="165"/>
      <c r="GAY22" s="177"/>
      <c r="GAZ22" s="177"/>
      <c r="GBA22" s="177"/>
      <c r="GBB22" s="177"/>
      <c r="GBC22" s="177"/>
      <c r="GBD22" s="177"/>
      <c r="GBE22" s="178"/>
      <c r="GBF22" s="165"/>
      <c r="GBG22" s="177"/>
      <c r="GBH22" s="177"/>
      <c r="GBI22" s="177"/>
      <c r="GBJ22" s="177"/>
      <c r="GBK22" s="177"/>
      <c r="GBL22" s="177"/>
      <c r="GBM22" s="178"/>
      <c r="GBN22" s="165"/>
      <c r="GBO22" s="177"/>
      <c r="GBP22" s="177"/>
      <c r="GBQ22" s="177"/>
      <c r="GBR22" s="177"/>
      <c r="GBS22" s="177"/>
      <c r="GBT22" s="177"/>
      <c r="GBU22" s="178"/>
      <c r="GBV22" s="165"/>
      <c r="GBW22" s="177"/>
      <c r="GBX22" s="177"/>
      <c r="GBY22" s="177"/>
      <c r="GBZ22" s="177"/>
      <c r="GCA22" s="177"/>
      <c r="GCB22" s="177"/>
      <c r="GCC22" s="178"/>
      <c r="GCD22" s="165"/>
      <c r="GCE22" s="177"/>
      <c r="GCF22" s="177"/>
      <c r="GCG22" s="177"/>
      <c r="GCH22" s="177"/>
      <c r="GCI22" s="177"/>
      <c r="GCJ22" s="177"/>
      <c r="GCK22" s="178"/>
      <c r="GCL22" s="165"/>
      <c r="GCM22" s="177"/>
      <c r="GCN22" s="177"/>
      <c r="GCO22" s="177"/>
      <c r="GCP22" s="177"/>
      <c r="GCQ22" s="177"/>
      <c r="GCR22" s="177"/>
      <c r="GCS22" s="178"/>
      <c r="GCT22" s="165"/>
      <c r="GCU22" s="177"/>
      <c r="GCV22" s="177"/>
      <c r="GCW22" s="177"/>
      <c r="GCX22" s="177"/>
      <c r="GCY22" s="177"/>
      <c r="GCZ22" s="177"/>
      <c r="GDA22" s="178"/>
      <c r="GDB22" s="165"/>
      <c r="GDC22" s="177"/>
      <c r="GDD22" s="177"/>
      <c r="GDE22" s="177"/>
      <c r="GDF22" s="177"/>
      <c r="GDG22" s="177"/>
      <c r="GDH22" s="177"/>
      <c r="GDI22" s="178"/>
      <c r="GDJ22" s="165"/>
      <c r="GDK22" s="177"/>
      <c r="GDL22" s="177"/>
      <c r="GDM22" s="177"/>
      <c r="GDN22" s="177"/>
      <c r="GDO22" s="177"/>
      <c r="GDP22" s="177"/>
      <c r="GDQ22" s="178"/>
      <c r="GDR22" s="165"/>
      <c r="GDS22" s="177"/>
      <c r="GDT22" s="177"/>
      <c r="GDU22" s="177"/>
      <c r="GDV22" s="177"/>
      <c r="GDW22" s="177"/>
      <c r="GDX22" s="177"/>
      <c r="GDY22" s="178"/>
      <c r="GDZ22" s="165"/>
      <c r="GEA22" s="177"/>
      <c r="GEB22" s="177"/>
      <c r="GEC22" s="177"/>
      <c r="GED22" s="177"/>
      <c r="GEE22" s="177"/>
      <c r="GEF22" s="177"/>
      <c r="GEG22" s="178"/>
      <c r="GEH22" s="165"/>
      <c r="GEI22" s="177"/>
      <c r="GEJ22" s="177"/>
      <c r="GEK22" s="177"/>
      <c r="GEL22" s="177"/>
      <c r="GEM22" s="177"/>
      <c r="GEN22" s="177"/>
      <c r="GEO22" s="178"/>
      <c r="GEP22" s="165"/>
      <c r="GEQ22" s="177"/>
      <c r="GER22" s="177"/>
      <c r="GES22" s="177"/>
      <c r="GET22" s="177"/>
      <c r="GEU22" s="177"/>
      <c r="GEV22" s="177"/>
      <c r="GEW22" s="178"/>
      <c r="GEX22" s="165"/>
      <c r="GEY22" s="177"/>
      <c r="GEZ22" s="177"/>
      <c r="GFA22" s="177"/>
      <c r="GFB22" s="177"/>
      <c r="GFC22" s="177"/>
      <c r="GFD22" s="177"/>
      <c r="GFE22" s="178"/>
      <c r="GFF22" s="165"/>
      <c r="GFG22" s="177"/>
      <c r="GFH22" s="177"/>
      <c r="GFI22" s="177"/>
      <c r="GFJ22" s="177"/>
      <c r="GFK22" s="177"/>
      <c r="GFL22" s="177"/>
      <c r="GFM22" s="178"/>
      <c r="GFN22" s="165"/>
      <c r="GFO22" s="177"/>
      <c r="GFP22" s="177"/>
      <c r="GFQ22" s="177"/>
      <c r="GFR22" s="177"/>
      <c r="GFS22" s="177"/>
      <c r="GFT22" s="177"/>
      <c r="GFU22" s="178"/>
      <c r="GFV22" s="165"/>
      <c r="GFW22" s="177"/>
      <c r="GFX22" s="177"/>
      <c r="GFY22" s="177"/>
      <c r="GFZ22" s="177"/>
      <c r="GGA22" s="177"/>
      <c r="GGB22" s="177"/>
      <c r="GGC22" s="178"/>
      <c r="GGD22" s="165"/>
      <c r="GGE22" s="177"/>
      <c r="GGF22" s="177"/>
      <c r="GGG22" s="177"/>
      <c r="GGH22" s="177"/>
      <c r="GGI22" s="177"/>
      <c r="GGJ22" s="177"/>
      <c r="GGK22" s="178"/>
      <c r="GGL22" s="165"/>
      <c r="GGM22" s="177"/>
      <c r="GGN22" s="177"/>
      <c r="GGO22" s="177"/>
      <c r="GGP22" s="177"/>
      <c r="GGQ22" s="177"/>
      <c r="GGR22" s="177"/>
      <c r="GGS22" s="178"/>
      <c r="GGT22" s="165"/>
      <c r="GGU22" s="177"/>
      <c r="GGV22" s="177"/>
      <c r="GGW22" s="177"/>
      <c r="GGX22" s="177"/>
      <c r="GGY22" s="177"/>
      <c r="GGZ22" s="177"/>
      <c r="GHA22" s="178"/>
      <c r="GHB22" s="165"/>
      <c r="GHC22" s="177"/>
      <c r="GHD22" s="177"/>
      <c r="GHE22" s="177"/>
      <c r="GHF22" s="177"/>
      <c r="GHG22" s="177"/>
      <c r="GHH22" s="177"/>
      <c r="GHI22" s="178"/>
      <c r="GHJ22" s="165"/>
      <c r="GHK22" s="177"/>
      <c r="GHL22" s="177"/>
      <c r="GHM22" s="177"/>
      <c r="GHN22" s="177"/>
      <c r="GHO22" s="177"/>
      <c r="GHP22" s="177"/>
      <c r="GHQ22" s="178"/>
      <c r="GHR22" s="165"/>
      <c r="GHS22" s="177"/>
      <c r="GHT22" s="177"/>
      <c r="GHU22" s="177"/>
      <c r="GHV22" s="177"/>
      <c r="GHW22" s="177"/>
      <c r="GHX22" s="177"/>
      <c r="GHY22" s="178"/>
      <c r="GHZ22" s="165"/>
      <c r="GIA22" s="177"/>
      <c r="GIB22" s="177"/>
      <c r="GIC22" s="177"/>
      <c r="GID22" s="177"/>
      <c r="GIE22" s="177"/>
      <c r="GIF22" s="177"/>
      <c r="GIG22" s="178"/>
      <c r="GIH22" s="165"/>
      <c r="GII22" s="177"/>
      <c r="GIJ22" s="177"/>
      <c r="GIK22" s="177"/>
      <c r="GIL22" s="177"/>
      <c r="GIM22" s="177"/>
      <c r="GIN22" s="177"/>
      <c r="GIO22" s="178"/>
      <c r="GIP22" s="165"/>
      <c r="GIQ22" s="177"/>
      <c r="GIR22" s="177"/>
      <c r="GIS22" s="177"/>
      <c r="GIT22" s="177"/>
      <c r="GIU22" s="177"/>
      <c r="GIV22" s="177"/>
      <c r="GIW22" s="178"/>
      <c r="GIX22" s="165"/>
      <c r="GIY22" s="177"/>
      <c r="GIZ22" s="177"/>
      <c r="GJA22" s="177"/>
      <c r="GJB22" s="177"/>
      <c r="GJC22" s="177"/>
      <c r="GJD22" s="177"/>
      <c r="GJE22" s="178"/>
      <c r="GJF22" s="165"/>
      <c r="GJG22" s="177"/>
      <c r="GJH22" s="177"/>
      <c r="GJI22" s="177"/>
      <c r="GJJ22" s="177"/>
      <c r="GJK22" s="177"/>
      <c r="GJL22" s="177"/>
      <c r="GJM22" s="178"/>
      <c r="GJN22" s="165"/>
      <c r="GJO22" s="177"/>
      <c r="GJP22" s="177"/>
      <c r="GJQ22" s="177"/>
      <c r="GJR22" s="177"/>
      <c r="GJS22" s="177"/>
      <c r="GJT22" s="177"/>
      <c r="GJU22" s="178"/>
      <c r="GJV22" s="165"/>
      <c r="GJW22" s="177"/>
      <c r="GJX22" s="177"/>
      <c r="GJY22" s="177"/>
      <c r="GJZ22" s="177"/>
      <c r="GKA22" s="177"/>
      <c r="GKB22" s="177"/>
      <c r="GKC22" s="178"/>
      <c r="GKD22" s="165"/>
      <c r="GKE22" s="177"/>
      <c r="GKF22" s="177"/>
      <c r="GKG22" s="177"/>
      <c r="GKH22" s="177"/>
      <c r="GKI22" s="177"/>
      <c r="GKJ22" s="177"/>
      <c r="GKK22" s="178"/>
      <c r="GKL22" s="165"/>
      <c r="GKM22" s="177"/>
      <c r="GKN22" s="177"/>
      <c r="GKO22" s="177"/>
      <c r="GKP22" s="177"/>
      <c r="GKQ22" s="177"/>
      <c r="GKR22" s="177"/>
      <c r="GKS22" s="178"/>
      <c r="GKT22" s="165"/>
      <c r="GKU22" s="177"/>
      <c r="GKV22" s="177"/>
      <c r="GKW22" s="177"/>
      <c r="GKX22" s="177"/>
      <c r="GKY22" s="177"/>
      <c r="GKZ22" s="177"/>
      <c r="GLA22" s="178"/>
      <c r="GLB22" s="165"/>
      <c r="GLC22" s="177"/>
      <c r="GLD22" s="177"/>
      <c r="GLE22" s="177"/>
      <c r="GLF22" s="177"/>
      <c r="GLG22" s="177"/>
      <c r="GLH22" s="177"/>
      <c r="GLI22" s="178"/>
      <c r="GLJ22" s="165"/>
      <c r="GLK22" s="177"/>
      <c r="GLL22" s="177"/>
      <c r="GLM22" s="177"/>
      <c r="GLN22" s="177"/>
      <c r="GLO22" s="177"/>
      <c r="GLP22" s="177"/>
      <c r="GLQ22" s="178"/>
      <c r="GLR22" s="165"/>
      <c r="GLS22" s="177"/>
      <c r="GLT22" s="177"/>
      <c r="GLU22" s="177"/>
      <c r="GLV22" s="177"/>
      <c r="GLW22" s="177"/>
      <c r="GLX22" s="177"/>
      <c r="GLY22" s="178"/>
      <c r="GLZ22" s="165"/>
      <c r="GMA22" s="177"/>
      <c r="GMB22" s="177"/>
      <c r="GMC22" s="177"/>
      <c r="GMD22" s="177"/>
      <c r="GME22" s="177"/>
      <c r="GMF22" s="177"/>
      <c r="GMG22" s="178"/>
      <c r="GMH22" s="165"/>
      <c r="GMI22" s="177"/>
      <c r="GMJ22" s="177"/>
      <c r="GMK22" s="177"/>
      <c r="GML22" s="177"/>
      <c r="GMM22" s="177"/>
      <c r="GMN22" s="177"/>
      <c r="GMO22" s="178"/>
      <c r="GMP22" s="165"/>
      <c r="GMQ22" s="177"/>
      <c r="GMR22" s="177"/>
      <c r="GMS22" s="177"/>
      <c r="GMT22" s="177"/>
      <c r="GMU22" s="177"/>
      <c r="GMV22" s="177"/>
      <c r="GMW22" s="178"/>
      <c r="GMX22" s="165"/>
      <c r="GMY22" s="177"/>
      <c r="GMZ22" s="177"/>
      <c r="GNA22" s="177"/>
      <c r="GNB22" s="177"/>
      <c r="GNC22" s="177"/>
      <c r="GND22" s="177"/>
      <c r="GNE22" s="178"/>
      <c r="GNF22" s="165"/>
      <c r="GNG22" s="177"/>
      <c r="GNH22" s="177"/>
      <c r="GNI22" s="177"/>
      <c r="GNJ22" s="177"/>
      <c r="GNK22" s="177"/>
      <c r="GNL22" s="177"/>
      <c r="GNM22" s="178"/>
      <c r="GNN22" s="165"/>
      <c r="GNO22" s="177"/>
      <c r="GNP22" s="177"/>
      <c r="GNQ22" s="177"/>
      <c r="GNR22" s="177"/>
      <c r="GNS22" s="177"/>
      <c r="GNT22" s="177"/>
      <c r="GNU22" s="178"/>
      <c r="GNV22" s="165"/>
      <c r="GNW22" s="177"/>
      <c r="GNX22" s="177"/>
      <c r="GNY22" s="177"/>
      <c r="GNZ22" s="177"/>
      <c r="GOA22" s="177"/>
      <c r="GOB22" s="177"/>
      <c r="GOC22" s="178"/>
      <c r="GOD22" s="165"/>
      <c r="GOE22" s="177"/>
      <c r="GOF22" s="177"/>
      <c r="GOG22" s="177"/>
      <c r="GOH22" s="177"/>
      <c r="GOI22" s="177"/>
      <c r="GOJ22" s="177"/>
      <c r="GOK22" s="178"/>
      <c r="GOL22" s="165"/>
      <c r="GOM22" s="177"/>
      <c r="GON22" s="177"/>
      <c r="GOO22" s="177"/>
      <c r="GOP22" s="177"/>
      <c r="GOQ22" s="177"/>
      <c r="GOR22" s="177"/>
      <c r="GOS22" s="178"/>
      <c r="GOT22" s="165"/>
      <c r="GOU22" s="177"/>
      <c r="GOV22" s="177"/>
      <c r="GOW22" s="177"/>
      <c r="GOX22" s="177"/>
      <c r="GOY22" s="177"/>
      <c r="GOZ22" s="177"/>
      <c r="GPA22" s="178"/>
      <c r="GPB22" s="165"/>
      <c r="GPC22" s="177"/>
      <c r="GPD22" s="177"/>
      <c r="GPE22" s="177"/>
      <c r="GPF22" s="177"/>
      <c r="GPG22" s="177"/>
      <c r="GPH22" s="177"/>
      <c r="GPI22" s="178"/>
      <c r="GPJ22" s="165"/>
      <c r="GPK22" s="177"/>
      <c r="GPL22" s="177"/>
      <c r="GPM22" s="177"/>
      <c r="GPN22" s="177"/>
      <c r="GPO22" s="177"/>
      <c r="GPP22" s="177"/>
      <c r="GPQ22" s="178"/>
      <c r="GPR22" s="165"/>
      <c r="GPS22" s="177"/>
      <c r="GPT22" s="177"/>
      <c r="GPU22" s="177"/>
      <c r="GPV22" s="177"/>
      <c r="GPW22" s="177"/>
      <c r="GPX22" s="177"/>
      <c r="GPY22" s="178"/>
      <c r="GPZ22" s="165"/>
      <c r="GQA22" s="177"/>
      <c r="GQB22" s="177"/>
      <c r="GQC22" s="177"/>
      <c r="GQD22" s="177"/>
      <c r="GQE22" s="177"/>
      <c r="GQF22" s="177"/>
      <c r="GQG22" s="178"/>
      <c r="GQH22" s="165"/>
      <c r="GQI22" s="177"/>
      <c r="GQJ22" s="177"/>
      <c r="GQK22" s="177"/>
      <c r="GQL22" s="177"/>
      <c r="GQM22" s="177"/>
      <c r="GQN22" s="177"/>
      <c r="GQO22" s="178"/>
      <c r="GQP22" s="165"/>
      <c r="GQQ22" s="177"/>
      <c r="GQR22" s="177"/>
      <c r="GQS22" s="177"/>
      <c r="GQT22" s="177"/>
      <c r="GQU22" s="177"/>
      <c r="GQV22" s="177"/>
      <c r="GQW22" s="178"/>
      <c r="GQX22" s="165"/>
      <c r="GQY22" s="177"/>
      <c r="GQZ22" s="177"/>
      <c r="GRA22" s="177"/>
      <c r="GRB22" s="177"/>
      <c r="GRC22" s="177"/>
      <c r="GRD22" s="177"/>
      <c r="GRE22" s="178"/>
      <c r="GRF22" s="165"/>
      <c r="GRG22" s="177"/>
      <c r="GRH22" s="177"/>
      <c r="GRI22" s="177"/>
      <c r="GRJ22" s="177"/>
      <c r="GRK22" s="177"/>
      <c r="GRL22" s="177"/>
      <c r="GRM22" s="178"/>
      <c r="GRN22" s="165"/>
      <c r="GRO22" s="177"/>
      <c r="GRP22" s="177"/>
      <c r="GRQ22" s="177"/>
      <c r="GRR22" s="177"/>
      <c r="GRS22" s="177"/>
      <c r="GRT22" s="177"/>
      <c r="GRU22" s="178"/>
      <c r="GRV22" s="165"/>
      <c r="GRW22" s="177"/>
      <c r="GRX22" s="177"/>
      <c r="GRY22" s="177"/>
      <c r="GRZ22" s="177"/>
      <c r="GSA22" s="177"/>
      <c r="GSB22" s="177"/>
      <c r="GSC22" s="178"/>
      <c r="GSD22" s="165"/>
      <c r="GSE22" s="177"/>
      <c r="GSF22" s="177"/>
      <c r="GSG22" s="177"/>
      <c r="GSH22" s="177"/>
      <c r="GSI22" s="177"/>
      <c r="GSJ22" s="177"/>
      <c r="GSK22" s="178"/>
      <c r="GSL22" s="165"/>
      <c r="GSM22" s="177"/>
      <c r="GSN22" s="177"/>
      <c r="GSO22" s="177"/>
      <c r="GSP22" s="177"/>
      <c r="GSQ22" s="177"/>
      <c r="GSR22" s="177"/>
      <c r="GSS22" s="178"/>
      <c r="GST22" s="165"/>
      <c r="GSU22" s="177"/>
      <c r="GSV22" s="177"/>
      <c r="GSW22" s="177"/>
      <c r="GSX22" s="177"/>
      <c r="GSY22" s="177"/>
      <c r="GSZ22" s="177"/>
      <c r="GTA22" s="178"/>
      <c r="GTB22" s="165"/>
      <c r="GTC22" s="177"/>
      <c r="GTD22" s="177"/>
      <c r="GTE22" s="177"/>
      <c r="GTF22" s="177"/>
      <c r="GTG22" s="177"/>
      <c r="GTH22" s="177"/>
      <c r="GTI22" s="178"/>
      <c r="GTJ22" s="165"/>
      <c r="GTK22" s="177"/>
      <c r="GTL22" s="177"/>
      <c r="GTM22" s="177"/>
      <c r="GTN22" s="177"/>
      <c r="GTO22" s="177"/>
      <c r="GTP22" s="177"/>
      <c r="GTQ22" s="178"/>
      <c r="GTR22" s="165"/>
      <c r="GTS22" s="177"/>
      <c r="GTT22" s="177"/>
      <c r="GTU22" s="177"/>
      <c r="GTV22" s="177"/>
      <c r="GTW22" s="177"/>
      <c r="GTX22" s="177"/>
      <c r="GTY22" s="178"/>
      <c r="GTZ22" s="165"/>
      <c r="GUA22" s="177"/>
      <c r="GUB22" s="177"/>
      <c r="GUC22" s="177"/>
      <c r="GUD22" s="177"/>
      <c r="GUE22" s="177"/>
      <c r="GUF22" s="177"/>
      <c r="GUG22" s="178"/>
      <c r="GUH22" s="165"/>
      <c r="GUI22" s="177"/>
      <c r="GUJ22" s="177"/>
      <c r="GUK22" s="177"/>
      <c r="GUL22" s="177"/>
      <c r="GUM22" s="177"/>
      <c r="GUN22" s="177"/>
      <c r="GUO22" s="178"/>
      <c r="GUP22" s="165"/>
      <c r="GUQ22" s="177"/>
      <c r="GUR22" s="177"/>
      <c r="GUS22" s="177"/>
      <c r="GUT22" s="177"/>
      <c r="GUU22" s="177"/>
      <c r="GUV22" s="177"/>
      <c r="GUW22" s="178"/>
      <c r="GUX22" s="165"/>
      <c r="GUY22" s="177"/>
      <c r="GUZ22" s="177"/>
      <c r="GVA22" s="177"/>
      <c r="GVB22" s="177"/>
      <c r="GVC22" s="177"/>
      <c r="GVD22" s="177"/>
      <c r="GVE22" s="178"/>
      <c r="GVF22" s="165"/>
      <c r="GVG22" s="177"/>
      <c r="GVH22" s="177"/>
      <c r="GVI22" s="177"/>
      <c r="GVJ22" s="177"/>
      <c r="GVK22" s="177"/>
      <c r="GVL22" s="177"/>
      <c r="GVM22" s="178"/>
      <c r="GVN22" s="165"/>
      <c r="GVO22" s="177"/>
      <c r="GVP22" s="177"/>
      <c r="GVQ22" s="177"/>
      <c r="GVR22" s="177"/>
      <c r="GVS22" s="177"/>
      <c r="GVT22" s="177"/>
      <c r="GVU22" s="178"/>
      <c r="GVV22" s="165"/>
      <c r="GVW22" s="177"/>
      <c r="GVX22" s="177"/>
      <c r="GVY22" s="177"/>
      <c r="GVZ22" s="177"/>
      <c r="GWA22" s="177"/>
      <c r="GWB22" s="177"/>
      <c r="GWC22" s="178"/>
      <c r="GWD22" s="165"/>
      <c r="GWE22" s="177"/>
      <c r="GWF22" s="177"/>
      <c r="GWG22" s="177"/>
      <c r="GWH22" s="177"/>
      <c r="GWI22" s="177"/>
      <c r="GWJ22" s="177"/>
      <c r="GWK22" s="178"/>
      <c r="GWL22" s="165"/>
      <c r="GWM22" s="177"/>
      <c r="GWN22" s="177"/>
      <c r="GWO22" s="177"/>
      <c r="GWP22" s="177"/>
      <c r="GWQ22" s="177"/>
      <c r="GWR22" s="177"/>
      <c r="GWS22" s="178"/>
      <c r="GWT22" s="165"/>
      <c r="GWU22" s="177"/>
      <c r="GWV22" s="177"/>
      <c r="GWW22" s="177"/>
      <c r="GWX22" s="177"/>
      <c r="GWY22" s="177"/>
      <c r="GWZ22" s="177"/>
      <c r="GXA22" s="178"/>
      <c r="GXB22" s="165"/>
      <c r="GXC22" s="177"/>
      <c r="GXD22" s="177"/>
      <c r="GXE22" s="177"/>
      <c r="GXF22" s="177"/>
      <c r="GXG22" s="177"/>
      <c r="GXH22" s="177"/>
      <c r="GXI22" s="178"/>
      <c r="GXJ22" s="165"/>
      <c r="GXK22" s="177"/>
      <c r="GXL22" s="177"/>
      <c r="GXM22" s="177"/>
      <c r="GXN22" s="177"/>
      <c r="GXO22" s="177"/>
      <c r="GXP22" s="177"/>
      <c r="GXQ22" s="178"/>
      <c r="GXR22" s="165"/>
      <c r="GXS22" s="177"/>
      <c r="GXT22" s="177"/>
      <c r="GXU22" s="177"/>
      <c r="GXV22" s="177"/>
      <c r="GXW22" s="177"/>
      <c r="GXX22" s="177"/>
      <c r="GXY22" s="178"/>
      <c r="GXZ22" s="165"/>
      <c r="GYA22" s="177"/>
      <c r="GYB22" s="177"/>
      <c r="GYC22" s="177"/>
      <c r="GYD22" s="177"/>
      <c r="GYE22" s="177"/>
      <c r="GYF22" s="177"/>
      <c r="GYG22" s="178"/>
      <c r="GYH22" s="165"/>
      <c r="GYI22" s="177"/>
      <c r="GYJ22" s="177"/>
      <c r="GYK22" s="177"/>
      <c r="GYL22" s="177"/>
      <c r="GYM22" s="177"/>
      <c r="GYN22" s="177"/>
      <c r="GYO22" s="178"/>
      <c r="GYP22" s="165"/>
      <c r="GYQ22" s="177"/>
      <c r="GYR22" s="177"/>
      <c r="GYS22" s="177"/>
      <c r="GYT22" s="177"/>
      <c r="GYU22" s="177"/>
      <c r="GYV22" s="177"/>
      <c r="GYW22" s="178"/>
      <c r="GYX22" s="165"/>
      <c r="GYY22" s="177"/>
      <c r="GYZ22" s="177"/>
      <c r="GZA22" s="177"/>
      <c r="GZB22" s="177"/>
      <c r="GZC22" s="177"/>
      <c r="GZD22" s="177"/>
      <c r="GZE22" s="178"/>
      <c r="GZF22" s="165"/>
      <c r="GZG22" s="177"/>
      <c r="GZH22" s="177"/>
      <c r="GZI22" s="177"/>
      <c r="GZJ22" s="177"/>
      <c r="GZK22" s="177"/>
      <c r="GZL22" s="177"/>
      <c r="GZM22" s="178"/>
      <c r="GZN22" s="165"/>
      <c r="GZO22" s="177"/>
      <c r="GZP22" s="177"/>
      <c r="GZQ22" s="177"/>
      <c r="GZR22" s="177"/>
      <c r="GZS22" s="177"/>
      <c r="GZT22" s="177"/>
      <c r="GZU22" s="178"/>
      <c r="GZV22" s="165"/>
      <c r="GZW22" s="177"/>
      <c r="GZX22" s="177"/>
      <c r="GZY22" s="177"/>
      <c r="GZZ22" s="177"/>
      <c r="HAA22" s="177"/>
      <c r="HAB22" s="177"/>
      <c r="HAC22" s="178"/>
      <c r="HAD22" s="165"/>
      <c r="HAE22" s="177"/>
      <c r="HAF22" s="177"/>
      <c r="HAG22" s="177"/>
      <c r="HAH22" s="177"/>
      <c r="HAI22" s="177"/>
      <c r="HAJ22" s="177"/>
      <c r="HAK22" s="178"/>
      <c r="HAL22" s="165"/>
      <c r="HAM22" s="177"/>
      <c r="HAN22" s="177"/>
      <c r="HAO22" s="177"/>
      <c r="HAP22" s="177"/>
      <c r="HAQ22" s="177"/>
      <c r="HAR22" s="177"/>
      <c r="HAS22" s="178"/>
      <c r="HAT22" s="165"/>
      <c r="HAU22" s="177"/>
      <c r="HAV22" s="177"/>
      <c r="HAW22" s="177"/>
      <c r="HAX22" s="177"/>
      <c r="HAY22" s="177"/>
      <c r="HAZ22" s="177"/>
      <c r="HBA22" s="178"/>
      <c r="HBB22" s="165"/>
      <c r="HBC22" s="177"/>
      <c r="HBD22" s="177"/>
      <c r="HBE22" s="177"/>
      <c r="HBF22" s="177"/>
      <c r="HBG22" s="177"/>
      <c r="HBH22" s="177"/>
      <c r="HBI22" s="178"/>
      <c r="HBJ22" s="165"/>
      <c r="HBK22" s="177"/>
      <c r="HBL22" s="177"/>
      <c r="HBM22" s="177"/>
      <c r="HBN22" s="177"/>
      <c r="HBO22" s="177"/>
      <c r="HBP22" s="177"/>
      <c r="HBQ22" s="178"/>
      <c r="HBR22" s="165"/>
      <c r="HBS22" s="177"/>
      <c r="HBT22" s="177"/>
      <c r="HBU22" s="177"/>
      <c r="HBV22" s="177"/>
      <c r="HBW22" s="177"/>
      <c r="HBX22" s="177"/>
      <c r="HBY22" s="178"/>
      <c r="HBZ22" s="165"/>
      <c r="HCA22" s="177"/>
      <c r="HCB22" s="177"/>
      <c r="HCC22" s="177"/>
      <c r="HCD22" s="177"/>
      <c r="HCE22" s="177"/>
      <c r="HCF22" s="177"/>
      <c r="HCG22" s="178"/>
      <c r="HCH22" s="165"/>
      <c r="HCI22" s="177"/>
      <c r="HCJ22" s="177"/>
      <c r="HCK22" s="177"/>
      <c r="HCL22" s="177"/>
      <c r="HCM22" s="177"/>
      <c r="HCN22" s="177"/>
      <c r="HCO22" s="178"/>
      <c r="HCP22" s="165"/>
      <c r="HCQ22" s="177"/>
      <c r="HCR22" s="177"/>
      <c r="HCS22" s="177"/>
      <c r="HCT22" s="177"/>
      <c r="HCU22" s="177"/>
      <c r="HCV22" s="177"/>
      <c r="HCW22" s="178"/>
      <c r="HCX22" s="165"/>
      <c r="HCY22" s="177"/>
      <c r="HCZ22" s="177"/>
      <c r="HDA22" s="177"/>
      <c r="HDB22" s="177"/>
      <c r="HDC22" s="177"/>
      <c r="HDD22" s="177"/>
      <c r="HDE22" s="178"/>
      <c r="HDF22" s="165"/>
      <c r="HDG22" s="177"/>
      <c r="HDH22" s="177"/>
      <c r="HDI22" s="177"/>
      <c r="HDJ22" s="177"/>
      <c r="HDK22" s="177"/>
      <c r="HDL22" s="177"/>
      <c r="HDM22" s="178"/>
      <c r="HDN22" s="165"/>
      <c r="HDO22" s="177"/>
      <c r="HDP22" s="177"/>
      <c r="HDQ22" s="177"/>
      <c r="HDR22" s="177"/>
      <c r="HDS22" s="177"/>
      <c r="HDT22" s="177"/>
      <c r="HDU22" s="178"/>
      <c r="HDV22" s="165"/>
      <c r="HDW22" s="177"/>
      <c r="HDX22" s="177"/>
      <c r="HDY22" s="177"/>
      <c r="HDZ22" s="177"/>
      <c r="HEA22" s="177"/>
      <c r="HEB22" s="177"/>
      <c r="HEC22" s="178"/>
      <c r="HED22" s="165"/>
      <c r="HEE22" s="177"/>
      <c r="HEF22" s="177"/>
      <c r="HEG22" s="177"/>
      <c r="HEH22" s="177"/>
      <c r="HEI22" s="177"/>
      <c r="HEJ22" s="177"/>
      <c r="HEK22" s="178"/>
      <c r="HEL22" s="165"/>
      <c r="HEM22" s="177"/>
      <c r="HEN22" s="177"/>
      <c r="HEO22" s="177"/>
      <c r="HEP22" s="177"/>
      <c r="HEQ22" s="177"/>
      <c r="HER22" s="177"/>
      <c r="HES22" s="178"/>
      <c r="HET22" s="165"/>
      <c r="HEU22" s="177"/>
      <c r="HEV22" s="177"/>
      <c r="HEW22" s="177"/>
      <c r="HEX22" s="177"/>
      <c r="HEY22" s="177"/>
      <c r="HEZ22" s="177"/>
      <c r="HFA22" s="178"/>
      <c r="HFB22" s="165"/>
      <c r="HFC22" s="177"/>
      <c r="HFD22" s="177"/>
      <c r="HFE22" s="177"/>
      <c r="HFF22" s="177"/>
      <c r="HFG22" s="177"/>
      <c r="HFH22" s="177"/>
      <c r="HFI22" s="178"/>
      <c r="HFJ22" s="165"/>
      <c r="HFK22" s="177"/>
      <c r="HFL22" s="177"/>
      <c r="HFM22" s="177"/>
      <c r="HFN22" s="177"/>
      <c r="HFO22" s="177"/>
      <c r="HFP22" s="177"/>
      <c r="HFQ22" s="178"/>
      <c r="HFR22" s="165"/>
      <c r="HFS22" s="177"/>
      <c r="HFT22" s="177"/>
      <c r="HFU22" s="177"/>
      <c r="HFV22" s="177"/>
      <c r="HFW22" s="177"/>
      <c r="HFX22" s="177"/>
      <c r="HFY22" s="178"/>
      <c r="HFZ22" s="165"/>
      <c r="HGA22" s="177"/>
      <c r="HGB22" s="177"/>
      <c r="HGC22" s="177"/>
      <c r="HGD22" s="177"/>
      <c r="HGE22" s="177"/>
      <c r="HGF22" s="177"/>
      <c r="HGG22" s="178"/>
      <c r="HGH22" s="165"/>
      <c r="HGI22" s="177"/>
      <c r="HGJ22" s="177"/>
      <c r="HGK22" s="177"/>
      <c r="HGL22" s="177"/>
      <c r="HGM22" s="177"/>
      <c r="HGN22" s="177"/>
      <c r="HGO22" s="178"/>
      <c r="HGP22" s="165"/>
      <c r="HGQ22" s="177"/>
      <c r="HGR22" s="177"/>
      <c r="HGS22" s="177"/>
      <c r="HGT22" s="177"/>
      <c r="HGU22" s="177"/>
      <c r="HGV22" s="177"/>
      <c r="HGW22" s="178"/>
      <c r="HGX22" s="165"/>
      <c r="HGY22" s="177"/>
      <c r="HGZ22" s="177"/>
      <c r="HHA22" s="177"/>
      <c r="HHB22" s="177"/>
      <c r="HHC22" s="177"/>
      <c r="HHD22" s="177"/>
      <c r="HHE22" s="178"/>
      <c r="HHF22" s="165"/>
      <c r="HHG22" s="177"/>
      <c r="HHH22" s="177"/>
      <c r="HHI22" s="177"/>
      <c r="HHJ22" s="177"/>
      <c r="HHK22" s="177"/>
      <c r="HHL22" s="177"/>
      <c r="HHM22" s="178"/>
      <c r="HHN22" s="165"/>
      <c r="HHO22" s="177"/>
      <c r="HHP22" s="177"/>
      <c r="HHQ22" s="177"/>
      <c r="HHR22" s="177"/>
      <c r="HHS22" s="177"/>
      <c r="HHT22" s="177"/>
      <c r="HHU22" s="178"/>
      <c r="HHV22" s="165"/>
      <c r="HHW22" s="177"/>
      <c r="HHX22" s="177"/>
      <c r="HHY22" s="177"/>
      <c r="HHZ22" s="177"/>
      <c r="HIA22" s="177"/>
      <c r="HIB22" s="177"/>
      <c r="HIC22" s="178"/>
      <c r="HID22" s="165"/>
      <c r="HIE22" s="177"/>
      <c r="HIF22" s="177"/>
      <c r="HIG22" s="177"/>
      <c r="HIH22" s="177"/>
      <c r="HII22" s="177"/>
      <c r="HIJ22" s="177"/>
      <c r="HIK22" s="178"/>
      <c r="HIL22" s="165"/>
      <c r="HIM22" s="177"/>
      <c r="HIN22" s="177"/>
      <c r="HIO22" s="177"/>
      <c r="HIP22" s="177"/>
      <c r="HIQ22" s="177"/>
      <c r="HIR22" s="177"/>
      <c r="HIS22" s="178"/>
      <c r="HIT22" s="165"/>
      <c r="HIU22" s="177"/>
      <c r="HIV22" s="177"/>
      <c r="HIW22" s="177"/>
      <c r="HIX22" s="177"/>
      <c r="HIY22" s="177"/>
      <c r="HIZ22" s="177"/>
      <c r="HJA22" s="178"/>
      <c r="HJB22" s="165"/>
      <c r="HJC22" s="177"/>
      <c r="HJD22" s="177"/>
      <c r="HJE22" s="177"/>
      <c r="HJF22" s="177"/>
      <c r="HJG22" s="177"/>
      <c r="HJH22" s="177"/>
      <c r="HJI22" s="178"/>
      <c r="HJJ22" s="165"/>
      <c r="HJK22" s="177"/>
      <c r="HJL22" s="177"/>
      <c r="HJM22" s="177"/>
      <c r="HJN22" s="177"/>
      <c r="HJO22" s="177"/>
      <c r="HJP22" s="177"/>
      <c r="HJQ22" s="178"/>
      <c r="HJR22" s="165"/>
      <c r="HJS22" s="177"/>
      <c r="HJT22" s="177"/>
      <c r="HJU22" s="177"/>
      <c r="HJV22" s="177"/>
      <c r="HJW22" s="177"/>
      <c r="HJX22" s="177"/>
      <c r="HJY22" s="178"/>
      <c r="HJZ22" s="165"/>
      <c r="HKA22" s="177"/>
      <c r="HKB22" s="177"/>
      <c r="HKC22" s="177"/>
      <c r="HKD22" s="177"/>
      <c r="HKE22" s="177"/>
      <c r="HKF22" s="177"/>
      <c r="HKG22" s="178"/>
      <c r="HKH22" s="165"/>
      <c r="HKI22" s="177"/>
      <c r="HKJ22" s="177"/>
      <c r="HKK22" s="177"/>
      <c r="HKL22" s="177"/>
      <c r="HKM22" s="177"/>
      <c r="HKN22" s="177"/>
      <c r="HKO22" s="178"/>
      <c r="HKP22" s="165"/>
      <c r="HKQ22" s="177"/>
      <c r="HKR22" s="177"/>
      <c r="HKS22" s="177"/>
      <c r="HKT22" s="177"/>
      <c r="HKU22" s="177"/>
      <c r="HKV22" s="177"/>
      <c r="HKW22" s="178"/>
      <c r="HKX22" s="165"/>
      <c r="HKY22" s="177"/>
      <c r="HKZ22" s="177"/>
      <c r="HLA22" s="177"/>
      <c r="HLB22" s="177"/>
      <c r="HLC22" s="177"/>
      <c r="HLD22" s="177"/>
      <c r="HLE22" s="178"/>
      <c r="HLF22" s="165"/>
      <c r="HLG22" s="177"/>
      <c r="HLH22" s="177"/>
      <c r="HLI22" s="177"/>
      <c r="HLJ22" s="177"/>
      <c r="HLK22" s="177"/>
      <c r="HLL22" s="177"/>
      <c r="HLM22" s="178"/>
      <c r="HLN22" s="165"/>
      <c r="HLO22" s="177"/>
      <c r="HLP22" s="177"/>
      <c r="HLQ22" s="177"/>
      <c r="HLR22" s="177"/>
      <c r="HLS22" s="177"/>
      <c r="HLT22" s="177"/>
      <c r="HLU22" s="178"/>
      <c r="HLV22" s="165"/>
      <c r="HLW22" s="177"/>
      <c r="HLX22" s="177"/>
      <c r="HLY22" s="177"/>
      <c r="HLZ22" s="177"/>
      <c r="HMA22" s="177"/>
      <c r="HMB22" s="177"/>
      <c r="HMC22" s="178"/>
      <c r="HMD22" s="165"/>
      <c r="HME22" s="177"/>
      <c r="HMF22" s="177"/>
      <c r="HMG22" s="177"/>
      <c r="HMH22" s="177"/>
      <c r="HMI22" s="177"/>
      <c r="HMJ22" s="177"/>
      <c r="HMK22" s="178"/>
      <c r="HML22" s="165"/>
      <c r="HMM22" s="177"/>
      <c r="HMN22" s="177"/>
      <c r="HMO22" s="177"/>
      <c r="HMP22" s="177"/>
      <c r="HMQ22" s="177"/>
      <c r="HMR22" s="177"/>
      <c r="HMS22" s="178"/>
      <c r="HMT22" s="165"/>
      <c r="HMU22" s="177"/>
      <c r="HMV22" s="177"/>
      <c r="HMW22" s="177"/>
      <c r="HMX22" s="177"/>
      <c r="HMY22" s="177"/>
      <c r="HMZ22" s="177"/>
      <c r="HNA22" s="178"/>
      <c r="HNB22" s="165"/>
      <c r="HNC22" s="177"/>
      <c r="HND22" s="177"/>
      <c r="HNE22" s="177"/>
      <c r="HNF22" s="177"/>
      <c r="HNG22" s="177"/>
      <c r="HNH22" s="177"/>
      <c r="HNI22" s="178"/>
      <c r="HNJ22" s="165"/>
      <c r="HNK22" s="177"/>
      <c r="HNL22" s="177"/>
      <c r="HNM22" s="177"/>
      <c r="HNN22" s="177"/>
      <c r="HNO22" s="177"/>
      <c r="HNP22" s="177"/>
      <c r="HNQ22" s="178"/>
      <c r="HNR22" s="165"/>
      <c r="HNS22" s="177"/>
      <c r="HNT22" s="177"/>
      <c r="HNU22" s="177"/>
      <c r="HNV22" s="177"/>
      <c r="HNW22" s="177"/>
      <c r="HNX22" s="177"/>
      <c r="HNY22" s="178"/>
      <c r="HNZ22" s="165"/>
      <c r="HOA22" s="177"/>
      <c r="HOB22" s="177"/>
      <c r="HOC22" s="177"/>
      <c r="HOD22" s="177"/>
      <c r="HOE22" s="177"/>
      <c r="HOF22" s="177"/>
      <c r="HOG22" s="178"/>
      <c r="HOH22" s="165"/>
      <c r="HOI22" s="177"/>
      <c r="HOJ22" s="177"/>
      <c r="HOK22" s="177"/>
      <c r="HOL22" s="177"/>
      <c r="HOM22" s="177"/>
      <c r="HON22" s="177"/>
      <c r="HOO22" s="178"/>
      <c r="HOP22" s="165"/>
      <c r="HOQ22" s="177"/>
      <c r="HOR22" s="177"/>
      <c r="HOS22" s="177"/>
      <c r="HOT22" s="177"/>
      <c r="HOU22" s="177"/>
      <c r="HOV22" s="177"/>
      <c r="HOW22" s="178"/>
      <c r="HOX22" s="165"/>
      <c r="HOY22" s="177"/>
      <c r="HOZ22" s="177"/>
      <c r="HPA22" s="177"/>
      <c r="HPB22" s="177"/>
      <c r="HPC22" s="177"/>
      <c r="HPD22" s="177"/>
      <c r="HPE22" s="178"/>
      <c r="HPF22" s="165"/>
      <c r="HPG22" s="177"/>
      <c r="HPH22" s="177"/>
      <c r="HPI22" s="177"/>
      <c r="HPJ22" s="177"/>
      <c r="HPK22" s="177"/>
      <c r="HPL22" s="177"/>
      <c r="HPM22" s="178"/>
      <c r="HPN22" s="165"/>
      <c r="HPO22" s="177"/>
      <c r="HPP22" s="177"/>
      <c r="HPQ22" s="177"/>
      <c r="HPR22" s="177"/>
      <c r="HPS22" s="177"/>
      <c r="HPT22" s="177"/>
      <c r="HPU22" s="178"/>
      <c r="HPV22" s="165"/>
      <c r="HPW22" s="177"/>
      <c r="HPX22" s="177"/>
      <c r="HPY22" s="177"/>
      <c r="HPZ22" s="177"/>
      <c r="HQA22" s="177"/>
      <c r="HQB22" s="177"/>
      <c r="HQC22" s="178"/>
      <c r="HQD22" s="165"/>
      <c r="HQE22" s="177"/>
      <c r="HQF22" s="177"/>
      <c r="HQG22" s="177"/>
      <c r="HQH22" s="177"/>
      <c r="HQI22" s="177"/>
      <c r="HQJ22" s="177"/>
      <c r="HQK22" s="178"/>
      <c r="HQL22" s="165"/>
      <c r="HQM22" s="177"/>
      <c r="HQN22" s="177"/>
      <c r="HQO22" s="177"/>
      <c r="HQP22" s="177"/>
      <c r="HQQ22" s="177"/>
      <c r="HQR22" s="177"/>
      <c r="HQS22" s="178"/>
      <c r="HQT22" s="165"/>
      <c r="HQU22" s="177"/>
      <c r="HQV22" s="177"/>
      <c r="HQW22" s="177"/>
      <c r="HQX22" s="177"/>
      <c r="HQY22" s="177"/>
      <c r="HQZ22" s="177"/>
      <c r="HRA22" s="178"/>
      <c r="HRB22" s="165"/>
      <c r="HRC22" s="177"/>
      <c r="HRD22" s="177"/>
      <c r="HRE22" s="177"/>
      <c r="HRF22" s="177"/>
      <c r="HRG22" s="177"/>
      <c r="HRH22" s="177"/>
      <c r="HRI22" s="178"/>
      <c r="HRJ22" s="165"/>
      <c r="HRK22" s="177"/>
      <c r="HRL22" s="177"/>
      <c r="HRM22" s="177"/>
      <c r="HRN22" s="177"/>
      <c r="HRO22" s="177"/>
      <c r="HRP22" s="177"/>
      <c r="HRQ22" s="178"/>
      <c r="HRR22" s="165"/>
      <c r="HRS22" s="177"/>
      <c r="HRT22" s="177"/>
      <c r="HRU22" s="177"/>
      <c r="HRV22" s="177"/>
      <c r="HRW22" s="177"/>
      <c r="HRX22" s="177"/>
      <c r="HRY22" s="178"/>
      <c r="HRZ22" s="165"/>
      <c r="HSA22" s="177"/>
      <c r="HSB22" s="177"/>
      <c r="HSC22" s="177"/>
      <c r="HSD22" s="177"/>
      <c r="HSE22" s="177"/>
      <c r="HSF22" s="177"/>
      <c r="HSG22" s="178"/>
      <c r="HSH22" s="165"/>
      <c r="HSI22" s="177"/>
      <c r="HSJ22" s="177"/>
      <c r="HSK22" s="177"/>
      <c r="HSL22" s="177"/>
      <c r="HSM22" s="177"/>
      <c r="HSN22" s="177"/>
      <c r="HSO22" s="178"/>
      <c r="HSP22" s="165"/>
      <c r="HSQ22" s="177"/>
      <c r="HSR22" s="177"/>
      <c r="HSS22" s="177"/>
      <c r="HST22" s="177"/>
      <c r="HSU22" s="177"/>
      <c r="HSV22" s="177"/>
      <c r="HSW22" s="178"/>
      <c r="HSX22" s="165"/>
      <c r="HSY22" s="177"/>
      <c r="HSZ22" s="177"/>
      <c r="HTA22" s="177"/>
      <c r="HTB22" s="177"/>
      <c r="HTC22" s="177"/>
      <c r="HTD22" s="177"/>
      <c r="HTE22" s="178"/>
      <c r="HTF22" s="165"/>
      <c r="HTG22" s="177"/>
      <c r="HTH22" s="177"/>
      <c r="HTI22" s="177"/>
      <c r="HTJ22" s="177"/>
      <c r="HTK22" s="177"/>
      <c r="HTL22" s="177"/>
      <c r="HTM22" s="178"/>
      <c r="HTN22" s="165"/>
      <c r="HTO22" s="177"/>
      <c r="HTP22" s="177"/>
      <c r="HTQ22" s="177"/>
      <c r="HTR22" s="177"/>
      <c r="HTS22" s="177"/>
      <c r="HTT22" s="177"/>
      <c r="HTU22" s="178"/>
      <c r="HTV22" s="165"/>
      <c r="HTW22" s="177"/>
      <c r="HTX22" s="177"/>
      <c r="HTY22" s="177"/>
      <c r="HTZ22" s="177"/>
      <c r="HUA22" s="177"/>
      <c r="HUB22" s="177"/>
      <c r="HUC22" s="178"/>
      <c r="HUD22" s="165"/>
      <c r="HUE22" s="177"/>
      <c r="HUF22" s="177"/>
      <c r="HUG22" s="177"/>
      <c r="HUH22" s="177"/>
      <c r="HUI22" s="177"/>
      <c r="HUJ22" s="177"/>
      <c r="HUK22" s="178"/>
      <c r="HUL22" s="165"/>
      <c r="HUM22" s="177"/>
      <c r="HUN22" s="177"/>
      <c r="HUO22" s="177"/>
      <c r="HUP22" s="177"/>
      <c r="HUQ22" s="177"/>
      <c r="HUR22" s="177"/>
      <c r="HUS22" s="178"/>
      <c r="HUT22" s="165"/>
      <c r="HUU22" s="177"/>
      <c r="HUV22" s="177"/>
      <c r="HUW22" s="177"/>
      <c r="HUX22" s="177"/>
      <c r="HUY22" s="177"/>
      <c r="HUZ22" s="177"/>
      <c r="HVA22" s="178"/>
      <c r="HVB22" s="165"/>
      <c r="HVC22" s="177"/>
      <c r="HVD22" s="177"/>
      <c r="HVE22" s="177"/>
      <c r="HVF22" s="177"/>
      <c r="HVG22" s="177"/>
      <c r="HVH22" s="177"/>
      <c r="HVI22" s="178"/>
      <c r="HVJ22" s="165"/>
      <c r="HVK22" s="177"/>
      <c r="HVL22" s="177"/>
      <c r="HVM22" s="177"/>
      <c r="HVN22" s="177"/>
      <c r="HVO22" s="177"/>
      <c r="HVP22" s="177"/>
      <c r="HVQ22" s="178"/>
      <c r="HVR22" s="165"/>
      <c r="HVS22" s="177"/>
      <c r="HVT22" s="177"/>
      <c r="HVU22" s="177"/>
      <c r="HVV22" s="177"/>
      <c r="HVW22" s="177"/>
      <c r="HVX22" s="177"/>
      <c r="HVY22" s="178"/>
      <c r="HVZ22" s="165"/>
      <c r="HWA22" s="177"/>
      <c r="HWB22" s="177"/>
      <c r="HWC22" s="177"/>
      <c r="HWD22" s="177"/>
      <c r="HWE22" s="177"/>
      <c r="HWF22" s="177"/>
      <c r="HWG22" s="178"/>
      <c r="HWH22" s="165"/>
      <c r="HWI22" s="177"/>
      <c r="HWJ22" s="177"/>
      <c r="HWK22" s="177"/>
      <c r="HWL22" s="177"/>
      <c r="HWM22" s="177"/>
      <c r="HWN22" s="177"/>
      <c r="HWO22" s="178"/>
      <c r="HWP22" s="165"/>
      <c r="HWQ22" s="177"/>
      <c r="HWR22" s="177"/>
      <c r="HWS22" s="177"/>
      <c r="HWT22" s="177"/>
      <c r="HWU22" s="177"/>
      <c r="HWV22" s="177"/>
      <c r="HWW22" s="178"/>
      <c r="HWX22" s="165"/>
      <c r="HWY22" s="177"/>
      <c r="HWZ22" s="177"/>
      <c r="HXA22" s="177"/>
      <c r="HXB22" s="177"/>
      <c r="HXC22" s="177"/>
      <c r="HXD22" s="177"/>
      <c r="HXE22" s="178"/>
      <c r="HXF22" s="165"/>
      <c r="HXG22" s="177"/>
      <c r="HXH22" s="177"/>
      <c r="HXI22" s="177"/>
      <c r="HXJ22" s="177"/>
      <c r="HXK22" s="177"/>
      <c r="HXL22" s="177"/>
      <c r="HXM22" s="178"/>
      <c r="HXN22" s="165"/>
      <c r="HXO22" s="177"/>
      <c r="HXP22" s="177"/>
      <c r="HXQ22" s="177"/>
      <c r="HXR22" s="177"/>
      <c r="HXS22" s="177"/>
      <c r="HXT22" s="177"/>
      <c r="HXU22" s="178"/>
      <c r="HXV22" s="165"/>
      <c r="HXW22" s="177"/>
      <c r="HXX22" s="177"/>
      <c r="HXY22" s="177"/>
      <c r="HXZ22" s="177"/>
      <c r="HYA22" s="177"/>
      <c r="HYB22" s="177"/>
      <c r="HYC22" s="178"/>
      <c r="HYD22" s="165"/>
      <c r="HYE22" s="177"/>
      <c r="HYF22" s="177"/>
      <c r="HYG22" s="177"/>
      <c r="HYH22" s="177"/>
      <c r="HYI22" s="177"/>
      <c r="HYJ22" s="177"/>
      <c r="HYK22" s="178"/>
      <c r="HYL22" s="165"/>
      <c r="HYM22" s="177"/>
      <c r="HYN22" s="177"/>
      <c r="HYO22" s="177"/>
      <c r="HYP22" s="177"/>
      <c r="HYQ22" s="177"/>
      <c r="HYR22" s="177"/>
      <c r="HYS22" s="178"/>
      <c r="HYT22" s="165"/>
      <c r="HYU22" s="177"/>
      <c r="HYV22" s="177"/>
      <c r="HYW22" s="177"/>
      <c r="HYX22" s="177"/>
      <c r="HYY22" s="177"/>
      <c r="HYZ22" s="177"/>
      <c r="HZA22" s="178"/>
      <c r="HZB22" s="165"/>
      <c r="HZC22" s="177"/>
      <c r="HZD22" s="177"/>
      <c r="HZE22" s="177"/>
      <c r="HZF22" s="177"/>
      <c r="HZG22" s="177"/>
      <c r="HZH22" s="177"/>
      <c r="HZI22" s="178"/>
      <c r="HZJ22" s="165"/>
      <c r="HZK22" s="177"/>
      <c r="HZL22" s="177"/>
      <c r="HZM22" s="177"/>
      <c r="HZN22" s="177"/>
      <c r="HZO22" s="177"/>
      <c r="HZP22" s="177"/>
      <c r="HZQ22" s="178"/>
      <c r="HZR22" s="165"/>
      <c r="HZS22" s="177"/>
      <c r="HZT22" s="177"/>
      <c r="HZU22" s="177"/>
      <c r="HZV22" s="177"/>
      <c r="HZW22" s="177"/>
      <c r="HZX22" s="177"/>
      <c r="HZY22" s="178"/>
      <c r="HZZ22" s="165"/>
      <c r="IAA22" s="177"/>
      <c r="IAB22" s="177"/>
      <c r="IAC22" s="177"/>
      <c r="IAD22" s="177"/>
      <c r="IAE22" s="177"/>
      <c r="IAF22" s="177"/>
      <c r="IAG22" s="178"/>
      <c r="IAH22" s="165"/>
      <c r="IAI22" s="177"/>
      <c r="IAJ22" s="177"/>
      <c r="IAK22" s="177"/>
      <c r="IAL22" s="177"/>
      <c r="IAM22" s="177"/>
      <c r="IAN22" s="177"/>
      <c r="IAO22" s="178"/>
      <c r="IAP22" s="165"/>
      <c r="IAQ22" s="177"/>
      <c r="IAR22" s="177"/>
      <c r="IAS22" s="177"/>
      <c r="IAT22" s="177"/>
      <c r="IAU22" s="177"/>
      <c r="IAV22" s="177"/>
      <c r="IAW22" s="178"/>
      <c r="IAX22" s="165"/>
      <c r="IAY22" s="177"/>
      <c r="IAZ22" s="177"/>
      <c r="IBA22" s="177"/>
      <c r="IBB22" s="177"/>
      <c r="IBC22" s="177"/>
      <c r="IBD22" s="177"/>
      <c r="IBE22" s="178"/>
      <c r="IBF22" s="165"/>
      <c r="IBG22" s="177"/>
      <c r="IBH22" s="177"/>
      <c r="IBI22" s="177"/>
      <c r="IBJ22" s="177"/>
      <c r="IBK22" s="177"/>
      <c r="IBL22" s="177"/>
      <c r="IBM22" s="178"/>
      <c r="IBN22" s="165"/>
      <c r="IBO22" s="177"/>
      <c r="IBP22" s="177"/>
      <c r="IBQ22" s="177"/>
      <c r="IBR22" s="177"/>
      <c r="IBS22" s="177"/>
      <c r="IBT22" s="177"/>
      <c r="IBU22" s="178"/>
      <c r="IBV22" s="165"/>
      <c r="IBW22" s="177"/>
      <c r="IBX22" s="177"/>
      <c r="IBY22" s="177"/>
      <c r="IBZ22" s="177"/>
      <c r="ICA22" s="177"/>
      <c r="ICB22" s="177"/>
      <c r="ICC22" s="178"/>
      <c r="ICD22" s="165"/>
      <c r="ICE22" s="177"/>
      <c r="ICF22" s="177"/>
      <c r="ICG22" s="177"/>
      <c r="ICH22" s="177"/>
      <c r="ICI22" s="177"/>
      <c r="ICJ22" s="177"/>
      <c r="ICK22" s="178"/>
      <c r="ICL22" s="165"/>
      <c r="ICM22" s="177"/>
      <c r="ICN22" s="177"/>
      <c r="ICO22" s="177"/>
      <c r="ICP22" s="177"/>
      <c r="ICQ22" s="177"/>
      <c r="ICR22" s="177"/>
      <c r="ICS22" s="178"/>
      <c r="ICT22" s="165"/>
      <c r="ICU22" s="177"/>
      <c r="ICV22" s="177"/>
      <c r="ICW22" s="177"/>
      <c r="ICX22" s="177"/>
      <c r="ICY22" s="177"/>
      <c r="ICZ22" s="177"/>
      <c r="IDA22" s="178"/>
      <c r="IDB22" s="165"/>
      <c r="IDC22" s="177"/>
      <c r="IDD22" s="177"/>
      <c r="IDE22" s="177"/>
      <c r="IDF22" s="177"/>
      <c r="IDG22" s="177"/>
      <c r="IDH22" s="177"/>
      <c r="IDI22" s="178"/>
      <c r="IDJ22" s="165"/>
      <c r="IDK22" s="177"/>
      <c r="IDL22" s="177"/>
      <c r="IDM22" s="177"/>
      <c r="IDN22" s="177"/>
      <c r="IDO22" s="177"/>
      <c r="IDP22" s="177"/>
      <c r="IDQ22" s="178"/>
      <c r="IDR22" s="165"/>
      <c r="IDS22" s="177"/>
      <c r="IDT22" s="177"/>
      <c r="IDU22" s="177"/>
      <c r="IDV22" s="177"/>
      <c r="IDW22" s="177"/>
      <c r="IDX22" s="177"/>
      <c r="IDY22" s="178"/>
      <c r="IDZ22" s="165"/>
      <c r="IEA22" s="177"/>
      <c r="IEB22" s="177"/>
      <c r="IEC22" s="177"/>
      <c r="IED22" s="177"/>
      <c r="IEE22" s="177"/>
      <c r="IEF22" s="177"/>
      <c r="IEG22" s="178"/>
      <c r="IEH22" s="165"/>
      <c r="IEI22" s="177"/>
      <c r="IEJ22" s="177"/>
      <c r="IEK22" s="177"/>
      <c r="IEL22" s="177"/>
      <c r="IEM22" s="177"/>
      <c r="IEN22" s="177"/>
      <c r="IEO22" s="178"/>
      <c r="IEP22" s="165"/>
      <c r="IEQ22" s="177"/>
      <c r="IER22" s="177"/>
      <c r="IES22" s="177"/>
      <c r="IET22" s="177"/>
      <c r="IEU22" s="177"/>
      <c r="IEV22" s="177"/>
      <c r="IEW22" s="178"/>
      <c r="IEX22" s="165"/>
      <c r="IEY22" s="177"/>
      <c r="IEZ22" s="177"/>
      <c r="IFA22" s="177"/>
      <c r="IFB22" s="177"/>
      <c r="IFC22" s="177"/>
      <c r="IFD22" s="177"/>
      <c r="IFE22" s="178"/>
      <c r="IFF22" s="165"/>
      <c r="IFG22" s="177"/>
      <c r="IFH22" s="177"/>
      <c r="IFI22" s="177"/>
      <c r="IFJ22" s="177"/>
      <c r="IFK22" s="177"/>
      <c r="IFL22" s="177"/>
      <c r="IFM22" s="178"/>
      <c r="IFN22" s="165"/>
      <c r="IFO22" s="177"/>
      <c r="IFP22" s="177"/>
      <c r="IFQ22" s="177"/>
      <c r="IFR22" s="177"/>
      <c r="IFS22" s="177"/>
      <c r="IFT22" s="177"/>
      <c r="IFU22" s="178"/>
      <c r="IFV22" s="165"/>
      <c r="IFW22" s="177"/>
      <c r="IFX22" s="177"/>
      <c r="IFY22" s="177"/>
      <c r="IFZ22" s="177"/>
      <c r="IGA22" s="177"/>
      <c r="IGB22" s="177"/>
      <c r="IGC22" s="178"/>
      <c r="IGD22" s="165"/>
      <c r="IGE22" s="177"/>
      <c r="IGF22" s="177"/>
      <c r="IGG22" s="177"/>
      <c r="IGH22" s="177"/>
      <c r="IGI22" s="177"/>
      <c r="IGJ22" s="177"/>
      <c r="IGK22" s="178"/>
      <c r="IGL22" s="165"/>
      <c r="IGM22" s="177"/>
      <c r="IGN22" s="177"/>
      <c r="IGO22" s="177"/>
      <c r="IGP22" s="177"/>
      <c r="IGQ22" s="177"/>
      <c r="IGR22" s="177"/>
      <c r="IGS22" s="178"/>
      <c r="IGT22" s="165"/>
      <c r="IGU22" s="177"/>
      <c r="IGV22" s="177"/>
      <c r="IGW22" s="177"/>
      <c r="IGX22" s="177"/>
      <c r="IGY22" s="177"/>
      <c r="IGZ22" s="177"/>
      <c r="IHA22" s="178"/>
      <c r="IHB22" s="165"/>
      <c r="IHC22" s="177"/>
      <c r="IHD22" s="177"/>
      <c r="IHE22" s="177"/>
      <c r="IHF22" s="177"/>
      <c r="IHG22" s="177"/>
      <c r="IHH22" s="177"/>
      <c r="IHI22" s="178"/>
      <c r="IHJ22" s="165"/>
      <c r="IHK22" s="177"/>
      <c r="IHL22" s="177"/>
      <c r="IHM22" s="177"/>
      <c r="IHN22" s="177"/>
      <c r="IHO22" s="177"/>
      <c r="IHP22" s="177"/>
      <c r="IHQ22" s="178"/>
      <c r="IHR22" s="165"/>
      <c r="IHS22" s="177"/>
      <c r="IHT22" s="177"/>
      <c r="IHU22" s="177"/>
      <c r="IHV22" s="177"/>
      <c r="IHW22" s="177"/>
      <c r="IHX22" s="177"/>
      <c r="IHY22" s="178"/>
      <c r="IHZ22" s="165"/>
      <c r="IIA22" s="177"/>
      <c r="IIB22" s="177"/>
      <c r="IIC22" s="177"/>
      <c r="IID22" s="177"/>
      <c r="IIE22" s="177"/>
      <c r="IIF22" s="177"/>
      <c r="IIG22" s="178"/>
      <c r="IIH22" s="165"/>
      <c r="III22" s="177"/>
      <c r="IIJ22" s="177"/>
      <c r="IIK22" s="177"/>
      <c r="IIL22" s="177"/>
      <c r="IIM22" s="177"/>
      <c r="IIN22" s="177"/>
      <c r="IIO22" s="178"/>
      <c r="IIP22" s="165"/>
      <c r="IIQ22" s="177"/>
      <c r="IIR22" s="177"/>
      <c r="IIS22" s="177"/>
      <c r="IIT22" s="177"/>
      <c r="IIU22" s="177"/>
      <c r="IIV22" s="177"/>
      <c r="IIW22" s="178"/>
      <c r="IIX22" s="165"/>
      <c r="IIY22" s="177"/>
      <c r="IIZ22" s="177"/>
      <c r="IJA22" s="177"/>
      <c r="IJB22" s="177"/>
      <c r="IJC22" s="177"/>
      <c r="IJD22" s="177"/>
      <c r="IJE22" s="178"/>
      <c r="IJF22" s="165"/>
      <c r="IJG22" s="177"/>
      <c r="IJH22" s="177"/>
      <c r="IJI22" s="177"/>
      <c r="IJJ22" s="177"/>
      <c r="IJK22" s="177"/>
      <c r="IJL22" s="177"/>
      <c r="IJM22" s="178"/>
      <c r="IJN22" s="165"/>
      <c r="IJO22" s="177"/>
      <c r="IJP22" s="177"/>
      <c r="IJQ22" s="177"/>
      <c r="IJR22" s="177"/>
      <c r="IJS22" s="177"/>
      <c r="IJT22" s="177"/>
      <c r="IJU22" s="178"/>
      <c r="IJV22" s="165"/>
      <c r="IJW22" s="177"/>
      <c r="IJX22" s="177"/>
      <c r="IJY22" s="177"/>
      <c r="IJZ22" s="177"/>
      <c r="IKA22" s="177"/>
      <c r="IKB22" s="177"/>
      <c r="IKC22" s="178"/>
      <c r="IKD22" s="165"/>
      <c r="IKE22" s="177"/>
      <c r="IKF22" s="177"/>
      <c r="IKG22" s="177"/>
      <c r="IKH22" s="177"/>
      <c r="IKI22" s="177"/>
      <c r="IKJ22" s="177"/>
      <c r="IKK22" s="178"/>
      <c r="IKL22" s="165"/>
      <c r="IKM22" s="177"/>
      <c r="IKN22" s="177"/>
      <c r="IKO22" s="177"/>
      <c r="IKP22" s="177"/>
      <c r="IKQ22" s="177"/>
      <c r="IKR22" s="177"/>
      <c r="IKS22" s="178"/>
      <c r="IKT22" s="165"/>
      <c r="IKU22" s="177"/>
      <c r="IKV22" s="177"/>
      <c r="IKW22" s="177"/>
      <c r="IKX22" s="177"/>
      <c r="IKY22" s="177"/>
      <c r="IKZ22" s="177"/>
      <c r="ILA22" s="178"/>
      <c r="ILB22" s="165"/>
      <c r="ILC22" s="177"/>
      <c r="ILD22" s="177"/>
      <c r="ILE22" s="177"/>
      <c r="ILF22" s="177"/>
      <c r="ILG22" s="177"/>
      <c r="ILH22" s="177"/>
      <c r="ILI22" s="178"/>
      <c r="ILJ22" s="165"/>
      <c r="ILK22" s="177"/>
      <c r="ILL22" s="177"/>
      <c r="ILM22" s="177"/>
      <c r="ILN22" s="177"/>
      <c r="ILO22" s="177"/>
      <c r="ILP22" s="177"/>
      <c r="ILQ22" s="178"/>
      <c r="ILR22" s="165"/>
      <c r="ILS22" s="177"/>
      <c r="ILT22" s="177"/>
      <c r="ILU22" s="177"/>
      <c r="ILV22" s="177"/>
      <c r="ILW22" s="177"/>
      <c r="ILX22" s="177"/>
      <c r="ILY22" s="178"/>
      <c r="ILZ22" s="165"/>
      <c r="IMA22" s="177"/>
      <c r="IMB22" s="177"/>
      <c r="IMC22" s="177"/>
      <c r="IMD22" s="177"/>
      <c r="IME22" s="177"/>
      <c r="IMF22" s="177"/>
      <c r="IMG22" s="178"/>
      <c r="IMH22" s="165"/>
      <c r="IMI22" s="177"/>
      <c r="IMJ22" s="177"/>
      <c r="IMK22" s="177"/>
      <c r="IML22" s="177"/>
      <c r="IMM22" s="177"/>
      <c r="IMN22" s="177"/>
      <c r="IMO22" s="178"/>
      <c r="IMP22" s="165"/>
      <c r="IMQ22" s="177"/>
      <c r="IMR22" s="177"/>
      <c r="IMS22" s="177"/>
      <c r="IMT22" s="177"/>
      <c r="IMU22" s="177"/>
      <c r="IMV22" s="177"/>
      <c r="IMW22" s="178"/>
      <c r="IMX22" s="165"/>
      <c r="IMY22" s="177"/>
      <c r="IMZ22" s="177"/>
      <c r="INA22" s="177"/>
      <c r="INB22" s="177"/>
      <c r="INC22" s="177"/>
      <c r="IND22" s="177"/>
      <c r="INE22" s="178"/>
      <c r="INF22" s="165"/>
      <c r="ING22" s="177"/>
      <c r="INH22" s="177"/>
      <c r="INI22" s="177"/>
      <c r="INJ22" s="177"/>
      <c r="INK22" s="177"/>
      <c r="INL22" s="177"/>
      <c r="INM22" s="178"/>
      <c r="INN22" s="165"/>
      <c r="INO22" s="177"/>
      <c r="INP22" s="177"/>
      <c r="INQ22" s="177"/>
      <c r="INR22" s="177"/>
      <c r="INS22" s="177"/>
      <c r="INT22" s="177"/>
      <c r="INU22" s="178"/>
      <c r="INV22" s="165"/>
      <c r="INW22" s="177"/>
      <c r="INX22" s="177"/>
      <c r="INY22" s="177"/>
      <c r="INZ22" s="177"/>
      <c r="IOA22" s="177"/>
      <c r="IOB22" s="177"/>
      <c r="IOC22" s="178"/>
      <c r="IOD22" s="165"/>
      <c r="IOE22" s="177"/>
      <c r="IOF22" s="177"/>
      <c r="IOG22" s="177"/>
      <c r="IOH22" s="177"/>
      <c r="IOI22" s="177"/>
      <c r="IOJ22" s="177"/>
      <c r="IOK22" s="178"/>
      <c r="IOL22" s="165"/>
      <c r="IOM22" s="177"/>
      <c r="ION22" s="177"/>
      <c r="IOO22" s="177"/>
      <c r="IOP22" s="177"/>
      <c r="IOQ22" s="177"/>
      <c r="IOR22" s="177"/>
      <c r="IOS22" s="178"/>
      <c r="IOT22" s="165"/>
      <c r="IOU22" s="177"/>
      <c r="IOV22" s="177"/>
      <c r="IOW22" s="177"/>
      <c r="IOX22" s="177"/>
      <c r="IOY22" s="177"/>
      <c r="IOZ22" s="177"/>
      <c r="IPA22" s="178"/>
      <c r="IPB22" s="165"/>
      <c r="IPC22" s="177"/>
      <c r="IPD22" s="177"/>
      <c r="IPE22" s="177"/>
      <c r="IPF22" s="177"/>
      <c r="IPG22" s="177"/>
      <c r="IPH22" s="177"/>
      <c r="IPI22" s="178"/>
      <c r="IPJ22" s="165"/>
      <c r="IPK22" s="177"/>
      <c r="IPL22" s="177"/>
      <c r="IPM22" s="177"/>
      <c r="IPN22" s="177"/>
      <c r="IPO22" s="177"/>
      <c r="IPP22" s="177"/>
      <c r="IPQ22" s="178"/>
      <c r="IPR22" s="165"/>
      <c r="IPS22" s="177"/>
      <c r="IPT22" s="177"/>
      <c r="IPU22" s="177"/>
      <c r="IPV22" s="177"/>
      <c r="IPW22" s="177"/>
      <c r="IPX22" s="177"/>
      <c r="IPY22" s="178"/>
      <c r="IPZ22" s="165"/>
      <c r="IQA22" s="177"/>
      <c r="IQB22" s="177"/>
      <c r="IQC22" s="177"/>
      <c r="IQD22" s="177"/>
      <c r="IQE22" s="177"/>
      <c r="IQF22" s="177"/>
      <c r="IQG22" s="178"/>
      <c r="IQH22" s="165"/>
      <c r="IQI22" s="177"/>
      <c r="IQJ22" s="177"/>
      <c r="IQK22" s="177"/>
      <c r="IQL22" s="177"/>
      <c r="IQM22" s="177"/>
      <c r="IQN22" s="177"/>
      <c r="IQO22" s="178"/>
      <c r="IQP22" s="165"/>
      <c r="IQQ22" s="177"/>
      <c r="IQR22" s="177"/>
      <c r="IQS22" s="177"/>
      <c r="IQT22" s="177"/>
      <c r="IQU22" s="177"/>
      <c r="IQV22" s="177"/>
      <c r="IQW22" s="178"/>
      <c r="IQX22" s="165"/>
      <c r="IQY22" s="177"/>
      <c r="IQZ22" s="177"/>
      <c r="IRA22" s="177"/>
      <c r="IRB22" s="177"/>
      <c r="IRC22" s="177"/>
      <c r="IRD22" s="177"/>
      <c r="IRE22" s="178"/>
      <c r="IRF22" s="165"/>
      <c r="IRG22" s="177"/>
      <c r="IRH22" s="177"/>
      <c r="IRI22" s="177"/>
      <c r="IRJ22" s="177"/>
      <c r="IRK22" s="177"/>
      <c r="IRL22" s="177"/>
      <c r="IRM22" s="178"/>
      <c r="IRN22" s="165"/>
      <c r="IRO22" s="177"/>
      <c r="IRP22" s="177"/>
      <c r="IRQ22" s="177"/>
      <c r="IRR22" s="177"/>
      <c r="IRS22" s="177"/>
      <c r="IRT22" s="177"/>
      <c r="IRU22" s="178"/>
      <c r="IRV22" s="165"/>
      <c r="IRW22" s="177"/>
      <c r="IRX22" s="177"/>
      <c r="IRY22" s="177"/>
      <c r="IRZ22" s="177"/>
      <c r="ISA22" s="177"/>
      <c r="ISB22" s="177"/>
      <c r="ISC22" s="178"/>
      <c r="ISD22" s="165"/>
      <c r="ISE22" s="177"/>
      <c r="ISF22" s="177"/>
      <c r="ISG22" s="177"/>
      <c r="ISH22" s="177"/>
      <c r="ISI22" s="177"/>
      <c r="ISJ22" s="177"/>
      <c r="ISK22" s="178"/>
      <c r="ISL22" s="165"/>
      <c r="ISM22" s="177"/>
      <c r="ISN22" s="177"/>
      <c r="ISO22" s="177"/>
      <c r="ISP22" s="177"/>
      <c r="ISQ22" s="177"/>
      <c r="ISR22" s="177"/>
      <c r="ISS22" s="178"/>
      <c r="IST22" s="165"/>
      <c r="ISU22" s="177"/>
      <c r="ISV22" s="177"/>
      <c r="ISW22" s="177"/>
      <c r="ISX22" s="177"/>
      <c r="ISY22" s="177"/>
      <c r="ISZ22" s="177"/>
      <c r="ITA22" s="178"/>
      <c r="ITB22" s="165"/>
      <c r="ITC22" s="177"/>
      <c r="ITD22" s="177"/>
      <c r="ITE22" s="177"/>
      <c r="ITF22" s="177"/>
      <c r="ITG22" s="177"/>
      <c r="ITH22" s="177"/>
      <c r="ITI22" s="178"/>
      <c r="ITJ22" s="165"/>
      <c r="ITK22" s="177"/>
      <c r="ITL22" s="177"/>
      <c r="ITM22" s="177"/>
      <c r="ITN22" s="177"/>
      <c r="ITO22" s="177"/>
      <c r="ITP22" s="177"/>
      <c r="ITQ22" s="178"/>
      <c r="ITR22" s="165"/>
      <c r="ITS22" s="177"/>
      <c r="ITT22" s="177"/>
      <c r="ITU22" s="177"/>
      <c r="ITV22" s="177"/>
      <c r="ITW22" s="177"/>
      <c r="ITX22" s="177"/>
      <c r="ITY22" s="178"/>
      <c r="ITZ22" s="165"/>
      <c r="IUA22" s="177"/>
      <c r="IUB22" s="177"/>
      <c r="IUC22" s="177"/>
      <c r="IUD22" s="177"/>
      <c r="IUE22" s="177"/>
      <c r="IUF22" s="177"/>
      <c r="IUG22" s="178"/>
      <c r="IUH22" s="165"/>
      <c r="IUI22" s="177"/>
      <c r="IUJ22" s="177"/>
      <c r="IUK22" s="177"/>
      <c r="IUL22" s="177"/>
      <c r="IUM22" s="177"/>
      <c r="IUN22" s="177"/>
      <c r="IUO22" s="178"/>
      <c r="IUP22" s="165"/>
      <c r="IUQ22" s="177"/>
      <c r="IUR22" s="177"/>
      <c r="IUS22" s="177"/>
      <c r="IUT22" s="177"/>
      <c r="IUU22" s="177"/>
      <c r="IUV22" s="177"/>
      <c r="IUW22" s="178"/>
      <c r="IUX22" s="165"/>
      <c r="IUY22" s="177"/>
      <c r="IUZ22" s="177"/>
      <c r="IVA22" s="177"/>
      <c r="IVB22" s="177"/>
      <c r="IVC22" s="177"/>
      <c r="IVD22" s="177"/>
      <c r="IVE22" s="178"/>
      <c r="IVF22" s="165"/>
      <c r="IVG22" s="177"/>
      <c r="IVH22" s="177"/>
      <c r="IVI22" s="177"/>
      <c r="IVJ22" s="177"/>
      <c r="IVK22" s="177"/>
      <c r="IVL22" s="177"/>
      <c r="IVM22" s="178"/>
      <c r="IVN22" s="165"/>
      <c r="IVO22" s="177"/>
      <c r="IVP22" s="177"/>
      <c r="IVQ22" s="177"/>
      <c r="IVR22" s="177"/>
      <c r="IVS22" s="177"/>
      <c r="IVT22" s="177"/>
      <c r="IVU22" s="178"/>
      <c r="IVV22" s="165"/>
      <c r="IVW22" s="177"/>
      <c r="IVX22" s="177"/>
      <c r="IVY22" s="177"/>
      <c r="IVZ22" s="177"/>
      <c r="IWA22" s="177"/>
      <c r="IWB22" s="177"/>
      <c r="IWC22" s="178"/>
      <c r="IWD22" s="165"/>
      <c r="IWE22" s="177"/>
      <c r="IWF22" s="177"/>
      <c r="IWG22" s="177"/>
      <c r="IWH22" s="177"/>
      <c r="IWI22" s="177"/>
      <c r="IWJ22" s="177"/>
      <c r="IWK22" s="178"/>
      <c r="IWL22" s="165"/>
      <c r="IWM22" s="177"/>
      <c r="IWN22" s="177"/>
      <c r="IWO22" s="177"/>
      <c r="IWP22" s="177"/>
      <c r="IWQ22" s="177"/>
      <c r="IWR22" s="177"/>
      <c r="IWS22" s="178"/>
      <c r="IWT22" s="165"/>
      <c r="IWU22" s="177"/>
      <c r="IWV22" s="177"/>
      <c r="IWW22" s="177"/>
      <c r="IWX22" s="177"/>
      <c r="IWY22" s="177"/>
      <c r="IWZ22" s="177"/>
      <c r="IXA22" s="178"/>
      <c r="IXB22" s="165"/>
      <c r="IXC22" s="177"/>
      <c r="IXD22" s="177"/>
      <c r="IXE22" s="177"/>
      <c r="IXF22" s="177"/>
      <c r="IXG22" s="177"/>
      <c r="IXH22" s="177"/>
      <c r="IXI22" s="178"/>
      <c r="IXJ22" s="165"/>
      <c r="IXK22" s="177"/>
      <c r="IXL22" s="177"/>
      <c r="IXM22" s="177"/>
      <c r="IXN22" s="177"/>
      <c r="IXO22" s="177"/>
      <c r="IXP22" s="177"/>
      <c r="IXQ22" s="178"/>
      <c r="IXR22" s="165"/>
      <c r="IXS22" s="177"/>
      <c r="IXT22" s="177"/>
      <c r="IXU22" s="177"/>
      <c r="IXV22" s="177"/>
      <c r="IXW22" s="177"/>
      <c r="IXX22" s="177"/>
      <c r="IXY22" s="178"/>
      <c r="IXZ22" s="165"/>
      <c r="IYA22" s="177"/>
      <c r="IYB22" s="177"/>
      <c r="IYC22" s="177"/>
      <c r="IYD22" s="177"/>
      <c r="IYE22" s="177"/>
      <c r="IYF22" s="177"/>
      <c r="IYG22" s="178"/>
      <c r="IYH22" s="165"/>
      <c r="IYI22" s="177"/>
      <c r="IYJ22" s="177"/>
      <c r="IYK22" s="177"/>
      <c r="IYL22" s="177"/>
      <c r="IYM22" s="177"/>
      <c r="IYN22" s="177"/>
      <c r="IYO22" s="178"/>
      <c r="IYP22" s="165"/>
      <c r="IYQ22" s="177"/>
      <c r="IYR22" s="177"/>
      <c r="IYS22" s="177"/>
      <c r="IYT22" s="177"/>
      <c r="IYU22" s="177"/>
      <c r="IYV22" s="177"/>
      <c r="IYW22" s="178"/>
      <c r="IYX22" s="165"/>
      <c r="IYY22" s="177"/>
      <c r="IYZ22" s="177"/>
      <c r="IZA22" s="177"/>
      <c r="IZB22" s="177"/>
      <c r="IZC22" s="177"/>
      <c r="IZD22" s="177"/>
      <c r="IZE22" s="178"/>
      <c r="IZF22" s="165"/>
      <c r="IZG22" s="177"/>
      <c r="IZH22" s="177"/>
      <c r="IZI22" s="177"/>
      <c r="IZJ22" s="177"/>
      <c r="IZK22" s="177"/>
      <c r="IZL22" s="177"/>
      <c r="IZM22" s="178"/>
      <c r="IZN22" s="165"/>
      <c r="IZO22" s="177"/>
      <c r="IZP22" s="177"/>
      <c r="IZQ22" s="177"/>
      <c r="IZR22" s="177"/>
      <c r="IZS22" s="177"/>
      <c r="IZT22" s="177"/>
      <c r="IZU22" s="178"/>
      <c r="IZV22" s="165"/>
      <c r="IZW22" s="177"/>
      <c r="IZX22" s="177"/>
      <c r="IZY22" s="177"/>
      <c r="IZZ22" s="177"/>
      <c r="JAA22" s="177"/>
      <c r="JAB22" s="177"/>
      <c r="JAC22" s="178"/>
      <c r="JAD22" s="165"/>
      <c r="JAE22" s="177"/>
      <c r="JAF22" s="177"/>
      <c r="JAG22" s="177"/>
      <c r="JAH22" s="177"/>
      <c r="JAI22" s="177"/>
      <c r="JAJ22" s="177"/>
      <c r="JAK22" s="178"/>
      <c r="JAL22" s="165"/>
      <c r="JAM22" s="177"/>
      <c r="JAN22" s="177"/>
      <c r="JAO22" s="177"/>
      <c r="JAP22" s="177"/>
      <c r="JAQ22" s="177"/>
      <c r="JAR22" s="177"/>
      <c r="JAS22" s="178"/>
      <c r="JAT22" s="165"/>
      <c r="JAU22" s="177"/>
      <c r="JAV22" s="177"/>
      <c r="JAW22" s="177"/>
      <c r="JAX22" s="177"/>
      <c r="JAY22" s="177"/>
      <c r="JAZ22" s="177"/>
      <c r="JBA22" s="178"/>
      <c r="JBB22" s="165"/>
      <c r="JBC22" s="177"/>
      <c r="JBD22" s="177"/>
      <c r="JBE22" s="177"/>
      <c r="JBF22" s="177"/>
      <c r="JBG22" s="177"/>
      <c r="JBH22" s="177"/>
      <c r="JBI22" s="178"/>
      <c r="JBJ22" s="165"/>
      <c r="JBK22" s="177"/>
      <c r="JBL22" s="177"/>
      <c r="JBM22" s="177"/>
      <c r="JBN22" s="177"/>
      <c r="JBO22" s="177"/>
      <c r="JBP22" s="177"/>
      <c r="JBQ22" s="178"/>
      <c r="JBR22" s="165"/>
      <c r="JBS22" s="177"/>
      <c r="JBT22" s="177"/>
      <c r="JBU22" s="177"/>
      <c r="JBV22" s="177"/>
      <c r="JBW22" s="177"/>
      <c r="JBX22" s="177"/>
      <c r="JBY22" s="178"/>
      <c r="JBZ22" s="165"/>
      <c r="JCA22" s="177"/>
      <c r="JCB22" s="177"/>
      <c r="JCC22" s="177"/>
      <c r="JCD22" s="177"/>
      <c r="JCE22" s="177"/>
      <c r="JCF22" s="177"/>
      <c r="JCG22" s="178"/>
      <c r="JCH22" s="165"/>
      <c r="JCI22" s="177"/>
      <c r="JCJ22" s="177"/>
      <c r="JCK22" s="177"/>
      <c r="JCL22" s="177"/>
      <c r="JCM22" s="177"/>
      <c r="JCN22" s="177"/>
      <c r="JCO22" s="178"/>
      <c r="JCP22" s="165"/>
      <c r="JCQ22" s="177"/>
      <c r="JCR22" s="177"/>
      <c r="JCS22" s="177"/>
      <c r="JCT22" s="177"/>
      <c r="JCU22" s="177"/>
      <c r="JCV22" s="177"/>
      <c r="JCW22" s="178"/>
      <c r="JCX22" s="165"/>
      <c r="JCY22" s="177"/>
      <c r="JCZ22" s="177"/>
      <c r="JDA22" s="177"/>
      <c r="JDB22" s="177"/>
      <c r="JDC22" s="177"/>
      <c r="JDD22" s="177"/>
      <c r="JDE22" s="178"/>
      <c r="JDF22" s="165"/>
      <c r="JDG22" s="177"/>
      <c r="JDH22" s="177"/>
      <c r="JDI22" s="177"/>
      <c r="JDJ22" s="177"/>
      <c r="JDK22" s="177"/>
      <c r="JDL22" s="177"/>
      <c r="JDM22" s="178"/>
      <c r="JDN22" s="165"/>
      <c r="JDO22" s="177"/>
      <c r="JDP22" s="177"/>
      <c r="JDQ22" s="177"/>
      <c r="JDR22" s="177"/>
      <c r="JDS22" s="177"/>
      <c r="JDT22" s="177"/>
      <c r="JDU22" s="178"/>
      <c r="JDV22" s="165"/>
      <c r="JDW22" s="177"/>
      <c r="JDX22" s="177"/>
      <c r="JDY22" s="177"/>
      <c r="JDZ22" s="177"/>
      <c r="JEA22" s="177"/>
      <c r="JEB22" s="177"/>
      <c r="JEC22" s="178"/>
      <c r="JED22" s="165"/>
      <c r="JEE22" s="177"/>
      <c r="JEF22" s="177"/>
      <c r="JEG22" s="177"/>
      <c r="JEH22" s="177"/>
      <c r="JEI22" s="177"/>
      <c r="JEJ22" s="177"/>
      <c r="JEK22" s="178"/>
      <c r="JEL22" s="165"/>
      <c r="JEM22" s="177"/>
      <c r="JEN22" s="177"/>
      <c r="JEO22" s="177"/>
      <c r="JEP22" s="177"/>
      <c r="JEQ22" s="177"/>
      <c r="JER22" s="177"/>
      <c r="JES22" s="178"/>
      <c r="JET22" s="165"/>
      <c r="JEU22" s="177"/>
      <c r="JEV22" s="177"/>
      <c r="JEW22" s="177"/>
      <c r="JEX22" s="177"/>
      <c r="JEY22" s="177"/>
      <c r="JEZ22" s="177"/>
      <c r="JFA22" s="178"/>
      <c r="JFB22" s="165"/>
      <c r="JFC22" s="177"/>
      <c r="JFD22" s="177"/>
      <c r="JFE22" s="177"/>
      <c r="JFF22" s="177"/>
      <c r="JFG22" s="177"/>
      <c r="JFH22" s="177"/>
      <c r="JFI22" s="178"/>
      <c r="JFJ22" s="165"/>
      <c r="JFK22" s="177"/>
      <c r="JFL22" s="177"/>
      <c r="JFM22" s="177"/>
      <c r="JFN22" s="177"/>
      <c r="JFO22" s="177"/>
      <c r="JFP22" s="177"/>
      <c r="JFQ22" s="178"/>
      <c r="JFR22" s="165"/>
      <c r="JFS22" s="177"/>
      <c r="JFT22" s="177"/>
      <c r="JFU22" s="177"/>
      <c r="JFV22" s="177"/>
      <c r="JFW22" s="177"/>
      <c r="JFX22" s="177"/>
      <c r="JFY22" s="178"/>
      <c r="JFZ22" s="165"/>
      <c r="JGA22" s="177"/>
      <c r="JGB22" s="177"/>
      <c r="JGC22" s="177"/>
      <c r="JGD22" s="177"/>
      <c r="JGE22" s="177"/>
      <c r="JGF22" s="177"/>
      <c r="JGG22" s="178"/>
      <c r="JGH22" s="165"/>
      <c r="JGI22" s="177"/>
      <c r="JGJ22" s="177"/>
      <c r="JGK22" s="177"/>
      <c r="JGL22" s="177"/>
      <c r="JGM22" s="177"/>
      <c r="JGN22" s="177"/>
      <c r="JGO22" s="178"/>
      <c r="JGP22" s="165"/>
      <c r="JGQ22" s="177"/>
      <c r="JGR22" s="177"/>
      <c r="JGS22" s="177"/>
      <c r="JGT22" s="177"/>
      <c r="JGU22" s="177"/>
      <c r="JGV22" s="177"/>
      <c r="JGW22" s="178"/>
      <c r="JGX22" s="165"/>
      <c r="JGY22" s="177"/>
      <c r="JGZ22" s="177"/>
      <c r="JHA22" s="177"/>
      <c r="JHB22" s="177"/>
      <c r="JHC22" s="177"/>
      <c r="JHD22" s="177"/>
      <c r="JHE22" s="178"/>
      <c r="JHF22" s="165"/>
      <c r="JHG22" s="177"/>
      <c r="JHH22" s="177"/>
      <c r="JHI22" s="177"/>
      <c r="JHJ22" s="177"/>
      <c r="JHK22" s="177"/>
      <c r="JHL22" s="177"/>
      <c r="JHM22" s="178"/>
      <c r="JHN22" s="165"/>
      <c r="JHO22" s="177"/>
      <c r="JHP22" s="177"/>
      <c r="JHQ22" s="177"/>
      <c r="JHR22" s="177"/>
      <c r="JHS22" s="177"/>
      <c r="JHT22" s="177"/>
      <c r="JHU22" s="178"/>
      <c r="JHV22" s="165"/>
      <c r="JHW22" s="177"/>
      <c r="JHX22" s="177"/>
      <c r="JHY22" s="177"/>
      <c r="JHZ22" s="177"/>
      <c r="JIA22" s="177"/>
      <c r="JIB22" s="177"/>
      <c r="JIC22" s="178"/>
      <c r="JID22" s="165"/>
      <c r="JIE22" s="177"/>
      <c r="JIF22" s="177"/>
      <c r="JIG22" s="177"/>
      <c r="JIH22" s="177"/>
      <c r="JII22" s="177"/>
      <c r="JIJ22" s="177"/>
      <c r="JIK22" s="178"/>
      <c r="JIL22" s="165"/>
      <c r="JIM22" s="177"/>
      <c r="JIN22" s="177"/>
      <c r="JIO22" s="177"/>
      <c r="JIP22" s="177"/>
      <c r="JIQ22" s="177"/>
      <c r="JIR22" s="177"/>
      <c r="JIS22" s="178"/>
      <c r="JIT22" s="165"/>
      <c r="JIU22" s="177"/>
      <c r="JIV22" s="177"/>
      <c r="JIW22" s="177"/>
      <c r="JIX22" s="177"/>
      <c r="JIY22" s="177"/>
      <c r="JIZ22" s="177"/>
      <c r="JJA22" s="178"/>
      <c r="JJB22" s="165"/>
      <c r="JJC22" s="177"/>
      <c r="JJD22" s="177"/>
      <c r="JJE22" s="177"/>
      <c r="JJF22" s="177"/>
      <c r="JJG22" s="177"/>
      <c r="JJH22" s="177"/>
      <c r="JJI22" s="178"/>
      <c r="JJJ22" s="165"/>
      <c r="JJK22" s="177"/>
      <c r="JJL22" s="177"/>
      <c r="JJM22" s="177"/>
      <c r="JJN22" s="177"/>
      <c r="JJO22" s="177"/>
      <c r="JJP22" s="177"/>
      <c r="JJQ22" s="178"/>
      <c r="JJR22" s="165"/>
      <c r="JJS22" s="177"/>
      <c r="JJT22" s="177"/>
      <c r="JJU22" s="177"/>
      <c r="JJV22" s="177"/>
      <c r="JJW22" s="177"/>
      <c r="JJX22" s="177"/>
      <c r="JJY22" s="178"/>
      <c r="JJZ22" s="165"/>
      <c r="JKA22" s="177"/>
      <c r="JKB22" s="177"/>
      <c r="JKC22" s="177"/>
      <c r="JKD22" s="177"/>
      <c r="JKE22" s="177"/>
      <c r="JKF22" s="177"/>
      <c r="JKG22" s="178"/>
      <c r="JKH22" s="165"/>
      <c r="JKI22" s="177"/>
      <c r="JKJ22" s="177"/>
      <c r="JKK22" s="177"/>
      <c r="JKL22" s="177"/>
      <c r="JKM22" s="177"/>
      <c r="JKN22" s="177"/>
      <c r="JKO22" s="178"/>
      <c r="JKP22" s="165"/>
      <c r="JKQ22" s="177"/>
      <c r="JKR22" s="177"/>
      <c r="JKS22" s="177"/>
      <c r="JKT22" s="177"/>
      <c r="JKU22" s="177"/>
      <c r="JKV22" s="177"/>
      <c r="JKW22" s="178"/>
      <c r="JKX22" s="165"/>
      <c r="JKY22" s="177"/>
      <c r="JKZ22" s="177"/>
      <c r="JLA22" s="177"/>
      <c r="JLB22" s="177"/>
      <c r="JLC22" s="177"/>
      <c r="JLD22" s="177"/>
      <c r="JLE22" s="178"/>
      <c r="JLF22" s="165"/>
      <c r="JLG22" s="177"/>
      <c r="JLH22" s="177"/>
      <c r="JLI22" s="177"/>
      <c r="JLJ22" s="177"/>
      <c r="JLK22" s="177"/>
      <c r="JLL22" s="177"/>
      <c r="JLM22" s="178"/>
      <c r="JLN22" s="165"/>
      <c r="JLO22" s="177"/>
      <c r="JLP22" s="177"/>
      <c r="JLQ22" s="177"/>
      <c r="JLR22" s="177"/>
      <c r="JLS22" s="177"/>
      <c r="JLT22" s="177"/>
      <c r="JLU22" s="178"/>
      <c r="JLV22" s="165"/>
      <c r="JLW22" s="177"/>
      <c r="JLX22" s="177"/>
      <c r="JLY22" s="177"/>
      <c r="JLZ22" s="177"/>
      <c r="JMA22" s="177"/>
      <c r="JMB22" s="177"/>
      <c r="JMC22" s="178"/>
      <c r="JMD22" s="165"/>
      <c r="JME22" s="177"/>
      <c r="JMF22" s="177"/>
      <c r="JMG22" s="177"/>
      <c r="JMH22" s="177"/>
      <c r="JMI22" s="177"/>
      <c r="JMJ22" s="177"/>
      <c r="JMK22" s="178"/>
      <c r="JML22" s="165"/>
      <c r="JMM22" s="177"/>
      <c r="JMN22" s="177"/>
      <c r="JMO22" s="177"/>
      <c r="JMP22" s="177"/>
      <c r="JMQ22" s="177"/>
      <c r="JMR22" s="177"/>
      <c r="JMS22" s="178"/>
      <c r="JMT22" s="165"/>
      <c r="JMU22" s="177"/>
      <c r="JMV22" s="177"/>
      <c r="JMW22" s="177"/>
      <c r="JMX22" s="177"/>
      <c r="JMY22" s="177"/>
      <c r="JMZ22" s="177"/>
      <c r="JNA22" s="178"/>
      <c r="JNB22" s="165"/>
      <c r="JNC22" s="177"/>
      <c r="JND22" s="177"/>
      <c r="JNE22" s="177"/>
      <c r="JNF22" s="177"/>
      <c r="JNG22" s="177"/>
      <c r="JNH22" s="177"/>
      <c r="JNI22" s="178"/>
      <c r="JNJ22" s="165"/>
      <c r="JNK22" s="177"/>
      <c r="JNL22" s="177"/>
      <c r="JNM22" s="177"/>
      <c r="JNN22" s="177"/>
      <c r="JNO22" s="177"/>
      <c r="JNP22" s="177"/>
      <c r="JNQ22" s="178"/>
      <c r="JNR22" s="165"/>
      <c r="JNS22" s="177"/>
      <c r="JNT22" s="177"/>
      <c r="JNU22" s="177"/>
      <c r="JNV22" s="177"/>
      <c r="JNW22" s="177"/>
      <c r="JNX22" s="177"/>
      <c r="JNY22" s="178"/>
      <c r="JNZ22" s="165"/>
      <c r="JOA22" s="177"/>
      <c r="JOB22" s="177"/>
      <c r="JOC22" s="177"/>
      <c r="JOD22" s="177"/>
      <c r="JOE22" s="177"/>
      <c r="JOF22" s="177"/>
      <c r="JOG22" s="178"/>
      <c r="JOH22" s="165"/>
      <c r="JOI22" s="177"/>
      <c r="JOJ22" s="177"/>
      <c r="JOK22" s="177"/>
      <c r="JOL22" s="177"/>
      <c r="JOM22" s="177"/>
      <c r="JON22" s="177"/>
      <c r="JOO22" s="178"/>
      <c r="JOP22" s="165"/>
      <c r="JOQ22" s="177"/>
      <c r="JOR22" s="177"/>
      <c r="JOS22" s="177"/>
      <c r="JOT22" s="177"/>
      <c r="JOU22" s="177"/>
      <c r="JOV22" s="177"/>
      <c r="JOW22" s="178"/>
      <c r="JOX22" s="165"/>
      <c r="JOY22" s="177"/>
      <c r="JOZ22" s="177"/>
      <c r="JPA22" s="177"/>
      <c r="JPB22" s="177"/>
      <c r="JPC22" s="177"/>
      <c r="JPD22" s="177"/>
      <c r="JPE22" s="178"/>
      <c r="JPF22" s="165"/>
      <c r="JPG22" s="177"/>
      <c r="JPH22" s="177"/>
      <c r="JPI22" s="177"/>
      <c r="JPJ22" s="177"/>
      <c r="JPK22" s="177"/>
      <c r="JPL22" s="177"/>
      <c r="JPM22" s="178"/>
      <c r="JPN22" s="165"/>
      <c r="JPO22" s="177"/>
      <c r="JPP22" s="177"/>
      <c r="JPQ22" s="177"/>
      <c r="JPR22" s="177"/>
      <c r="JPS22" s="177"/>
      <c r="JPT22" s="177"/>
      <c r="JPU22" s="178"/>
      <c r="JPV22" s="165"/>
      <c r="JPW22" s="177"/>
      <c r="JPX22" s="177"/>
      <c r="JPY22" s="177"/>
      <c r="JPZ22" s="177"/>
      <c r="JQA22" s="177"/>
      <c r="JQB22" s="177"/>
      <c r="JQC22" s="178"/>
      <c r="JQD22" s="165"/>
      <c r="JQE22" s="177"/>
      <c r="JQF22" s="177"/>
      <c r="JQG22" s="177"/>
      <c r="JQH22" s="177"/>
      <c r="JQI22" s="177"/>
      <c r="JQJ22" s="177"/>
      <c r="JQK22" s="178"/>
      <c r="JQL22" s="165"/>
      <c r="JQM22" s="177"/>
      <c r="JQN22" s="177"/>
      <c r="JQO22" s="177"/>
      <c r="JQP22" s="177"/>
      <c r="JQQ22" s="177"/>
      <c r="JQR22" s="177"/>
      <c r="JQS22" s="178"/>
      <c r="JQT22" s="165"/>
      <c r="JQU22" s="177"/>
      <c r="JQV22" s="177"/>
      <c r="JQW22" s="177"/>
      <c r="JQX22" s="177"/>
      <c r="JQY22" s="177"/>
      <c r="JQZ22" s="177"/>
      <c r="JRA22" s="178"/>
      <c r="JRB22" s="165"/>
      <c r="JRC22" s="177"/>
      <c r="JRD22" s="177"/>
      <c r="JRE22" s="177"/>
      <c r="JRF22" s="177"/>
      <c r="JRG22" s="177"/>
      <c r="JRH22" s="177"/>
      <c r="JRI22" s="178"/>
      <c r="JRJ22" s="165"/>
      <c r="JRK22" s="177"/>
      <c r="JRL22" s="177"/>
      <c r="JRM22" s="177"/>
      <c r="JRN22" s="177"/>
      <c r="JRO22" s="177"/>
      <c r="JRP22" s="177"/>
      <c r="JRQ22" s="178"/>
      <c r="JRR22" s="165"/>
      <c r="JRS22" s="177"/>
      <c r="JRT22" s="177"/>
      <c r="JRU22" s="177"/>
      <c r="JRV22" s="177"/>
      <c r="JRW22" s="177"/>
      <c r="JRX22" s="177"/>
      <c r="JRY22" s="178"/>
      <c r="JRZ22" s="165"/>
      <c r="JSA22" s="177"/>
      <c r="JSB22" s="177"/>
      <c r="JSC22" s="177"/>
      <c r="JSD22" s="177"/>
      <c r="JSE22" s="177"/>
      <c r="JSF22" s="177"/>
      <c r="JSG22" s="178"/>
      <c r="JSH22" s="165"/>
      <c r="JSI22" s="177"/>
      <c r="JSJ22" s="177"/>
      <c r="JSK22" s="177"/>
      <c r="JSL22" s="177"/>
      <c r="JSM22" s="177"/>
      <c r="JSN22" s="177"/>
      <c r="JSO22" s="178"/>
      <c r="JSP22" s="165"/>
      <c r="JSQ22" s="177"/>
      <c r="JSR22" s="177"/>
      <c r="JSS22" s="177"/>
      <c r="JST22" s="177"/>
      <c r="JSU22" s="177"/>
      <c r="JSV22" s="177"/>
      <c r="JSW22" s="178"/>
      <c r="JSX22" s="165"/>
      <c r="JSY22" s="177"/>
      <c r="JSZ22" s="177"/>
      <c r="JTA22" s="177"/>
      <c r="JTB22" s="177"/>
      <c r="JTC22" s="177"/>
      <c r="JTD22" s="177"/>
      <c r="JTE22" s="178"/>
      <c r="JTF22" s="165"/>
      <c r="JTG22" s="177"/>
      <c r="JTH22" s="177"/>
      <c r="JTI22" s="177"/>
      <c r="JTJ22" s="177"/>
      <c r="JTK22" s="177"/>
      <c r="JTL22" s="177"/>
      <c r="JTM22" s="178"/>
      <c r="JTN22" s="165"/>
      <c r="JTO22" s="177"/>
      <c r="JTP22" s="177"/>
      <c r="JTQ22" s="177"/>
      <c r="JTR22" s="177"/>
      <c r="JTS22" s="177"/>
      <c r="JTT22" s="177"/>
      <c r="JTU22" s="178"/>
      <c r="JTV22" s="165"/>
      <c r="JTW22" s="177"/>
      <c r="JTX22" s="177"/>
      <c r="JTY22" s="177"/>
      <c r="JTZ22" s="177"/>
      <c r="JUA22" s="177"/>
      <c r="JUB22" s="177"/>
      <c r="JUC22" s="178"/>
      <c r="JUD22" s="165"/>
      <c r="JUE22" s="177"/>
      <c r="JUF22" s="177"/>
      <c r="JUG22" s="177"/>
      <c r="JUH22" s="177"/>
      <c r="JUI22" s="177"/>
      <c r="JUJ22" s="177"/>
      <c r="JUK22" s="178"/>
      <c r="JUL22" s="165"/>
      <c r="JUM22" s="177"/>
      <c r="JUN22" s="177"/>
      <c r="JUO22" s="177"/>
      <c r="JUP22" s="177"/>
      <c r="JUQ22" s="177"/>
      <c r="JUR22" s="177"/>
      <c r="JUS22" s="178"/>
      <c r="JUT22" s="165"/>
      <c r="JUU22" s="177"/>
      <c r="JUV22" s="177"/>
      <c r="JUW22" s="177"/>
      <c r="JUX22" s="177"/>
      <c r="JUY22" s="177"/>
      <c r="JUZ22" s="177"/>
      <c r="JVA22" s="178"/>
      <c r="JVB22" s="165"/>
      <c r="JVC22" s="177"/>
      <c r="JVD22" s="177"/>
      <c r="JVE22" s="177"/>
      <c r="JVF22" s="177"/>
      <c r="JVG22" s="177"/>
      <c r="JVH22" s="177"/>
      <c r="JVI22" s="178"/>
      <c r="JVJ22" s="165"/>
      <c r="JVK22" s="177"/>
      <c r="JVL22" s="177"/>
      <c r="JVM22" s="177"/>
      <c r="JVN22" s="177"/>
      <c r="JVO22" s="177"/>
      <c r="JVP22" s="177"/>
      <c r="JVQ22" s="178"/>
      <c r="JVR22" s="165"/>
      <c r="JVS22" s="177"/>
      <c r="JVT22" s="177"/>
      <c r="JVU22" s="177"/>
      <c r="JVV22" s="177"/>
      <c r="JVW22" s="177"/>
      <c r="JVX22" s="177"/>
      <c r="JVY22" s="178"/>
      <c r="JVZ22" s="165"/>
      <c r="JWA22" s="177"/>
      <c r="JWB22" s="177"/>
      <c r="JWC22" s="177"/>
      <c r="JWD22" s="177"/>
      <c r="JWE22" s="177"/>
      <c r="JWF22" s="177"/>
      <c r="JWG22" s="178"/>
      <c r="JWH22" s="165"/>
      <c r="JWI22" s="177"/>
      <c r="JWJ22" s="177"/>
      <c r="JWK22" s="177"/>
      <c r="JWL22" s="177"/>
      <c r="JWM22" s="177"/>
      <c r="JWN22" s="177"/>
      <c r="JWO22" s="178"/>
      <c r="JWP22" s="165"/>
      <c r="JWQ22" s="177"/>
      <c r="JWR22" s="177"/>
      <c r="JWS22" s="177"/>
      <c r="JWT22" s="177"/>
      <c r="JWU22" s="177"/>
      <c r="JWV22" s="177"/>
      <c r="JWW22" s="178"/>
      <c r="JWX22" s="165"/>
      <c r="JWY22" s="177"/>
      <c r="JWZ22" s="177"/>
      <c r="JXA22" s="177"/>
      <c r="JXB22" s="177"/>
      <c r="JXC22" s="177"/>
      <c r="JXD22" s="177"/>
      <c r="JXE22" s="178"/>
      <c r="JXF22" s="165"/>
      <c r="JXG22" s="177"/>
      <c r="JXH22" s="177"/>
      <c r="JXI22" s="177"/>
      <c r="JXJ22" s="177"/>
      <c r="JXK22" s="177"/>
      <c r="JXL22" s="177"/>
      <c r="JXM22" s="178"/>
      <c r="JXN22" s="165"/>
      <c r="JXO22" s="177"/>
      <c r="JXP22" s="177"/>
      <c r="JXQ22" s="177"/>
      <c r="JXR22" s="177"/>
      <c r="JXS22" s="177"/>
      <c r="JXT22" s="177"/>
      <c r="JXU22" s="178"/>
      <c r="JXV22" s="165"/>
      <c r="JXW22" s="177"/>
      <c r="JXX22" s="177"/>
      <c r="JXY22" s="177"/>
      <c r="JXZ22" s="177"/>
      <c r="JYA22" s="177"/>
      <c r="JYB22" s="177"/>
      <c r="JYC22" s="178"/>
      <c r="JYD22" s="165"/>
      <c r="JYE22" s="177"/>
      <c r="JYF22" s="177"/>
      <c r="JYG22" s="177"/>
      <c r="JYH22" s="177"/>
      <c r="JYI22" s="177"/>
      <c r="JYJ22" s="177"/>
      <c r="JYK22" s="178"/>
      <c r="JYL22" s="165"/>
      <c r="JYM22" s="177"/>
      <c r="JYN22" s="177"/>
      <c r="JYO22" s="177"/>
      <c r="JYP22" s="177"/>
      <c r="JYQ22" s="177"/>
      <c r="JYR22" s="177"/>
      <c r="JYS22" s="178"/>
      <c r="JYT22" s="165"/>
      <c r="JYU22" s="177"/>
      <c r="JYV22" s="177"/>
      <c r="JYW22" s="177"/>
      <c r="JYX22" s="177"/>
      <c r="JYY22" s="177"/>
      <c r="JYZ22" s="177"/>
      <c r="JZA22" s="178"/>
      <c r="JZB22" s="165"/>
      <c r="JZC22" s="177"/>
      <c r="JZD22" s="177"/>
      <c r="JZE22" s="177"/>
      <c r="JZF22" s="177"/>
      <c r="JZG22" s="177"/>
      <c r="JZH22" s="177"/>
      <c r="JZI22" s="178"/>
      <c r="JZJ22" s="165"/>
      <c r="JZK22" s="177"/>
      <c r="JZL22" s="177"/>
      <c r="JZM22" s="177"/>
      <c r="JZN22" s="177"/>
      <c r="JZO22" s="177"/>
      <c r="JZP22" s="177"/>
      <c r="JZQ22" s="178"/>
      <c r="JZR22" s="165"/>
      <c r="JZS22" s="177"/>
      <c r="JZT22" s="177"/>
      <c r="JZU22" s="177"/>
      <c r="JZV22" s="177"/>
      <c r="JZW22" s="177"/>
      <c r="JZX22" s="177"/>
      <c r="JZY22" s="178"/>
      <c r="JZZ22" s="165"/>
      <c r="KAA22" s="177"/>
      <c r="KAB22" s="177"/>
      <c r="KAC22" s="177"/>
      <c r="KAD22" s="177"/>
      <c r="KAE22" s="177"/>
      <c r="KAF22" s="177"/>
      <c r="KAG22" s="178"/>
      <c r="KAH22" s="165"/>
      <c r="KAI22" s="177"/>
      <c r="KAJ22" s="177"/>
      <c r="KAK22" s="177"/>
      <c r="KAL22" s="177"/>
      <c r="KAM22" s="177"/>
      <c r="KAN22" s="177"/>
      <c r="KAO22" s="178"/>
      <c r="KAP22" s="165"/>
      <c r="KAQ22" s="177"/>
      <c r="KAR22" s="177"/>
      <c r="KAS22" s="177"/>
      <c r="KAT22" s="177"/>
      <c r="KAU22" s="177"/>
      <c r="KAV22" s="177"/>
      <c r="KAW22" s="178"/>
      <c r="KAX22" s="165"/>
      <c r="KAY22" s="177"/>
      <c r="KAZ22" s="177"/>
      <c r="KBA22" s="177"/>
      <c r="KBB22" s="177"/>
      <c r="KBC22" s="177"/>
      <c r="KBD22" s="177"/>
      <c r="KBE22" s="178"/>
      <c r="KBF22" s="165"/>
      <c r="KBG22" s="177"/>
      <c r="KBH22" s="177"/>
      <c r="KBI22" s="177"/>
      <c r="KBJ22" s="177"/>
      <c r="KBK22" s="177"/>
      <c r="KBL22" s="177"/>
      <c r="KBM22" s="178"/>
      <c r="KBN22" s="165"/>
      <c r="KBO22" s="177"/>
      <c r="KBP22" s="177"/>
      <c r="KBQ22" s="177"/>
      <c r="KBR22" s="177"/>
      <c r="KBS22" s="177"/>
      <c r="KBT22" s="177"/>
      <c r="KBU22" s="178"/>
      <c r="KBV22" s="165"/>
      <c r="KBW22" s="177"/>
      <c r="KBX22" s="177"/>
      <c r="KBY22" s="177"/>
      <c r="KBZ22" s="177"/>
      <c r="KCA22" s="177"/>
      <c r="KCB22" s="177"/>
      <c r="KCC22" s="178"/>
      <c r="KCD22" s="165"/>
      <c r="KCE22" s="177"/>
      <c r="KCF22" s="177"/>
      <c r="KCG22" s="177"/>
      <c r="KCH22" s="177"/>
      <c r="KCI22" s="177"/>
      <c r="KCJ22" s="177"/>
      <c r="KCK22" s="178"/>
      <c r="KCL22" s="165"/>
      <c r="KCM22" s="177"/>
      <c r="KCN22" s="177"/>
      <c r="KCO22" s="177"/>
      <c r="KCP22" s="177"/>
      <c r="KCQ22" s="177"/>
      <c r="KCR22" s="177"/>
      <c r="KCS22" s="178"/>
      <c r="KCT22" s="165"/>
      <c r="KCU22" s="177"/>
      <c r="KCV22" s="177"/>
      <c r="KCW22" s="177"/>
      <c r="KCX22" s="177"/>
      <c r="KCY22" s="177"/>
      <c r="KCZ22" s="177"/>
      <c r="KDA22" s="178"/>
      <c r="KDB22" s="165"/>
      <c r="KDC22" s="177"/>
      <c r="KDD22" s="177"/>
      <c r="KDE22" s="177"/>
      <c r="KDF22" s="177"/>
      <c r="KDG22" s="177"/>
      <c r="KDH22" s="177"/>
      <c r="KDI22" s="178"/>
      <c r="KDJ22" s="165"/>
      <c r="KDK22" s="177"/>
      <c r="KDL22" s="177"/>
      <c r="KDM22" s="177"/>
      <c r="KDN22" s="177"/>
      <c r="KDO22" s="177"/>
      <c r="KDP22" s="177"/>
      <c r="KDQ22" s="178"/>
      <c r="KDR22" s="165"/>
      <c r="KDS22" s="177"/>
      <c r="KDT22" s="177"/>
      <c r="KDU22" s="177"/>
      <c r="KDV22" s="177"/>
      <c r="KDW22" s="177"/>
      <c r="KDX22" s="177"/>
      <c r="KDY22" s="178"/>
      <c r="KDZ22" s="165"/>
      <c r="KEA22" s="177"/>
      <c r="KEB22" s="177"/>
      <c r="KEC22" s="177"/>
      <c r="KED22" s="177"/>
      <c r="KEE22" s="177"/>
      <c r="KEF22" s="177"/>
      <c r="KEG22" s="178"/>
      <c r="KEH22" s="165"/>
      <c r="KEI22" s="177"/>
      <c r="KEJ22" s="177"/>
      <c r="KEK22" s="177"/>
      <c r="KEL22" s="177"/>
      <c r="KEM22" s="177"/>
      <c r="KEN22" s="177"/>
      <c r="KEO22" s="178"/>
      <c r="KEP22" s="165"/>
      <c r="KEQ22" s="177"/>
      <c r="KER22" s="177"/>
      <c r="KES22" s="177"/>
      <c r="KET22" s="177"/>
      <c r="KEU22" s="177"/>
      <c r="KEV22" s="177"/>
      <c r="KEW22" s="178"/>
      <c r="KEX22" s="165"/>
      <c r="KEY22" s="177"/>
      <c r="KEZ22" s="177"/>
      <c r="KFA22" s="177"/>
      <c r="KFB22" s="177"/>
      <c r="KFC22" s="177"/>
      <c r="KFD22" s="177"/>
      <c r="KFE22" s="178"/>
      <c r="KFF22" s="165"/>
      <c r="KFG22" s="177"/>
      <c r="KFH22" s="177"/>
      <c r="KFI22" s="177"/>
      <c r="KFJ22" s="177"/>
      <c r="KFK22" s="177"/>
      <c r="KFL22" s="177"/>
      <c r="KFM22" s="178"/>
      <c r="KFN22" s="165"/>
      <c r="KFO22" s="177"/>
      <c r="KFP22" s="177"/>
      <c r="KFQ22" s="177"/>
      <c r="KFR22" s="177"/>
      <c r="KFS22" s="177"/>
      <c r="KFT22" s="177"/>
      <c r="KFU22" s="178"/>
      <c r="KFV22" s="165"/>
      <c r="KFW22" s="177"/>
      <c r="KFX22" s="177"/>
      <c r="KFY22" s="177"/>
      <c r="KFZ22" s="177"/>
      <c r="KGA22" s="177"/>
      <c r="KGB22" s="177"/>
      <c r="KGC22" s="178"/>
      <c r="KGD22" s="165"/>
      <c r="KGE22" s="177"/>
      <c r="KGF22" s="177"/>
      <c r="KGG22" s="177"/>
      <c r="KGH22" s="177"/>
      <c r="KGI22" s="177"/>
      <c r="KGJ22" s="177"/>
      <c r="KGK22" s="178"/>
      <c r="KGL22" s="165"/>
      <c r="KGM22" s="177"/>
      <c r="KGN22" s="177"/>
      <c r="KGO22" s="177"/>
      <c r="KGP22" s="177"/>
      <c r="KGQ22" s="177"/>
      <c r="KGR22" s="177"/>
      <c r="KGS22" s="178"/>
      <c r="KGT22" s="165"/>
      <c r="KGU22" s="177"/>
      <c r="KGV22" s="177"/>
      <c r="KGW22" s="177"/>
      <c r="KGX22" s="177"/>
      <c r="KGY22" s="177"/>
      <c r="KGZ22" s="177"/>
      <c r="KHA22" s="178"/>
      <c r="KHB22" s="165"/>
      <c r="KHC22" s="177"/>
      <c r="KHD22" s="177"/>
      <c r="KHE22" s="177"/>
      <c r="KHF22" s="177"/>
      <c r="KHG22" s="177"/>
      <c r="KHH22" s="177"/>
      <c r="KHI22" s="178"/>
      <c r="KHJ22" s="165"/>
      <c r="KHK22" s="177"/>
      <c r="KHL22" s="177"/>
      <c r="KHM22" s="177"/>
      <c r="KHN22" s="177"/>
      <c r="KHO22" s="177"/>
      <c r="KHP22" s="177"/>
      <c r="KHQ22" s="178"/>
      <c r="KHR22" s="165"/>
      <c r="KHS22" s="177"/>
      <c r="KHT22" s="177"/>
      <c r="KHU22" s="177"/>
      <c r="KHV22" s="177"/>
      <c r="KHW22" s="177"/>
      <c r="KHX22" s="177"/>
      <c r="KHY22" s="178"/>
      <c r="KHZ22" s="165"/>
      <c r="KIA22" s="177"/>
      <c r="KIB22" s="177"/>
      <c r="KIC22" s="177"/>
      <c r="KID22" s="177"/>
      <c r="KIE22" s="177"/>
      <c r="KIF22" s="177"/>
      <c r="KIG22" s="178"/>
      <c r="KIH22" s="165"/>
      <c r="KII22" s="177"/>
      <c r="KIJ22" s="177"/>
      <c r="KIK22" s="177"/>
      <c r="KIL22" s="177"/>
      <c r="KIM22" s="177"/>
      <c r="KIN22" s="177"/>
      <c r="KIO22" s="178"/>
      <c r="KIP22" s="165"/>
      <c r="KIQ22" s="177"/>
      <c r="KIR22" s="177"/>
      <c r="KIS22" s="177"/>
      <c r="KIT22" s="177"/>
      <c r="KIU22" s="177"/>
      <c r="KIV22" s="177"/>
      <c r="KIW22" s="178"/>
      <c r="KIX22" s="165"/>
      <c r="KIY22" s="177"/>
      <c r="KIZ22" s="177"/>
      <c r="KJA22" s="177"/>
      <c r="KJB22" s="177"/>
      <c r="KJC22" s="177"/>
      <c r="KJD22" s="177"/>
      <c r="KJE22" s="178"/>
      <c r="KJF22" s="165"/>
      <c r="KJG22" s="177"/>
      <c r="KJH22" s="177"/>
      <c r="KJI22" s="177"/>
      <c r="KJJ22" s="177"/>
      <c r="KJK22" s="177"/>
      <c r="KJL22" s="177"/>
      <c r="KJM22" s="178"/>
      <c r="KJN22" s="165"/>
      <c r="KJO22" s="177"/>
      <c r="KJP22" s="177"/>
      <c r="KJQ22" s="177"/>
      <c r="KJR22" s="177"/>
      <c r="KJS22" s="177"/>
      <c r="KJT22" s="177"/>
      <c r="KJU22" s="178"/>
      <c r="KJV22" s="165"/>
      <c r="KJW22" s="177"/>
      <c r="KJX22" s="177"/>
      <c r="KJY22" s="177"/>
      <c r="KJZ22" s="177"/>
      <c r="KKA22" s="177"/>
      <c r="KKB22" s="177"/>
      <c r="KKC22" s="178"/>
      <c r="KKD22" s="165"/>
      <c r="KKE22" s="177"/>
      <c r="KKF22" s="177"/>
      <c r="KKG22" s="177"/>
      <c r="KKH22" s="177"/>
      <c r="KKI22" s="177"/>
      <c r="KKJ22" s="177"/>
      <c r="KKK22" s="178"/>
      <c r="KKL22" s="165"/>
      <c r="KKM22" s="177"/>
      <c r="KKN22" s="177"/>
      <c r="KKO22" s="177"/>
      <c r="KKP22" s="177"/>
      <c r="KKQ22" s="177"/>
      <c r="KKR22" s="177"/>
      <c r="KKS22" s="178"/>
      <c r="KKT22" s="165"/>
      <c r="KKU22" s="177"/>
      <c r="KKV22" s="177"/>
      <c r="KKW22" s="177"/>
      <c r="KKX22" s="177"/>
      <c r="KKY22" s="177"/>
      <c r="KKZ22" s="177"/>
      <c r="KLA22" s="178"/>
      <c r="KLB22" s="165"/>
      <c r="KLC22" s="177"/>
      <c r="KLD22" s="177"/>
      <c r="KLE22" s="177"/>
      <c r="KLF22" s="177"/>
      <c r="KLG22" s="177"/>
      <c r="KLH22" s="177"/>
      <c r="KLI22" s="178"/>
      <c r="KLJ22" s="165"/>
      <c r="KLK22" s="177"/>
      <c r="KLL22" s="177"/>
      <c r="KLM22" s="177"/>
      <c r="KLN22" s="177"/>
      <c r="KLO22" s="177"/>
      <c r="KLP22" s="177"/>
      <c r="KLQ22" s="178"/>
      <c r="KLR22" s="165"/>
      <c r="KLS22" s="177"/>
      <c r="KLT22" s="177"/>
      <c r="KLU22" s="177"/>
      <c r="KLV22" s="177"/>
      <c r="KLW22" s="177"/>
      <c r="KLX22" s="177"/>
      <c r="KLY22" s="178"/>
      <c r="KLZ22" s="165"/>
      <c r="KMA22" s="177"/>
      <c r="KMB22" s="177"/>
      <c r="KMC22" s="177"/>
      <c r="KMD22" s="177"/>
      <c r="KME22" s="177"/>
      <c r="KMF22" s="177"/>
      <c r="KMG22" s="178"/>
      <c r="KMH22" s="165"/>
      <c r="KMI22" s="177"/>
      <c r="KMJ22" s="177"/>
      <c r="KMK22" s="177"/>
      <c r="KML22" s="177"/>
      <c r="KMM22" s="177"/>
      <c r="KMN22" s="177"/>
      <c r="KMO22" s="178"/>
      <c r="KMP22" s="165"/>
      <c r="KMQ22" s="177"/>
      <c r="KMR22" s="177"/>
      <c r="KMS22" s="177"/>
      <c r="KMT22" s="177"/>
      <c r="KMU22" s="177"/>
      <c r="KMV22" s="177"/>
      <c r="KMW22" s="178"/>
      <c r="KMX22" s="165"/>
      <c r="KMY22" s="177"/>
      <c r="KMZ22" s="177"/>
      <c r="KNA22" s="177"/>
      <c r="KNB22" s="177"/>
      <c r="KNC22" s="177"/>
      <c r="KND22" s="177"/>
      <c r="KNE22" s="178"/>
      <c r="KNF22" s="165"/>
      <c r="KNG22" s="177"/>
      <c r="KNH22" s="177"/>
      <c r="KNI22" s="177"/>
      <c r="KNJ22" s="177"/>
      <c r="KNK22" s="177"/>
      <c r="KNL22" s="177"/>
      <c r="KNM22" s="178"/>
      <c r="KNN22" s="165"/>
      <c r="KNO22" s="177"/>
      <c r="KNP22" s="177"/>
      <c r="KNQ22" s="177"/>
      <c r="KNR22" s="177"/>
      <c r="KNS22" s="177"/>
      <c r="KNT22" s="177"/>
      <c r="KNU22" s="178"/>
      <c r="KNV22" s="165"/>
      <c r="KNW22" s="177"/>
      <c r="KNX22" s="177"/>
      <c r="KNY22" s="177"/>
      <c r="KNZ22" s="177"/>
      <c r="KOA22" s="177"/>
      <c r="KOB22" s="177"/>
      <c r="KOC22" s="178"/>
      <c r="KOD22" s="165"/>
      <c r="KOE22" s="177"/>
      <c r="KOF22" s="177"/>
      <c r="KOG22" s="177"/>
      <c r="KOH22" s="177"/>
      <c r="KOI22" s="177"/>
      <c r="KOJ22" s="177"/>
      <c r="KOK22" s="178"/>
      <c r="KOL22" s="165"/>
      <c r="KOM22" s="177"/>
      <c r="KON22" s="177"/>
      <c r="KOO22" s="177"/>
      <c r="KOP22" s="177"/>
      <c r="KOQ22" s="177"/>
      <c r="KOR22" s="177"/>
      <c r="KOS22" s="178"/>
      <c r="KOT22" s="165"/>
      <c r="KOU22" s="177"/>
      <c r="KOV22" s="177"/>
      <c r="KOW22" s="177"/>
      <c r="KOX22" s="177"/>
      <c r="KOY22" s="177"/>
      <c r="KOZ22" s="177"/>
      <c r="KPA22" s="178"/>
      <c r="KPB22" s="165"/>
      <c r="KPC22" s="177"/>
      <c r="KPD22" s="177"/>
      <c r="KPE22" s="177"/>
      <c r="KPF22" s="177"/>
      <c r="KPG22" s="177"/>
      <c r="KPH22" s="177"/>
      <c r="KPI22" s="178"/>
      <c r="KPJ22" s="165"/>
      <c r="KPK22" s="177"/>
      <c r="KPL22" s="177"/>
      <c r="KPM22" s="177"/>
      <c r="KPN22" s="177"/>
      <c r="KPO22" s="177"/>
      <c r="KPP22" s="177"/>
      <c r="KPQ22" s="178"/>
      <c r="KPR22" s="165"/>
      <c r="KPS22" s="177"/>
      <c r="KPT22" s="177"/>
      <c r="KPU22" s="177"/>
      <c r="KPV22" s="177"/>
      <c r="KPW22" s="177"/>
      <c r="KPX22" s="177"/>
      <c r="KPY22" s="178"/>
      <c r="KPZ22" s="165"/>
      <c r="KQA22" s="177"/>
      <c r="KQB22" s="177"/>
      <c r="KQC22" s="177"/>
      <c r="KQD22" s="177"/>
      <c r="KQE22" s="177"/>
      <c r="KQF22" s="177"/>
      <c r="KQG22" s="178"/>
      <c r="KQH22" s="165"/>
      <c r="KQI22" s="177"/>
      <c r="KQJ22" s="177"/>
      <c r="KQK22" s="177"/>
      <c r="KQL22" s="177"/>
      <c r="KQM22" s="177"/>
      <c r="KQN22" s="177"/>
      <c r="KQO22" s="178"/>
      <c r="KQP22" s="165"/>
      <c r="KQQ22" s="177"/>
      <c r="KQR22" s="177"/>
      <c r="KQS22" s="177"/>
      <c r="KQT22" s="177"/>
      <c r="KQU22" s="177"/>
      <c r="KQV22" s="177"/>
      <c r="KQW22" s="178"/>
      <c r="KQX22" s="165"/>
      <c r="KQY22" s="177"/>
      <c r="KQZ22" s="177"/>
      <c r="KRA22" s="177"/>
      <c r="KRB22" s="177"/>
      <c r="KRC22" s="177"/>
      <c r="KRD22" s="177"/>
      <c r="KRE22" s="178"/>
      <c r="KRF22" s="165"/>
      <c r="KRG22" s="177"/>
      <c r="KRH22" s="177"/>
      <c r="KRI22" s="177"/>
      <c r="KRJ22" s="177"/>
      <c r="KRK22" s="177"/>
      <c r="KRL22" s="177"/>
      <c r="KRM22" s="178"/>
      <c r="KRN22" s="165"/>
      <c r="KRO22" s="177"/>
      <c r="KRP22" s="177"/>
      <c r="KRQ22" s="177"/>
      <c r="KRR22" s="177"/>
      <c r="KRS22" s="177"/>
      <c r="KRT22" s="177"/>
      <c r="KRU22" s="178"/>
      <c r="KRV22" s="165"/>
      <c r="KRW22" s="177"/>
      <c r="KRX22" s="177"/>
      <c r="KRY22" s="177"/>
      <c r="KRZ22" s="177"/>
      <c r="KSA22" s="177"/>
      <c r="KSB22" s="177"/>
      <c r="KSC22" s="178"/>
      <c r="KSD22" s="165"/>
      <c r="KSE22" s="177"/>
      <c r="KSF22" s="177"/>
      <c r="KSG22" s="177"/>
      <c r="KSH22" s="177"/>
      <c r="KSI22" s="177"/>
      <c r="KSJ22" s="177"/>
      <c r="KSK22" s="178"/>
      <c r="KSL22" s="165"/>
      <c r="KSM22" s="177"/>
      <c r="KSN22" s="177"/>
      <c r="KSO22" s="177"/>
      <c r="KSP22" s="177"/>
      <c r="KSQ22" s="177"/>
      <c r="KSR22" s="177"/>
      <c r="KSS22" s="178"/>
      <c r="KST22" s="165"/>
      <c r="KSU22" s="177"/>
      <c r="KSV22" s="177"/>
      <c r="KSW22" s="177"/>
      <c r="KSX22" s="177"/>
      <c r="KSY22" s="177"/>
      <c r="KSZ22" s="177"/>
      <c r="KTA22" s="178"/>
      <c r="KTB22" s="165"/>
      <c r="KTC22" s="177"/>
      <c r="KTD22" s="177"/>
      <c r="KTE22" s="177"/>
      <c r="KTF22" s="177"/>
      <c r="KTG22" s="177"/>
      <c r="KTH22" s="177"/>
      <c r="KTI22" s="178"/>
      <c r="KTJ22" s="165"/>
      <c r="KTK22" s="177"/>
      <c r="KTL22" s="177"/>
      <c r="KTM22" s="177"/>
      <c r="KTN22" s="177"/>
      <c r="KTO22" s="177"/>
      <c r="KTP22" s="177"/>
      <c r="KTQ22" s="178"/>
      <c r="KTR22" s="165"/>
      <c r="KTS22" s="177"/>
      <c r="KTT22" s="177"/>
      <c r="KTU22" s="177"/>
      <c r="KTV22" s="177"/>
      <c r="KTW22" s="177"/>
      <c r="KTX22" s="177"/>
      <c r="KTY22" s="178"/>
      <c r="KTZ22" s="165"/>
      <c r="KUA22" s="177"/>
      <c r="KUB22" s="177"/>
      <c r="KUC22" s="177"/>
      <c r="KUD22" s="177"/>
      <c r="KUE22" s="177"/>
      <c r="KUF22" s="177"/>
      <c r="KUG22" s="178"/>
      <c r="KUH22" s="165"/>
      <c r="KUI22" s="177"/>
      <c r="KUJ22" s="177"/>
      <c r="KUK22" s="177"/>
      <c r="KUL22" s="177"/>
      <c r="KUM22" s="177"/>
      <c r="KUN22" s="177"/>
      <c r="KUO22" s="178"/>
      <c r="KUP22" s="165"/>
      <c r="KUQ22" s="177"/>
      <c r="KUR22" s="177"/>
      <c r="KUS22" s="177"/>
      <c r="KUT22" s="177"/>
      <c r="KUU22" s="177"/>
      <c r="KUV22" s="177"/>
      <c r="KUW22" s="178"/>
      <c r="KUX22" s="165"/>
      <c r="KUY22" s="177"/>
      <c r="KUZ22" s="177"/>
      <c r="KVA22" s="177"/>
      <c r="KVB22" s="177"/>
      <c r="KVC22" s="177"/>
      <c r="KVD22" s="177"/>
      <c r="KVE22" s="178"/>
      <c r="KVF22" s="165"/>
      <c r="KVG22" s="177"/>
      <c r="KVH22" s="177"/>
      <c r="KVI22" s="177"/>
      <c r="KVJ22" s="177"/>
      <c r="KVK22" s="177"/>
      <c r="KVL22" s="177"/>
      <c r="KVM22" s="178"/>
      <c r="KVN22" s="165"/>
      <c r="KVO22" s="177"/>
      <c r="KVP22" s="177"/>
      <c r="KVQ22" s="177"/>
      <c r="KVR22" s="177"/>
      <c r="KVS22" s="177"/>
      <c r="KVT22" s="177"/>
      <c r="KVU22" s="178"/>
      <c r="KVV22" s="165"/>
      <c r="KVW22" s="177"/>
      <c r="KVX22" s="177"/>
      <c r="KVY22" s="177"/>
      <c r="KVZ22" s="177"/>
      <c r="KWA22" s="177"/>
      <c r="KWB22" s="177"/>
      <c r="KWC22" s="178"/>
      <c r="KWD22" s="165"/>
      <c r="KWE22" s="177"/>
      <c r="KWF22" s="177"/>
      <c r="KWG22" s="177"/>
      <c r="KWH22" s="177"/>
      <c r="KWI22" s="177"/>
      <c r="KWJ22" s="177"/>
      <c r="KWK22" s="178"/>
      <c r="KWL22" s="165"/>
      <c r="KWM22" s="177"/>
      <c r="KWN22" s="177"/>
      <c r="KWO22" s="177"/>
      <c r="KWP22" s="177"/>
      <c r="KWQ22" s="177"/>
      <c r="KWR22" s="177"/>
      <c r="KWS22" s="178"/>
      <c r="KWT22" s="165"/>
      <c r="KWU22" s="177"/>
      <c r="KWV22" s="177"/>
      <c r="KWW22" s="177"/>
      <c r="KWX22" s="177"/>
      <c r="KWY22" s="177"/>
      <c r="KWZ22" s="177"/>
      <c r="KXA22" s="178"/>
      <c r="KXB22" s="165"/>
      <c r="KXC22" s="177"/>
      <c r="KXD22" s="177"/>
      <c r="KXE22" s="177"/>
      <c r="KXF22" s="177"/>
      <c r="KXG22" s="177"/>
      <c r="KXH22" s="177"/>
      <c r="KXI22" s="178"/>
      <c r="KXJ22" s="165"/>
      <c r="KXK22" s="177"/>
      <c r="KXL22" s="177"/>
      <c r="KXM22" s="177"/>
      <c r="KXN22" s="177"/>
      <c r="KXO22" s="177"/>
      <c r="KXP22" s="177"/>
      <c r="KXQ22" s="178"/>
      <c r="KXR22" s="165"/>
      <c r="KXS22" s="177"/>
      <c r="KXT22" s="177"/>
      <c r="KXU22" s="177"/>
      <c r="KXV22" s="177"/>
      <c r="KXW22" s="177"/>
      <c r="KXX22" s="177"/>
      <c r="KXY22" s="178"/>
      <c r="KXZ22" s="165"/>
      <c r="KYA22" s="177"/>
      <c r="KYB22" s="177"/>
      <c r="KYC22" s="177"/>
      <c r="KYD22" s="177"/>
      <c r="KYE22" s="177"/>
      <c r="KYF22" s="177"/>
      <c r="KYG22" s="178"/>
      <c r="KYH22" s="165"/>
      <c r="KYI22" s="177"/>
      <c r="KYJ22" s="177"/>
      <c r="KYK22" s="177"/>
      <c r="KYL22" s="177"/>
      <c r="KYM22" s="177"/>
      <c r="KYN22" s="177"/>
      <c r="KYO22" s="178"/>
      <c r="KYP22" s="165"/>
      <c r="KYQ22" s="177"/>
      <c r="KYR22" s="177"/>
      <c r="KYS22" s="177"/>
      <c r="KYT22" s="177"/>
      <c r="KYU22" s="177"/>
      <c r="KYV22" s="177"/>
      <c r="KYW22" s="178"/>
      <c r="KYX22" s="165"/>
      <c r="KYY22" s="177"/>
      <c r="KYZ22" s="177"/>
      <c r="KZA22" s="177"/>
      <c r="KZB22" s="177"/>
      <c r="KZC22" s="177"/>
      <c r="KZD22" s="177"/>
      <c r="KZE22" s="178"/>
      <c r="KZF22" s="165"/>
      <c r="KZG22" s="177"/>
      <c r="KZH22" s="177"/>
      <c r="KZI22" s="177"/>
      <c r="KZJ22" s="177"/>
      <c r="KZK22" s="177"/>
      <c r="KZL22" s="177"/>
      <c r="KZM22" s="178"/>
      <c r="KZN22" s="165"/>
      <c r="KZO22" s="177"/>
      <c r="KZP22" s="177"/>
      <c r="KZQ22" s="177"/>
      <c r="KZR22" s="177"/>
      <c r="KZS22" s="177"/>
      <c r="KZT22" s="177"/>
      <c r="KZU22" s="178"/>
      <c r="KZV22" s="165"/>
      <c r="KZW22" s="177"/>
      <c r="KZX22" s="177"/>
      <c r="KZY22" s="177"/>
      <c r="KZZ22" s="177"/>
      <c r="LAA22" s="177"/>
      <c r="LAB22" s="177"/>
      <c r="LAC22" s="178"/>
      <c r="LAD22" s="165"/>
      <c r="LAE22" s="177"/>
      <c r="LAF22" s="177"/>
      <c r="LAG22" s="177"/>
      <c r="LAH22" s="177"/>
      <c r="LAI22" s="177"/>
      <c r="LAJ22" s="177"/>
      <c r="LAK22" s="178"/>
      <c r="LAL22" s="165"/>
      <c r="LAM22" s="177"/>
      <c r="LAN22" s="177"/>
      <c r="LAO22" s="177"/>
      <c r="LAP22" s="177"/>
      <c r="LAQ22" s="177"/>
      <c r="LAR22" s="177"/>
      <c r="LAS22" s="178"/>
      <c r="LAT22" s="165"/>
      <c r="LAU22" s="177"/>
      <c r="LAV22" s="177"/>
      <c r="LAW22" s="177"/>
      <c r="LAX22" s="177"/>
      <c r="LAY22" s="177"/>
      <c r="LAZ22" s="177"/>
      <c r="LBA22" s="178"/>
      <c r="LBB22" s="165"/>
      <c r="LBC22" s="177"/>
      <c r="LBD22" s="177"/>
      <c r="LBE22" s="177"/>
      <c r="LBF22" s="177"/>
      <c r="LBG22" s="177"/>
      <c r="LBH22" s="177"/>
      <c r="LBI22" s="178"/>
      <c r="LBJ22" s="165"/>
      <c r="LBK22" s="177"/>
      <c r="LBL22" s="177"/>
      <c r="LBM22" s="177"/>
      <c r="LBN22" s="177"/>
      <c r="LBO22" s="177"/>
      <c r="LBP22" s="177"/>
      <c r="LBQ22" s="178"/>
      <c r="LBR22" s="165"/>
      <c r="LBS22" s="177"/>
      <c r="LBT22" s="177"/>
      <c r="LBU22" s="177"/>
      <c r="LBV22" s="177"/>
      <c r="LBW22" s="177"/>
      <c r="LBX22" s="177"/>
      <c r="LBY22" s="178"/>
      <c r="LBZ22" s="165"/>
      <c r="LCA22" s="177"/>
      <c r="LCB22" s="177"/>
      <c r="LCC22" s="177"/>
      <c r="LCD22" s="177"/>
      <c r="LCE22" s="177"/>
      <c r="LCF22" s="177"/>
      <c r="LCG22" s="178"/>
      <c r="LCH22" s="165"/>
      <c r="LCI22" s="177"/>
      <c r="LCJ22" s="177"/>
      <c r="LCK22" s="177"/>
      <c r="LCL22" s="177"/>
      <c r="LCM22" s="177"/>
      <c r="LCN22" s="177"/>
      <c r="LCO22" s="178"/>
      <c r="LCP22" s="165"/>
      <c r="LCQ22" s="177"/>
      <c r="LCR22" s="177"/>
      <c r="LCS22" s="177"/>
      <c r="LCT22" s="177"/>
      <c r="LCU22" s="177"/>
      <c r="LCV22" s="177"/>
      <c r="LCW22" s="178"/>
      <c r="LCX22" s="165"/>
      <c r="LCY22" s="177"/>
      <c r="LCZ22" s="177"/>
      <c r="LDA22" s="177"/>
      <c r="LDB22" s="177"/>
      <c r="LDC22" s="177"/>
      <c r="LDD22" s="177"/>
      <c r="LDE22" s="178"/>
      <c r="LDF22" s="165"/>
      <c r="LDG22" s="177"/>
      <c r="LDH22" s="177"/>
      <c r="LDI22" s="177"/>
      <c r="LDJ22" s="177"/>
      <c r="LDK22" s="177"/>
      <c r="LDL22" s="177"/>
      <c r="LDM22" s="178"/>
      <c r="LDN22" s="165"/>
      <c r="LDO22" s="177"/>
      <c r="LDP22" s="177"/>
      <c r="LDQ22" s="177"/>
      <c r="LDR22" s="177"/>
      <c r="LDS22" s="177"/>
      <c r="LDT22" s="177"/>
      <c r="LDU22" s="178"/>
      <c r="LDV22" s="165"/>
      <c r="LDW22" s="177"/>
      <c r="LDX22" s="177"/>
      <c r="LDY22" s="177"/>
      <c r="LDZ22" s="177"/>
      <c r="LEA22" s="177"/>
      <c r="LEB22" s="177"/>
      <c r="LEC22" s="178"/>
      <c r="LED22" s="165"/>
      <c r="LEE22" s="177"/>
      <c r="LEF22" s="177"/>
      <c r="LEG22" s="177"/>
      <c r="LEH22" s="177"/>
      <c r="LEI22" s="177"/>
      <c r="LEJ22" s="177"/>
      <c r="LEK22" s="178"/>
      <c r="LEL22" s="165"/>
      <c r="LEM22" s="177"/>
      <c r="LEN22" s="177"/>
      <c r="LEO22" s="177"/>
      <c r="LEP22" s="177"/>
      <c r="LEQ22" s="177"/>
      <c r="LER22" s="177"/>
      <c r="LES22" s="178"/>
      <c r="LET22" s="165"/>
      <c r="LEU22" s="177"/>
      <c r="LEV22" s="177"/>
      <c r="LEW22" s="177"/>
      <c r="LEX22" s="177"/>
      <c r="LEY22" s="177"/>
      <c r="LEZ22" s="177"/>
      <c r="LFA22" s="178"/>
      <c r="LFB22" s="165"/>
      <c r="LFC22" s="177"/>
      <c r="LFD22" s="177"/>
      <c r="LFE22" s="177"/>
      <c r="LFF22" s="177"/>
      <c r="LFG22" s="177"/>
      <c r="LFH22" s="177"/>
      <c r="LFI22" s="178"/>
      <c r="LFJ22" s="165"/>
      <c r="LFK22" s="177"/>
      <c r="LFL22" s="177"/>
      <c r="LFM22" s="177"/>
      <c r="LFN22" s="177"/>
      <c r="LFO22" s="177"/>
      <c r="LFP22" s="177"/>
      <c r="LFQ22" s="178"/>
      <c r="LFR22" s="165"/>
      <c r="LFS22" s="177"/>
      <c r="LFT22" s="177"/>
      <c r="LFU22" s="177"/>
      <c r="LFV22" s="177"/>
      <c r="LFW22" s="177"/>
      <c r="LFX22" s="177"/>
      <c r="LFY22" s="178"/>
      <c r="LFZ22" s="165"/>
      <c r="LGA22" s="177"/>
      <c r="LGB22" s="177"/>
      <c r="LGC22" s="177"/>
      <c r="LGD22" s="177"/>
      <c r="LGE22" s="177"/>
      <c r="LGF22" s="177"/>
      <c r="LGG22" s="178"/>
      <c r="LGH22" s="165"/>
      <c r="LGI22" s="177"/>
      <c r="LGJ22" s="177"/>
      <c r="LGK22" s="177"/>
      <c r="LGL22" s="177"/>
      <c r="LGM22" s="177"/>
      <c r="LGN22" s="177"/>
      <c r="LGO22" s="178"/>
      <c r="LGP22" s="165"/>
      <c r="LGQ22" s="177"/>
      <c r="LGR22" s="177"/>
      <c r="LGS22" s="177"/>
      <c r="LGT22" s="177"/>
      <c r="LGU22" s="177"/>
      <c r="LGV22" s="177"/>
      <c r="LGW22" s="178"/>
      <c r="LGX22" s="165"/>
      <c r="LGY22" s="177"/>
      <c r="LGZ22" s="177"/>
      <c r="LHA22" s="177"/>
      <c r="LHB22" s="177"/>
      <c r="LHC22" s="177"/>
      <c r="LHD22" s="177"/>
      <c r="LHE22" s="178"/>
      <c r="LHF22" s="165"/>
      <c r="LHG22" s="177"/>
      <c r="LHH22" s="177"/>
      <c r="LHI22" s="177"/>
      <c r="LHJ22" s="177"/>
      <c r="LHK22" s="177"/>
      <c r="LHL22" s="177"/>
      <c r="LHM22" s="178"/>
      <c r="LHN22" s="165"/>
      <c r="LHO22" s="177"/>
      <c r="LHP22" s="177"/>
      <c r="LHQ22" s="177"/>
      <c r="LHR22" s="177"/>
      <c r="LHS22" s="177"/>
      <c r="LHT22" s="177"/>
      <c r="LHU22" s="178"/>
      <c r="LHV22" s="165"/>
      <c r="LHW22" s="177"/>
      <c r="LHX22" s="177"/>
      <c r="LHY22" s="177"/>
      <c r="LHZ22" s="177"/>
      <c r="LIA22" s="177"/>
      <c r="LIB22" s="177"/>
      <c r="LIC22" s="178"/>
      <c r="LID22" s="165"/>
      <c r="LIE22" s="177"/>
      <c r="LIF22" s="177"/>
      <c r="LIG22" s="177"/>
      <c r="LIH22" s="177"/>
      <c r="LII22" s="177"/>
      <c r="LIJ22" s="177"/>
      <c r="LIK22" s="178"/>
      <c r="LIL22" s="165"/>
      <c r="LIM22" s="177"/>
      <c r="LIN22" s="177"/>
      <c r="LIO22" s="177"/>
      <c r="LIP22" s="177"/>
      <c r="LIQ22" s="177"/>
      <c r="LIR22" s="177"/>
      <c r="LIS22" s="178"/>
      <c r="LIT22" s="165"/>
      <c r="LIU22" s="177"/>
      <c r="LIV22" s="177"/>
      <c r="LIW22" s="177"/>
      <c r="LIX22" s="177"/>
      <c r="LIY22" s="177"/>
      <c r="LIZ22" s="177"/>
      <c r="LJA22" s="178"/>
      <c r="LJB22" s="165"/>
      <c r="LJC22" s="177"/>
      <c r="LJD22" s="177"/>
      <c r="LJE22" s="177"/>
      <c r="LJF22" s="177"/>
      <c r="LJG22" s="177"/>
      <c r="LJH22" s="177"/>
      <c r="LJI22" s="178"/>
      <c r="LJJ22" s="165"/>
      <c r="LJK22" s="177"/>
      <c r="LJL22" s="177"/>
      <c r="LJM22" s="177"/>
      <c r="LJN22" s="177"/>
      <c r="LJO22" s="177"/>
      <c r="LJP22" s="177"/>
      <c r="LJQ22" s="178"/>
      <c r="LJR22" s="165"/>
      <c r="LJS22" s="177"/>
      <c r="LJT22" s="177"/>
      <c r="LJU22" s="177"/>
      <c r="LJV22" s="177"/>
      <c r="LJW22" s="177"/>
      <c r="LJX22" s="177"/>
      <c r="LJY22" s="178"/>
      <c r="LJZ22" s="165"/>
      <c r="LKA22" s="177"/>
      <c r="LKB22" s="177"/>
      <c r="LKC22" s="177"/>
      <c r="LKD22" s="177"/>
      <c r="LKE22" s="177"/>
      <c r="LKF22" s="177"/>
      <c r="LKG22" s="178"/>
      <c r="LKH22" s="165"/>
      <c r="LKI22" s="177"/>
      <c r="LKJ22" s="177"/>
      <c r="LKK22" s="177"/>
      <c r="LKL22" s="177"/>
      <c r="LKM22" s="177"/>
      <c r="LKN22" s="177"/>
      <c r="LKO22" s="178"/>
      <c r="LKP22" s="165"/>
      <c r="LKQ22" s="177"/>
      <c r="LKR22" s="177"/>
      <c r="LKS22" s="177"/>
      <c r="LKT22" s="177"/>
      <c r="LKU22" s="177"/>
      <c r="LKV22" s="177"/>
      <c r="LKW22" s="178"/>
      <c r="LKX22" s="165"/>
      <c r="LKY22" s="177"/>
      <c r="LKZ22" s="177"/>
      <c r="LLA22" s="177"/>
      <c r="LLB22" s="177"/>
      <c r="LLC22" s="177"/>
      <c r="LLD22" s="177"/>
      <c r="LLE22" s="178"/>
      <c r="LLF22" s="165"/>
      <c r="LLG22" s="177"/>
      <c r="LLH22" s="177"/>
      <c r="LLI22" s="177"/>
      <c r="LLJ22" s="177"/>
      <c r="LLK22" s="177"/>
      <c r="LLL22" s="177"/>
      <c r="LLM22" s="178"/>
      <c r="LLN22" s="165"/>
      <c r="LLO22" s="177"/>
      <c r="LLP22" s="177"/>
      <c r="LLQ22" s="177"/>
      <c r="LLR22" s="177"/>
      <c r="LLS22" s="177"/>
      <c r="LLT22" s="177"/>
      <c r="LLU22" s="178"/>
      <c r="LLV22" s="165"/>
      <c r="LLW22" s="177"/>
      <c r="LLX22" s="177"/>
      <c r="LLY22" s="177"/>
      <c r="LLZ22" s="177"/>
      <c r="LMA22" s="177"/>
      <c r="LMB22" s="177"/>
      <c r="LMC22" s="178"/>
      <c r="LMD22" s="165"/>
      <c r="LME22" s="177"/>
      <c r="LMF22" s="177"/>
      <c r="LMG22" s="177"/>
      <c r="LMH22" s="177"/>
      <c r="LMI22" s="177"/>
      <c r="LMJ22" s="177"/>
      <c r="LMK22" s="178"/>
      <c r="LML22" s="165"/>
      <c r="LMM22" s="177"/>
      <c r="LMN22" s="177"/>
      <c r="LMO22" s="177"/>
      <c r="LMP22" s="177"/>
      <c r="LMQ22" s="177"/>
      <c r="LMR22" s="177"/>
      <c r="LMS22" s="178"/>
      <c r="LMT22" s="165"/>
      <c r="LMU22" s="177"/>
      <c r="LMV22" s="177"/>
      <c r="LMW22" s="177"/>
      <c r="LMX22" s="177"/>
      <c r="LMY22" s="177"/>
      <c r="LMZ22" s="177"/>
      <c r="LNA22" s="178"/>
      <c r="LNB22" s="165"/>
      <c r="LNC22" s="177"/>
      <c r="LND22" s="177"/>
      <c r="LNE22" s="177"/>
      <c r="LNF22" s="177"/>
      <c r="LNG22" s="177"/>
      <c r="LNH22" s="177"/>
      <c r="LNI22" s="178"/>
      <c r="LNJ22" s="165"/>
      <c r="LNK22" s="177"/>
      <c r="LNL22" s="177"/>
      <c r="LNM22" s="177"/>
      <c r="LNN22" s="177"/>
      <c r="LNO22" s="177"/>
      <c r="LNP22" s="177"/>
      <c r="LNQ22" s="178"/>
      <c r="LNR22" s="165"/>
      <c r="LNS22" s="177"/>
      <c r="LNT22" s="177"/>
      <c r="LNU22" s="177"/>
      <c r="LNV22" s="177"/>
      <c r="LNW22" s="177"/>
      <c r="LNX22" s="177"/>
      <c r="LNY22" s="178"/>
      <c r="LNZ22" s="165"/>
      <c r="LOA22" s="177"/>
      <c r="LOB22" s="177"/>
      <c r="LOC22" s="177"/>
      <c r="LOD22" s="177"/>
      <c r="LOE22" s="177"/>
      <c r="LOF22" s="177"/>
      <c r="LOG22" s="178"/>
      <c r="LOH22" s="165"/>
      <c r="LOI22" s="177"/>
      <c r="LOJ22" s="177"/>
      <c r="LOK22" s="177"/>
      <c r="LOL22" s="177"/>
      <c r="LOM22" s="177"/>
      <c r="LON22" s="177"/>
      <c r="LOO22" s="178"/>
      <c r="LOP22" s="165"/>
      <c r="LOQ22" s="177"/>
      <c r="LOR22" s="177"/>
      <c r="LOS22" s="177"/>
      <c r="LOT22" s="177"/>
      <c r="LOU22" s="177"/>
      <c r="LOV22" s="177"/>
      <c r="LOW22" s="178"/>
      <c r="LOX22" s="165"/>
      <c r="LOY22" s="177"/>
      <c r="LOZ22" s="177"/>
      <c r="LPA22" s="177"/>
      <c r="LPB22" s="177"/>
      <c r="LPC22" s="177"/>
      <c r="LPD22" s="177"/>
      <c r="LPE22" s="178"/>
      <c r="LPF22" s="165"/>
      <c r="LPG22" s="177"/>
      <c r="LPH22" s="177"/>
      <c r="LPI22" s="177"/>
      <c r="LPJ22" s="177"/>
      <c r="LPK22" s="177"/>
      <c r="LPL22" s="177"/>
      <c r="LPM22" s="178"/>
      <c r="LPN22" s="165"/>
      <c r="LPO22" s="177"/>
      <c r="LPP22" s="177"/>
      <c r="LPQ22" s="177"/>
      <c r="LPR22" s="177"/>
      <c r="LPS22" s="177"/>
      <c r="LPT22" s="177"/>
      <c r="LPU22" s="178"/>
      <c r="LPV22" s="165"/>
      <c r="LPW22" s="177"/>
      <c r="LPX22" s="177"/>
      <c r="LPY22" s="177"/>
      <c r="LPZ22" s="177"/>
      <c r="LQA22" s="177"/>
      <c r="LQB22" s="177"/>
      <c r="LQC22" s="178"/>
      <c r="LQD22" s="165"/>
      <c r="LQE22" s="177"/>
      <c r="LQF22" s="177"/>
      <c r="LQG22" s="177"/>
      <c r="LQH22" s="177"/>
      <c r="LQI22" s="177"/>
      <c r="LQJ22" s="177"/>
      <c r="LQK22" s="178"/>
      <c r="LQL22" s="165"/>
      <c r="LQM22" s="177"/>
      <c r="LQN22" s="177"/>
      <c r="LQO22" s="177"/>
      <c r="LQP22" s="177"/>
      <c r="LQQ22" s="177"/>
      <c r="LQR22" s="177"/>
      <c r="LQS22" s="178"/>
      <c r="LQT22" s="165"/>
      <c r="LQU22" s="177"/>
      <c r="LQV22" s="177"/>
      <c r="LQW22" s="177"/>
      <c r="LQX22" s="177"/>
      <c r="LQY22" s="177"/>
      <c r="LQZ22" s="177"/>
      <c r="LRA22" s="178"/>
      <c r="LRB22" s="165"/>
      <c r="LRC22" s="177"/>
      <c r="LRD22" s="177"/>
      <c r="LRE22" s="177"/>
      <c r="LRF22" s="177"/>
      <c r="LRG22" s="177"/>
      <c r="LRH22" s="177"/>
      <c r="LRI22" s="178"/>
      <c r="LRJ22" s="165"/>
      <c r="LRK22" s="177"/>
      <c r="LRL22" s="177"/>
      <c r="LRM22" s="177"/>
      <c r="LRN22" s="177"/>
      <c r="LRO22" s="177"/>
      <c r="LRP22" s="177"/>
      <c r="LRQ22" s="178"/>
      <c r="LRR22" s="165"/>
      <c r="LRS22" s="177"/>
      <c r="LRT22" s="177"/>
      <c r="LRU22" s="177"/>
      <c r="LRV22" s="177"/>
      <c r="LRW22" s="177"/>
      <c r="LRX22" s="177"/>
      <c r="LRY22" s="178"/>
      <c r="LRZ22" s="165"/>
      <c r="LSA22" s="177"/>
      <c r="LSB22" s="177"/>
      <c r="LSC22" s="177"/>
      <c r="LSD22" s="177"/>
      <c r="LSE22" s="177"/>
      <c r="LSF22" s="177"/>
      <c r="LSG22" s="178"/>
      <c r="LSH22" s="165"/>
      <c r="LSI22" s="177"/>
      <c r="LSJ22" s="177"/>
      <c r="LSK22" s="177"/>
      <c r="LSL22" s="177"/>
      <c r="LSM22" s="177"/>
      <c r="LSN22" s="177"/>
      <c r="LSO22" s="178"/>
      <c r="LSP22" s="165"/>
      <c r="LSQ22" s="177"/>
      <c r="LSR22" s="177"/>
      <c r="LSS22" s="177"/>
      <c r="LST22" s="177"/>
      <c r="LSU22" s="177"/>
      <c r="LSV22" s="177"/>
      <c r="LSW22" s="178"/>
      <c r="LSX22" s="165"/>
      <c r="LSY22" s="177"/>
      <c r="LSZ22" s="177"/>
      <c r="LTA22" s="177"/>
      <c r="LTB22" s="177"/>
      <c r="LTC22" s="177"/>
      <c r="LTD22" s="177"/>
      <c r="LTE22" s="178"/>
      <c r="LTF22" s="165"/>
      <c r="LTG22" s="177"/>
      <c r="LTH22" s="177"/>
      <c r="LTI22" s="177"/>
      <c r="LTJ22" s="177"/>
      <c r="LTK22" s="177"/>
      <c r="LTL22" s="177"/>
      <c r="LTM22" s="178"/>
      <c r="LTN22" s="165"/>
      <c r="LTO22" s="177"/>
      <c r="LTP22" s="177"/>
      <c r="LTQ22" s="177"/>
      <c r="LTR22" s="177"/>
      <c r="LTS22" s="177"/>
      <c r="LTT22" s="177"/>
      <c r="LTU22" s="178"/>
      <c r="LTV22" s="165"/>
      <c r="LTW22" s="177"/>
      <c r="LTX22" s="177"/>
      <c r="LTY22" s="177"/>
      <c r="LTZ22" s="177"/>
      <c r="LUA22" s="177"/>
      <c r="LUB22" s="177"/>
      <c r="LUC22" s="178"/>
      <c r="LUD22" s="165"/>
      <c r="LUE22" s="177"/>
      <c r="LUF22" s="177"/>
      <c r="LUG22" s="177"/>
      <c r="LUH22" s="177"/>
      <c r="LUI22" s="177"/>
      <c r="LUJ22" s="177"/>
      <c r="LUK22" s="178"/>
      <c r="LUL22" s="165"/>
      <c r="LUM22" s="177"/>
      <c r="LUN22" s="177"/>
      <c r="LUO22" s="177"/>
      <c r="LUP22" s="177"/>
      <c r="LUQ22" s="177"/>
      <c r="LUR22" s="177"/>
      <c r="LUS22" s="178"/>
      <c r="LUT22" s="165"/>
      <c r="LUU22" s="177"/>
      <c r="LUV22" s="177"/>
      <c r="LUW22" s="177"/>
      <c r="LUX22" s="177"/>
      <c r="LUY22" s="177"/>
      <c r="LUZ22" s="177"/>
      <c r="LVA22" s="178"/>
      <c r="LVB22" s="165"/>
      <c r="LVC22" s="177"/>
      <c r="LVD22" s="177"/>
      <c r="LVE22" s="177"/>
      <c r="LVF22" s="177"/>
      <c r="LVG22" s="177"/>
      <c r="LVH22" s="177"/>
      <c r="LVI22" s="178"/>
      <c r="LVJ22" s="165"/>
      <c r="LVK22" s="177"/>
      <c r="LVL22" s="177"/>
      <c r="LVM22" s="177"/>
      <c r="LVN22" s="177"/>
      <c r="LVO22" s="177"/>
      <c r="LVP22" s="177"/>
      <c r="LVQ22" s="178"/>
      <c r="LVR22" s="165"/>
      <c r="LVS22" s="177"/>
      <c r="LVT22" s="177"/>
      <c r="LVU22" s="177"/>
      <c r="LVV22" s="177"/>
      <c r="LVW22" s="177"/>
      <c r="LVX22" s="177"/>
      <c r="LVY22" s="178"/>
      <c r="LVZ22" s="165"/>
      <c r="LWA22" s="177"/>
      <c r="LWB22" s="177"/>
      <c r="LWC22" s="177"/>
      <c r="LWD22" s="177"/>
      <c r="LWE22" s="177"/>
      <c r="LWF22" s="177"/>
      <c r="LWG22" s="178"/>
      <c r="LWH22" s="165"/>
      <c r="LWI22" s="177"/>
      <c r="LWJ22" s="177"/>
      <c r="LWK22" s="177"/>
      <c r="LWL22" s="177"/>
      <c r="LWM22" s="177"/>
      <c r="LWN22" s="177"/>
      <c r="LWO22" s="178"/>
      <c r="LWP22" s="165"/>
      <c r="LWQ22" s="177"/>
      <c r="LWR22" s="177"/>
      <c r="LWS22" s="177"/>
      <c r="LWT22" s="177"/>
      <c r="LWU22" s="177"/>
      <c r="LWV22" s="177"/>
      <c r="LWW22" s="178"/>
      <c r="LWX22" s="165"/>
      <c r="LWY22" s="177"/>
      <c r="LWZ22" s="177"/>
      <c r="LXA22" s="177"/>
      <c r="LXB22" s="177"/>
      <c r="LXC22" s="177"/>
      <c r="LXD22" s="177"/>
      <c r="LXE22" s="178"/>
      <c r="LXF22" s="165"/>
      <c r="LXG22" s="177"/>
      <c r="LXH22" s="177"/>
      <c r="LXI22" s="177"/>
      <c r="LXJ22" s="177"/>
      <c r="LXK22" s="177"/>
      <c r="LXL22" s="177"/>
      <c r="LXM22" s="178"/>
      <c r="LXN22" s="165"/>
      <c r="LXO22" s="177"/>
      <c r="LXP22" s="177"/>
      <c r="LXQ22" s="177"/>
      <c r="LXR22" s="177"/>
      <c r="LXS22" s="177"/>
      <c r="LXT22" s="177"/>
      <c r="LXU22" s="178"/>
      <c r="LXV22" s="165"/>
      <c r="LXW22" s="177"/>
      <c r="LXX22" s="177"/>
      <c r="LXY22" s="177"/>
      <c r="LXZ22" s="177"/>
      <c r="LYA22" s="177"/>
      <c r="LYB22" s="177"/>
      <c r="LYC22" s="178"/>
      <c r="LYD22" s="165"/>
      <c r="LYE22" s="177"/>
      <c r="LYF22" s="177"/>
      <c r="LYG22" s="177"/>
      <c r="LYH22" s="177"/>
      <c r="LYI22" s="177"/>
      <c r="LYJ22" s="177"/>
      <c r="LYK22" s="178"/>
      <c r="LYL22" s="165"/>
      <c r="LYM22" s="177"/>
      <c r="LYN22" s="177"/>
      <c r="LYO22" s="177"/>
      <c r="LYP22" s="177"/>
      <c r="LYQ22" s="177"/>
      <c r="LYR22" s="177"/>
      <c r="LYS22" s="178"/>
      <c r="LYT22" s="165"/>
      <c r="LYU22" s="177"/>
      <c r="LYV22" s="177"/>
      <c r="LYW22" s="177"/>
      <c r="LYX22" s="177"/>
      <c r="LYY22" s="177"/>
      <c r="LYZ22" s="177"/>
      <c r="LZA22" s="178"/>
      <c r="LZB22" s="165"/>
      <c r="LZC22" s="177"/>
      <c r="LZD22" s="177"/>
      <c r="LZE22" s="177"/>
      <c r="LZF22" s="177"/>
      <c r="LZG22" s="177"/>
      <c r="LZH22" s="177"/>
      <c r="LZI22" s="178"/>
      <c r="LZJ22" s="165"/>
      <c r="LZK22" s="177"/>
      <c r="LZL22" s="177"/>
      <c r="LZM22" s="177"/>
      <c r="LZN22" s="177"/>
      <c r="LZO22" s="177"/>
      <c r="LZP22" s="177"/>
      <c r="LZQ22" s="178"/>
      <c r="LZR22" s="165"/>
      <c r="LZS22" s="177"/>
      <c r="LZT22" s="177"/>
      <c r="LZU22" s="177"/>
      <c r="LZV22" s="177"/>
      <c r="LZW22" s="177"/>
      <c r="LZX22" s="177"/>
      <c r="LZY22" s="178"/>
      <c r="LZZ22" s="165"/>
      <c r="MAA22" s="177"/>
      <c r="MAB22" s="177"/>
      <c r="MAC22" s="177"/>
      <c r="MAD22" s="177"/>
      <c r="MAE22" s="177"/>
      <c r="MAF22" s="177"/>
      <c r="MAG22" s="178"/>
      <c r="MAH22" s="165"/>
      <c r="MAI22" s="177"/>
      <c r="MAJ22" s="177"/>
      <c r="MAK22" s="177"/>
      <c r="MAL22" s="177"/>
      <c r="MAM22" s="177"/>
      <c r="MAN22" s="177"/>
      <c r="MAO22" s="178"/>
      <c r="MAP22" s="165"/>
      <c r="MAQ22" s="177"/>
      <c r="MAR22" s="177"/>
      <c r="MAS22" s="177"/>
      <c r="MAT22" s="177"/>
      <c r="MAU22" s="177"/>
      <c r="MAV22" s="177"/>
      <c r="MAW22" s="178"/>
      <c r="MAX22" s="165"/>
      <c r="MAY22" s="177"/>
      <c r="MAZ22" s="177"/>
      <c r="MBA22" s="177"/>
      <c r="MBB22" s="177"/>
      <c r="MBC22" s="177"/>
      <c r="MBD22" s="177"/>
      <c r="MBE22" s="178"/>
      <c r="MBF22" s="165"/>
      <c r="MBG22" s="177"/>
      <c r="MBH22" s="177"/>
      <c r="MBI22" s="177"/>
      <c r="MBJ22" s="177"/>
      <c r="MBK22" s="177"/>
      <c r="MBL22" s="177"/>
      <c r="MBM22" s="178"/>
      <c r="MBN22" s="165"/>
      <c r="MBO22" s="177"/>
      <c r="MBP22" s="177"/>
      <c r="MBQ22" s="177"/>
      <c r="MBR22" s="177"/>
      <c r="MBS22" s="177"/>
      <c r="MBT22" s="177"/>
      <c r="MBU22" s="178"/>
      <c r="MBV22" s="165"/>
      <c r="MBW22" s="177"/>
      <c r="MBX22" s="177"/>
      <c r="MBY22" s="177"/>
      <c r="MBZ22" s="177"/>
      <c r="MCA22" s="177"/>
      <c r="MCB22" s="177"/>
      <c r="MCC22" s="178"/>
      <c r="MCD22" s="165"/>
      <c r="MCE22" s="177"/>
      <c r="MCF22" s="177"/>
      <c r="MCG22" s="177"/>
      <c r="MCH22" s="177"/>
      <c r="MCI22" s="177"/>
      <c r="MCJ22" s="177"/>
      <c r="MCK22" s="178"/>
      <c r="MCL22" s="165"/>
      <c r="MCM22" s="177"/>
      <c r="MCN22" s="177"/>
      <c r="MCO22" s="177"/>
      <c r="MCP22" s="177"/>
      <c r="MCQ22" s="177"/>
      <c r="MCR22" s="177"/>
      <c r="MCS22" s="178"/>
      <c r="MCT22" s="165"/>
      <c r="MCU22" s="177"/>
      <c r="MCV22" s="177"/>
      <c r="MCW22" s="177"/>
      <c r="MCX22" s="177"/>
      <c r="MCY22" s="177"/>
      <c r="MCZ22" s="177"/>
      <c r="MDA22" s="178"/>
      <c r="MDB22" s="165"/>
      <c r="MDC22" s="177"/>
      <c r="MDD22" s="177"/>
      <c r="MDE22" s="177"/>
      <c r="MDF22" s="177"/>
      <c r="MDG22" s="177"/>
      <c r="MDH22" s="177"/>
      <c r="MDI22" s="178"/>
      <c r="MDJ22" s="165"/>
      <c r="MDK22" s="177"/>
      <c r="MDL22" s="177"/>
      <c r="MDM22" s="177"/>
      <c r="MDN22" s="177"/>
      <c r="MDO22" s="177"/>
      <c r="MDP22" s="177"/>
      <c r="MDQ22" s="178"/>
      <c r="MDR22" s="165"/>
      <c r="MDS22" s="177"/>
      <c r="MDT22" s="177"/>
      <c r="MDU22" s="177"/>
      <c r="MDV22" s="177"/>
      <c r="MDW22" s="177"/>
      <c r="MDX22" s="177"/>
      <c r="MDY22" s="178"/>
      <c r="MDZ22" s="165"/>
      <c r="MEA22" s="177"/>
      <c r="MEB22" s="177"/>
      <c r="MEC22" s="177"/>
      <c r="MED22" s="177"/>
      <c r="MEE22" s="177"/>
      <c r="MEF22" s="177"/>
      <c r="MEG22" s="178"/>
      <c r="MEH22" s="165"/>
      <c r="MEI22" s="177"/>
      <c r="MEJ22" s="177"/>
      <c r="MEK22" s="177"/>
      <c r="MEL22" s="177"/>
      <c r="MEM22" s="177"/>
      <c r="MEN22" s="177"/>
      <c r="MEO22" s="178"/>
      <c r="MEP22" s="165"/>
      <c r="MEQ22" s="177"/>
      <c r="MER22" s="177"/>
      <c r="MES22" s="177"/>
      <c r="MET22" s="177"/>
      <c r="MEU22" s="177"/>
      <c r="MEV22" s="177"/>
      <c r="MEW22" s="178"/>
      <c r="MEX22" s="165"/>
      <c r="MEY22" s="177"/>
      <c r="MEZ22" s="177"/>
      <c r="MFA22" s="177"/>
      <c r="MFB22" s="177"/>
      <c r="MFC22" s="177"/>
      <c r="MFD22" s="177"/>
      <c r="MFE22" s="178"/>
      <c r="MFF22" s="165"/>
      <c r="MFG22" s="177"/>
      <c r="MFH22" s="177"/>
      <c r="MFI22" s="177"/>
      <c r="MFJ22" s="177"/>
      <c r="MFK22" s="177"/>
      <c r="MFL22" s="177"/>
      <c r="MFM22" s="178"/>
      <c r="MFN22" s="165"/>
      <c r="MFO22" s="177"/>
      <c r="MFP22" s="177"/>
      <c r="MFQ22" s="177"/>
      <c r="MFR22" s="177"/>
      <c r="MFS22" s="177"/>
      <c r="MFT22" s="177"/>
      <c r="MFU22" s="178"/>
      <c r="MFV22" s="165"/>
      <c r="MFW22" s="177"/>
      <c r="MFX22" s="177"/>
      <c r="MFY22" s="177"/>
      <c r="MFZ22" s="177"/>
      <c r="MGA22" s="177"/>
      <c r="MGB22" s="177"/>
      <c r="MGC22" s="178"/>
      <c r="MGD22" s="165"/>
      <c r="MGE22" s="177"/>
      <c r="MGF22" s="177"/>
      <c r="MGG22" s="177"/>
      <c r="MGH22" s="177"/>
      <c r="MGI22" s="177"/>
      <c r="MGJ22" s="177"/>
      <c r="MGK22" s="178"/>
      <c r="MGL22" s="165"/>
      <c r="MGM22" s="177"/>
      <c r="MGN22" s="177"/>
      <c r="MGO22" s="177"/>
      <c r="MGP22" s="177"/>
      <c r="MGQ22" s="177"/>
      <c r="MGR22" s="177"/>
      <c r="MGS22" s="178"/>
      <c r="MGT22" s="165"/>
      <c r="MGU22" s="177"/>
      <c r="MGV22" s="177"/>
      <c r="MGW22" s="177"/>
      <c r="MGX22" s="177"/>
      <c r="MGY22" s="177"/>
      <c r="MGZ22" s="177"/>
      <c r="MHA22" s="178"/>
      <c r="MHB22" s="165"/>
      <c r="MHC22" s="177"/>
      <c r="MHD22" s="177"/>
      <c r="MHE22" s="177"/>
      <c r="MHF22" s="177"/>
      <c r="MHG22" s="177"/>
      <c r="MHH22" s="177"/>
      <c r="MHI22" s="178"/>
      <c r="MHJ22" s="165"/>
      <c r="MHK22" s="177"/>
      <c r="MHL22" s="177"/>
      <c r="MHM22" s="177"/>
      <c r="MHN22" s="177"/>
      <c r="MHO22" s="177"/>
      <c r="MHP22" s="177"/>
      <c r="MHQ22" s="178"/>
      <c r="MHR22" s="165"/>
      <c r="MHS22" s="177"/>
      <c r="MHT22" s="177"/>
      <c r="MHU22" s="177"/>
      <c r="MHV22" s="177"/>
      <c r="MHW22" s="177"/>
      <c r="MHX22" s="177"/>
      <c r="MHY22" s="178"/>
      <c r="MHZ22" s="165"/>
      <c r="MIA22" s="177"/>
      <c r="MIB22" s="177"/>
      <c r="MIC22" s="177"/>
      <c r="MID22" s="177"/>
      <c r="MIE22" s="177"/>
      <c r="MIF22" s="177"/>
      <c r="MIG22" s="178"/>
      <c r="MIH22" s="165"/>
      <c r="MII22" s="177"/>
      <c r="MIJ22" s="177"/>
      <c r="MIK22" s="177"/>
      <c r="MIL22" s="177"/>
      <c r="MIM22" s="177"/>
      <c r="MIN22" s="177"/>
      <c r="MIO22" s="178"/>
      <c r="MIP22" s="165"/>
      <c r="MIQ22" s="177"/>
      <c r="MIR22" s="177"/>
      <c r="MIS22" s="177"/>
      <c r="MIT22" s="177"/>
      <c r="MIU22" s="177"/>
      <c r="MIV22" s="177"/>
      <c r="MIW22" s="178"/>
      <c r="MIX22" s="165"/>
      <c r="MIY22" s="177"/>
      <c r="MIZ22" s="177"/>
      <c r="MJA22" s="177"/>
      <c r="MJB22" s="177"/>
      <c r="MJC22" s="177"/>
      <c r="MJD22" s="177"/>
      <c r="MJE22" s="178"/>
      <c r="MJF22" s="165"/>
      <c r="MJG22" s="177"/>
      <c r="MJH22" s="177"/>
      <c r="MJI22" s="177"/>
      <c r="MJJ22" s="177"/>
      <c r="MJK22" s="177"/>
      <c r="MJL22" s="177"/>
      <c r="MJM22" s="178"/>
      <c r="MJN22" s="165"/>
      <c r="MJO22" s="177"/>
      <c r="MJP22" s="177"/>
      <c r="MJQ22" s="177"/>
      <c r="MJR22" s="177"/>
      <c r="MJS22" s="177"/>
      <c r="MJT22" s="177"/>
      <c r="MJU22" s="178"/>
      <c r="MJV22" s="165"/>
      <c r="MJW22" s="177"/>
      <c r="MJX22" s="177"/>
      <c r="MJY22" s="177"/>
      <c r="MJZ22" s="177"/>
      <c r="MKA22" s="177"/>
      <c r="MKB22" s="177"/>
      <c r="MKC22" s="178"/>
      <c r="MKD22" s="165"/>
      <c r="MKE22" s="177"/>
      <c r="MKF22" s="177"/>
      <c r="MKG22" s="177"/>
      <c r="MKH22" s="177"/>
      <c r="MKI22" s="177"/>
      <c r="MKJ22" s="177"/>
      <c r="MKK22" s="178"/>
      <c r="MKL22" s="165"/>
      <c r="MKM22" s="177"/>
      <c r="MKN22" s="177"/>
      <c r="MKO22" s="177"/>
      <c r="MKP22" s="177"/>
      <c r="MKQ22" s="177"/>
      <c r="MKR22" s="177"/>
      <c r="MKS22" s="178"/>
      <c r="MKT22" s="165"/>
      <c r="MKU22" s="177"/>
      <c r="MKV22" s="177"/>
      <c r="MKW22" s="177"/>
      <c r="MKX22" s="177"/>
      <c r="MKY22" s="177"/>
      <c r="MKZ22" s="177"/>
      <c r="MLA22" s="178"/>
      <c r="MLB22" s="165"/>
      <c r="MLC22" s="177"/>
      <c r="MLD22" s="177"/>
      <c r="MLE22" s="177"/>
      <c r="MLF22" s="177"/>
      <c r="MLG22" s="177"/>
      <c r="MLH22" s="177"/>
      <c r="MLI22" s="178"/>
      <c r="MLJ22" s="165"/>
      <c r="MLK22" s="177"/>
      <c r="MLL22" s="177"/>
      <c r="MLM22" s="177"/>
      <c r="MLN22" s="177"/>
      <c r="MLO22" s="177"/>
      <c r="MLP22" s="177"/>
      <c r="MLQ22" s="178"/>
      <c r="MLR22" s="165"/>
      <c r="MLS22" s="177"/>
      <c r="MLT22" s="177"/>
      <c r="MLU22" s="177"/>
      <c r="MLV22" s="177"/>
      <c r="MLW22" s="177"/>
      <c r="MLX22" s="177"/>
      <c r="MLY22" s="178"/>
      <c r="MLZ22" s="165"/>
      <c r="MMA22" s="177"/>
      <c r="MMB22" s="177"/>
      <c r="MMC22" s="177"/>
      <c r="MMD22" s="177"/>
      <c r="MME22" s="177"/>
      <c r="MMF22" s="177"/>
      <c r="MMG22" s="178"/>
      <c r="MMH22" s="165"/>
      <c r="MMI22" s="177"/>
      <c r="MMJ22" s="177"/>
      <c r="MMK22" s="177"/>
      <c r="MML22" s="177"/>
      <c r="MMM22" s="177"/>
      <c r="MMN22" s="177"/>
      <c r="MMO22" s="178"/>
      <c r="MMP22" s="165"/>
      <c r="MMQ22" s="177"/>
      <c r="MMR22" s="177"/>
      <c r="MMS22" s="177"/>
      <c r="MMT22" s="177"/>
      <c r="MMU22" s="177"/>
      <c r="MMV22" s="177"/>
      <c r="MMW22" s="178"/>
      <c r="MMX22" s="165"/>
      <c r="MMY22" s="177"/>
      <c r="MMZ22" s="177"/>
      <c r="MNA22" s="177"/>
      <c r="MNB22" s="177"/>
      <c r="MNC22" s="177"/>
      <c r="MND22" s="177"/>
      <c r="MNE22" s="178"/>
      <c r="MNF22" s="165"/>
      <c r="MNG22" s="177"/>
      <c r="MNH22" s="177"/>
      <c r="MNI22" s="177"/>
      <c r="MNJ22" s="177"/>
      <c r="MNK22" s="177"/>
      <c r="MNL22" s="177"/>
      <c r="MNM22" s="178"/>
      <c r="MNN22" s="165"/>
      <c r="MNO22" s="177"/>
      <c r="MNP22" s="177"/>
      <c r="MNQ22" s="177"/>
      <c r="MNR22" s="177"/>
      <c r="MNS22" s="177"/>
      <c r="MNT22" s="177"/>
      <c r="MNU22" s="178"/>
      <c r="MNV22" s="165"/>
      <c r="MNW22" s="177"/>
      <c r="MNX22" s="177"/>
      <c r="MNY22" s="177"/>
      <c r="MNZ22" s="177"/>
      <c r="MOA22" s="177"/>
      <c r="MOB22" s="177"/>
      <c r="MOC22" s="178"/>
      <c r="MOD22" s="165"/>
      <c r="MOE22" s="177"/>
      <c r="MOF22" s="177"/>
      <c r="MOG22" s="177"/>
      <c r="MOH22" s="177"/>
      <c r="MOI22" s="177"/>
      <c r="MOJ22" s="177"/>
      <c r="MOK22" s="178"/>
      <c r="MOL22" s="165"/>
      <c r="MOM22" s="177"/>
      <c r="MON22" s="177"/>
      <c r="MOO22" s="177"/>
      <c r="MOP22" s="177"/>
      <c r="MOQ22" s="177"/>
      <c r="MOR22" s="177"/>
      <c r="MOS22" s="178"/>
      <c r="MOT22" s="165"/>
      <c r="MOU22" s="177"/>
      <c r="MOV22" s="177"/>
      <c r="MOW22" s="177"/>
      <c r="MOX22" s="177"/>
      <c r="MOY22" s="177"/>
      <c r="MOZ22" s="177"/>
      <c r="MPA22" s="178"/>
      <c r="MPB22" s="165"/>
      <c r="MPC22" s="177"/>
      <c r="MPD22" s="177"/>
      <c r="MPE22" s="177"/>
      <c r="MPF22" s="177"/>
      <c r="MPG22" s="177"/>
      <c r="MPH22" s="177"/>
      <c r="MPI22" s="178"/>
      <c r="MPJ22" s="165"/>
      <c r="MPK22" s="177"/>
      <c r="MPL22" s="177"/>
      <c r="MPM22" s="177"/>
      <c r="MPN22" s="177"/>
      <c r="MPO22" s="177"/>
      <c r="MPP22" s="177"/>
      <c r="MPQ22" s="178"/>
      <c r="MPR22" s="165"/>
      <c r="MPS22" s="177"/>
      <c r="MPT22" s="177"/>
      <c r="MPU22" s="177"/>
      <c r="MPV22" s="177"/>
      <c r="MPW22" s="177"/>
      <c r="MPX22" s="177"/>
      <c r="MPY22" s="178"/>
      <c r="MPZ22" s="165"/>
      <c r="MQA22" s="177"/>
      <c r="MQB22" s="177"/>
      <c r="MQC22" s="177"/>
      <c r="MQD22" s="177"/>
      <c r="MQE22" s="177"/>
      <c r="MQF22" s="177"/>
      <c r="MQG22" s="178"/>
      <c r="MQH22" s="165"/>
      <c r="MQI22" s="177"/>
      <c r="MQJ22" s="177"/>
      <c r="MQK22" s="177"/>
      <c r="MQL22" s="177"/>
      <c r="MQM22" s="177"/>
      <c r="MQN22" s="177"/>
      <c r="MQO22" s="178"/>
      <c r="MQP22" s="165"/>
      <c r="MQQ22" s="177"/>
      <c r="MQR22" s="177"/>
      <c r="MQS22" s="177"/>
      <c r="MQT22" s="177"/>
      <c r="MQU22" s="177"/>
      <c r="MQV22" s="177"/>
      <c r="MQW22" s="178"/>
      <c r="MQX22" s="165"/>
      <c r="MQY22" s="177"/>
      <c r="MQZ22" s="177"/>
      <c r="MRA22" s="177"/>
      <c r="MRB22" s="177"/>
      <c r="MRC22" s="177"/>
      <c r="MRD22" s="177"/>
      <c r="MRE22" s="178"/>
      <c r="MRF22" s="165"/>
      <c r="MRG22" s="177"/>
      <c r="MRH22" s="177"/>
      <c r="MRI22" s="177"/>
      <c r="MRJ22" s="177"/>
      <c r="MRK22" s="177"/>
      <c r="MRL22" s="177"/>
      <c r="MRM22" s="178"/>
      <c r="MRN22" s="165"/>
      <c r="MRO22" s="177"/>
      <c r="MRP22" s="177"/>
      <c r="MRQ22" s="177"/>
      <c r="MRR22" s="177"/>
      <c r="MRS22" s="177"/>
      <c r="MRT22" s="177"/>
      <c r="MRU22" s="178"/>
      <c r="MRV22" s="165"/>
      <c r="MRW22" s="177"/>
      <c r="MRX22" s="177"/>
      <c r="MRY22" s="177"/>
      <c r="MRZ22" s="177"/>
      <c r="MSA22" s="177"/>
      <c r="MSB22" s="177"/>
      <c r="MSC22" s="178"/>
      <c r="MSD22" s="165"/>
      <c r="MSE22" s="177"/>
      <c r="MSF22" s="177"/>
      <c r="MSG22" s="177"/>
      <c r="MSH22" s="177"/>
      <c r="MSI22" s="177"/>
      <c r="MSJ22" s="177"/>
      <c r="MSK22" s="178"/>
      <c r="MSL22" s="165"/>
      <c r="MSM22" s="177"/>
      <c r="MSN22" s="177"/>
      <c r="MSO22" s="177"/>
      <c r="MSP22" s="177"/>
      <c r="MSQ22" s="177"/>
      <c r="MSR22" s="177"/>
      <c r="MSS22" s="178"/>
      <c r="MST22" s="165"/>
      <c r="MSU22" s="177"/>
      <c r="MSV22" s="177"/>
      <c r="MSW22" s="177"/>
      <c r="MSX22" s="177"/>
      <c r="MSY22" s="177"/>
      <c r="MSZ22" s="177"/>
      <c r="MTA22" s="178"/>
      <c r="MTB22" s="165"/>
      <c r="MTC22" s="177"/>
      <c r="MTD22" s="177"/>
      <c r="MTE22" s="177"/>
      <c r="MTF22" s="177"/>
      <c r="MTG22" s="177"/>
      <c r="MTH22" s="177"/>
      <c r="MTI22" s="178"/>
      <c r="MTJ22" s="165"/>
      <c r="MTK22" s="177"/>
      <c r="MTL22" s="177"/>
      <c r="MTM22" s="177"/>
      <c r="MTN22" s="177"/>
      <c r="MTO22" s="177"/>
      <c r="MTP22" s="177"/>
      <c r="MTQ22" s="178"/>
      <c r="MTR22" s="165"/>
      <c r="MTS22" s="177"/>
      <c r="MTT22" s="177"/>
      <c r="MTU22" s="177"/>
      <c r="MTV22" s="177"/>
      <c r="MTW22" s="177"/>
      <c r="MTX22" s="177"/>
      <c r="MTY22" s="178"/>
      <c r="MTZ22" s="165"/>
      <c r="MUA22" s="177"/>
      <c r="MUB22" s="177"/>
      <c r="MUC22" s="177"/>
      <c r="MUD22" s="177"/>
      <c r="MUE22" s="177"/>
      <c r="MUF22" s="177"/>
      <c r="MUG22" s="178"/>
      <c r="MUH22" s="165"/>
      <c r="MUI22" s="177"/>
      <c r="MUJ22" s="177"/>
      <c r="MUK22" s="177"/>
      <c r="MUL22" s="177"/>
      <c r="MUM22" s="177"/>
      <c r="MUN22" s="177"/>
      <c r="MUO22" s="178"/>
      <c r="MUP22" s="165"/>
      <c r="MUQ22" s="177"/>
      <c r="MUR22" s="177"/>
      <c r="MUS22" s="177"/>
      <c r="MUT22" s="177"/>
      <c r="MUU22" s="177"/>
      <c r="MUV22" s="177"/>
      <c r="MUW22" s="178"/>
      <c r="MUX22" s="165"/>
      <c r="MUY22" s="177"/>
      <c r="MUZ22" s="177"/>
      <c r="MVA22" s="177"/>
      <c r="MVB22" s="177"/>
      <c r="MVC22" s="177"/>
      <c r="MVD22" s="177"/>
      <c r="MVE22" s="178"/>
      <c r="MVF22" s="165"/>
      <c r="MVG22" s="177"/>
      <c r="MVH22" s="177"/>
      <c r="MVI22" s="177"/>
      <c r="MVJ22" s="177"/>
      <c r="MVK22" s="177"/>
      <c r="MVL22" s="177"/>
      <c r="MVM22" s="178"/>
      <c r="MVN22" s="165"/>
      <c r="MVO22" s="177"/>
      <c r="MVP22" s="177"/>
      <c r="MVQ22" s="177"/>
      <c r="MVR22" s="177"/>
      <c r="MVS22" s="177"/>
      <c r="MVT22" s="177"/>
      <c r="MVU22" s="178"/>
      <c r="MVV22" s="165"/>
      <c r="MVW22" s="177"/>
      <c r="MVX22" s="177"/>
      <c r="MVY22" s="177"/>
      <c r="MVZ22" s="177"/>
      <c r="MWA22" s="177"/>
      <c r="MWB22" s="177"/>
      <c r="MWC22" s="178"/>
      <c r="MWD22" s="165"/>
      <c r="MWE22" s="177"/>
      <c r="MWF22" s="177"/>
      <c r="MWG22" s="177"/>
      <c r="MWH22" s="177"/>
      <c r="MWI22" s="177"/>
      <c r="MWJ22" s="177"/>
      <c r="MWK22" s="178"/>
      <c r="MWL22" s="165"/>
      <c r="MWM22" s="177"/>
      <c r="MWN22" s="177"/>
      <c r="MWO22" s="177"/>
      <c r="MWP22" s="177"/>
      <c r="MWQ22" s="177"/>
      <c r="MWR22" s="177"/>
      <c r="MWS22" s="178"/>
      <c r="MWT22" s="165"/>
      <c r="MWU22" s="177"/>
      <c r="MWV22" s="177"/>
      <c r="MWW22" s="177"/>
      <c r="MWX22" s="177"/>
      <c r="MWY22" s="177"/>
      <c r="MWZ22" s="177"/>
      <c r="MXA22" s="178"/>
      <c r="MXB22" s="165"/>
      <c r="MXC22" s="177"/>
      <c r="MXD22" s="177"/>
      <c r="MXE22" s="177"/>
      <c r="MXF22" s="177"/>
      <c r="MXG22" s="177"/>
      <c r="MXH22" s="177"/>
      <c r="MXI22" s="178"/>
      <c r="MXJ22" s="165"/>
      <c r="MXK22" s="177"/>
      <c r="MXL22" s="177"/>
      <c r="MXM22" s="177"/>
      <c r="MXN22" s="177"/>
      <c r="MXO22" s="177"/>
      <c r="MXP22" s="177"/>
      <c r="MXQ22" s="178"/>
      <c r="MXR22" s="165"/>
      <c r="MXS22" s="177"/>
      <c r="MXT22" s="177"/>
      <c r="MXU22" s="177"/>
      <c r="MXV22" s="177"/>
      <c r="MXW22" s="177"/>
      <c r="MXX22" s="177"/>
      <c r="MXY22" s="178"/>
      <c r="MXZ22" s="165"/>
      <c r="MYA22" s="177"/>
      <c r="MYB22" s="177"/>
      <c r="MYC22" s="177"/>
      <c r="MYD22" s="177"/>
      <c r="MYE22" s="177"/>
      <c r="MYF22" s="177"/>
      <c r="MYG22" s="178"/>
      <c r="MYH22" s="165"/>
      <c r="MYI22" s="177"/>
      <c r="MYJ22" s="177"/>
      <c r="MYK22" s="177"/>
      <c r="MYL22" s="177"/>
      <c r="MYM22" s="177"/>
      <c r="MYN22" s="177"/>
      <c r="MYO22" s="178"/>
      <c r="MYP22" s="165"/>
      <c r="MYQ22" s="177"/>
      <c r="MYR22" s="177"/>
      <c r="MYS22" s="177"/>
      <c r="MYT22" s="177"/>
      <c r="MYU22" s="177"/>
      <c r="MYV22" s="177"/>
      <c r="MYW22" s="178"/>
      <c r="MYX22" s="165"/>
      <c r="MYY22" s="177"/>
      <c r="MYZ22" s="177"/>
      <c r="MZA22" s="177"/>
      <c r="MZB22" s="177"/>
      <c r="MZC22" s="177"/>
      <c r="MZD22" s="177"/>
      <c r="MZE22" s="178"/>
      <c r="MZF22" s="165"/>
      <c r="MZG22" s="177"/>
      <c r="MZH22" s="177"/>
      <c r="MZI22" s="177"/>
      <c r="MZJ22" s="177"/>
      <c r="MZK22" s="177"/>
      <c r="MZL22" s="177"/>
      <c r="MZM22" s="178"/>
      <c r="MZN22" s="165"/>
      <c r="MZO22" s="177"/>
      <c r="MZP22" s="177"/>
      <c r="MZQ22" s="177"/>
      <c r="MZR22" s="177"/>
      <c r="MZS22" s="177"/>
      <c r="MZT22" s="177"/>
      <c r="MZU22" s="178"/>
      <c r="MZV22" s="165"/>
      <c r="MZW22" s="177"/>
      <c r="MZX22" s="177"/>
      <c r="MZY22" s="177"/>
      <c r="MZZ22" s="177"/>
      <c r="NAA22" s="177"/>
      <c r="NAB22" s="177"/>
      <c r="NAC22" s="178"/>
      <c r="NAD22" s="165"/>
      <c r="NAE22" s="177"/>
      <c r="NAF22" s="177"/>
      <c r="NAG22" s="177"/>
      <c r="NAH22" s="177"/>
      <c r="NAI22" s="177"/>
      <c r="NAJ22" s="177"/>
      <c r="NAK22" s="178"/>
      <c r="NAL22" s="165"/>
      <c r="NAM22" s="177"/>
      <c r="NAN22" s="177"/>
      <c r="NAO22" s="177"/>
      <c r="NAP22" s="177"/>
      <c r="NAQ22" s="177"/>
      <c r="NAR22" s="177"/>
      <c r="NAS22" s="178"/>
      <c r="NAT22" s="165"/>
      <c r="NAU22" s="177"/>
      <c r="NAV22" s="177"/>
      <c r="NAW22" s="177"/>
      <c r="NAX22" s="177"/>
      <c r="NAY22" s="177"/>
      <c r="NAZ22" s="177"/>
      <c r="NBA22" s="178"/>
      <c r="NBB22" s="165"/>
      <c r="NBC22" s="177"/>
      <c r="NBD22" s="177"/>
      <c r="NBE22" s="177"/>
      <c r="NBF22" s="177"/>
      <c r="NBG22" s="177"/>
      <c r="NBH22" s="177"/>
      <c r="NBI22" s="178"/>
      <c r="NBJ22" s="165"/>
      <c r="NBK22" s="177"/>
      <c r="NBL22" s="177"/>
      <c r="NBM22" s="177"/>
      <c r="NBN22" s="177"/>
      <c r="NBO22" s="177"/>
      <c r="NBP22" s="177"/>
      <c r="NBQ22" s="178"/>
      <c r="NBR22" s="165"/>
      <c r="NBS22" s="177"/>
      <c r="NBT22" s="177"/>
      <c r="NBU22" s="177"/>
      <c r="NBV22" s="177"/>
      <c r="NBW22" s="177"/>
      <c r="NBX22" s="177"/>
      <c r="NBY22" s="178"/>
      <c r="NBZ22" s="165"/>
      <c r="NCA22" s="177"/>
      <c r="NCB22" s="177"/>
      <c r="NCC22" s="177"/>
      <c r="NCD22" s="177"/>
      <c r="NCE22" s="177"/>
      <c r="NCF22" s="177"/>
      <c r="NCG22" s="178"/>
      <c r="NCH22" s="165"/>
      <c r="NCI22" s="177"/>
      <c r="NCJ22" s="177"/>
      <c r="NCK22" s="177"/>
      <c r="NCL22" s="177"/>
      <c r="NCM22" s="177"/>
      <c r="NCN22" s="177"/>
      <c r="NCO22" s="178"/>
      <c r="NCP22" s="165"/>
      <c r="NCQ22" s="177"/>
      <c r="NCR22" s="177"/>
      <c r="NCS22" s="177"/>
      <c r="NCT22" s="177"/>
      <c r="NCU22" s="177"/>
      <c r="NCV22" s="177"/>
      <c r="NCW22" s="178"/>
      <c r="NCX22" s="165"/>
      <c r="NCY22" s="177"/>
      <c r="NCZ22" s="177"/>
      <c r="NDA22" s="177"/>
      <c r="NDB22" s="177"/>
      <c r="NDC22" s="177"/>
      <c r="NDD22" s="177"/>
      <c r="NDE22" s="178"/>
      <c r="NDF22" s="165"/>
      <c r="NDG22" s="177"/>
      <c r="NDH22" s="177"/>
      <c r="NDI22" s="177"/>
      <c r="NDJ22" s="177"/>
      <c r="NDK22" s="177"/>
      <c r="NDL22" s="177"/>
      <c r="NDM22" s="178"/>
      <c r="NDN22" s="165"/>
      <c r="NDO22" s="177"/>
      <c r="NDP22" s="177"/>
      <c r="NDQ22" s="177"/>
      <c r="NDR22" s="177"/>
      <c r="NDS22" s="177"/>
      <c r="NDT22" s="177"/>
      <c r="NDU22" s="178"/>
      <c r="NDV22" s="165"/>
      <c r="NDW22" s="177"/>
      <c r="NDX22" s="177"/>
      <c r="NDY22" s="177"/>
      <c r="NDZ22" s="177"/>
      <c r="NEA22" s="177"/>
      <c r="NEB22" s="177"/>
      <c r="NEC22" s="178"/>
      <c r="NED22" s="165"/>
      <c r="NEE22" s="177"/>
      <c r="NEF22" s="177"/>
      <c r="NEG22" s="177"/>
      <c r="NEH22" s="177"/>
      <c r="NEI22" s="177"/>
      <c r="NEJ22" s="177"/>
      <c r="NEK22" s="178"/>
      <c r="NEL22" s="165"/>
      <c r="NEM22" s="177"/>
      <c r="NEN22" s="177"/>
      <c r="NEO22" s="177"/>
      <c r="NEP22" s="177"/>
      <c r="NEQ22" s="177"/>
      <c r="NER22" s="177"/>
      <c r="NES22" s="178"/>
      <c r="NET22" s="165"/>
      <c r="NEU22" s="177"/>
      <c r="NEV22" s="177"/>
      <c r="NEW22" s="177"/>
      <c r="NEX22" s="177"/>
      <c r="NEY22" s="177"/>
      <c r="NEZ22" s="177"/>
      <c r="NFA22" s="178"/>
      <c r="NFB22" s="165"/>
      <c r="NFC22" s="177"/>
      <c r="NFD22" s="177"/>
      <c r="NFE22" s="177"/>
      <c r="NFF22" s="177"/>
      <c r="NFG22" s="177"/>
      <c r="NFH22" s="177"/>
      <c r="NFI22" s="178"/>
      <c r="NFJ22" s="165"/>
      <c r="NFK22" s="177"/>
      <c r="NFL22" s="177"/>
      <c r="NFM22" s="177"/>
      <c r="NFN22" s="177"/>
      <c r="NFO22" s="177"/>
      <c r="NFP22" s="177"/>
      <c r="NFQ22" s="178"/>
      <c r="NFR22" s="165"/>
      <c r="NFS22" s="177"/>
      <c r="NFT22" s="177"/>
      <c r="NFU22" s="177"/>
      <c r="NFV22" s="177"/>
      <c r="NFW22" s="177"/>
      <c r="NFX22" s="177"/>
      <c r="NFY22" s="178"/>
      <c r="NFZ22" s="165"/>
      <c r="NGA22" s="177"/>
      <c r="NGB22" s="177"/>
      <c r="NGC22" s="177"/>
      <c r="NGD22" s="177"/>
      <c r="NGE22" s="177"/>
      <c r="NGF22" s="177"/>
      <c r="NGG22" s="178"/>
      <c r="NGH22" s="165"/>
      <c r="NGI22" s="177"/>
      <c r="NGJ22" s="177"/>
      <c r="NGK22" s="177"/>
      <c r="NGL22" s="177"/>
      <c r="NGM22" s="177"/>
      <c r="NGN22" s="177"/>
      <c r="NGO22" s="178"/>
      <c r="NGP22" s="165"/>
      <c r="NGQ22" s="177"/>
      <c r="NGR22" s="177"/>
      <c r="NGS22" s="177"/>
      <c r="NGT22" s="177"/>
      <c r="NGU22" s="177"/>
      <c r="NGV22" s="177"/>
      <c r="NGW22" s="178"/>
      <c r="NGX22" s="165"/>
      <c r="NGY22" s="177"/>
      <c r="NGZ22" s="177"/>
      <c r="NHA22" s="177"/>
      <c r="NHB22" s="177"/>
      <c r="NHC22" s="177"/>
      <c r="NHD22" s="177"/>
      <c r="NHE22" s="178"/>
      <c r="NHF22" s="165"/>
      <c r="NHG22" s="177"/>
      <c r="NHH22" s="177"/>
      <c r="NHI22" s="177"/>
      <c r="NHJ22" s="177"/>
      <c r="NHK22" s="177"/>
      <c r="NHL22" s="177"/>
      <c r="NHM22" s="178"/>
      <c r="NHN22" s="165"/>
      <c r="NHO22" s="177"/>
      <c r="NHP22" s="177"/>
      <c r="NHQ22" s="177"/>
      <c r="NHR22" s="177"/>
      <c r="NHS22" s="177"/>
      <c r="NHT22" s="177"/>
      <c r="NHU22" s="178"/>
      <c r="NHV22" s="165"/>
      <c r="NHW22" s="177"/>
      <c r="NHX22" s="177"/>
      <c r="NHY22" s="177"/>
      <c r="NHZ22" s="177"/>
      <c r="NIA22" s="177"/>
      <c r="NIB22" s="177"/>
      <c r="NIC22" s="178"/>
      <c r="NID22" s="165"/>
      <c r="NIE22" s="177"/>
      <c r="NIF22" s="177"/>
      <c r="NIG22" s="177"/>
      <c r="NIH22" s="177"/>
      <c r="NII22" s="177"/>
      <c r="NIJ22" s="177"/>
      <c r="NIK22" s="178"/>
      <c r="NIL22" s="165"/>
      <c r="NIM22" s="177"/>
      <c r="NIN22" s="177"/>
      <c r="NIO22" s="177"/>
      <c r="NIP22" s="177"/>
      <c r="NIQ22" s="177"/>
      <c r="NIR22" s="177"/>
      <c r="NIS22" s="178"/>
      <c r="NIT22" s="165"/>
      <c r="NIU22" s="177"/>
      <c r="NIV22" s="177"/>
      <c r="NIW22" s="177"/>
      <c r="NIX22" s="177"/>
      <c r="NIY22" s="177"/>
      <c r="NIZ22" s="177"/>
      <c r="NJA22" s="178"/>
      <c r="NJB22" s="165"/>
      <c r="NJC22" s="177"/>
      <c r="NJD22" s="177"/>
      <c r="NJE22" s="177"/>
      <c r="NJF22" s="177"/>
      <c r="NJG22" s="177"/>
      <c r="NJH22" s="177"/>
      <c r="NJI22" s="178"/>
      <c r="NJJ22" s="165"/>
      <c r="NJK22" s="177"/>
      <c r="NJL22" s="177"/>
      <c r="NJM22" s="177"/>
      <c r="NJN22" s="177"/>
      <c r="NJO22" s="177"/>
      <c r="NJP22" s="177"/>
      <c r="NJQ22" s="178"/>
      <c r="NJR22" s="165"/>
      <c r="NJS22" s="177"/>
      <c r="NJT22" s="177"/>
      <c r="NJU22" s="177"/>
      <c r="NJV22" s="177"/>
      <c r="NJW22" s="177"/>
      <c r="NJX22" s="177"/>
      <c r="NJY22" s="178"/>
      <c r="NJZ22" s="165"/>
      <c r="NKA22" s="177"/>
      <c r="NKB22" s="177"/>
      <c r="NKC22" s="177"/>
      <c r="NKD22" s="177"/>
      <c r="NKE22" s="177"/>
      <c r="NKF22" s="177"/>
      <c r="NKG22" s="178"/>
      <c r="NKH22" s="165"/>
      <c r="NKI22" s="177"/>
      <c r="NKJ22" s="177"/>
      <c r="NKK22" s="177"/>
      <c r="NKL22" s="177"/>
      <c r="NKM22" s="177"/>
      <c r="NKN22" s="177"/>
      <c r="NKO22" s="178"/>
      <c r="NKP22" s="165"/>
      <c r="NKQ22" s="177"/>
      <c r="NKR22" s="177"/>
      <c r="NKS22" s="177"/>
      <c r="NKT22" s="177"/>
      <c r="NKU22" s="177"/>
      <c r="NKV22" s="177"/>
      <c r="NKW22" s="178"/>
      <c r="NKX22" s="165"/>
      <c r="NKY22" s="177"/>
      <c r="NKZ22" s="177"/>
      <c r="NLA22" s="177"/>
      <c r="NLB22" s="177"/>
      <c r="NLC22" s="177"/>
      <c r="NLD22" s="177"/>
      <c r="NLE22" s="178"/>
      <c r="NLF22" s="165"/>
      <c r="NLG22" s="177"/>
      <c r="NLH22" s="177"/>
      <c r="NLI22" s="177"/>
      <c r="NLJ22" s="177"/>
      <c r="NLK22" s="177"/>
      <c r="NLL22" s="177"/>
      <c r="NLM22" s="178"/>
      <c r="NLN22" s="165"/>
      <c r="NLO22" s="177"/>
      <c r="NLP22" s="177"/>
      <c r="NLQ22" s="177"/>
      <c r="NLR22" s="177"/>
      <c r="NLS22" s="177"/>
      <c r="NLT22" s="177"/>
      <c r="NLU22" s="178"/>
      <c r="NLV22" s="165"/>
      <c r="NLW22" s="177"/>
      <c r="NLX22" s="177"/>
      <c r="NLY22" s="177"/>
      <c r="NLZ22" s="177"/>
      <c r="NMA22" s="177"/>
      <c r="NMB22" s="177"/>
      <c r="NMC22" s="178"/>
      <c r="NMD22" s="165"/>
      <c r="NME22" s="177"/>
      <c r="NMF22" s="177"/>
      <c r="NMG22" s="177"/>
      <c r="NMH22" s="177"/>
      <c r="NMI22" s="177"/>
      <c r="NMJ22" s="177"/>
      <c r="NMK22" s="178"/>
      <c r="NML22" s="165"/>
      <c r="NMM22" s="177"/>
      <c r="NMN22" s="177"/>
      <c r="NMO22" s="177"/>
      <c r="NMP22" s="177"/>
      <c r="NMQ22" s="177"/>
      <c r="NMR22" s="177"/>
      <c r="NMS22" s="178"/>
      <c r="NMT22" s="165"/>
      <c r="NMU22" s="177"/>
      <c r="NMV22" s="177"/>
      <c r="NMW22" s="177"/>
      <c r="NMX22" s="177"/>
      <c r="NMY22" s="177"/>
      <c r="NMZ22" s="177"/>
      <c r="NNA22" s="178"/>
      <c r="NNB22" s="165"/>
      <c r="NNC22" s="177"/>
      <c r="NND22" s="177"/>
      <c r="NNE22" s="177"/>
      <c r="NNF22" s="177"/>
      <c r="NNG22" s="177"/>
      <c r="NNH22" s="177"/>
      <c r="NNI22" s="178"/>
      <c r="NNJ22" s="165"/>
      <c r="NNK22" s="177"/>
      <c r="NNL22" s="177"/>
      <c r="NNM22" s="177"/>
      <c r="NNN22" s="177"/>
      <c r="NNO22" s="177"/>
      <c r="NNP22" s="177"/>
      <c r="NNQ22" s="178"/>
      <c r="NNR22" s="165"/>
      <c r="NNS22" s="177"/>
      <c r="NNT22" s="177"/>
      <c r="NNU22" s="177"/>
      <c r="NNV22" s="177"/>
      <c r="NNW22" s="177"/>
      <c r="NNX22" s="177"/>
      <c r="NNY22" s="178"/>
      <c r="NNZ22" s="165"/>
      <c r="NOA22" s="177"/>
      <c r="NOB22" s="177"/>
      <c r="NOC22" s="177"/>
      <c r="NOD22" s="177"/>
      <c r="NOE22" s="177"/>
      <c r="NOF22" s="177"/>
      <c r="NOG22" s="178"/>
      <c r="NOH22" s="165"/>
      <c r="NOI22" s="177"/>
      <c r="NOJ22" s="177"/>
      <c r="NOK22" s="177"/>
      <c r="NOL22" s="177"/>
      <c r="NOM22" s="177"/>
      <c r="NON22" s="177"/>
      <c r="NOO22" s="178"/>
      <c r="NOP22" s="165"/>
      <c r="NOQ22" s="177"/>
      <c r="NOR22" s="177"/>
      <c r="NOS22" s="177"/>
      <c r="NOT22" s="177"/>
      <c r="NOU22" s="177"/>
      <c r="NOV22" s="177"/>
      <c r="NOW22" s="178"/>
      <c r="NOX22" s="165"/>
      <c r="NOY22" s="177"/>
      <c r="NOZ22" s="177"/>
      <c r="NPA22" s="177"/>
      <c r="NPB22" s="177"/>
      <c r="NPC22" s="177"/>
      <c r="NPD22" s="177"/>
      <c r="NPE22" s="178"/>
      <c r="NPF22" s="165"/>
      <c r="NPG22" s="177"/>
      <c r="NPH22" s="177"/>
      <c r="NPI22" s="177"/>
      <c r="NPJ22" s="177"/>
      <c r="NPK22" s="177"/>
      <c r="NPL22" s="177"/>
      <c r="NPM22" s="178"/>
      <c r="NPN22" s="165"/>
      <c r="NPO22" s="177"/>
      <c r="NPP22" s="177"/>
      <c r="NPQ22" s="177"/>
      <c r="NPR22" s="177"/>
      <c r="NPS22" s="177"/>
      <c r="NPT22" s="177"/>
      <c r="NPU22" s="178"/>
      <c r="NPV22" s="165"/>
      <c r="NPW22" s="177"/>
      <c r="NPX22" s="177"/>
      <c r="NPY22" s="177"/>
      <c r="NPZ22" s="177"/>
      <c r="NQA22" s="177"/>
      <c r="NQB22" s="177"/>
      <c r="NQC22" s="178"/>
      <c r="NQD22" s="165"/>
      <c r="NQE22" s="177"/>
      <c r="NQF22" s="177"/>
      <c r="NQG22" s="177"/>
      <c r="NQH22" s="177"/>
      <c r="NQI22" s="177"/>
      <c r="NQJ22" s="177"/>
      <c r="NQK22" s="178"/>
      <c r="NQL22" s="165"/>
      <c r="NQM22" s="177"/>
      <c r="NQN22" s="177"/>
      <c r="NQO22" s="177"/>
      <c r="NQP22" s="177"/>
      <c r="NQQ22" s="177"/>
      <c r="NQR22" s="177"/>
      <c r="NQS22" s="178"/>
      <c r="NQT22" s="165"/>
      <c r="NQU22" s="177"/>
      <c r="NQV22" s="177"/>
      <c r="NQW22" s="177"/>
      <c r="NQX22" s="177"/>
      <c r="NQY22" s="177"/>
      <c r="NQZ22" s="177"/>
      <c r="NRA22" s="178"/>
      <c r="NRB22" s="165"/>
      <c r="NRC22" s="177"/>
      <c r="NRD22" s="177"/>
      <c r="NRE22" s="177"/>
      <c r="NRF22" s="177"/>
      <c r="NRG22" s="177"/>
      <c r="NRH22" s="177"/>
      <c r="NRI22" s="178"/>
      <c r="NRJ22" s="165"/>
      <c r="NRK22" s="177"/>
      <c r="NRL22" s="177"/>
      <c r="NRM22" s="177"/>
      <c r="NRN22" s="177"/>
      <c r="NRO22" s="177"/>
      <c r="NRP22" s="177"/>
      <c r="NRQ22" s="178"/>
      <c r="NRR22" s="165"/>
      <c r="NRS22" s="177"/>
      <c r="NRT22" s="177"/>
      <c r="NRU22" s="177"/>
      <c r="NRV22" s="177"/>
      <c r="NRW22" s="177"/>
      <c r="NRX22" s="177"/>
      <c r="NRY22" s="178"/>
      <c r="NRZ22" s="165"/>
      <c r="NSA22" s="177"/>
      <c r="NSB22" s="177"/>
      <c r="NSC22" s="177"/>
      <c r="NSD22" s="177"/>
      <c r="NSE22" s="177"/>
      <c r="NSF22" s="177"/>
      <c r="NSG22" s="178"/>
      <c r="NSH22" s="165"/>
      <c r="NSI22" s="177"/>
      <c r="NSJ22" s="177"/>
      <c r="NSK22" s="177"/>
      <c r="NSL22" s="177"/>
      <c r="NSM22" s="177"/>
      <c r="NSN22" s="177"/>
      <c r="NSO22" s="178"/>
      <c r="NSP22" s="165"/>
      <c r="NSQ22" s="177"/>
      <c r="NSR22" s="177"/>
      <c r="NSS22" s="177"/>
      <c r="NST22" s="177"/>
      <c r="NSU22" s="177"/>
      <c r="NSV22" s="177"/>
      <c r="NSW22" s="178"/>
      <c r="NSX22" s="165"/>
      <c r="NSY22" s="177"/>
      <c r="NSZ22" s="177"/>
      <c r="NTA22" s="177"/>
      <c r="NTB22" s="177"/>
      <c r="NTC22" s="177"/>
      <c r="NTD22" s="177"/>
      <c r="NTE22" s="178"/>
      <c r="NTF22" s="165"/>
      <c r="NTG22" s="177"/>
      <c r="NTH22" s="177"/>
      <c r="NTI22" s="177"/>
      <c r="NTJ22" s="177"/>
      <c r="NTK22" s="177"/>
      <c r="NTL22" s="177"/>
      <c r="NTM22" s="178"/>
      <c r="NTN22" s="165"/>
      <c r="NTO22" s="177"/>
      <c r="NTP22" s="177"/>
      <c r="NTQ22" s="177"/>
      <c r="NTR22" s="177"/>
      <c r="NTS22" s="177"/>
      <c r="NTT22" s="177"/>
      <c r="NTU22" s="178"/>
      <c r="NTV22" s="165"/>
      <c r="NTW22" s="177"/>
      <c r="NTX22" s="177"/>
      <c r="NTY22" s="177"/>
      <c r="NTZ22" s="177"/>
      <c r="NUA22" s="177"/>
      <c r="NUB22" s="177"/>
      <c r="NUC22" s="178"/>
      <c r="NUD22" s="165"/>
      <c r="NUE22" s="177"/>
      <c r="NUF22" s="177"/>
      <c r="NUG22" s="177"/>
      <c r="NUH22" s="177"/>
      <c r="NUI22" s="177"/>
      <c r="NUJ22" s="177"/>
      <c r="NUK22" s="178"/>
      <c r="NUL22" s="165"/>
      <c r="NUM22" s="177"/>
      <c r="NUN22" s="177"/>
      <c r="NUO22" s="177"/>
      <c r="NUP22" s="177"/>
      <c r="NUQ22" s="177"/>
      <c r="NUR22" s="177"/>
      <c r="NUS22" s="178"/>
      <c r="NUT22" s="165"/>
      <c r="NUU22" s="177"/>
      <c r="NUV22" s="177"/>
      <c r="NUW22" s="177"/>
      <c r="NUX22" s="177"/>
      <c r="NUY22" s="177"/>
      <c r="NUZ22" s="177"/>
      <c r="NVA22" s="178"/>
      <c r="NVB22" s="165"/>
      <c r="NVC22" s="177"/>
      <c r="NVD22" s="177"/>
      <c r="NVE22" s="177"/>
      <c r="NVF22" s="177"/>
      <c r="NVG22" s="177"/>
      <c r="NVH22" s="177"/>
      <c r="NVI22" s="178"/>
      <c r="NVJ22" s="165"/>
      <c r="NVK22" s="177"/>
      <c r="NVL22" s="177"/>
      <c r="NVM22" s="177"/>
      <c r="NVN22" s="177"/>
      <c r="NVO22" s="177"/>
      <c r="NVP22" s="177"/>
      <c r="NVQ22" s="178"/>
      <c r="NVR22" s="165"/>
      <c r="NVS22" s="177"/>
      <c r="NVT22" s="177"/>
      <c r="NVU22" s="177"/>
      <c r="NVV22" s="177"/>
      <c r="NVW22" s="177"/>
      <c r="NVX22" s="177"/>
      <c r="NVY22" s="178"/>
      <c r="NVZ22" s="165"/>
      <c r="NWA22" s="177"/>
      <c r="NWB22" s="177"/>
      <c r="NWC22" s="177"/>
      <c r="NWD22" s="177"/>
      <c r="NWE22" s="177"/>
      <c r="NWF22" s="177"/>
      <c r="NWG22" s="178"/>
      <c r="NWH22" s="165"/>
      <c r="NWI22" s="177"/>
      <c r="NWJ22" s="177"/>
      <c r="NWK22" s="177"/>
      <c r="NWL22" s="177"/>
      <c r="NWM22" s="177"/>
      <c r="NWN22" s="177"/>
      <c r="NWO22" s="178"/>
      <c r="NWP22" s="165"/>
      <c r="NWQ22" s="177"/>
      <c r="NWR22" s="177"/>
      <c r="NWS22" s="177"/>
      <c r="NWT22" s="177"/>
      <c r="NWU22" s="177"/>
      <c r="NWV22" s="177"/>
      <c r="NWW22" s="178"/>
      <c r="NWX22" s="165"/>
      <c r="NWY22" s="177"/>
      <c r="NWZ22" s="177"/>
      <c r="NXA22" s="177"/>
      <c r="NXB22" s="177"/>
      <c r="NXC22" s="177"/>
      <c r="NXD22" s="177"/>
      <c r="NXE22" s="178"/>
      <c r="NXF22" s="165"/>
      <c r="NXG22" s="177"/>
      <c r="NXH22" s="177"/>
      <c r="NXI22" s="177"/>
      <c r="NXJ22" s="177"/>
      <c r="NXK22" s="177"/>
      <c r="NXL22" s="177"/>
      <c r="NXM22" s="178"/>
      <c r="NXN22" s="165"/>
      <c r="NXO22" s="177"/>
      <c r="NXP22" s="177"/>
      <c r="NXQ22" s="177"/>
      <c r="NXR22" s="177"/>
      <c r="NXS22" s="177"/>
      <c r="NXT22" s="177"/>
      <c r="NXU22" s="178"/>
      <c r="NXV22" s="165"/>
      <c r="NXW22" s="177"/>
      <c r="NXX22" s="177"/>
      <c r="NXY22" s="177"/>
      <c r="NXZ22" s="177"/>
      <c r="NYA22" s="177"/>
      <c r="NYB22" s="177"/>
      <c r="NYC22" s="178"/>
      <c r="NYD22" s="165"/>
      <c r="NYE22" s="177"/>
      <c r="NYF22" s="177"/>
      <c r="NYG22" s="177"/>
      <c r="NYH22" s="177"/>
      <c r="NYI22" s="177"/>
      <c r="NYJ22" s="177"/>
      <c r="NYK22" s="178"/>
      <c r="NYL22" s="165"/>
      <c r="NYM22" s="177"/>
      <c r="NYN22" s="177"/>
      <c r="NYO22" s="177"/>
      <c r="NYP22" s="177"/>
      <c r="NYQ22" s="177"/>
      <c r="NYR22" s="177"/>
      <c r="NYS22" s="178"/>
      <c r="NYT22" s="165"/>
      <c r="NYU22" s="177"/>
      <c r="NYV22" s="177"/>
      <c r="NYW22" s="177"/>
      <c r="NYX22" s="177"/>
      <c r="NYY22" s="177"/>
      <c r="NYZ22" s="177"/>
      <c r="NZA22" s="178"/>
      <c r="NZB22" s="165"/>
      <c r="NZC22" s="177"/>
      <c r="NZD22" s="177"/>
      <c r="NZE22" s="177"/>
      <c r="NZF22" s="177"/>
      <c r="NZG22" s="177"/>
      <c r="NZH22" s="177"/>
      <c r="NZI22" s="178"/>
      <c r="NZJ22" s="165"/>
      <c r="NZK22" s="177"/>
      <c r="NZL22" s="177"/>
      <c r="NZM22" s="177"/>
      <c r="NZN22" s="177"/>
      <c r="NZO22" s="177"/>
      <c r="NZP22" s="177"/>
      <c r="NZQ22" s="178"/>
      <c r="NZR22" s="165"/>
      <c r="NZS22" s="177"/>
      <c r="NZT22" s="177"/>
      <c r="NZU22" s="177"/>
      <c r="NZV22" s="177"/>
      <c r="NZW22" s="177"/>
      <c r="NZX22" s="177"/>
      <c r="NZY22" s="178"/>
      <c r="NZZ22" s="165"/>
      <c r="OAA22" s="177"/>
      <c r="OAB22" s="177"/>
      <c r="OAC22" s="177"/>
      <c r="OAD22" s="177"/>
      <c r="OAE22" s="177"/>
      <c r="OAF22" s="177"/>
      <c r="OAG22" s="178"/>
      <c r="OAH22" s="165"/>
      <c r="OAI22" s="177"/>
      <c r="OAJ22" s="177"/>
      <c r="OAK22" s="177"/>
      <c r="OAL22" s="177"/>
      <c r="OAM22" s="177"/>
      <c r="OAN22" s="177"/>
      <c r="OAO22" s="178"/>
      <c r="OAP22" s="165"/>
      <c r="OAQ22" s="177"/>
      <c r="OAR22" s="177"/>
      <c r="OAS22" s="177"/>
      <c r="OAT22" s="177"/>
      <c r="OAU22" s="177"/>
      <c r="OAV22" s="177"/>
      <c r="OAW22" s="178"/>
      <c r="OAX22" s="165"/>
      <c r="OAY22" s="177"/>
      <c r="OAZ22" s="177"/>
      <c r="OBA22" s="177"/>
      <c r="OBB22" s="177"/>
      <c r="OBC22" s="177"/>
      <c r="OBD22" s="177"/>
      <c r="OBE22" s="178"/>
      <c r="OBF22" s="165"/>
      <c r="OBG22" s="177"/>
      <c r="OBH22" s="177"/>
      <c r="OBI22" s="177"/>
      <c r="OBJ22" s="177"/>
      <c r="OBK22" s="177"/>
      <c r="OBL22" s="177"/>
      <c r="OBM22" s="178"/>
      <c r="OBN22" s="165"/>
      <c r="OBO22" s="177"/>
      <c r="OBP22" s="177"/>
      <c r="OBQ22" s="177"/>
      <c r="OBR22" s="177"/>
      <c r="OBS22" s="177"/>
      <c r="OBT22" s="177"/>
      <c r="OBU22" s="178"/>
      <c r="OBV22" s="165"/>
      <c r="OBW22" s="177"/>
      <c r="OBX22" s="177"/>
      <c r="OBY22" s="177"/>
      <c r="OBZ22" s="177"/>
      <c r="OCA22" s="177"/>
      <c r="OCB22" s="177"/>
      <c r="OCC22" s="178"/>
      <c r="OCD22" s="165"/>
      <c r="OCE22" s="177"/>
      <c r="OCF22" s="177"/>
      <c r="OCG22" s="177"/>
      <c r="OCH22" s="177"/>
      <c r="OCI22" s="177"/>
      <c r="OCJ22" s="177"/>
      <c r="OCK22" s="178"/>
      <c r="OCL22" s="165"/>
      <c r="OCM22" s="177"/>
      <c r="OCN22" s="177"/>
      <c r="OCO22" s="177"/>
      <c r="OCP22" s="177"/>
      <c r="OCQ22" s="177"/>
      <c r="OCR22" s="177"/>
      <c r="OCS22" s="178"/>
      <c r="OCT22" s="165"/>
      <c r="OCU22" s="177"/>
      <c r="OCV22" s="177"/>
      <c r="OCW22" s="177"/>
      <c r="OCX22" s="177"/>
      <c r="OCY22" s="177"/>
      <c r="OCZ22" s="177"/>
      <c r="ODA22" s="178"/>
      <c r="ODB22" s="165"/>
      <c r="ODC22" s="177"/>
      <c r="ODD22" s="177"/>
      <c r="ODE22" s="177"/>
      <c r="ODF22" s="177"/>
      <c r="ODG22" s="177"/>
      <c r="ODH22" s="177"/>
      <c r="ODI22" s="178"/>
      <c r="ODJ22" s="165"/>
      <c r="ODK22" s="177"/>
      <c r="ODL22" s="177"/>
      <c r="ODM22" s="177"/>
      <c r="ODN22" s="177"/>
      <c r="ODO22" s="177"/>
      <c r="ODP22" s="177"/>
      <c r="ODQ22" s="178"/>
      <c r="ODR22" s="165"/>
      <c r="ODS22" s="177"/>
      <c r="ODT22" s="177"/>
      <c r="ODU22" s="177"/>
      <c r="ODV22" s="177"/>
      <c r="ODW22" s="177"/>
      <c r="ODX22" s="177"/>
      <c r="ODY22" s="178"/>
      <c r="ODZ22" s="165"/>
      <c r="OEA22" s="177"/>
      <c r="OEB22" s="177"/>
      <c r="OEC22" s="177"/>
      <c r="OED22" s="177"/>
      <c r="OEE22" s="177"/>
      <c r="OEF22" s="177"/>
      <c r="OEG22" s="178"/>
      <c r="OEH22" s="165"/>
      <c r="OEI22" s="177"/>
      <c r="OEJ22" s="177"/>
      <c r="OEK22" s="177"/>
      <c r="OEL22" s="177"/>
      <c r="OEM22" s="177"/>
      <c r="OEN22" s="177"/>
      <c r="OEO22" s="178"/>
      <c r="OEP22" s="165"/>
      <c r="OEQ22" s="177"/>
      <c r="OER22" s="177"/>
      <c r="OES22" s="177"/>
      <c r="OET22" s="177"/>
      <c r="OEU22" s="177"/>
      <c r="OEV22" s="177"/>
      <c r="OEW22" s="178"/>
      <c r="OEX22" s="165"/>
      <c r="OEY22" s="177"/>
      <c r="OEZ22" s="177"/>
      <c r="OFA22" s="177"/>
      <c r="OFB22" s="177"/>
      <c r="OFC22" s="177"/>
      <c r="OFD22" s="177"/>
      <c r="OFE22" s="178"/>
      <c r="OFF22" s="165"/>
      <c r="OFG22" s="177"/>
      <c r="OFH22" s="177"/>
      <c r="OFI22" s="177"/>
      <c r="OFJ22" s="177"/>
      <c r="OFK22" s="177"/>
      <c r="OFL22" s="177"/>
      <c r="OFM22" s="178"/>
      <c r="OFN22" s="165"/>
      <c r="OFO22" s="177"/>
      <c r="OFP22" s="177"/>
      <c r="OFQ22" s="177"/>
      <c r="OFR22" s="177"/>
      <c r="OFS22" s="177"/>
      <c r="OFT22" s="177"/>
      <c r="OFU22" s="178"/>
      <c r="OFV22" s="165"/>
      <c r="OFW22" s="177"/>
      <c r="OFX22" s="177"/>
      <c r="OFY22" s="177"/>
      <c r="OFZ22" s="177"/>
      <c r="OGA22" s="177"/>
      <c r="OGB22" s="177"/>
      <c r="OGC22" s="178"/>
      <c r="OGD22" s="165"/>
      <c r="OGE22" s="177"/>
      <c r="OGF22" s="177"/>
      <c r="OGG22" s="177"/>
      <c r="OGH22" s="177"/>
      <c r="OGI22" s="177"/>
      <c r="OGJ22" s="177"/>
      <c r="OGK22" s="178"/>
      <c r="OGL22" s="165"/>
      <c r="OGM22" s="177"/>
      <c r="OGN22" s="177"/>
      <c r="OGO22" s="177"/>
      <c r="OGP22" s="177"/>
      <c r="OGQ22" s="177"/>
      <c r="OGR22" s="177"/>
      <c r="OGS22" s="178"/>
      <c r="OGT22" s="165"/>
      <c r="OGU22" s="177"/>
      <c r="OGV22" s="177"/>
      <c r="OGW22" s="177"/>
      <c r="OGX22" s="177"/>
      <c r="OGY22" s="177"/>
      <c r="OGZ22" s="177"/>
      <c r="OHA22" s="178"/>
      <c r="OHB22" s="165"/>
      <c r="OHC22" s="177"/>
      <c r="OHD22" s="177"/>
      <c r="OHE22" s="177"/>
      <c r="OHF22" s="177"/>
      <c r="OHG22" s="177"/>
      <c r="OHH22" s="177"/>
      <c r="OHI22" s="178"/>
      <c r="OHJ22" s="165"/>
      <c r="OHK22" s="177"/>
      <c r="OHL22" s="177"/>
      <c r="OHM22" s="177"/>
      <c r="OHN22" s="177"/>
      <c r="OHO22" s="177"/>
      <c r="OHP22" s="177"/>
      <c r="OHQ22" s="178"/>
      <c r="OHR22" s="165"/>
      <c r="OHS22" s="177"/>
      <c r="OHT22" s="177"/>
      <c r="OHU22" s="177"/>
      <c r="OHV22" s="177"/>
      <c r="OHW22" s="177"/>
      <c r="OHX22" s="177"/>
      <c r="OHY22" s="178"/>
      <c r="OHZ22" s="165"/>
      <c r="OIA22" s="177"/>
      <c r="OIB22" s="177"/>
      <c r="OIC22" s="177"/>
      <c r="OID22" s="177"/>
      <c r="OIE22" s="177"/>
      <c r="OIF22" s="177"/>
      <c r="OIG22" s="178"/>
      <c r="OIH22" s="165"/>
      <c r="OII22" s="177"/>
      <c r="OIJ22" s="177"/>
      <c r="OIK22" s="177"/>
      <c r="OIL22" s="177"/>
      <c r="OIM22" s="177"/>
      <c r="OIN22" s="177"/>
      <c r="OIO22" s="178"/>
      <c r="OIP22" s="165"/>
      <c r="OIQ22" s="177"/>
      <c r="OIR22" s="177"/>
      <c r="OIS22" s="177"/>
      <c r="OIT22" s="177"/>
      <c r="OIU22" s="177"/>
      <c r="OIV22" s="177"/>
      <c r="OIW22" s="178"/>
      <c r="OIX22" s="165"/>
      <c r="OIY22" s="177"/>
      <c r="OIZ22" s="177"/>
      <c r="OJA22" s="177"/>
      <c r="OJB22" s="177"/>
      <c r="OJC22" s="177"/>
      <c r="OJD22" s="177"/>
      <c r="OJE22" s="178"/>
      <c r="OJF22" s="165"/>
      <c r="OJG22" s="177"/>
      <c r="OJH22" s="177"/>
      <c r="OJI22" s="177"/>
      <c r="OJJ22" s="177"/>
      <c r="OJK22" s="177"/>
      <c r="OJL22" s="177"/>
      <c r="OJM22" s="178"/>
      <c r="OJN22" s="165"/>
      <c r="OJO22" s="177"/>
      <c r="OJP22" s="177"/>
      <c r="OJQ22" s="177"/>
      <c r="OJR22" s="177"/>
      <c r="OJS22" s="177"/>
      <c r="OJT22" s="177"/>
      <c r="OJU22" s="178"/>
      <c r="OJV22" s="165"/>
      <c r="OJW22" s="177"/>
      <c r="OJX22" s="177"/>
      <c r="OJY22" s="177"/>
      <c r="OJZ22" s="177"/>
      <c r="OKA22" s="177"/>
      <c r="OKB22" s="177"/>
      <c r="OKC22" s="178"/>
      <c r="OKD22" s="165"/>
      <c r="OKE22" s="177"/>
      <c r="OKF22" s="177"/>
      <c r="OKG22" s="177"/>
      <c r="OKH22" s="177"/>
      <c r="OKI22" s="177"/>
      <c r="OKJ22" s="177"/>
      <c r="OKK22" s="178"/>
      <c r="OKL22" s="165"/>
      <c r="OKM22" s="177"/>
      <c r="OKN22" s="177"/>
      <c r="OKO22" s="177"/>
      <c r="OKP22" s="177"/>
      <c r="OKQ22" s="177"/>
      <c r="OKR22" s="177"/>
      <c r="OKS22" s="178"/>
      <c r="OKT22" s="165"/>
      <c r="OKU22" s="177"/>
      <c r="OKV22" s="177"/>
      <c r="OKW22" s="177"/>
      <c r="OKX22" s="177"/>
      <c r="OKY22" s="177"/>
      <c r="OKZ22" s="177"/>
      <c r="OLA22" s="178"/>
      <c r="OLB22" s="165"/>
      <c r="OLC22" s="177"/>
      <c r="OLD22" s="177"/>
      <c r="OLE22" s="177"/>
      <c r="OLF22" s="177"/>
      <c r="OLG22" s="177"/>
      <c r="OLH22" s="177"/>
      <c r="OLI22" s="178"/>
      <c r="OLJ22" s="165"/>
      <c r="OLK22" s="177"/>
      <c r="OLL22" s="177"/>
      <c r="OLM22" s="177"/>
      <c r="OLN22" s="177"/>
      <c r="OLO22" s="177"/>
      <c r="OLP22" s="177"/>
      <c r="OLQ22" s="178"/>
      <c r="OLR22" s="165"/>
      <c r="OLS22" s="177"/>
      <c r="OLT22" s="177"/>
      <c r="OLU22" s="177"/>
      <c r="OLV22" s="177"/>
      <c r="OLW22" s="177"/>
      <c r="OLX22" s="177"/>
      <c r="OLY22" s="178"/>
      <c r="OLZ22" s="165"/>
      <c r="OMA22" s="177"/>
      <c r="OMB22" s="177"/>
      <c r="OMC22" s="177"/>
      <c r="OMD22" s="177"/>
      <c r="OME22" s="177"/>
      <c r="OMF22" s="177"/>
      <c r="OMG22" s="178"/>
      <c r="OMH22" s="165"/>
      <c r="OMI22" s="177"/>
      <c r="OMJ22" s="177"/>
      <c r="OMK22" s="177"/>
      <c r="OML22" s="177"/>
      <c r="OMM22" s="177"/>
      <c r="OMN22" s="177"/>
      <c r="OMO22" s="178"/>
      <c r="OMP22" s="165"/>
      <c r="OMQ22" s="177"/>
      <c r="OMR22" s="177"/>
      <c r="OMS22" s="177"/>
      <c r="OMT22" s="177"/>
      <c r="OMU22" s="177"/>
      <c r="OMV22" s="177"/>
      <c r="OMW22" s="178"/>
      <c r="OMX22" s="165"/>
      <c r="OMY22" s="177"/>
      <c r="OMZ22" s="177"/>
      <c r="ONA22" s="177"/>
      <c r="ONB22" s="177"/>
      <c r="ONC22" s="177"/>
      <c r="OND22" s="177"/>
      <c r="ONE22" s="178"/>
      <c r="ONF22" s="165"/>
      <c r="ONG22" s="177"/>
      <c r="ONH22" s="177"/>
      <c r="ONI22" s="177"/>
      <c r="ONJ22" s="177"/>
      <c r="ONK22" s="177"/>
      <c r="ONL22" s="177"/>
      <c r="ONM22" s="178"/>
      <c r="ONN22" s="165"/>
      <c r="ONO22" s="177"/>
      <c r="ONP22" s="177"/>
      <c r="ONQ22" s="177"/>
      <c r="ONR22" s="177"/>
      <c r="ONS22" s="177"/>
      <c r="ONT22" s="177"/>
      <c r="ONU22" s="178"/>
      <c r="ONV22" s="165"/>
      <c r="ONW22" s="177"/>
      <c r="ONX22" s="177"/>
      <c r="ONY22" s="177"/>
      <c r="ONZ22" s="177"/>
      <c r="OOA22" s="177"/>
      <c r="OOB22" s="177"/>
      <c r="OOC22" s="178"/>
      <c r="OOD22" s="165"/>
      <c r="OOE22" s="177"/>
      <c r="OOF22" s="177"/>
      <c r="OOG22" s="177"/>
      <c r="OOH22" s="177"/>
      <c r="OOI22" s="177"/>
      <c r="OOJ22" s="177"/>
      <c r="OOK22" s="178"/>
      <c r="OOL22" s="165"/>
      <c r="OOM22" s="177"/>
      <c r="OON22" s="177"/>
      <c r="OOO22" s="177"/>
      <c r="OOP22" s="177"/>
      <c r="OOQ22" s="177"/>
      <c r="OOR22" s="177"/>
      <c r="OOS22" s="178"/>
      <c r="OOT22" s="165"/>
      <c r="OOU22" s="177"/>
      <c r="OOV22" s="177"/>
      <c r="OOW22" s="177"/>
      <c r="OOX22" s="177"/>
      <c r="OOY22" s="177"/>
      <c r="OOZ22" s="177"/>
      <c r="OPA22" s="178"/>
      <c r="OPB22" s="165"/>
      <c r="OPC22" s="177"/>
      <c r="OPD22" s="177"/>
      <c r="OPE22" s="177"/>
      <c r="OPF22" s="177"/>
      <c r="OPG22" s="177"/>
      <c r="OPH22" s="177"/>
      <c r="OPI22" s="178"/>
      <c r="OPJ22" s="165"/>
      <c r="OPK22" s="177"/>
      <c r="OPL22" s="177"/>
      <c r="OPM22" s="177"/>
      <c r="OPN22" s="177"/>
      <c r="OPO22" s="177"/>
      <c r="OPP22" s="177"/>
      <c r="OPQ22" s="178"/>
      <c r="OPR22" s="165"/>
      <c r="OPS22" s="177"/>
      <c r="OPT22" s="177"/>
      <c r="OPU22" s="177"/>
      <c r="OPV22" s="177"/>
      <c r="OPW22" s="177"/>
      <c r="OPX22" s="177"/>
      <c r="OPY22" s="178"/>
      <c r="OPZ22" s="165"/>
      <c r="OQA22" s="177"/>
      <c r="OQB22" s="177"/>
      <c r="OQC22" s="177"/>
      <c r="OQD22" s="177"/>
      <c r="OQE22" s="177"/>
      <c r="OQF22" s="177"/>
      <c r="OQG22" s="178"/>
      <c r="OQH22" s="165"/>
      <c r="OQI22" s="177"/>
      <c r="OQJ22" s="177"/>
      <c r="OQK22" s="177"/>
      <c r="OQL22" s="177"/>
      <c r="OQM22" s="177"/>
      <c r="OQN22" s="177"/>
      <c r="OQO22" s="178"/>
      <c r="OQP22" s="165"/>
      <c r="OQQ22" s="177"/>
      <c r="OQR22" s="177"/>
      <c r="OQS22" s="177"/>
      <c r="OQT22" s="177"/>
      <c r="OQU22" s="177"/>
      <c r="OQV22" s="177"/>
      <c r="OQW22" s="178"/>
      <c r="OQX22" s="165"/>
      <c r="OQY22" s="177"/>
      <c r="OQZ22" s="177"/>
      <c r="ORA22" s="177"/>
      <c r="ORB22" s="177"/>
      <c r="ORC22" s="177"/>
      <c r="ORD22" s="177"/>
      <c r="ORE22" s="178"/>
      <c r="ORF22" s="165"/>
      <c r="ORG22" s="177"/>
      <c r="ORH22" s="177"/>
      <c r="ORI22" s="177"/>
      <c r="ORJ22" s="177"/>
      <c r="ORK22" s="177"/>
      <c r="ORL22" s="177"/>
      <c r="ORM22" s="178"/>
      <c r="ORN22" s="165"/>
      <c r="ORO22" s="177"/>
      <c r="ORP22" s="177"/>
      <c r="ORQ22" s="177"/>
      <c r="ORR22" s="177"/>
      <c r="ORS22" s="177"/>
      <c r="ORT22" s="177"/>
      <c r="ORU22" s="178"/>
      <c r="ORV22" s="165"/>
      <c r="ORW22" s="177"/>
      <c r="ORX22" s="177"/>
      <c r="ORY22" s="177"/>
      <c r="ORZ22" s="177"/>
      <c r="OSA22" s="177"/>
      <c r="OSB22" s="177"/>
      <c r="OSC22" s="178"/>
      <c r="OSD22" s="165"/>
      <c r="OSE22" s="177"/>
      <c r="OSF22" s="177"/>
      <c r="OSG22" s="177"/>
      <c r="OSH22" s="177"/>
      <c r="OSI22" s="177"/>
      <c r="OSJ22" s="177"/>
      <c r="OSK22" s="178"/>
      <c r="OSL22" s="165"/>
      <c r="OSM22" s="177"/>
      <c r="OSN22" s="177"/>
      <c r="OSO22" s="177"/>
      <c r="OSP22" s="177"/>
      <c r="OSQ22" s="177"/>
      <c r="OSR22" s="177"/>
      <c r="OSS22" s="178"/>
      <c r="OST22" s="165"/>
      <c r="OSU22" s="177"/>
      <c r="OSV22" s="177"/>
      <c r="OSW22" s="177"/>
      <c r="OSX22" s="177"/>
      <c r="OSY22" s="177"/>
      <c r="OSZ22" s="177"/>
      <c r="OTA22" s="178"/>
      <c r="OTB22" s="165"/>
      <c r="OTC22" s="177"/>
      <c r="OTD22" s="177"/>
      <c r="OTE22" s="177"/>
      <c r="OTF22" s="177"/>
      <c r="OTG22" s="177"/>
      <c r="OTH22" s="177"/>
      <c r="OTI22" s="178"/>
      <c r="OTJ22" s="165"/>
      <c r="OTK22" s="177"/>
      <c r="OTL22" s="177"/>
      <c r="OTM22" s="177"/>
      <c r="OTN22" s="177"/>
      <c r="OTO22" s="177"/>
      <c r="OTP22" s="177"/>
      <c r="OTQ22" s="178"/>
      <c r="OTR22" s="165"/>
      <c r="OTS22" s="177"/>
      <c r="OTT22" s="177"/>
      <c r="OTU22" s="177"/>
      <c r="OTV22" s="177"/>
      <c r="OTW22" s="177"/>
      <c r="OTX22" s="177"/>
      <c r="OTY22" s="178"/>
      <c r="OTZ22" s="165"/>
      <c r="OUA22" s="177"/>
      <c r="OUB22" s="177"/>
      <c r="OUC22" s="177"/>
      <c r="OUD22" s="177"/>
      <c r="OUE22" s="177"/>
      <c r="OUF22" s="177"/>
      <c r="OUG22" s="178"/>
      <c r="OUH22" s="165"/>
      <c r="OUI22" s="177"/>
      <c r="OUJ22" s="177"/>
      <c r="OUK22" s="177"/>
      <c r="OUL22" s="177"/>
      <c r="OUM22" s="177"/>
      <c r="OUN22" s="177"/>
      <c r="OUO22" s="178"/>
      <c r="OUP22" s="165"/>
      <c r="OUQ22" s="177"/>
      <c r="OUR22" s="177"/>
      <c r="OUS22" s="177"/>
      <c r="OUT22" s="177"/>
      <c r="OUU22" s="177"/>
      <c r="OUV22" s="177"/>
      <c r="OUW22" s="178"/>
      <c r="OUX22" s="165"/>
      <c r="OUY22" s="177"/>
      <c r="OUZ22" s="177"/>
      <c r="OVA22" s="177"/>
      <c r="OVB22" s="177"/>
      <c r="OVC22" s="177"/>
      <c r="OVD22" s="177"/>
      <c r="OVE22" s="178"/>
      <c r="OVF22" s="165"/>
      <c r="OVG22" s="177"/>
      <c r="OVH22" s="177"/>
      <c r="OVI22" s="177"/>
      <c r="OVJ22" s="177"/>
      <c r="OVK22" s="177"/>
      <c r="OVL22" s="177"/>
      <c r="OVM22" s="178"/>
      <c r="OVN22" s="165"/>
      <c r="OVO22" s="177"/>
      <c r="OVP22" s="177"/>
      <c r="OVQ22" s="177"/>
      <c r="OVR22" s="177"/>
      <c r="OVS22" s="177"/>
      <c r="OVT22" s="177"/>
      <c r="OVU22" s="178"/>
      <c r="OVV22" s="165"/>
      <c r="OVW22" s="177"/>
      <c r="OVX22" s="177"/>
      <c r="OVY22" s="177"/>
      <c r="OVZ22" s="177"/>
      <c r="OWA22" s="177"/>
      <c r="OWB22" s="177"/>
      <c r="OWC22" s="178"/>
      <c r="OWD22" s="165"/>
      <c r="OWE22" s="177"/>
      <c r="OWF22" s="177"/>
      <c r="OWG22" s="177"/>
      <c r="OWH22" s="177"/>
      <c r="OWI22" s="177"/>
      <c r="OWJ22" s="177"/>
      <c r="OWK22" s="178"/>
      <c r="OWL22" s="165"/>
      <c r="OWM22" s="177"/>
      <c r="OWN22" s="177"/>
      <c r="OWO22" s="177"/>
      <c r="OWP22" s="177"/>
      <c r="OWQ22" s="177"/>
      <c r="OWR22" s="177"/>
      <c r="OWS22" s="178"/>
      <c r="OWT22" s="165"/>
      <c r="OWU22" s="177"/>
      <c r="OWV22" s="177"/>
      <c r="OWW22" s="177"/>
      <c r="OWX22" s="177"/>
      <c r="OWY22" s="177"/>
      <c r="OWZ22" s="177"/>
      <c r="OXA22" s="178"/>
      <c r="OXB22" s="165"/>
      <c r="OXC22" s="177"/>
      <c r="OXD22" s="177"/>
      <c r="OXE22" s="177"/>
      <c r="OXF22" s="177"/>
      <c r="OXG22" s="177"/>
      <c r="OXH22" s="177"/>
      <c r="OXI22" s="178"/>
      <c r="OXJ22" s="165"/>
      <c r="OXK22" s="177"/>
      <c r="OXL22" s="177"/>
      <c r="OXM22" s="177"/>
      <c r="OXN22" s="177"/>
      <c r="OXO22" s="177"/>
      <c r="OXP22" s="177"/>
      <c r="OXQ22" s="178"/>
      <c r="OXR22" s="165"/>
      <c r="OXS22" s="177"/>
      <c r="OXT22" s="177"/>
      <c r="OXU22" s="177"/>
      <c r="OXV22" s="177"/>
      <c r="OXW22" s="177"/>
      <c r="OXX22" s="177"/>
      <c r="OXY22" s="178"/>
      <c r="OXZ22" s="165"/>
      <c r="OYA22" s="177"/>
      <c r="OYB22" s="177"/>
      <c r="OYC22" s="177"/>
      <c r="OYD22" s="177"/>
      <c r="OYE22" s="177"/>
      <c r="OYF22" s="177"/>
      <c r="OYG22" s="178"/>
      <c r="OYH22" s="165"/>
      <c r="OYI22" s="177"/>
      <c r="OYJ22" s="177"/>
      <c r="OYK22" s="177"/>
      <c r="OYL22" s="177"/>
      <c r="OYM22" s="177"/>
      <c r="OYN22" s="177"/>
      <c r="OYO22" s="178"/>
      <c r="OYP22" s="165"/>
      <c r="OYQ22" s="177"/>
      <c r="OYR22" s="177"/>
      <c r="OYS22" s="177"/>
      <c r="OYT22" s="177"/>
      <c r="OYU22" s="177"/>
      <c r="OYV22" s="177"/>
      <c r="OYW22" s="178"/>
      <c r="OYX22" s="165"/>
      <c r="OYY22" s="177"/>
      <c r="OYZ22" s="177"/>
      <c r="OZA22" s="177"/>
      <c r="OZB22" s="177"/>
      <c r="OZC22" s="177"/>
      <c r="OZD22" s="177"/>
      <c r="OZE22" s="178"/>
      <c r="OZF22" s="165"/>
      <c r="OZG22" s="177"/>
      <c r="OZH22" s="177"/>
      <c r="OZI22" s="177"/>
      <c r="OZJ22" s="177"/>
      <c r="OZK22" s="177"/>
      <c r="OZL22" s="177"/>
      <c r="OZM22" s="178"/>
      <c r="OZN22" s="165"/>
      <c r="OZO22" s="177"/>
      <c r="OZP22" s="177"/>
      <c r="OZQ22" s="177"/>
      <c r="OZR22" s="177"/>
      <c r="OZS22" s="177"/>
      <c r="OZT22" s="177"/>
      <c r="OZU22" s="178"/>
      <c r="OZV22" s="165"/>
      <c r="OZW22" s="177"/>
      <c r="OZX22" s="177"/>
      <c r="OZY22" s="177"/>
      <c r="OZZ22" s="177"/>
      <c r="PAA22" s="177"/>
      <c r="PAB22" s="177"/>
      <c r="PAC22" s="178"/>
      <c r="PAD22" s="165"/>
      <c r="PAE22" s="177"/>
      <c r="PAF22" s="177"/>
      <c r="PAG22" s="177"/>
      <c r="PAH22" s="177"/>
      <c r="PAI22" s="177"/>
      <c r="PAJ22" s="177"/>
      <c r="PAK22" s="178"/>
      <c r="PAL22" s="165"/>
      <c r="PAM22" s="177"/>
      <c r="PAN22" s="177"/>
      <c r="PAO22" s="177"/>
      <c r="PAP22" s="177"/>
      <c r="PAQ22" s="177"/>
      <c r="PAR22" s="177"/>
      <c r="PAS22" s="178"/>
      <c r="PAT22" s="165"/>
      <c r="PAU22" s="177"/>
      <c r="PAV22" s="177"/>
      <c r="PAW22" s="177"/>
      <c r="PAX22" s="177"/>
      <c r="PAY22" s="177"/>
      <c r="PAZ22" s="177"/>
      <c r="PBA22" s="178"/>
      <c r="PBB22" s="165"/>
      <c r="PBC22" s="177"/>
      <c r="PBD22" s="177"/>
      <c r="PBE22" s="177"/>
      <c r="PBF22" s="177"/>
      <c r="PBG22" s="177"/>
      <c r="PBH22" s="177"/>
      <c r="PBI22" s="178"/>
      <c r="PBJ22" s="165"/>
      <c r="PBK22" s="177"/>
      <c r="PBL22" s="177"/>
      <c r="PBM22" s="177"/>
      <c r="PBN22" s="177"/>
      <c r="PBO22" s="177"/>
      <c r="PBP22" s="177"/>
      <c r="PBQ22" s="178"/>
      <c r="PBR22" s="165"/>
      <c r="PBS22" s="177"/>
      <c r="PBT22" s="177"/>
      <c r="PBU22" s="177"/>
      <c r="PBV22" s="177"/>
      <c r="PBW22" s="177"/>
      <c r="PBX22" s="177"/>
      <c r="PBY22" s="178"/>
      <c r="PBZ22" s="165"/>
      <c r="PCA22" s="177"/>
      <c r="PCB22" s="177"/>
      <c r="PCC22" s="177"/>
      <c r="PCD22" s="177"/>
      <c r="PCE22" s="177"/>
      <c r="PCF22" s="177"/>
      <c r="PCG22" s="178"/>
      <c r="PCH22" s="165"/>
      <c r="PCI22" s="177"/>
      <c r="PCJ22" s="177"/>
      <c r="PCK22" s="177"/>
      <c r="PCL22" s="177"/>
      <c r="PCM22" s="177"/>
      <c r="PCN22" s="177"/>
      <c r="PCO22" s="178"/>
      <c r="PCP22" s="165"/>
      <c r="PCQ22" s="177"/>
      <c r="PCR22" s="177"/>
      <c r="PCS22" s="177"/>
      <c r="PCT22" s="177"/>
      <c r="PCU22" s="177"/>
      <c r="PCV22" s="177"/>
      <c r="PCW22" s="178"/>
      <c r="PCX22" s="165"/>
      <c r="PCY22" s="177"/>
      <c r="PCZ22" s="177"/>
      <c r="PDA22" s="177"/>
      <c r="PDB22" s="177"/>
      <c r="PDC22" s="177"/>
      <c r="PDD22" s="177"/>
      <c r="PDE22" s="178"/>
      <c r="PDF22" s="165"/>
      <c r="PDG22" s="177"/>
      <c r="PDH22" s="177"/>
      <c r="PDI22" s="177"/>
      <c r="PDJ22" s="177"/>
      <c r="PDK22" s="177"/>
      <c r="PDL22" s="177"/>
      <c r="PDM22" s="178"/>
      <c r="PDN22" s="165"/>
      <c r="PDO22" s="177"/>
      <c r="PDP22" s="177"/>
      <c r="PDQ22" s="177"/>
      <c r="PDR22" s="177"/>
      <c r="PDS22" s="177"/>
      <c r="PDT22" s="177"/>
      <c r="PDU22" s="178"/>
      <c r="PDV22" s="165"/>
      <c r="PDW22" s="177"/>
      <c r="PDX22" s="177"/>
      <c r="PDY22" s="177"/>
      <c r="PDZ22" s="177"/>
      <c r="PEA22" s="177"/>
      <c r="PEB22" s="177"/>
      <c r="PEC22" s="178"/>
      <c r="PED22" s="165"/>
      <c r="PEE22" s="177"/>
      <c r="PEF22" s="177"/>
      <c r="PEG22" s="177"/>
      <c r="PEH22" s="177"/>
      <c r="PEI22" s="177"/>
      <c r="PEJ22" s="177"/>
      <c r="PEK22" s="178"/>
      <c r="PEL22" s="165"/>
      <c r="PEM22" s="177"/>
      <c r="PEN22" s="177"/>
      <c r="PEO22" s="177"/>
      <c r="PEP22" s="177"/>
      <c r="PEQ22" s="177"/>
      <c r="PER22" s="177"/>
      <c r="PES22" s="178"/>
      <c r="PET22" s="165"/>
      <c r="PEU22" s="177"/>
      <c r="PEV22" s="177"/>
      <c r="PEW22" s="177"/>
      <c r="PEX22" s="177"/>
      <c r="PEY22" s="177"/>
      <c r="PEZ22" s="177"/>
      <c r="PFA22" s="178"/>
      <c r="PFB22" s="165"/>
      <c r="PFC22" s="177"/>
      <c r="PFD22" s="177"/>
      <c r="PFE22" s="177"/>
      <c r="PFF22" s="177"/>
      <c r="PFG22" s="177"/>
      <c r="PFH22" s="177"/>
      <c r="PFI22" s="178"/>
      <c r="PFJ22" s="165"/>
      <c r="PFK22" s="177"/>
      <c r="PFL22" s="177"/>
      <c r="PFM22" s="177"/>
      <c r="PFN22" s="177"/>
      <c r="PFO22" s="177"/>
      <c r="PFP22" s="177"/>
      <c r="PFQ22" s="178"/>
      <c r="PFR22" s="165"/>
      <c r="PFS22" s="177"/>
      <c r="PFT22" s="177"/>
      <c r="PFU22" s="177"/>
      <c r="PFV22" s="177"/>
      <c r="PFW22" s="177"/>
      <c r="PFX22" s="177"/>
      <c r="PFY22" s="178"/>
      <c r="PFZ22" s="165"/>
      <c r="PGA22" s="177"/>
      <c r="PGB22" s="177"/>
      <c r="PGC22" s="177"/>
      <c r="PGD22" s="177"/>
      <c r="PGE22" s="177"/>
      <c r="PGF22" s="177"/>
      <c r="PGG22" s="178"/>
      <c r="PGH22" s="165"/>
      <c r="PGI22" s="177"/>
      <c r="PGJ22" s="177"/>
      <c r="PGK22" s="177"/>
      <c r="PGL22" s="177"/>
      <c r="PGM22" s="177"/>
      <c r="PGN22" s="177"/>
      <c r="PGO22" s="178"/>
      <c r="PGP22" s="165"/>
      <c r="PGQ22" s="177"/>
      <c r="PGR22" s="177"/>
      <c r="PGS22" s="177"/>
      <c r="PGT22" s="177"/>
      <c r="PGU22" s="177"/>
      <c r="PGV22" s="177"/>
      <c r="PGW22" s="178"/>
      <c r="PGX22" s="165"/>
      <c r="PGY22" s="177"/>
      <c r="PGZ22" s="177"/>
      <c r="PHA22" s="177"/>
      <c r="PHB22" s="177"/>
      <c r="PHC22" s="177"/>
      <c r="PHD22" s="177"/>
      <c r="PHE22" s="178"/>
      <c r="PHF22" s="165"/>
      <c r="PHG22" s="177"/>
      <c r="PHH22" s="177"/>
      <c r="PHI22" s="177"/>
      <c r="PHJ22" s="177"/>
      <c r="PHK22" s="177"/>
      <c r="PHL22" s="177"/>
      <c r="PHM22" s="178"/>
      <c r="PHN22" s="165"/>
      <c r="PHO22" s="177"/>
      <c r="PHP22" s="177"/>
      <c r="PHQ22" s="177"/>
      <c r="PHR22" s="177"/>
      <c r="PHS22" s="177"/>
      <c r="PHT22" s="177"/>
      <c r="PHU22" s="178"/>
      <c r="PHV22" s="165"/>
      <c r="PHW22" s="177"/>
      <c r="PHX22" s="177"/>
      <c r="PHY22" s="177"/>
      <c r="PHZ22" s="177"/>
      <c r="PIA22" s="177"/>
      <c r="PIB22" s="177"/>
      <c r="PIC22" s="178"/>
      <c r="PID22" s="165"/>
      <c r="PIE22" s="177"/>
      <c r="PIF22" s="177"/>
      <c r="PIG22" s="177"/>
      <c r="PIH22" s="177"/>
      <c r="PII22" s="177"/>
      <c r="PIJ22" s="177"/>
      <c r="PIK22" s="178"/>
      <c r="PIL22" s="165"/>
      <c r="PIM22" s="177"/>
      <c r="PIN22" s="177"/>
      <c r="PIO22" s="177"/>
      <c r="PIP22" s="177"/>
      <c r="PIQ22" s="177"/>
      <c r="PIR22" s="177"/>
      <c r="PIS22" s="178"/>
      <c r="PIT22" s="165"/>
      <c r="PIU22" s="177"/>
      <c r="PIV22" s="177"/>
      <c r="PIW22" s="177"/>
      <c r="PIX22" s="177"/>
      <c r="PIY22" s="177"/>
      <c r="PIZ22" s="177"/>
      <c r="PJA22" s="178"/>
      <c r="PJB22" s="165"/>
      <c r="PJC22" s="177"/>
      <c r="PJD22" s="177"/>
      <c r="PJE22" s="177"/>
      <c r="PJF22" s="177"/>
      <c r="PJG22" s="177"/>
      <c r="PJH22" s="177"/>
      <c r="PJI22" s="178"/>
      <c r="PJJ22" s="165"/>
      <c r="PJK22" s="177"/>
      <c r="PJL22" s="177"/>
      <c r="PJM22" s="177"/>
      <c r="PJN22" s="177"/>
      <c r="PJO22" s="177"/>
      <c r="PJP22" s="177"/>
      <c r="PJQ22" s="178"/>
      <c r="PJR22" s="165"/>
      <c r="PJS22" s="177"/>
      <c r="PJT22" s="177"/>
      <c r="PJU22" s="177"/>
      <c r="PJV22" s="177"/>
      <c r="PJW22" s="177"/>
      <c r="PJX22" s="177"/>
      <c r="PJY22" s="178"/>
      <c r="PJZ22" s="165"/>
      <c r="PKA22" s="177"/>
      <c r="PKB22" s="177"/>
      <c r="PKC22" s="177"/>
      <c r="PKD22" s="177"/>
      <c r="PKE22" s="177"/>
      <c r="PKF22" s="177"/>
      <c r="PKG22" s="178"/>
      <c r="PKH22" s="165"/>
      <c r="PKI22" s="177"/>
      <c r="PKJ22" s="177"/>
      <c r="PKK22" s="177"/>
      <c r="PKL22" s="177"/>
      <c r="PKM22" s="177"/>
      <c r="PKN22" s="177"/>
      <c r="PKO22" s="178"/>
      <c r="PKP22" s="165"/>
      <c r="PKQ22" s="177"/>
      <c r="PKR22" s="177"/>
      <c r="PKS22" s="177"/>
      <c r="PKT22" s="177"/>
      <c r="PKU22" s="177"/>
      <c r="PKV22" s="177"/>
      <c r="PKW22" s="178"/>
      <c r="PKX22" s="165"/>
      <c r="PKY22" s="177"/>
      <c r="PKZ22" s="177"/>
      <c r="PLA22" s="177"/>
      <c r="PLB22" s="177"/>
      <c r="PLC22" s="177"/>
      <c r="PLD22" s="177"/>
      <c r="PLE22" s="178"/>
      <c r="PLF22" s="165"/>
      <c r="PLG22" s="177"/>
      <c r="PLH22" s="177"/>
      <c r="PLI22" s="177"/>
      <c r="PLJ22" s="177"/>
      <c r="PLK22" s="177"/>
      <c r="PLL22" s="177"/>
      <c r="PLM22" s="178"/>
      <c r="PLN22" s="165"/>
      <c r="PLO22" s="177"/>
      <c r="PLP22" s="177"/>
      <c r="PLQ22" s="177"/>
      <c r="PLR22" s="177"/>
      <c r="PLS22" s="177"/>
      <c r="PLT22" s="177"/>
      <c r="PLU22" s="178"/>
      <c r="PLV22" s="165"/>
      <c r="PLW22" s="177"/>
      <c r="PLX22" s="177"/>
      <c r="PLY22" s="177"/>
      <c r="PLZ22" s="177"/>
      <c r="PMA22" s="177"/>
      <c r="PMB22" s="177"/>
      <c r="PMC22" s="178"/>
      <c r="PMD22" s="165"/>
      <c r="PME22" s="177"/>
      <c r="PMF22" s="177"/>
      <c r="PMG22" s="177"/>
      <c r="PMH22" s="177"/>
      <c r="PMI22" s="177"/>
      <c r="PMJ22" s="177"/>
      <c r="PMK22" s="178"/>
      <c r="PML22" s="165"/>
      <c r="PMM22" s="177"/>
      <c r="PMN22" s="177"/>
      <c r="PMO22" s="177"/>
      <c r="PMP22" s="177"/>
      <c r="PMQ22" s="177"/>
      <c r="PMR22" s="177"/>
      <c r="PMS22" s="178"/>
      <c r="PMT22" s="165"/>
      <c r="PMU22" s="177"/>
      <c r="PMV22" s="177"/>
      <c r="PMW22" s="177"/>
      <c r="PMX22" s="177"/>
      <c r="PMY22" s="177"/>
      <c r="PMZ22" s="177"/>
      <c r="PNA22" s="178"/>
      <c r="PNB22" s="165"/>
      <c r="PNC22" s="177"/>
      <c r="PND22" s="177"/>
      <c r="PNE22" s="177"/>
      <c r="PNF22" s="177"/>
      <c r="PNG22" s="177"/>
      <c r="PNH22" s="177"/>
      <c r="PNI22" s="178"/>
      <c r="PNJ22" s="165"/>
      <c r="PNK22" s="177"/>
      <c r="PNL22" s="177"/>
      <c r="PNM22" s="177"/>
      <c r="PNN22" s="177"/>
      <c r="PNO22" s="177"/>
      <c r="PNP22" s="177"/>
      <c r="PNQ22" s="178"/>
      <c r="PNR22" s="165"/>
      <c r="PNS22" s="177"/>
      <c r="PNT22" s="177"/>
      <c r="PNU22" s="177"/>
      <c r="PNV22" s="177"/>
      <c r="PNW22" s="177"/>
      <c r="PNX22" s="177"/>
      <c r="PNY22" s="178"/>
      <c r="PNZ22" s="165"/>
      <c r="POA22" s="177"/>
      <c r="POB22" s="177"/>
      <c r="POC22" s="177"/>
      <c r="POD22" s="177"/>
      <c r="POE22" s="177"/>
      <c r="POF22" s="177"/>
      <c r="POG22" s="178"/>
      <c r="POH22" s="165"/>
      <c r="POI22" s="177"/>
      <c r="POJ22" s="177"/>
      <c r="POK22" s="177"/>
      <c r="POL22" s="177"/>
      <c r="POM22" s="177"/>
      <c r="PON22" s="177"/>
      <c r="POO22" s="178"/>
      <c r="POP22" s="165"/>
      <c r="POQ22" s="177"/>
      <c r="POR22" s="177"/>
      <c r="POS22" s="177"/>
      <c r="POT22" s="177"/>
      <c r="POU22" s="177"/>
      <c r="POV22" s="177"/>
      <c r="POW22" s="178"/>
      <c r="POX22" s="165"/>
      <c r="POY22" s="177"/>
      <c r="POZ22" s="177"/>
      <c r="PPA22" s="177"/>
      <c r="PPB22" s="177"/>
      <c r="PPC22" s="177"/>
      <c r="PPD22" s="177"/>
      <c r="PPE22" s="178"/>
      <c r="PPF22" s="165"/>
      <c r="PPG22" s="177"/>
      <c r="PPH22" s="177"/>
      <c r="PPI22" s="177"/>
      <c r="PPJ22" s="177"/>
      <c r="PPK22" s="177"/>
      <c r="PPL22" s="177"/>
      <c r="PPM22" s="178"/>
      <c r="PPN22" s="165"/>
      <c r="PPO22" s="177"/>
      <c r="PPP22" s="177"/>
      <c r="PPQ22" s="177"/>
      <c r="PPR22" s="177"/>
      <c r="PPS22" s="177"/>
      <c r="PPT22" s="177"/>
      <c r="PPU22" s="178"/>
      <c r="PPV22" s="165"/>
      <c r="PPW22" s="177"/>
      <c r="PPX22" s="177"/>
      <c r="PPY22" s="177"/>
      <c r="PPZ22" s="177"/>
      <c r="PQA22" s="177"/>
      <c r="PQB22" s="177"/>
      <c r="PQC22" s="178"/>
      <c r="PQD22" s="165"/>
      <c r="PQE22" s="177"/>
      <c r="PQF22" s="177"/>
      <c r="PQG22" s="177"/>
      <c r="PQH22" s="177"/>
      <c r="PQI22" s="177"/>
      <c r="PQJ22" s="177"/>
      <c r="PQK22" s="178"/>
      <c r="PQL22" s="165"/>
      <c r="PQM22" s="177"/>
      <c r="PQN22" s="177"/>
      <c r="PQO22" s="177"/>
      <c r="PQP22" s="177"/>
      <c r="PQQ22" s="177"/>
      <c r="PQR22" s="177"/>
      <c r="PQS22" s="178"/>
      <c r="PQT22" s="165"/>
      <c r="PQU22" s="177"/>
      <c r="PQV22" s="177"/>
      <c r="PQW22" s="177"/>
      <c r="PQX22" s="177"/>
      <c r="PQY22" s="177"/>
      <c r="PQZ22" s="177"/>
      <c r="PRA22" s="178"/>
      <c r="PRB22" s="165"/>
      <c r="PRC22" s="177"/>
      <c r="PRD22" s="177"/>
      <c r="PRE22" s="177"/>
      <c r="PRF22" s="177"/>
      <c r="PRG22" s="177"/>
      <c r="PRH22" s="177"/>
      <c r="PRI22" s="178"/>
      <c r="PRJ22" s="165"/>
      <c r="PRK22" s="177"/>
      <c r="PRL22" s="177"/>
      <c r="PRM22" s="177"/>
      <c r="PRN22" s="177"/>
      <c r="PRO22" s="177"/>
      <c r="PRP22" s="177"/>
      <c r="PRQ22" s="178"/>
      <c r="PRR22" s="165"/>
      <c r="PRS22" s="177"/>
      <c r="PRT22" s="177"/>
      <c r="PRU22" s="177"/>
      <c r="PRV22" s="177"/>
      <c r="PRW22" s="177"/>
      <c r="PRX22" s="177"/>
      <c r="PRY22" s="178"/>
      <c r="PRZ22" s="165"/>
      <c r="PSA22" s="177"/>
      <c r="PSB22" s="177"/>
      <c r="PSC22" s="177"/>
      <c r="PSD22" s="177"/>
      <c r="PSE22" s="177"/>
      <c r="PSF22" s="177"/>
      <c r="PSG22" s="178"/>
      <c r="PSH22" s="165"/>
      <c r="PSI22" s="177"/>
      <c r="PSJ22" s="177"/>
      <c r="PSK22" s="177"/>
      <c r="PSL22" s="177"/>
      <c r="PSM22" s="177"/>
      <c r="PSN22" s="177"/>
      <c r="PSO22" s="178"/>
      <c r="PSP22" s="165"/>
      <c r="PSQ22" s="177"/>
      <c r="PSR22" s="177"/>
      <c r="PSS22" s="177"/>
      <c r="PST22" s="177"/>
      <c r="PSU22" s="177"/>
      <c r="PSV22" s="177"/>
      <c r="PSW22" s="178"/>
      <c r="PSX22" s="165"/>
      <c r="PSY22" s="177"/>
      <c r="PSZ22" s="177"/>
      <c r="PTA22" s="177"/>
      <c r="PTB22" s="177"/>
      <c r="PTC22" s="177"/>
      <c r="PTD22" s="177"/>
      <c r="PTE22" s="178"/>
      <c r="PTF22" s="165"/>
      <c r="PTG22" s="177"/>
      <c r="PTH22" s="177"/>
      <c r="PTI22" s="177"/>
      <c r="PTJ22" s="177"/>
      <c r="PTK22" s="177"/>
      <c r="PTL22" s="177"/>
      <c r="PTM22" s="178"/>
      <c r="PTN22" s="165"/>
      <c r="PTO22" s="177"/>
      <c r="PTP22" s="177"/>
      <c r="PTQ22" s="177"/>
      <c r="PTR22" s="177"/>
      <c r="PTS22" s="177"/>
      <c r="PTT22" s="177"/>
      <c r="PTU22" s="178"/>
      <c r="PTV22" s="165"/>
      <c r="PTW22" s="177"/>
      <c r="PTX22" s="177"/>
      <c r="PTY22" s="177"/>
      <c r="PTZ22" s="177"/>
      <c r="PUA22" s="177"/>
      <c r="PUB22" s="177"/>
      <c r="PUC22" s="178"/>
      <c r="PUD22" s="165"/>
      <c r="PUE22" s="177"/>
      <c r="PUF22" s="177"/>
      <c r="PUG22" s="177"/>
      <c r="PUH22" s="177"/>
      <c r="PUI22" s="177"/>
      <c r="PUJ22" s="177"/>
      <c r="PUK22" s="178"/>
      <c r="PUL22" s="165"/>
      <c r="PUM22" s="177"/>
      <c r="PUN22" s="177"/>
      <c r="PUO22" s="177"/>
      <c r="PUP22" s="177"/>
      <c r="PUQ22" s="177"/>
      <c r="PUR22" s="177"/>
      <c r="PUS22" s="178"/>
      <c r="PUT22" s="165"/>
      <c r="PUU22" s="177"/>
      <c r="PUV22" s="177"/>
      <c r="PUW22" s="177"/>
      <c r="PUX22" s="177"/>
      <c r="PUY22" s="177"/>
      <c r="PUZ22" s="177"/>
      <c r="PVA22" s="178"/>
      <c r="PVB22" s="165"/>
      <c r="PVC22" s="177"/>
      <c r="PVD22" s="177"/>
      <c r="PVE22" s="177"/>
      <c r="PVF22" s="177"/>
      <c r="PVG22" s="177"/>
      <c r="PVH22" s="177"/>
      <c r="PVI22" s="178"/>
      <c r="PVJ22" s="165"/>
      <c r="PVK22" s="177"/>
      <c r="PVL22" s="177"/>
      <c r="PVM22" s="177"/>
      <c r="PVN22" s="177"/>
      <c r="PVO22" s="177"/>
      <c r="PVP22" s="177"/>
      <c r="PVQ22" s="178"/>
      <c r="PVR22" s="165"/>
      <c r="PVS22" s="177"/>
      <c r="PVT22" s="177"/>
      <c r="PVU22" s="177"/>
      <c r="PVV22" s="177"/>
      <c r="PVW22" s="177"/>
      <c r="PVX22" s="177"/>
      <c r="PVY22" s="178"/>
      <c r="PVZ22" s="165"/>
      <c r="PWA22" s="177"/>
      <c r="PWB22" s="177"/>
      <c r="PWC22" s="177"/>
      <c r="PWD22" s="177"/>
      <c r="PWE22" s="177"/>
      <c r="PWF22" s="177"/>
      <c r="PWG22" s="178"/>
      <c r="PWH22" s="165"/>
      <c r="PWI22" s="177"/>
      <c r="PWJ22" s="177"/>
      <c r="PWK22" s="177"/>
      <c r="PWL22" s="177"/>
      <c r="PWM22" s="177"/>
      <c r="PWN22" s="177"/>
      <c r="PWO22" s="178"/>
      <c r="PWP22" s="165"/>
      <c r="PWQ22" s="177"/>
      <c r="PWR22" s="177"/>
      <c r="PWS22" s="177"/>
      <c r="PWT22" s="177"/>
      <c r="PWU22" s="177"/>
      <c r="PWV22" s="177"/>
      <c r="PWW22" s="178"/>
      <c r="PWX22" s="165"/>
      <c r="PWY22" s="177"/>
      <c r="PWZ22" s="177"/>
      <c r="PXA22" s="177"/>
      <c r="PXB22" s="177"/>
      <c r="PXC22" s="177"/>
      <c r="PXD22" s="177"/>
      <c r="PXE22" s="178"/>
      <c r="PXF22" s="165"/>
      <c r="PXG22" s="177"/>
      <c r="PXH22" s="177"/>
      <c r="PXI22" s="177"/>
      <c r="PXJ22" s="177"/>
      <c r="PXK22" s="177"/>
      <c r="PXL22" s="177"/>
      <c r="PXM22" s="178"/>
      <c r="PXN22" s="165"/>
      <c r="PXO22" s="177"/>
      <c r="PXP22" s="177"/>
      <c r="PXQ22" s="177"/>
      <c r="PXR22" s="177"/>
      <c r="PXS22" s="177"/>
      <c r="PXT22" s="177"/>
      <c r="PXU22" s="178"/>
      <c r="PXV22" s="165"/>
      <c r="PXW22" s="177"/>
      <c r="PXX22" s="177"/>
      <c r="PXY22" s="177"/>
      <c r="PXZ22" s="177"/>
      <c r="PYA22" s="177"/>
      <c r="PYB22" s="177"/>
      <c r="PYC22" s="178"/>
      <c r="PYD22" s="165"/>
      <c r="PYE22" s="177"/>
      <c r="PYF22" s="177"/>
      <c r="PYG22" s="177"/>
      <c r="PYH22" s="177"/>
      <c r="PYI22" s="177"/>
      <c r="PYJ22" s="177"/>
      <c r="PYK22" s="178"/>
      <c r="PYL22" s="165"/>
      <c r="PYM22" s="177"/>
      <c r="PYN22" s="177"/>
      <c r="PYO22" s="177"/>
      <c r="PYP22" s="177"/>
      <c r="PYQ22" s="177"/>
      <c r="PYR22" s="177"/>
      <c r="PYS22" s="178"/>
      <c r="PYT22" s="165"/>
      <c r="PYU22" s="177"/>
      <c r="PYV22" s="177"/>
      <c r="PYW22" s="177"/>
      <c r="PYX22" s="177"/>
      <c r="PYY22" s="177"/>
      <c r="PYZ22" s="177"/>
      <c r="PZA22" s="178"/>
      <c r="PZB22" s="165"/>
      <c r="PZC22" s="177"/>
      <c r="PZD22" s="177"/>
      <c r="PZE22" s="177"/>
      <c r="PZF22" s="177"/>
      <c r="PZG22" s="177"/>
      <c r="PZH22" s="177"/>
      <c r="PZI22" s="178"/>
      <c r="PZJ22" s="165"/>
      <c r="PZK22" s="177"/>
      <c r="PZL22" s="177"/>
      <c r="PZM22" s="177"/>
      <c r="PZN22" s="177"/>
      <c r="PZO22" s="177"/>
      <c r="PZP22" s="177"/>
      <c r="PZQ22" s="178"/>
      <c r="PZR22" s="165"/>
      <c r="PZS22" s="177"/>
      <c r="PZT22" s="177"/>
      <c r="PZU22" s="177"/>
      <c r="PZV22" s="177"/>
      <c r="PZW22" s="177"/>
      <c r="PZX22" s="177"/>
      <c r="PZY22" s="178"/>
      <c r="PZZ22" s="165"/>
      <c r="QAA22" s="177"/>
      <c r="QAB22" s="177"/>
      <c r="QAC22" s="177"/>
      <c r="QAD22" s="177"/>
      <c r="QAE22" s="177"/>
      <c r="QAF22" s="177"/>
      <c r="QAG22" s="178"/>
      <c r="QAH22" s="165"/>
      <c r="QAI22" s="177"/>
      <c r="QAJ22" s="177"/>
      <c r="QAK22" s="177"/>
      <c r="QAL22" s="177"/>
      <c r="QAM22" s="177"/>
      <c r="QAN22" s="177"/>
      <c r="QAO22" s="178"/>
      <c r="QAP22" s="165"/>
      <c r="QAQ22" s="177"/>
      <c r="QAR22" s="177"/>
      <c r="QAS22" s="177"/>
      <c r="QAT22" s="177"/>
      <c r="QAU22" s="177"/>
      <c r="QAV22" s="177"/>
      <c r="QAW22" s="178"/>
      <c r="QAX22" s="165"/>
      <c r="QAY22" s="177"/>
      <c r="QAZ22" s="177"/>
      <c r="QBA22" s="177"/>
      <c r="QBB22" s="177"/>
      <c r="QBC22" s="177"/>
      <c r="QBD22" s="177"/>
      <c r="QBE22" s="178"/>
      <c r="QBF22" s="165"/>
      <c r="QBG22" s="177"/>
      <c r="QBH22" s="177"/>
      <c r="QBI22" s="177"/>
      <c r="QBJ22" s="177"/>
      <c r="QBK22" s="177"/>
      <c r="QBL22" s="177"/>
      <c r="QBM22" s="178"/>
      <c r="QBN22" s="165"/>
      <c r="QBO22" s="177"/>
      <c r="QBP22" s="177"/>
      <c r="QBQ22" s="177"/>
      <c r="QBR22" s="177"/>
      <c r="QBS22" s="177"/>
      <c r="QBT22" s="177"/>
      <c r="QBU22" s="178"/>
      <c r="QBV22" s="165"/>
      <c r="QBW22" s="177"/>
      <c r="QBX22" s="177"/>
      <c r="QBY22" s="177"/>
      <c r="QBZ22" s="177"/>
      <c r="QCA22" s="177"/>
      <c r="QCB22" s="177"/>
      <c r="QCC22" s="178"/>
      <c r="QCD22" s="165"/>
      <c r="QCE22" s="177"/>
      <c r="QCF22" s="177"/>
      <c r="QCG22" s="177"/>
      <c r="QCH22" s="177"/>
      <c r="QCI22" s="177"/>
      <c r="QCJ22" s="177"/>
      <c r="QCK22" s="178"/>
      <c r="QCL22" s="165"/>
      <c r="QCM22" s="177"/>
      <c r="QCN22" s="177"/>
      <c r="QCO22" s="177"/>
      <c r="QCP22" s="177"/>
      <c r="QCQ22" s="177"/>
      <c r="QCR22" s="177"/>
      <c r="QCS22" s="178"/>
      <c r="QCT22" s="165"/>
      <c r="QCU22" s="177"/>
      <c r="QCV22" s="177"/>
      <c r="QCW22" s="177"/>
      <c r="QCX22" s="177"/>
      <c r="QCY22" s="177"/>
      <c r="QCZ22" s="177"/>
      <c r="QDA22" s="178"/>
      <c r="QDB22" s="165"/>
      <c r="QDC22" s="177"/>
      <c r="QDD22" s="177"/>
      <c r="QDE22" s="177"/>
      <c r="QDF22" s="177"/>
      <c r="QDG22" s="177"/>
      <c r="QDH22" s="177"/>
      <c r="QDI22" s="178"/>
      <c r="QDJ22" s="165"/>
      <c r="QDK22" s="177"/>
      <c r="QDL22" s="177"/>
      <c r="QDM22" s="177"/>
      <c r="QDN22" s="177"/>
      <c r="QDO22" s="177"/>
      <c r="QDP22" s="177"/>
      <c r="QDQ22" s="178"/>
      <c r="QDR22" s="165"/>
      <c r="QDS22" s="177"/>
      <c r="QDT22" s="177"/>
      <c r="QDU22" s="177"/>
      <c r="QDV22" s="177"/>
      <c r="QDW22" s="177"/>
      <c r="QDX22" s="177"/>
      <c r="QDY22" s="178"/>
      <c r="QDZ22" s="165"/>
      <c r="QEA22" s="177"/>
      <c r="QEB22" s="177"/>
      <c r="QEC22" s="177"/>
      <c r="QED22" s="177"/>
      <c r="QEE22" s="177"/>
      <c r="QEF22" s="177"/>
      <c r="QEG22" s="178"/>
      <c r="QEH22" s="165"/>
      <c r="QEI22" s="177"/>
      <c r="QEJ22" s="177"/>
      <c r="QEK22" s="177"/>
      <c r="QEL22" s="177"/>
      <c r="QEM22" s="177"/>
      <c r="QEN22" s="177"/>
      <c r="QEO22" s="178"/>
      <c r="QEP22" s="165"/>
      <c r="QEQ22" s="177"/>
      <c r="QER22" s="177"/>
      <c r="QES22" s="177"/>
      <c r="QET22" s="177"/>
      <c r="QEU22" s="177"/>
      <c r="QEV22" s="177"/>
      <c r="QEW22" s="178"/>
      <c r="QEX22" s="165"/>
      <c r="QEY22" s="177"/>
      <c r="QEZ22" s="177"/>
      <c r="QFA22" s="177"/>
      <c r="QFB22" s="177"/>
      <c r="QFC22" s="177"/>
      <c r="QFD22" s="177"/>
      <c r="QFE22" s="178"/>
      <c r="QFF22" s="165"/>
      <c r="QFG22" s="177"/>
      <c r="QFH22" s="177"/>
      <c r="QFI22" s="177"/>
      <c r="QFJ22" s="177"/>
      <c r="QFK22" s="177"/>
      <c r="QFL22" s="177"/>
      <c r="QFM22" s="178"/>
      <c r="QFN22" s="165"/>
      <c r="QFO22" s="177"/>
      <c r="QFP22" s="177"/>
      <c r="QFQ22" s="177"/>
      <c r="QFR22" s="177"/>
      <c r="QFS22" s="177"/>
      <c r="QFT22" s="177"/>
      <c r="QFU22" s="178"/>
      <c r="QFV22" s="165"/>
      <c r="QFW22" s="177"/>
      <c r="QFX22" s="177"/>
      <c r="QFY22" s="177"/>
      <c r="QFZ22" s="177"/>
      <c r="QGA22" s="177"/>
      <c r="QGB22" s="177"/>
      <c r="QGC22" s="178"/>
      <c r="QGD22" s="165"/>
      <c r="QGE22" s="177"/>
      <c r="QGF22" s="177"/>
      <c r="QGG22" s="177"/>
      <c r="QGH22" s="177"/>
      <c r="QGI22" s="177"/>
      <c r="QGJ22" s="177"/>
      <c r="QGK22" s="178"/>
      <c r="QGL22" s="165"/>
      <c r="QGM22" s="177"/>
      <c r="QGN22" s="177"/>
      <c r="QGO22" s="177"/>
      <c r="QGP22" s="177"/>
      <c r="QGQ22" s="177"/>
      <c r="QGR22" s="177"/>
      <c r="QGS22" s="178"/>
      <c r="QGT22" s="165"/>
      <c r="QGU22" s="177"/>
      <c r="QGV22" s="177"/>
      <c r="QGW22" s="177"/>
      <c r="QGX22" s="177"/>
      <c r="QGY22" s="177"/>
      <c r="QGZ22" s="177"/>
      <c r="QHA22" s="178"/>
      <c r="QHB22" s="165"/>
      <c r="QHC22" s="177"/>
      <c r="QHD22" s="177"/>
      <c r="QHE22" s="177"/>
      <c r="QHF22" s="177"/>
      <c r="QHG22" s="177"/>
      <c r="QHH22" s="177"/>
      <c r="QHI22" s="178"/>
      <c r="QHJ22" s="165"/>
      <c r="QHK22" s="177"/>
      <c r="QHL22" s="177"/>
      <c r="QHM22" s="177"/>
      <c r="QHN22" s="177"/>
      <c r="QHO22" s="177"/>
      <c r="QHP22" s="177"/>
      <c r="QHQ22" s="178"/>
      <c r="QHR22" s="165"/>
      <c r="QHS22" s="177"/>
      <c r="QHT22" s="177"/>
      <c r="QHU22" s="177"/>
      <c r="QHV22" s="177"/>
      <c r="QHW22" s="177"/>
      <c r="QHX22" s="177"/>
      <c r="QHY22" s="178"/>
      <c r="QHZ22" s="165"/>
      <c r="QIA22" s="177"/>
      <c r="QIB22" s="177"/>
      <c r="QIC22" s="177"/>
      <c r="QID22" s="177"/>
      <c r="QIE22" s="177"/>
      <c r="QIF22" s="177"/>
      <c r="QIG22" s="178"/>
      <c r="QIH22" s="165"/>
      <c r="QII22" s="177"/>
      <c r="QIJ22" s="177"/>
      <c r="QIK22" s="177"/>
      <c r="QIL22" s="177"/>
      <c r="QIM22" s="177"/>
      <c r="QIN22" s="177"/>
      <c r="QIO22" s="178"/>
      <c r="QIP22" s="165"/>
      <c r="QIQ22" s="177"/>
      <c r="QIR22" s="177"/>
      <c r="QIS22" s="177"/>
      <c r="QIT22" s="177"/>
      <c r="QIU22" s="177"/>
      <c r="QIV22" s="177"/>
      <c r="QIW22" s="178"/>
      <c r="QIX22" s="165"/>
      <c r="QIY22" s="177"/>
      <c r="QIZ22" s="177"/>
      <c r="QJA22" s="177"/>
      <c r="QJB22" s="177"/>
      <c r="QJC22" s="177"/>
      <c r="QJD22" s="177"/>
      <c r="QJE22" s="178"/>
      <c r="QJF22" s="165"/>
      <c r="QJG22" s="177"/>
      <c r="QJH22" s="177"/>
      <c r="QJI22" s="177"/>
      <c r="QJJ22" s="177"/>
      <c r="QJK22" s="177"/>
      <c r="QJL22" s="177"/>
      <c r="QJM22" s="178"/>
      <c r="QJN22" s="165"/>
      <c r="QJO22" s="177"/>
      <c r="QJP22" s="177"/>
      <c r="QJQ22" s="177"/>
      <c r="QJR22" s="177"/>
      <c r="QJS22" s="177"/>
      <c r="QJT22" s="177"/>
      <c r="QJU22" s="178"/>
      <c r="QJV22" s="165"/>
      <c r="QJW22" s="177"/>
      <c r="QJX22" s="177"/>
      <c r="QJY22" s="177"/>
      <c r="QJZ22" s="177"/>
      <c r="QKA22" s="177"/>
      <c r="QKB22" s="177"/>
      <c r="QKC22" s="178"/>
      <c r="QKD22" s="165"/>
      <c r="QKE22" s="177"/>
      <c r="QKF22" s="177"/>
      <c r="QKG22" s="177"/>
      <c r="QKH22" s="177"/>
      <c r="QKI22" s="177"/>
      <c r="QKJ22" s="177"/>
      <c r="QKK22" s="178"/>
      <c r="QKL22" s="165"/>
      <c r="QKM22" s="177"/>
      <c r="QKN22" s="177"/>
      <c r="QKO22" s="177"/>
      <c r="QKP22" s="177"/>
      <c r="QKQ22" s="177"/>
      <c r="QKR22" s="177"/>
      <c r="QKS22" s="178"/>
      <c r="QKT22" s="165"/>
      <c r="QKU22" s="177"/>
      <c r="QKV22" s="177"/>
      <c r="QKW22" s="177"/>
      <c r="QKX22" s="177"/>
      <c r="QKY22" s="177"/>
      <c r="QKZ22" s="177"/>
      <c r="QLA22" s="178"/>
      <c r="QLB22" s="165"/>
      <c r="QLC22" s="177"/>
      <c r="QLD22" s="177"/>
      <c r="QLE22" s="177"/>
      <c r="QLF22" s="177"/>
      <c r="QLG22" s="177"/>
      <c r="QLH22" s="177"/>
      <c r="QLI22" s="178"/>
      <c r="QLJ22" s="165"/>
      <c r="QLK22" s="177"/>
      <c r="QLL22" s="177"/>
      <c r="QLM22" s="177"/>
      <c r="QLN22" s="177"/>
      <c r="QLO22" s="177"/>
      <c r="QLP22" s="177"/>
      <c r="QLQ22" s="178"/>
      <c r="QLR22" s="165"/>
      <c r="QLS22" s="177"/>
      <c r="QLT22" s="177"/>
      <c r="QLU22" s="177"/>
      <c r="QLV22" s="177"/>
      <c r="QLW22" s="177"/>
      <c r="QLX22" s="177"/>
      <c r="QLY22" s="178"/>
      <c r="QLZ22" s="165"/>
      <c r="QMA22" s="177"/>
      <c r="QMB22" s="177"/>
      <c r="QMC22" s="177"/>
      <c r="QMD22" s="177"/>
      <c r="QME22" s="177"/>
      <c r="QMF22" s="177"/>
      <c r="QMG22" s="178"/>
      <c r="QMH22" s="165"/>
      <c r="QMI22" s="177"/>
      <c r="QMJ22" s="177"/>
      <c r="QMK22" s="177"/>
      <c r="QML22" s="177"/>
      <c r="QMM22" s="177"/>
      <c r="QMN22" s="177"/>
      <c r="QMO22" s="178"/>
      <c r="QMP22" s="165"/>
      <c r="QMQ22" s="177"/>
      <c r="QMR22" s="177"/>
      <c r="QMS22" s="177"/>
      <c r="QMT22" s="177"/>
      <c r="QMU22" s="177"/>
      <c r="QMV22" s="177"/>
      <c r="QMW22" s="178"/>
      <c r="QMX22" s="165"/>
      <c r="QMY22" s="177"/>
      <c r="QMZ22" s="177"/>
      <c r="QNA22" s="177"/>
      <c r="QNB22" s="177"/>
      <c r="QNC22" s="177"/>
      <c r="QND22" s="177"/>
      <c r="QNE22" s="178"/>
      <c r="QNF22" s="165"/>
      <c r="QNG22" s="177"/>
      <c r="QNH22" s="177"/>
      <c r="QNI22" s="177"/>
      <c r="QNJ22" s="177"/>
      <c r="QNK22" s="177"/>
      <c r="QNL22" s="177"/>
      <c r="QNM22" s="178"/>
      <c r="QNN22" s="165"/>
      <c r="QNO22" s="177"/>
      <c r="QNP22" s="177"/>
      <c r="QNQ22" s="177"/>
      <c r="QNR22" s="177"/>
      <c r="QNS22" s="177"/>
      <c r="QNT22" s="177"/>
      <c r="QNU22" s="178"/>
      <c r="QNV22" s="165"/>
      <c r="QNW22" s="177"/>
      <c r="QNX22" s="177"/>
      <c r="QNY22" s="177"/>
      <c r="QNZ22" s="177"/>
      <c r="QOA22" s="177"/>
      <c r="QOB22" s="177"/>
      <c r="QOC22" s="178"/>
      <c r="QOD22" s="165"/>
      <c r="QOE22" s="177"/>
      <c r="QOF22" s="177"/>
      <c r="QOG22" s="177"/>
      <c r="QOH22" s="177"/>
      <c r="QOI22" s="177"/>
      <c r="QOJ22" s="177"/>
      <c r="QOK22" s="178"/>
      <c r="QOL22" s="165"/>
      <c r="QOM22" s="177"/>
      <c r="QON22" s="177"/>
      <c r="QOO22" s="177"/>
      <c r="QOP22" s="177"/>
      <c r="QOQ22" s="177"/>
      <c r="QOR22" s="177"/>
      <c r="QOS22" s="178"/>
      <c r="QOT22" s="165"/>
      <c r="QOU22" s="177"/>
      <c r="QOV22" s="177"/>
      <c r="QOW22" s="177"/>
      <c r="QOX22" s="177"/>
      <c r="QOY22" s="177"/>
      <c r="QOZ22" s="177"/>
      <c r="QPA22" s="178"/>
      <c r="QPB22" s="165"/>
      <c r="QPC22" s="177"/>
      <c r="QPD22" s="177"/>
      <c r="QPE22" s="177"/>
      <c r="QPF22" s="177"/>
      <c r="QPG22" s="177"/>
      <c r="QPH22" s="177"/>
      <c r="QPI22" s="178"/>
      <c r="QPJ22" s="165"/>
      <c r="QPK22" s="177"/>
      <c r="QPL22" s="177"/>
      <c r="QPM22" s="177"/>
      <c r="QPN22" s="177"/>
      <c r="QPO22" s="177"/>
      <c r="QPP22" s="177"/>
      <c r="QPQ22" s="178"/>
      <c r="QPR22" s="165"/>
      <c r="QPS22" s="177"/>
      <c r="QPT22" s="177"/>
      <c r="QPU22" s="177"/>
      <c r="QPV22" s="177"/>
      <c r="QPW22" s="177"/>
      <c r="QPX22" s="177"/>
      <c r="QPY22" s="178"/>
      <c r="QPZ22" s="165"/>
      <c r="QQA22" s="177"/>
      <c r="QQB22" s="177"/>
      <c r="QQC22" s="177"/>
      <c r="QQD22" s="177"/>
      <c r="QQE22" s="177"/>
      <c r="QQF22" s="177"/>
      <c r="QQG22" s="178"/>
      <c r="QQH22" s="165"/>
      <c r="QQI22" s="177"/>
      <c r="QQJ22" s="177"/>
      <c r="QQK22" s="177"/>
      <c r="QQL22" s="177"/>
      <c r="QQM22" s="177"/>
      <c r="QQN22" s="177"/>
      <c r="QQO22" s="178"/>
      <c r="QQP22" s="165"/>
      <c r="QQQ22" s="177"/>
      <c r="QQR22" s="177"/>
      <c r="QQS22" s="177"/>
      <c r="QQT22" s="177"/>
      <c r="QQU22" s="177"/>
      <c r="QQV22" s="177"/>
      <c r="QQW22" s="178"/>
      <c r="QQX22" s="165"/>
      <c r="QQY22" s="177"/>
      <c r="QQZ22" s="177"/>
      <c r="QRA22" s="177"/>
      <c r="QRB22" s="177"/>
      <c r="QRC22" s="177"/>
      <c r="QRD22" s="177"/>
      <c r="QRE22" s="178"/>
      <c r="QRF22" s="165"/>
      <c r="QRG22" s="177"/>
      <c r="QRH22" s="177"/>
      <c r="QRI22" s="177"/>
      <c r="QRJ22" s="177"/>
      <c r="QRK22" s="177"/>
      <c r="QRL22" s="177"/>
      <c r="QRM22" s="178"/>
      <c r="QRN22" s="165"/>
      <c r="QRO22" s="177"/>
      <c r="QRP22" s="177"/>
      <c r="QRQ22" s="177"/>
      <c r="QRR22" s="177"/>
      <c r="QRS22" s="177"/>
      <c r="QRT22" s="177"/>
      <c r="QRU22" s="178"/>
      <c r="QRV22" s="165"/>
      <c r="QRW22" s="177"/>
      <c r="QRX22" s="177"/>
      <c r="QRY22" s="177"/>
      <c r="QRZ22" s="177"/>
      <c r="QSA22" s="177"/>
      <c r="QSB22" s="177"/>
      <c r="QSC22" s="178"/>
      <c r="QSD22" s="165"/>
      <c r="QSE22" s="177"/>
      <c r="QSF22" s="177"/>
      <c r="QSG22" s="177"/>
      <c r="QSH22" s="177"/>
      <c r="QSI22" s="177"/>
      <c r="QSJ22" s="177"/>
      <c r="QSK22" s="178"/>
      <c r="QSL22" s="165"/>
      <c r="QSM22" s="177"/>
      <c r="QSN22" s="177"/>
      <c r="QSO22" s="177"/>
      <c r="QSP22" s="177"/>
      <c r="QSQ22" s="177"/>
      <c r="QSR22" s="177"/>
      <c r="QSS22" s="178"/>
      <c r="QST22" s="165"/>
      <c r="QSU22" s="177"/>
      <c r="QSV22" s="177"/>
      <c r="QSW22" s="177"/>
      <c r="QSX22" s="177"/>
      <c r="QSY22" s="177"/>
      <c r="QSZ22" s="177"/>
      <c r="QTA22" s="178"/>
      <c r="QTB22" s="165"/>
      <c r="QTC22" s="177"/>
      <c r="QTD22" s="177"/>
      <c r="QTE22" s="177"/>
      <c r="QTF22" s="177"/>
      <c r="QTG22" s="177"/>
      <c r="QTH22" s="177"/>
      <c r="QTI22" s="178"/>
      <c r="QTJ22" s="165"/>
      <c r="QTK22" s="177"/>
      <c r="QTL22" s="177"/>
      <c r="QTM22" s="177"/>
      <c r="QTN22" s="177"/>
      <c r="QTO22" s="177"/>
      <c r="QTP22" s="177"/>
      <c r="QTQ22" s="178"/>
      <c r="QTR22" s="165"/>
      <c r="QTS22" s="177"/>
      <c r="QTT22" s="177"/>
      <c r="QTU22" s="177"/>
      <c r="QTV22" s="177"/>
      <c r="QTW22" s="177"/>
      <c r="QTX22" s="177"/>
      <c r="QTY22" s="178"/>
      <c r="QTZ22" s="165"/>
      <c r="QUA22" s="177"/>
      <c r="QUB22" s="177"/>
      <c r="QUC22" s="177"/>
      <c r="QUD22" s="177"/>
      <c r="QUE22" s="177"/>
      <c r="QUF22" s="177"/>
      <c r="QUG22" s="178"/>
      <c r="QUH22" s="165"/>
      <c r="QUI22" s="177"/>
      <c r="QUJ22" s="177"/>
      <c r="QUK22" s="177"/>
      <c r="QUL22" s="177"/>
      <c r="QUM22" s="177"/>
      <c r="QUN22" s="177"/>
      <c r="QUO22" s="178"/>
      <c r="QUP22" s="165"/>
      <c r="QUQ22" s="177"/>
      <c r="QUR22" s="177"/>
      <c r="QUS22" s="177"/>
      <c r="QUT22" s="177"/>
      <c r="QUU22" s="177"/>
      <c r="QUV22" s="177"/>
      <c r="QUW22" s="178"/>
      <c r="QUX22" s="165"/>
      <c r="QUY22" s="177"/>
      <c r="QUZ22" s="177"/>
      <c r="QVA22" s="177"/>
      <c r="QVB22" s="177"/>
      <c r="QVC22" s="177"/>
      <c r="QVD22" s="177"/>
      <c r="QVE22" s="178"/>
      <c r="QVF22" s="165"/>
      <c r="QVG22" s="177"/>
      <c r="QVH22" s="177"/>
      <c r="QVI22" s="177"/>
      <c r="QVJ22" s="177"/>
      <c r="QVK22" s="177"/>
      <c r="QVL22" s="177"/>
      <c r="QVM22" s="178"/>
      <c r="QVN22" s="165"/>
      <c r="QVO22" s="177"/>
      <c r="QVP22" s="177"/>
      <c r="QVQ22" s="177"/>
      <c r="QVR22" s="177"/>
      <c r="QVS22" s="177"/>
      <c r="QVT22" s="177"/>
      <c r="QVU22" s="178"/>
      <c r="QVV22" s="165"/>
      <c r="QVW22" s="177"/>
      <c r="QVX22" s="177"/>
      <c r="QVY22" s="177"/>
      <c r="QVZ22" s="177"/>
      <c r="QWA22" s="177"/>
      <c r="QWB22" s="177"/>
      <c r="QWC22" s="178"/>
      <c r="QWD22" s="165"/>
      <c r="QWE22" s="177"/>
      <c r="QWF22" s="177"/>
      <c r="QWG22" s="177"/>
      <c r="QWH22" s="177"/>
      <c r="QWI22" s="177"/>
      <c r="QWJ22" s="177"/>
      <c r="QWK22" s="178"/>
      <c r="QWL22" s="165"/>
      <c r="QWM22" s="177"/>
      <c r="QWN22" s="177"/>
      <c r="QWO22" s="177"/>
      <c r="QWP22" s="177"/>
      <c r="QWQ22" s="177"/>
      <c r="QWR22" s="177"/>
      <c r="QWS22" s="178"/>
      <c r="QWT22" s="165"/>
      <c r="QWU22" s="177"/>
      <c r="QWV22" s="177"/>
      <c r="QWW22" s="177"/>
      <c r="QWX22" s="177"/>
      <c r="QWY22" s="177"/>
      <c r="QWZ22" s="177"/>
      <c r="QXA22" s="178"/>
      <c r="QXB22" s="165"/>
      <c r="QXC22" s="177"/>
      <c r="QXD22" s="177"/>
      <c r="QXE22" s="177"/>
      <c r="QXF22" s="177"/>
      <c r="QXG22" s="177"/>
      <c r="QXH22" s="177"/>
      <c r="QXI22" s="178"/>
      <c r="QXJ22" s="165"/>
      <c r="QXK22" s="177"/>
      <c r="QXL22" s="177"/>
      <c r="QXM22" s="177"/>
      <c r="QXN22" s="177"/>
      <c r="QXO22" s="177"/>
      <c r="QXP22" s="177"/>
      <c r="QXQ22" s="178"/>
      <c r="QXR22" s="165"/>
      <c r="QXS22" s="177"/>
      <c r="QXT22" s="177"/>
      <c r="QXU22" s="177"/>
      <c r="QXV22" s="177"/>
      <c r="QXW22" s="177"/>
      <c r="QXX22" s="177"/>
      <c r="QXY22" s="178"/>
      <c r="QXZ22" s="165"/>
      <c r="QYA22" s="177"/>
      <c r="QYB22" s="177"/>
      <c r="QYC22" s="177"/>
      <c r="QYD22" s="177"/>
      <c r="QYE22" s="177"/>
      <c r="QYF22" s="177"/>
      <c r="QYG22" s="178"/>
      <c r="QYH22" s="165"/>
      <c r="QYI22" s="177"/>
      <c r="QYJ22" s="177"/>
      <c r="QYK22" s="177"/>
      <c r="QYL22" s="177"/>
      <c r="QYM22" s="177"/>
      <c r="QYN22" s="177"/>
      <c r="QYO22" s="178"/>
      <c r="QYP22" s="165"/>
      <c r="QYQ22" s="177"/>
      <c r="QYR22" s="177"/>
      <c r="QYS22" s="177"/>
      <c r="QYT22" s="177"/>
      <c r="QYU22" s="177"/>
      <c r="QYV22" s="177"/>
      <c r="QYW22" s="178"/>
      <c r="QYX22" s="165"/>
      <c r="QYY22" s="177"/>
      <c r="QYZ22" s="177"/>
      <c r="QZA22" s="177"/>
      <c r="QZB22" s="177"/>
      <c r="QZC22" s="177"/>
      <c r="QZD22" s="177"/>
      <c r="QZE22" s="178"/>
      <c r="QZF22" s="165"/>
      <c r="QZG22" s="177"/>
      <c r="QZH22" s="177"/>
      <c r="QZI22" s="177"/>
      <c r="QZJ22" s="177"/>
      <c r="QZK22" s="177"/>
      <c r="QZL22" s="177"/>
      <c r="QZM22" s="178"/>
      <c r="QZN22" s="165"/>
      <c r="QZO22" s="177"/>
      <c r="QZP22" s="177"/>
      <c r="QZQ22" s="177"/>
      <c r="QZR22" s="177"/>
      <c r="QZS22" s="177"/>
      <c r="QZT22" s="177"/>
      <c r="QZU22" s="178"/>
      <c r="QZV22" s="165"/>
      <c r="QZW22" s="177"/>
      <c r="QZX22" s="177"/>
      <c r="QZY22" s="177"/>
      <c r="QZZ22" s="177"/>
      <c r="RAA22" s="177"/>
      <c r="RAB22" s="177"/>
      <c r="RAC22" s="178"/>
      <c r="RAD22" s="165"/>
      <c r="RAE22" s="177"/>
      <c r="RAF22" s="177"/>
      <c r="RAG22" s="177"/>
      <c r="RAH22" s="177"/>
      <c r="RAI22" s="177"/>
      <c r="RAJ22" s="177"/>
      <c r="RAK22" s="178"/>
      <c r="RAL22" s="165"/>
      <c r="RAM22" s="177"/>
      <c r="RAN22" s="177"/>
      <c r="RAO22" s="177"/>
      <c r="RAP22" s="177"/>
      <c r="RAQ22" s="177"/>
      <c r="RAR22" s="177"/>
      <c r="RAS22" s="178"/>
      <c r="RAT22" s="165"/>
      <c r="RAU22" s="177"/>
      <c r="RAV22" s="177"/>
      <c r="RAW22" s="177"/>
      <c r="RAX22" s="177"/>
      <c r="RAY22" s="177"/>
      <c r="RAZ22" s="177"/>
      <c r="RBA22" s="178"/>
      <c r="RBB22" s="165"/>
      <c r="RBC22" s="177"/>
      <c r="RBD22" s="177"/>
      <c r="RBE22" s="177"/>
      <c r="RBF22" s="177"/>
      <c r="RBG22" s="177"/>
      <c r="RBH22" s="177"/>
      <c r="RBI22" s="178"/>
      <c r="RBJ22" s="165"/>
      <c r="RBK22" s="177"/>
      <c r="RBL22" s="177"/>
      <c r="RBM22" s="177"/>
      <c r="RBN22" s="177"/>
      <c r="RBO22" s="177"/>
      <c r="RBP22" s="177"/>
      <c r="RBQ22" s="178"/>
      <c r="RBR22" s="165"/>
      <c r="RBS22" s="177"/>
      <c r="RBT22" s="177"/>
      <c r="RBU22" s="177"/>
      <c r="RBV22" s="177"/>
      <c r="RBW22" s="177"/>
      <c r="RBX22" s="177"/>
      <c r="RBY22" s="178"/>
      <c r="RBZ22" s="165"/>
      <c r="RCA22" s="177"/>
      <c r="RCB22" s="177"/>
      <c r="RCC22" s="177"/>
      <c r="RCD22" s="177"/>
      <c r="RCE22" s="177"/>
      <c r="RCF22" s="177"/>
      <c r="RCG22" s="178"/>
      <c r="RCH22" s="165"/>
      <c r="RCI22" s="177"/>
      <c r="RCJ22" s="177"/>
      <c r="RCK22" s="177"/>
      <c r="RCL22" s="177"/>
      <c r="RCM22" s="177"/>
      <c r="RCN22" s="177"/>
      <c r="RCO22" s="178"/>
      <c r="RCP22" s="165"/>
      <c r="RCQ22" s="177"/>
      <c r="RCR22" s="177"/>
      <c r="RCS22" s="177"/>
      <c r="RCT22" s="177"/>
      <c r="RCU22" s="177"/>
      <c r="RCV22" s="177"/>
      <c r="RCW22" s="178"/>
      <c r="RCX22" s="165"/>
      <c r="RCY22" s="177"/>
      <c r="RCZ22" s="177"/>
      <c r="RDA22" s="177"/>
      <c r="RDB22" s="177"/>
      <c r="RDC22" s="177"/>
      <c r="RDD22" s="177"/>
      <c r="RDE22" s="178"/>
      <c r="RDF22" s="165"/>
      <c r="RDG22" s="177"/>
      <c r="RDH22" s="177"/>
      <c r="RDI22" s="177"/>
      <c r="RDJ22" s="177"/>
      <c r="RDK22" s="177"/>
      <c r="RDL22" s="177"/>
      <c r="RDM22" s="178"/>
      <c r="RDN22" s="165"/>
      <c r="RDO22" s="177"/>
      <c r="RDP22" s="177"/>
      <c r="RDQ22" s="177"/>
      <c r="RDR22" s="177"/>
      <c r="RDS22" s="177"/>
      <c r="RDT22" s="177"/>
      <c r="RDU22" s="178"/>
      <c r="RDV22" s="165"/>
      <c r="RDW22" s="177"/>
      <c r="RDX22" s="177"/>
      <c r="RDY22" s="177"/>
      <c r="RDZ22" s="177"/>
      <c r="REA22" s="177"/>
      <c r="REB22" s="177"/>
      <c r="REC22" s="178"/>
      <c r="RED22" s="165"/>
      <c r="REE22" s="177"/>
      <c r="REF22" s="177"/>
      <c r="REG22" s="177"/>
      <c r="REH22" s="177"/>
      <c r="REI22" s="177"/>
      <c r="REJ22" s="177"/>
      <c r="REK22" s="178"/>
      <c r="REL22" s="165"/>
      <c r="REM22" s="177"/>
      <c r="REN22" s="177"/>
      <c r="REO22" s="177"/>
      <c r="REP22" s="177"/>
      <c r="REQ22" s="177"/>
      <c r="RER22" s="177"/>
      <c r="RES22" s="178"/>
      <c r="RET22" s="165"/>
      <c r="REU22" s="177"/>
      <c r="REV22" s="177"/>
      <c r="REW22" s="177"/>
      <c r="REX22" s="177"/>
      <c r="REY22" s="177"/>
      <c r="REZ22" s="177"/>
      <c r="RFA22" s="178"/>
      <c r="RFB22" s="165"/>
      <c r="RFC22" s="177"/>
      <c r="RFD22" s="177"/>
      <c r="RFE22" s="177"/>
      <c r="RFF22" s="177"/>
      <c r="RFG22" s="177"/>
      <c r="RFH22" s="177"/>
      <c r="RFI22" s="178"/>
      <c r="RFJ22" s="165"/>
      <c r="RFK22" s="177"/>
      <c r="RFL22" s="177"/>
      <c r="RFM22" s="177"/>
      <c r="RFN22" s="177"/>
      <c r="RFO22" s="177"/>
      <c r="RFP22" s="177"/>
      <c r="RFQ22" s="178"/>
      <c r="RFR22" s="165"/>
      <c r="RFS22" s="177"/>
      <c r="RFT22" s="177"/>
      <c r="RFU22" s="177"/>
      <c r="RFV22" s="177"/>
      <c r="RFW22" s="177"/>
      <c r="RFX22" s="177"/>
      <c r="RFY22" s="178"/>
      <c r="RFZ22" s="165"/>
      <c r="RGA22" s="177"/>
      <c r="RGB22" s="177"/>
      <c r="RGC22" s="177"/>
      <c r="RGD22" s="177"/>
      <c r="RGE22" s="177"/>
      <c r="RGF22" s="177"/>
      <c r="RGG22" s="178"/>
      <c r="RGH22" s="165"/>
      <c r="RGI22" s="177"/>
      <c r="RGJ22" s="177"/>
      <c r="RGK22" s="177"/>
      <c r="RGL22" s="177"/>
      <c r="RGM22" s="177"/>
      <c r="RGN22" s="177"/>
      <c r="RGO22" s="178"/>
      <c r="RGP22" s="165"/>
      <c r="RGQ22" s="177"/>
      <c r="RGR22" s="177"/>
      <c r="RGS22" s="177"/>
      <c r="RGT22" s="177"/>
      <c r="RGU22" s="177"/>
      <c r="RGV22" s="177"/>
      <c r="RGW22" s="178"/>
      <c r="RGX22" s="165"/>
      <c r="RGY22" s="177"/>
      <c r="RGZ22" s="177"/>
      <c r="RHA22" s="177"/>
      <c r="RHB22" s="177"/>
      <c r="RHC22" s="177"/>
      <c r="RHD22" s="177"/>
      <c r="RHE22" s="178"/>
      <c r="RHF22" s="165"/>
      <c r="RHG22" s="177"/>
      <c r="RHH22" s="177"/>
      <c r="RHI22" s="177"/>
      <c r="RHJ22" s="177"/>
      <c r="RHK22" s="177"/>
      <c r="RHL22" s="177"/>
      <c r="RHM22" s="178"/>
      <c r="RHN22" s="165"/>
      <c r="RHO22" s="177"/>
      <c r="RHP22" s="177"/>
      <c r="RHQ22" s="177"/>
      <c r="RHR22" s="177"/>
      <c r="RHS22" s="177"/>
      <c r="RHT22" s="177"/>
      <c r="RHU22" s="178"/>
      <c r="RHV22" s="165"/>
      <c r="RHW22" s="177"/>
      <c r="RHX22" s="177"/>
      <c r="RHY22" s="177"/>
      <c r="RHZ22" s="177"/>
      <c r="RIA22" s="177"/>
      <c r="RIB22" s="177"/>
      <c r="RIC22" s="178"/>
      <c r="RID22" s="165"/>
      <c r="RIE22" s="177"/>
      <c r="RIF22" s="177"/>
      <c r="RIG22" s="177"/>
      <c r="RIH22" s="177"/>
      <c r="RII22" s="177"/>
      <c r="RIJ22" s="177"/>
      <c r="RIK22" s="178"/>
      <c r="RIL22" s="165"/>
      <c r="RIM22" s="177"/>
      <c r="RIN22" s="177"/>
      <c r="RIO22" s="177"/>
      <c r="RIP22" s="177"/>
      <c r="RIQ22" s="177"/>
      <c r="RIR22" s="177"/>
      <c r="RIS22" s="178"/>
      <c r="RIT22" s="165"/>
      <c r="RIU22" s="177"/>
      <c r="RIV22" s="177"/>
      <c r="RIW22" s="177"/>
      <c r="RIX22" s="177"/>
      <c r="RIY22" s="177"/>
      <c r="RIZ22" s="177"/>
      <c r="RJA22" s="178"/>
      <c r="RJB22" s="165"/>
      <c r="RJC22" s="177"/>
      <c r="RJD22" s="177"/>
      <c r="RJE22" s="177"/>
      <c r="RJF22" s="177"/>
      <c r="RJG22" s="177"/>
      <c r="RJH22" s="177"/>
      <c r="RJI22" s="178"/>
      <c r="RJJ22" s="165"/>
      <c r="RJK22" s="177"/>
      <c r="RJL22" s="177"/>
      <c r="RJM22" s="177"/>
      <c r="RJN22" s="177"/>
      <c r="RJO22" s="177"/>
      <c r="RJP22" s="177"/>
      <c r="RJQ22" s="178"/>
      <c r="RJR22" s="165"/>
      <c r="RJS22" s="177"/>
      <c r="RJT22" s="177"/>
      <c r="RJU22" s="177"/>
      <c r="RJV22" s="177"/>
      <c r="RJW22" s="177"/>
      <c r="RJX22" s="177"/>
      <c r="RJY22" s="178"/>
      <c r="RJZ22" s="165"/>
      <c r="RKA22" s="177"/>
      <c r="RKB22" s="177"/>
      <c r="RKC22" s="177"/>
      <c r="RKD22" s="177"/>
      <c r="RKE22" s="177"/>
      <c r="RKF22" s="177"/>
      <c r="RKG22" s="178"/>
      <c r="RKH22" s="165"/>
      <c r="RKI22" s="177"/>
      <c r="RKJ22" s="177"/>
      <c r="RKK22" s="177"/>
      <c r="RKL22" s="177"/>
      <c r="RKM22" s="177"/>
      <c r="RKN22" s="177"/>
      <c r="RKO22" s="178"/>
      <c r="RKP22" s="165"/>
      <c r="RKQ22" s="177"/>
      <c r="RKR22" s="177"/>
      <c r="RKS22" s="177"/>
      <c r="RKT22" s="177"/>
      <c r="RKU22" s="177"/>
      <c r="RKV22" s="177"/>
      <c r="RKW22" s="178"/>
      <c r="RKX22" s="165"/>
      <c r="RKY22" s="177"/>
      <c r="RKZ22" s="177"/>
      <c r="RLA22" s="177"/>
      <c r="RLB22" s="177"/>
      <c r="RLC22" s="177"/>
      <c r="RLD22" s="177"/>
      <c r="RLE22" s="178"/>
      <c r="RLF22" s="165"/>
      <c r="RLG22" s="177"/>
      <c r="RLH22" s="177"/>
      <c r="RLI22" s="177"/>
      <c r="RLJ22" s="177"/>
      <c r="RLK22" s="177"/>
      <c r="RLL22" s="177"/>
      <c r="RLM22" s="178"/>
      <c r="RLN22" s="165"/>
      <c r="RLO22" s="177"/>
      <c r="RLP22" s="177"/>
      <c r="RLQ22" s="177"/>
      <c r="RLR22" s="177"/>
      <c r="RLS22" s="177"/>
      <c r="RLT22" s="177"/>
      <c r="RLU22" s="178"/>
      <c r="RLV22" s="165"/>
      <c r="RLW22" s="177"/>
      <c r="RLX22" s="177"/>
      <c r="RLY22" s="177"/>
      <c r="RLZ22" s="177"/>
      <c r="RMA22" s="177"/>
      <c r="RMB22" s="177"/>
      <c r="RMC22" s="178"/>
      <c r="RMD22" s="165"/>
      <c r="RME22" s="177"/>
      <c r="RMF22" s="177"/>
      <c r="RMG22" s="177"/>
      <c r="RMH22" s="177"/>
      <c r="RMI22" s="177"/>
      <c r="RMJ22" s="177"/>
      <c r="RMK22" s="178"/>
      <c r="RML22" s="165"/>
      <c r="RMM22" s="177"/>
      <c r="RMN22" s="177"/>
      <c r="RMO22" s="177"/>
      <c r="RMP22" s="177"/>
      <c r="RMQ22" s="177"/>
      <c r="RMR22" s="177"/>
      <c r="RMS22" s="178"/>
      <c r="RMT22" s="165"/>
      <c r="RMU22" s="177"/>
      <c r="RMV22" s="177"/>
      <c r="RMW22" s="177"/>
      <c r="RMX22" s="177"/>
      <c r="RMY22" s="177"/>
      <c r="RMZ22" s="177"/>
      <c r="RNA22" s="178"/>
      <c r="RNB22" s="165"/>
      <c r="RNC22" s="177"/>
      <c r="RND22" s="177"/>
      <c r="RNE22" s="177"/>
      <c r="RNF22" s="177"/>
      <c r="RNG22" s="177"/>
      <c r="RNH22" s="177"/>
      <c r="RNI22" s="178"/>
      <c r="RNJ22" s="165"/>
      <c r="RNK22" s="177"/>
      <c r="RNL22" s="177"/>
      <c r="RNM22" s="177"/>
      <c r="RNN22" s="177"/>
      <c r="RNO22" s="177"/>
      <c r="RNP22" s="177"/>
      <c r="RNQ22" s="178"/>
      <c r="RNR22" s="165"/>
      <c r="RNS22" s="177"/>
      <c r="RNT22" s="177"/>
      <c r="RNU22" s="177"/>
      <c r="RNV22" s="177"/>
      <c r="RNW22" s="177"/>
      <c r="RNX22" s="177"/>
      <c r="RNY22" s="178"/>
      <c r="RNZ22" s="165"/>
      <c r="ROA22" s="177"/>
      <c r="ROB22" s="177"/>
      <c r="ROC22" s="177"/>
      <c r="ROD22" s="177"/>
      <c r="ROE22" s="177"/>
      <c r="ROF22" s="177"/>
      <c r="ROG22" s="178"/>
      <c r="ROH22" s="165"/>
      <c r="ROI22" s="177"/>
      <c r="ROJ22" s="177"/>
      <c r="ROK22" s="177"/>
      <c r="ROL22" s="177"/>
      <c r="ROM22" s="177"/>
      <c r="RON22" s="177"/>
      <c r="ROO22" s="178"/>
      <c r="ROP22" s="165"/>
      <c r="ROQ22" s="177"/>
      <c r="ROR22" s="177"/>
      <c r="ROS22" s="177"/>
      <c r="ROT22" s="177"/>
      <c r="ROU22" s="177"/>
      <c r="ROV22" s="177"/>
      <c r="ROW22" s="178"/>
      <c r="ROX22" s="165"/>
      <c r="ROY22" s="177"/>
      <c r="ROZ22" s="177"/>
      <c r="RPA22" s="177"/>
      <c r="RPB22" s="177"/>
      <c r="RPC22" s="177"/>
      <c r="RPD22" s="177"/>
      <c r="RPE22" s="178"/>
      <c r="RPF22" s="165"/>
      <c r="RPG22" s="177"/>
      <c r="RPH22" s="177"/>
      <c r="RPI22" s="177"/>
      <c r="RPJ22" s="177"/>
      <c r="RPK22" s="177"/>
      <c r="RPL22" s="177"/>
      <c r="RPM22" s="178"/>
      <c r="RPN22" s="165"/>
      <c r="RPO22" s="177"/>
      <c r="RPP22" s="177"/>
      <c r="RPQ22" s="177"/>
      <c r="RPR22" s="177"/>
      <c r="RPS22" s="177"/>
      <c r="RPT22" s="177"/>
      <c r="RPU22" s="178"/>
      <c r="RPV22" s="165"/>
      <c r="RPW22" s="177"/>
      <c r="RPX22" s="177"/>
      <c r="RPY22" s="177"/>
      <c r="RPZ22" s="177"/>
      <c r="RQA22" s="177"/>
      <c r="RQB22" s="177"/>
      <c r="RQC22" s="178"/>
      <c r="RQD22" s="165"/>
      <c r="RQE22" s="177"/>
      <c r="RQF22" s="177"/>
      <c r="RQG22" s="177"/>
      <c r="RQH22" s="177"/>
      <c r="RQI22" s="177"/>
      <c r="RQJ22" s="177"/>
      <c r="RQK22" s="178"/>
      <c r="RQL22" s="165"/>
      <c r="RQM22" s="177"/>
      <c r="RQN22" s="177"/>
      <c r="RQO22" s="177"/>
      <c r="RQP22" s="177"/>
      <c r="RQQ22" s="177"/>
      <c r="RQR22" s="177"/>
      <c r="RQS22" s="178"/>
      <c r="RQT22" s="165"/>
      <c r="RQU22" s="177"/>
      <c r="RQV22" s="177"/>
      <c r="RQW22" s="177"/>
      <c r="RQX22" s="177"/>
      <c r="RQY22" s="177"/>
      <c r="RQZ22" s="177"/>
      <c r="RRA22" s="178"/>
      <c r="RRB22" s="165"/>
      <c r="RRC22" s="177"/>
      <c r="RRD22" s="177"/>
      <c r="RRE22" s="177"/>
      <c r="RRF22" s="177"/>
      <c r="RRG22" s="177"/>
      <c r="RRH22" s="177"/>
      <c r="RRI22" s="178"/>
      <c r="RRJ22" s="165"/>
      <c r="RRK22" s="177"/>
      <c r="RRL22" s="177"/>
      <c r="RRM22" s="177"/>
      <c r="RRN22" s="177"/>
      <c r="RRO22" s="177"/>
      <c r="RRP22" s="177"/>
      <c r="RRQ22" s="178"/>
      <c r="RRR22" s="165"/>
      <c r="RRS22" s="177"/>
      <c r="RRT22" s="177"/>
      <c r="RRU22" s="177"/>
      <c r="RRV22" s="177"/>
      <c r="RRW22" s="177"/>
      <c r="RRX22" s="177"/>
      <c r="RRY22" s="178"/>
      <c r="RRZ22" s="165"/>
      <c r="RSA22" s="177"/>
      <c r="RSB22" s="177"/>
      <c r="RSC22" s="177"/>
      <c r="RSD22" s="177"/>
      <c r="RSE22" s="177"/>
      <c r="RSF22" s="177"/>
      <c r="RSG22" s="178"/>
      <c r="RSH22" s="165"/>
      <c r="RSI22" s="177"/>
      <c r="RSJ22" s="177"/>
      <c r="RSK22" s="177"/>
      <c r="RSL22" s="177"/>
      <c r="RSM22" s="177"/>
      <c r="RSN22" s="177"/>
      <c r="RSO22" s="178"/>
      <c r="RSP22" s="165"/>
      <c r="RSQ22" s="177"/>
      <c r="RSR22" s="177"/>
      <c r="RSS22" s="177"/>
      <c r="RST22" s="177"/>
      <c r="RSU22" s="177"/>
      <c r="RSV22" s="177"/>
      <c r="RSW22" s="178"/>
      <c r="RSX22" s="165"/>
      <c r="RSY22" s="177"/>
      <c r="RSZ22" s="177"/>
      <c r="RTA22" s="177"/>
      <c r="RTB22" s="177"/>
      <c r="RTC22" s="177"/>
      <c r="RTD22" s="177"/>
      <c r="RTE22" s="178"/>
      <c r="RTF22" s="165"/>
      <c r="RTG22" s="177"/>
      <c r="RTH22" s="177"/>
      <c r="RTI22" s="177"/>
      <c r="RTJ22" s="177"/>
      <c r="RTK22" s="177"/>
      <c r="RTL22" s="177"/>
      <c r="RTM22" s="178"/>
      <c r="RTN22" s="165"/>
      <c r="RTO22" s="177"/>
      <c r="RTP22" s="177"/>
      <c r="RTQ22" s="177"/>
      <c r="RTR22" s="177"/>
      <c r="RTS22" s="177"/>
      <c r="RTT22" s="177"/>
      <c r="RTU22" s="178"/>
      <c r="RTV22" s="165"/>
      <c r="RTW22" s="177"/>
      <c r="RTX22" s="177"/>
      <c r="RTY22" s="177"/>
      <c r="RTZ22" s="177"/>
      <c r="RUA22" s="177"/>
      <c r="RUB22" s="177"/>
      <c r="RUC22" s="178"/>
      <c r="RUD22" s="165"/>
      <c r="RUE22" s="177"/>
      <c r="RUF22" s="177"/>
      <c r="RUG22" s="177"/>
      <c r="RUH22" s="177"/>
      <c r="RUI22" s="177"/>
      <c r="RUJ22" s="177"/>
      <c r="RUK22" s="178"/>
      <c r="RUL22" s="165"/>
      <c r="RUM22" s="177"/>
      <c r="RUN22" s="177"/>
      <c r="RUO22" s="177"/>
      <c r="RUP22" s="177"/>
      <c r="RUQ22" s="177"/>
      <c r="RUR22" s="177"/>
      <c r="RUS22" s="178"/>
      <c r="RUT22" s="165"/>
      <c r="RUU22" s="177"/>
      <c r="RUV22" s="177"/>
      <c r="RUW22" s="177"/>
      <c r="RUX22" s="177"/>
      <c r="RUY22" s="177"/>
      <c r="RUZ22" s="177"/>
      <c r="RVA22" s="178"/>
      <c r="RVB22" s="165"/>
      <c r="RVC22" s="177"/>
      <c r="RVD22" s="177"/>
      <c r="RVE22" s="177"/>
      <c r="RVF22" s="177"/>
      <c r="RVG22" s="177"/>
      <c r="RVH22" s="177"/>
      <c r="RVI22" s="178"/>
      <c r="RVJ22" s="165"/>
      <c r="RVK22" s="177"/>
      <c r="RVL22" s="177"/>
      <c r="RVM22" s="177"/>
      <c r="RVN22" s="177"/>
      <c r="RVO22" s="177"/>
      <c r="RVP22" s="177"/>
      <c r="RVQ22" s="178"/>
      <c r="RVR22" s="165"/>
      <c r="RVS22" s="177"/>
      <c r="RVT22" s="177"/>
      <c r="RVU22" s="177"/>
      <c r="RVV22" s="177"/>
      <c r="RVW22" s="177"/>
      <c r="RVX22" s="177"/>
      <c r="RVY22" s="178"/>
      <c r="RVZ22" s="165"/>
      <c r="RWA22" s="177"/>
      <c r="RWB22" s="177"/>
      <c r="RWC22" s="177"/>
      <c r="RWD22" s="177"/>
      <c r="RWE22" s="177"/>
      <c r="RWF22" s="177"/>
      <c r="RWG22" s="178"/>
      <c r="RWH22" s="165"/>
      <c r="RWI22" s="177"/>
      <c r="RWJ22" s="177"/>
      <c r="RWK22" s="177"/>
      <c r="RWL22" s="177"/>
      <c r="RWM22" s="177"/>
      <c r="RWN22" s="177"/>
      <c r="RWO22" s="178"/>
      <c r="RWP22" s="165"/>
      <c r="RWQ22" s="177"/>
      <c r="RWR22" s="177"/>
      <c r="RWS22" s="177"/>
      <c r="RWT22" s="177"/>
      <c r="RWU22" s="177"/>
      <c r="RWV22" s="177"/>
      <c r="RWW22" s="178"/>
      <c r="RWX22" s="165"/>
      <c r="RWY22" s="177"/>
      <c r="RWZ22" s="177"/>
      <c r="RXA22" s="177"/>
      <c r="RXB22" s="177"/>
      <c r="RXC22" s="177"/>
      <c r="RXD22" s="177"/>
      <c r="RXE22" s="178"/>
      <c r="RXF22" s="165"/>
      <c r="RXG22" s="177"/>
      <c r="RXH22" s="177"/>
      <c r="RXI22" s="177"/>
      <c r="RXJ22" s="177"/>
      <c r="RXK22" s="177"/>
      <c r="RXL22" s="177"/>
      <c r="RXM22" s="178"/>
      <c r="RXN22" s="165"/>
      <c r="RXO22" s="177"/>
      <c r="RXP22" s="177"/>
      <c r="RXQ22" s="177"/>
      <c r="RXR22" s="177"/>
      <c r="RXS22" s="177"/>
      <c r="RXT22" s="177"/>
      <c r="RXU22" s="178"/>
      <c r="RXV22" s="165"/>
      <c r="RXW22" s="177"/>
      <c r="RXX22" s="177"/>
      <c r="RXY22" s="177"/>
      <c r="RXZ22" s="177"/>
      <c r="RYA22" s="177"/>
      <c r="RYB22" s="177"/>
      <c r="RYC22" s="178"/>
      <c r="RYD22" s="165"/>
      <c r="RYE22" s="177"/>
      <c r="RYF22" s="177"/>
      <c r="RYG22" s="177"/>
      <c r="RYH22" s="177"/>
      <c r="RYI22" s="177"/>
      <c r="RYJ22" s="177"/>
      <c r="RYK22" s="178"/>
      <c r="RYL22" s="165"/>
      <c r="RYM22" s="177"/>
      <c r="RYN22" s="177"/>
      <c r="RYO22" s="177"/>
      <c r="RYP22" s="177"/>
      <c r="RYQ22" s="177"/>
      <c r="RYR22" s="177"/>
      <c r="RYS22" s="178"/>
      <c r="RYT22" s="165"/>
      <c r="RYU22" s="177"/>
      <c r="RYV22" s="177"/>
      <c r="RYW22" s="177"/>
      <c r="RYX22" s="177"/>
      <c r="RYY22" s="177"/>
      <c r="RYZ22" s="177"/>
      <c r="RZA22" s="178"/>
      <c r="RZB22" s="165"/>
      <c r="RZC22" s="177"/>
      <c r="RZD22" s="177"/>
      <c r="RZE22" s="177"/>
      <c r="RZF22" s="177"/>
      <c r="RZG22" s="177"/>
      <c r="RZH22" s="177"/>
      <c r="RZI22" s="178"/>
      <c r="RZJ22" s="165"/>
      <c r="RZK22" s="177"/>
      <c r="RZL22" s="177"/>
      <c r="RZM22" s="177"/>
      <c r="RZN22" s="177"/>
      <c r="RZO22" s="177"/>
      <c r="RZP22" s="177"/>
      <c r="RZQ22" s="178"/>
      <c r="RZR22" s="165"/>
      <c r="RZS22" s="177"/>
      <c r="RZT22" s="177"/>
      <c r="RZU22" s="177"/>
      <c r="RZV22" s="177"/>
      <c r="RZW22" s="177"/>
      <c r="RZX22" s="177"/>
      <c r="RZY22" s="178"/>
      <c r="RZZ22" s="165"/>
      <c r="SAA22" s="177"/>
      <c r="SAB22" s="177"/>
      <c r="SAC22" s="177"/>
      <c r="SAD22" s="177"/>
      <c r="SAE22" s="177"/>
      <c r="SAF22" s="177"/>
      <c r="SAG22" s="178"/>
      <c r="SAH22" s="165"/>
      <c r="SAI22" s="177"/>
      <c r="SAJ22" s="177"/>
      <c r="SAK22" s="177"/>
      <c r="SAL22" s="177"/>
      <c r="SAM22" s="177"/>
      <c r="SAN22" s="177"/>
      <c r="SAO22" s="178"/>
      <c r="SAP22" s="165"/>
      <c r="SAQ22" s="177"/>
      <c r="SAR22" s="177"/>
      <c r="SAS22" s="177"/>
      <c r="SAT22" s="177"/>
      <c r="SAU22" s="177"/>
      <c r="SAV22" s="177"/>
      <c r="SAW22" s="178"/>
      <c r="SAX22" s="165"/>
      <c r="SAY22" s="177"/>
      <c r="SAZ22" s="177"/>
      <c r="SBA22" s="177"/>
      <c r="SBB22" s="177"/>
      <c r="SBC22" s="177"/>
      <c r="SBD22" s="177"/>
      <c r="SBE22" s="178"/>
      <c r="SBF22" s="165"/>
      <c r="SBG22" s="177"/>
      <c r="SBH22" s="177"/>
      <c r="SBI22" s="177"/>
      <c r="SBJ22" s="177"/>
      <c r="SBK22" s="177"/>
      <c r="SBL22" s="177"/>
      <c r="SBM22" s="178"/>
      <c r="SBN22" s="165"/>
      <c r="SBO22" s="177"/>
      <c r="SBP22" s="177"/>
      <c r="SBQ22" s="177"/>
      <c r="SBR22" s="177"/>
      <c r="SBS22" s="177"/>
      <c r="SBT22" s="177"/>
      <c r="SBU22" s="178"/>
      <c r="SBV22" s="165"/>
      <c r="SBW22" s="177"/>
      <c r="SBX22" s="177"/>
      <c r="SBY22" s="177"/>
      <c r="SBZ22" s="177"/>
      <c r="SCA22" s="177"/>
      <c r="SCB22" s="177"/>
      <c r="SCC22" s="178"/>
      <c r="SCD22" s="165"/>
      <c r="SCE22" s="177"/>
      <c r="SCF22" s="177"/>
      <c r="SCG22" s="177"/>
      <c r="SCH22" s="177"/>
      <c r="SCI22" s="177"/>
      <c r="SCJ22" s="177"/>
      <c r="SCK22" s="178"/>
      <c r="SCL22" s="165"/>
      <c r="SCM22" s="177"/>
      <c r="SCN22" s="177"/>
      <c r="SCO22" s="177"/>
      <c r="SCP22" s="177"/>
      <c r="SCQ22" s="177"/>
      <c r="SCR22" s="177"/>
      <c r="SCS22" s="178"/>
      <c r="SCT22" s="165"/>
      <c r="SCU22" s="177"/>
      <c r="SCV22" s="177"/>
      <c r="SCW22" s="177"/>
      <c r="SCX22" s="177"/>
      <c r="SCY22" s="177"/>
      <c r="SCZ22" s="177"/>
      <c r="SDA22" s="178"/>
      <c r="SDB22" s="165"/>
      <c r="SDC22" s="177"/>
      <c r="SDD22" s="177"/>
      <c r="SDE22" s="177"/>
      <c r="SDF22" s="177"/>
      <c r="SDG22" s="177"/>
      <c r="SDH22" s="177"/>
      <c r="SDI22" s="178"/>
      <c r="SDJ22" s="165"/>
      <c r="SDK22" s="177"/>
      <c r="SDL22" s="177"/>
      <c r="SDM22" s="177"/>
      <c r="SDN22" s="177"/>
      <c r="SDO22" s="177"/>
      <c r="SDP22" s="177"/>
      <c r="SDQ22" s="178"/>
      <c r="SDR22" s="165"/>
      <c r="SDS22" s="177"/>
      <c r="SDT22" s="177"/>
      <c r="SDU22" s="177"/>
      <c r="SDV22" s="177"/>
      <c r="SDW22" s="177"/>
      <c r="SDX22" s="177"/>
      <c r="SDY22" s="178"/>
      <c r="SDZ22" s="165"/>
      <c r="SEA22" s="177"/>
      <c r="SEB22" s="177"/>
      <c r="SEC22" s="177"/>
      <c r="SED22" s="177"/>
      <c r="SEE22" s="177"/>
      <c r="SEF22" s="177"/>
      <c r="SEG22" s="178"/>
      <c r="SEH22" s="165"/>
      <c r="SEI22" s="177"/>
      <c r="SEJ22" s="177"/>
      <c r="SEK22" s="177"/>
      <c r="SEL22" s="177"/>
      <c r="SEM22" s="177"/>
      <c r="SEN22" s="177"/>
      <c r="SEO22" s="178"/>
      <c r="SEP22" s="165"/>
      <c r="SEQ22" s="177"/>
      <c r="SER22" s="177"/>
      <c r="SES22" s="177"/>
      <c r="SET22" s="177"/>
      <c r="SEU22" s="177"/>
      <c r="SEV22" s="177"/>
      <c r="SEW22" s="178"/>
      <c r="SEX22" s="165"/>
      <c r="SEY22" s="177"/>
      <c r="SEZ22" s="177"/>
      <c r="SFA22" s="177"/>
      <c r="SFB22" s="177"/>
      <c r="SFC22" s="177"/>
      <c r="SFD22" s="177"/>
      <c r="SFE22" s="178"/>
      <c r="SFF22" s="165"/>
      <c r="SFG22" s="177"/>
      <c r="SFH22" s="177"/>
      <c r="SFI22" s="177"/>
      <c r="SFJ22" s="177"/>
      <c r="SFK22" s="177"/>
      <c r="SFL22" s="177"/>
      <c r="SFM22" s="178"/>
      <c r="SFN22" s="165"/>
      <c r="SFO22" s="177"/>
      <c r="SFP22" s="177"/>
      <c r="SFQ22" s="177"/>
      <c r="SFR22" s="177"/>
      <c r="SFS22" s="177"/>
      <c r="SFT22" s="177"/>
      <c r="SFU22" s="178"/>
      <c r="SFV22" s="165"/>
      <c r="SFW22" s="177"/>
      <c r="SFX22" s="177"/>
      <c r="SFY22" s="177"/>
      <c r="SFZ22" s="177"/>
      <c r="SGA22" s="177"/>
      <c r="SGB22" s="177"/>
      <c r="SGC22" s="178"/>
      <c r="SGD22" s="165"/>
      <c r="SGE22" s="177"/>
      <c r="SGF22" s="177"/>
      <c r="SGG22" s="177"/>
      <c r="SGH22" s="177"/>
      <c r="SGI22" s="177"/>
      <c r="SGJ22" s="177"/>
      <c r="SGK22" s="178"/>
      <c r="SGL22" s="165"/>
      <c r="SGM22" s="177"/>
      <c r="SGN22" s="177"/>
      <c r="SGO22" s="177"/>
      <c r="SGP22" s="177"/>
      <c r="SGQ22" s="177"/>
      <c r="SGR22" s="177"/>
      <c r="SGS22" s="178"/>
      <c r="SGT22" s="165"/>
      <c r="SGU22" s="177"/>
      <c r="SGV22" s="177"/>
      <c r="SGW22" s="177"/>
      <c r="SGX22" s="177"/>
      <c r="SGY22" s="177"/>
      <c r="SGZ22" s="177"/>
      <c r="SHA22" s="178"/>
      <c r="SHB22" s="165"/>
      <c r="SHC22" s="177"/>
      <c r="SHD22" s="177"/>
      <c r="SHE22" s="177"/>
      <c r="SHF22" s="177"/>
      <c r="SHG22" s="177"/>
      <c r="SHH22" s="177"/>
      <c r="SHI22" s="178"/>
      <c r="SHJ22" s="165"/>
      <c r="SHK22" s="177"/>
      <c r="SHL22" s="177"/>
      <c r="SHM22" s="177"/>
      <c r="SHN22" s="177"/>
      <c r="SHO22" s="177"/>
      <c r="SHP22" s="177"/>
      <c r="SHQ22" s="178"/>
      <c r="SHR22" s="165"/>
      <c r="SHS22" s="177"/>
      <c r="SHT22" s="177"/>
      <c r="SHU22" s="177"/>
      <c r="SHV22" s="177"/>
      <c r="SHW22" s="177"/>
      <c r="SHX22" s="177"/>
      <c r="SHY22" s="178"/>
      <c r="SHZ22" s="165"/>
      <c r="SIA22" s="177"/>
      <c r="SIB22" s="177"/>
      <c r="SIC22" s="177"/>
      <c r="SID22" s="177"/>
      <c r="SIE22" s="177"/>
      <c r="SIF22" s="177"/>
      <c r="SIG22" s="178"/>
      <c r="SIH22" s="165"/>
      <c r="SII22" s="177"/>
      <c r="SIJ22" s="177"/>
      <c r="SIK22" s="177"/>
      <c r="SIL22" s="177"/>
      <c r="SIM22" s="177"/>
      <c r="SIN22" s="177"/>
      <c r="SIO22" s="178"/>
      <c r="SIP22" s="165"/>
      <c r="SIQ22" s="177"/>
      <c r="SIR22" s="177"/>
      <c r="SIS22" s="177"/>
      <c r="SIT22" s="177"/>
      <c r="SIU22" s="177"/>
      <c r="SIV22" s="177"/>
      <c r="SIW22" s="178"/>
      <c r="SIX22" s="165"/>
      <c r="SIY22" s="177"/>
      <c r="SIZ22" s="177"/>
      <c r="SJA22" s="177"/>
      <c r="SJB22" s="177"/>
      <c r="SJC22" s="177"/>
      <c r="SJD22" s="177"/>
      <c r="SJE22" s="178"/>
      <c r="SJF22" s="165"/>
      <c r="SJG22" s="177"/>
      <c r="SJH22" s="177"/>
      <c r="SJI22" s="177"/>
      <c r="SJJ22" s="177"/>
      <c r="SJK22" s="177"/>
      <c r="SJL22" s="177"/>
      <c r="SJM22" s="178"/>
      <c r="SJN22" s="165"/>
      <c r="SJO22" s="177"/>
      <c r="SJP22" s="177"/>
      <c r="SJQ22" s="177"/>
      <c r="SJR22" s="177"/>
      <c r="SJS22" s="177"/>
      <c r="SJT22" s="177"/>
      <c r="SJU22" s="178"/>
      <c r="SJV22" s="165"/>
      <c r="SJW22" s="177"/>
      <c r="SJX22" s="177"/>
      <c r="SJY22" s="177"/>
      <c r="SJZ22" s="177"/>
      <c r="SKA22" s="177"/>
      <c r="SKB22" s="177"/>
      <c r="SKC22" s="178"/>
      <c r="SKD22" s="165"/>
      <c r="SKE22" s="177"/>
      <c r="SKF22" s="177"/>
      <c r="SKG22" s="177"/>
      <c r="SKH22" s="177"/>
      <c r="SKI22" s="177"/>
      <c r="SKJ22" s="177"/>
      <c r="SKK22" s="178"/>
      <c r="SKL22" s="165"/>
      <c r="SKM22" s="177"/>
      <c r="SKN22" s="177"/>
      <c r="SKO22" s="177"/>
      <c r="SKP22" s="177"/>
      <c r="SKQ22" s="177"/>
      <c r="SKR22" s="177"/>
      <c r="SKS22" s="178"/>
      <c r="SKT22" s="165"/>
      <c r="SKU22" s="177"/>
      <c r="SKV22" s="177"/>
      <c r="SKW22" s="177"/>
      <c r="SKX22" s="177"/>
      <c r="SKY22" s="177"/>
      <c r="SKZ22" s="177"/>
      <c r="SLA22" s="178"/>
      <c r="SLB22" s="165"/>
      <c r="SLC22" s="177"/>
      <c r="SLD22" s="177"/>
      <c r="SLE22" s="177"/>
      <c r="SLF22" s="177"/>
      <c r="SLG22" s="177"/>
      <c r="SLH22" s="177"/>
      <c r="SLI22" s="178"/>
      <c r="SLJ22" s="165"/>
      <c r="SLK22" s="177"/>
      <c r="SLL22" s="177"/>
      <c r="SLM22" s="177"/>
      <c r="SLN22" s="177"/>
      <c r="SLO22" s="177"/>
      <c r="SLP22" s="177"/>
      <c r="SLQ22" s="178"/>
      <c r="SLR22" s="165"/>
      <c r="SLS22" s="177"/>
      <c r="SLT22" s="177"/>
      <c r="SLU22" s="177"/>
      <c r="SLV22" s="177"/>
      <c r="SLW22" s="177"/>
      <c r="SLX22" s="177"/>
      <c r="SLY22" s="178"/>
      <c r="SLZ22" s="165"/>
      <c r="SMA22" s="177"/>
      <c r="SMB22" s="177"/>
      <c r="SMC22" s="177"/>
      <c r="SMD22" s="177"/>
      <c r="SME22" s="177"/>
      <c r="SMF22" s="177"/>
      <c r="SMG22" s="178"/>
      <c r="SMH22" s="165"/>
      <c r="SMI22" s="177"/>
      <c r="SMJ22" s="177"/>
      <c r="SMK22" s="177"/>
      <c r="SML22" s="177"/>
      <c r="SMM22" s="177"/>
      <c r="SMN22" s="177"/>
      <c r="SMO22" s="178"/>
      <c r="SMP22" s="165"/>
      <c r="SMQ22" s="177"/>
      <c r="SMR22" s="177"/>
      <c r="SMS22" s="177"/>
      <c r="SMT22" s="177"/>
      <c r="SMU22" s="177"/>
      <c r="SMV22" s="177"/>
      <c r="SMW22" s="178"/>
      <c r="SMX22" s="165"/>
      <c r="SMY22" s="177"/>
      <c r="SMZ22" s="177"/>
      <c r="SNA22" s="177"/>
      <c r="SNB22" s="177"/>
      <c r="SNC22" s="177"/>
      <c r="SND22" s="177"/>
      <c r="SNE22" s="178"/>
      <c r="SNF22" s="165"/>
      <c r="SNG22" s="177"/>
      <c r="SNH22" s="177"/>
      <c r="SNI22" s="177"/>
      <c r="SNJ22" s="177"/>
      <c r="SNK22" s="177"/>
      <c r="SNL22" s="177"/>
      <c r="SNM22" s="178"/>
      <c r="SNN22" s="165"/>
      <c r="SNO22" s="177"/>
      <c r="SNP22" s="177"/>
      <c r="SNQ22" s="177"/>
      <c r="SNR22" s="177"/>
      <c r="SNS22" s="177"/>
      <c r="SNT22" s="177"/>
      <c r="SNU22" s="178"/>
      <c r="SNV22" s="165"/>
      <c r="SNW22" s="177"/>
      <c r="SNX22" s="177"/>
      <c r="SNY22" s="177"/>
      <c r="SNZ22" s="177"/>
      <c r="SOA22" s="177"/>
      <c r="SOB22" s="177"/>
      <c r="SOC22" s="178"/>
      <c r="SOD22" s="165"/>
      <c r="SOE22" s="177"/>
      <c r="SOF22" s="177"/>
      <c r="SOG22" s="177"/>
      <c r="SOH22" s="177"/>
      <c r="SOI22" s="177"/>
      <c r="SOJ22" s="177"/>
      <c r="SOK22" s="178"/>
      <c r="SOL22" s="165"/>
      <c r="SOM22" s="177"/>
      <c r="SON22" s="177"/>
      <c r="SOO22" s="177"/>
      <c r="SOP22" s="177"/>
      <c r="SOQ22" s="177"/>
      <c r="SOR22" s="177"/>
      <c r="SOS22" s="178"/>
      <c r="SOT22" s="165"/>
      <c r="SOU22" s="177"/>
      <c r="SOV22" s="177"/>
      <c r="SOW22" s="177"/>
      <c r="SOX22" s="177"/>
      <c r="SOY22" s="177"/>
      <c r="SOZ22" s="177"/>
      <c r="SPA22" s="178"/>
      <c r="SPB22" s="165"/>
      <c r="SPC22" s="177"/>
      <c r="SPD22" s="177"/>
      <c r="SPE22" s="177"/>
      <c r="SPF22" s="177"/>
      <c r="SPG22" s="177"/>
      <c r="SPH22" s="177"/>
      <c r="SPI22" s="178"/>
      <c r="SPJ22" s="165"/>
      <c r="SPK22" s="177"/>
      <c r="SPL22" s="177"/>
      <c r="SPM22" s="177"/>
      <c r="SPN22" s="177"/>
      <c r="SPO22" s="177"/>
      <c r="SPP22" s="177"/>
      <c r="SPQ22" s="178"/>
      <c r="SPR22" s="165"/>
      <c r="SPS22" s="177"/>
      <c r="SPT22" s="177"/>
      <c r="SPU22" s="177"/>
      <c r="SPV22" s="177"/>
      <c r="SPW22" s="177"/>
      <c r="SPX22" s="177"/>
      <c r="SPY22" s="178"/>
      <c r="SPZ22" s="165"/>
      <c r="SQA22" s="177"/>
      <c r="SQB22" s="177"/>
      <c r="SQC22" s="177"/>
      <c r="SQD22" s="177"/>
      <c r="SQE22" s="177"/>
      <c r="SQF22" s="177"/>
      <c r="SQG22" s="178"/>
      <c r="SQH22" s="165"/>
      <c r="SQI22" s="177"/>
      <c r="SQJ22" s="177"/>
      <c r="SQK22" s="177"/>
      <c r="SQL22" s="177"/>
      <c r="SQM22" s="177"/>
      <c r="SQN22" s="177"/>
      <c r="SQO22" s="178"/>
      <c r="SQP22" s="165"/>
      <c r="SQQ22" s="177"/>
      <c r="SQR22" s="177"/>
      <c r="SQS22" s="177"/>
      <c r="SQT22" s="177"/>
      <c r="SQU22" s="177"/>
      <c r="SQV22" s="177"/>
      <c r="SQW22" s="178"/>
      <c r="SQX22" s="165"/>
      <c r="SQY22" s="177"/>
      <c r="SQZ22" s="177"/>
      <c r="SRA22" s="177"/>
      <c r="SRB22" s="177"/>
      <c r="SRC22" s="177"/>
      <c r="SRD22" s="177"/>
      <c r="SRE22" s="178"/>
      <c r="SRF22" s="165"/>
      <c r="SRG22" s="177"/>
      <c r="SRH22" s="177"/>
      <c r="SRI22" s="177"/>
      <c r="SRJ22" s="177"/>
      <c r="SRK22" s="177"/>
      <c r="SRL22" s="177"/>
      <c r="SRM22" s="178"/>
      <c r="SRN22" s="165"/>
      <c r="SRO22" s="177"/>
      <c r="SRP22" s="177"/>
      <c r="SRQ22" s="177"/>
      <c r="SRR22" s="177"/>
      <c r="SRS22" s="177"/>
      <c r="SRT22" s="177"/>
      <c r="SRU22" s="178"/>
      <c r="SRV22" s="165"/>
      <c r="SRW22" s="177"/>
      <c r="SRX22" s="177"/>
      <c r="SRY22" s="177"/>
      <c r="SRZ22" s="177"/>
      <c r="SSA22" s="177"/>
      <c r="SSB22" s="177"/>
      <c r="SSC22" s="178"/>
      <c r="SSD22" s="165"/>
      <c r="SSE22" s="177"/>
      <c r="SSF22" s="177"/>
      <c r="SSG22" s="177"/>
      <c r="SSH22" s="177"/>
      <c r="SSI22" s="177"/>
      <c r="SSJ22" s="177"/>
      <c r="SSK22" s="178"/>
      <c r="SSL22" s="165"/>
      <c r="SSM22" s="177"/>
      <c r="SSN22" s="177"/>
      <c r="SSO22" s="177"/>
      <c r="SSP22" s="177"/>
      <c r="SSQ22" s="177"/>
      <c r="SSR22" s="177"/>
      <c r="SSS22" s="178"/>
      <c r="SST22" s="165"/>
      <c r="SSU22" s="177"/>
      <c r="SSV22" s="177"/>
      <c r="SSW22" s="177"/>
      <c r="SSX22" s="177"/>
      <c r="SSY22" s="177"/>
      <c r="SSZ22" s="177"/>
      <c r="STA22" s="178"/>
      <c r="STB22" s="165"/>
      <c r="STC22" s="177"/>
      <c r="STD22" s="177"/>
      <c r="STE22" s="177"/>
      <c r="STF22" s="177"/>
      <c r="STG22" s="177"/>
      <c r="STH22" s="177"/>
      <c r="STI22" s="178"/>
      <c r="STJ22" s="165"/>
      <c r="STK22" s="177"/>
      <c r="STL22" s="177"/>
      <c r="STM22" s="177"/>
      <c r="STN22" s="177"/>
      <c r="STO22" s="177"/>
      <c r="STP22" s="177"/>
      <c r="STQ22" s="178"/>
      <c r="STR22" s="165"/>
      <c r="STS22" s="177"/>
      <c r="STT22" s="177"/>
      <c r="STU22" s="177"/>
      <c r="STV22" s="177"/>
      <c r="STW22" s="177"/>
      <c r="STX22" s="177"/>
      <c r="STY22" s="178"/>
      <c r="STZ22" s="165"/>
      <c r="SUA22" s="177"/>
      <c r="SUB22" s="177"/>
      <c r="SUC22" s="177"/>
      <c r="SUD22" s="177"/>
      <c r="SUE22" s="177"/>
      <c r="SUF22" s="177"/>
      <c r="SUG22" s="178"/>
      <c r="SUH22" s="165"/>
      <c r="SUI22" s="177"/>
      <c r="SUJ22" s="177"/>
      <c r="SUK22" s="177"/>
      <c r="SUL22" s="177"/>
      <c r="SUM22" s="177"/>
      <c r="SUN22" s="177"/>
      <c r="SUO22" s="178"/>
      <c r="SUP22" s="165"/>
      <c r="SUQ22" s="177"/>
      <c r="SUR22" s="177"/>
      <c r="SUS22" s="177"/>
      <c r="SUT22" s="177"/>
      <c r="SUU22" s="177"/>
      <c r="SUV22" s="177"/>
      <c r="SUW22" s="178"/>
      <c r="SUX22" s="165"/>
      <c r="SUY22" s="177"/>
      <c r="SUZ22" s="177"/>
      <c r="SVA22" s="177"/>
      <c r="SVB22" s="177"/>
      <c r="SVC22" s="177"/>
      <c r="SVD22" s="177"/>
      <c r="SVE22" s="178"/>
      <c r="SVF22" s="165"/>
      <c r="SVG22" s="177"/>
      <c r="SVH22" s="177"/>
      <c r="SVI22" s="177"/>
      <c r="SVJ22" s="177"/>
      <c r="SVK22" s="177"/>
      <c r="SVL22" s="177"/>
      <c r="SVM22" s="178"/>
      <c r="SVN22" s="165"/>
      <c r="SVO22" s="177"/>
      <c r="SVP22" s="177"/>
      <c r="SVQ22" s="177"/>
      <c r="SVR22" s="177"/>
      <c r="SVS22" s="177"/>
      <c r="SVT22" s="177"/>
      <c r="SVU22" s="178"/>
      <c r="SVV22" s="165"/>
      <c r="SVW22" s="177"/>
      <c r="SVX22" s="177"/>
      <c r="SVY22" s="177"/>
      <c r="SVZ22" s="177"/>
      <c r="SWA22" s="177"/>
      <c r="SWB22" s="177"/>
      <c r="SWC22" s="178"/>
      <c r="SWD22" s="165"/>
      <c r="SWE22" s="177"/>
      <c r="SWF22" s="177"/>
      <c r="SWG22" s="177"/>
      <c r="SWH22" s="177"/>
      <c r="SWI22" s="177"/>
      <c r="SWJ22" s="177"/>
      <c r="SWK22" s="178"/>
      <c r="SWL22" s="165"/>
      <c r="SWM22" s="177"/>
      <c r="SWN22" s="177"/>
      <c r="SWO22" s="177"/>
      <c r="SWP22" s="177"/>
      <c r="SWQ22" s="177"/>
      <c r="SWR22" s="177"/>
      <c r="SWS22" s="178"/>
      <c r="SWT22" s="165"/>
      <c r="SWU22" s="177"/>
      <c r="SWV22" s="177"/>
      <c r="SWW22" s="177"/>
      <c r="SWX22" s="177"/>
      <c r="SWY22" s="177"/>
      <c r="SWZ22" s="177"/>
      <c r="SXA22" s="178"/>
      <c r="SXB22" s="165"/>
      <c r="SXC22" s="177"/>
      <c r="SXD22" s="177"/>
      <c r="SXE22" s="177"/>
      <c r="SXF22" s="177"/>
      <c r="SXG22" s="177"/>
      <c r="SXH22" s="177"/>
      <c r="SXI22" s="178"/>
      <c r="SXJ22" s="165"/>
      <c r="SXK22" s="177"/>
      <c r="SXL22" s="177"/>
      <c r="SXM22" s="177"/>
      <c r="SXN22" s="177"/>
      <c r="SXO22" s="177"/>
      <c r="SXP22" s="177"/>
      <c r="SXQ22" s="178"/>
      <c r="SXR22" s="165"/>
      <c r="SXS22" s="177"/>
      <c r="SXT22" s="177"/>
      <c r="SXU22" s="177"/>
      <c r="SXV22" s="177"/>
      <c r="SXW22" s="177"/>
      <c r="SXX22" s="177"/>
      <c r="SXY22" s="178"/>
      <c r="SXZ22" s="165"/>
      <c r="SYA22" s="177"/>
      <c r="SYB22" s="177"/>
      <c r="SYC22" s="177"/>
      <c r="SYD22" s="177"/>
      <c r="SYE22" s="177"/>
      <c r="SYF22" s="177"/>
      <c r="SYG22" s="178"/>
      <c r="SYH22" s="165"/>
      <c r="SYI22" s="177"/>
      <c r="SYJ22" s="177"/>
      <c r="SYK22" s="177"/>
      <c r="SYL22" s="177"/>
      <c r="SYM22" s="177"/>
      <c r="SYN22" s="177"/>
      <c r="SYO22" s="178"/>
      <c r="SYP22" s="165"/>
      <c r="SYQ22" s="177"/>
      <c r="SYR22" s="177"/>
      <c r="SYS22" s="177"/>
      <c r="SYT22" s="177"/>
      <c r="SYU22" s="177"/>
      <c r="SYV22" s="177"/>
      <c r="SYW22" s="178"/>
      <c r="SYX22" s="165"/>
      <c r="SYY22" s="177"/>
      <c r="SYZ22" s="177"/>
      <c r="SZA22" s="177"/>
      <c r="SZB22" s="177"/>
      <c r="SZC22" s="177"/>
      <c r="SZD22" s="177"/>
      <c r="SZE22" s="178"/>
      <c r="SZF22" s="165"/>
      <c r="SZG22" s="177"/>
      <c r="SZH22" s="177"/>
      <c r="SZI22" s="177"/>
      <c r="SZJ22" s="177"/>
      <c r="SZK22" s="177"/>
      <c r="SZL22" s="177"/>
      <c r="SZM22" s="178"/>
      <c r="SZN22" s="165"/>
      <c r="SZO22" s="177"/>
      <c r="SZP22" s="177"/>
      <c r="SZQ22" s="177"/>
      <c r="SZR22" s="177"/>
      <c r="SZS22" s="177"/>
      <c r="SZT22" s="177"/>
      <c r="SZU22" s="178"/>
      <c r="SZV22" s="165"/>
      <c r="SZW22" s="177"/>
      <c r="SZX22" s="177"/>
      <c r="SZY22" s="177"/>
      <c r="SZZ22" s="177"/>
      <c r="TAA22" s="177"/>
      <c r="TAB22" s="177"/>
      <c r="TAC22" s="178"/>
      <c r="TAD22" s="165"/>
      <c r="TAE22" s="177"/>
      <c r="TAF22" s="177"/>
      <c r="TAG22" s="177"/>
      <c r="TAH22" s="177"/>
      <c r="TAI22" s="177"/>
      <c r="TAJ22" s="177"/>
      <c r="TAK22" s="178"/>
      <c r="TAL22" s="165"/>
      <c r="TAM22" s="177"/>
      <c r="TAN22" s="177"/>
      <c r="TAO22" s="177"/>
      <c r="TAP22" s="177"/>
      <c r="TAQ22" s="177"/>
      <c r="TAR22" s="177"/>
      <c r="TAS22" s="178"/>
      <c r="TAT22" s="165"/>
      <c r="TAU22" s="177"/>
      <c r="TAV22" s="177"/>
      <c r="TAW22" s="177"/>
      <c r="TAX22" s="177"/>
      <c r="TAY22" s="177"/>
      <c r="TAZ22" s="177"/>
      <c r="TBA22" s="178"/>
      <c r="TBB22" s="165"/>
      <c r="TBC22" s="177"/>
      <c r="TBD22" s="177"/>
      <c r="TBE22" s="177"/>
      <c r="TBF22" s="177"/>
      <c r="TBG22" s="177"/>
      <c r="TBH22" s="177"/>
      <c r="TBI22" s="178"/>
      <c r="TBJ22" s="165"/>
      <c r="TBK22" s="177"/>
      <c r="TBL22" s="177"/>
      <c r="TBM22" s="177"/>
      <c r="TBN22" s="177"/>
      <c r="TBO22" s="177"/>
      <c r="TBP22" s="177"/>
      <c r="TBQ22" s="178"/>
      <c r="TBR22" s="165"/>
      <c r="TBS22" s="177"/>
      <c r="TBT22" s="177"/>
      <c r="TBU22" s="177"/>
      <c r="TBV22" s="177"/>
      <c r="TBW22" s="177"/>
      <c r="TBX22" s="177"/>
      <c r="TBY22" s="178"/>
      <c r="TBZ22" s="165"/>
      <c r="TCA22" s="177"/>
      <c r="TCB22" s="177"/>
      <c r="TCC22" s="177"/>
      <c r="TCD22" s="177"/>
      <c r="TCE22" s="177"/>
      <c r="TCF22" s="177"/>
      <c r="TCG22" s="178"/>
      <c r="TCH22" s="165"/>
      <c r="TCI22" s="177"/>
      <c r="TCJ22" s="177"/>
      <c r="TCK22" s="177"/>
      <c r="TCL22" s="177"/>
      <c r="TCM22" s="177"/>
      <c r="TCN22" s="177"/>
      <c r="TCO22" s="178"/>
      <c r="TCP22" s="165"/>
      <c r="TCQ22" s="177"/>
      <c r="TCR22" s="177"/>
      <c r="TCS22" s="177"/>
      <c r="TCT22" s="177"/>
      <c r="TCU22" s="177"/>
      <c r="TCV22" s="177"/>
      <c r="TCW22" s="178"/>
      <c r="TCX22" s="165"/>
      <c r="TCY22" s="177"/>
      <c r="TCZ22" s="177"/>
      <c r="TDA22" s="177"/>
      <c r="TDB22" s="177"/>
      <c r="TDC22" s="177"/>
      <c r="TDD22" s="177"/>
      <c r="TDE22" s="178"/>
      <c r="TDF22" s="165"/>
      <c r="TDG22" s="177"/>
      <c r="TDH22" s="177"/>
      <c r="TDI22" s="177"/>
      <c r="TDJ22" s="177"/>
      <c r="TDK22" s="177"/>
      <c r="TDL22" s="177"/>
      <c r="TDM22" s="178"/>
      <c r="TDN22" s="165"/>
      <c r="TDO22" s="177"/>
      <c r="TDP22" s="177"/>
      <c r="TDQ22" s="177"/>
      <c r="TDR22" s="177"/>
      <c r="TDS22" s="177"/>
      <c r="TDT22" s="177"/>
      <c r="TDU22" s="178"/>
      <c r="TDV22" s="165"/>
      <c r="TDW22" s="177"/>
      <c r="TDX22" s="177"/>
      <c r="TDY22" s="177"/>
      <c r="TDZ22" s="177"/>
      <c r="TEA22" s="177"/>
      <c r="TEB22" s="177"/>
      <c r="TEC22" s="178"/>
      <c r="TED22" s="165"/>
      <c r="TEE22" s="177"/>
      <c r="TEF22" s="177"/>
      <c r="TEG22" s="177"/>
      <c r="TEH22" s="177"/>
      <c r="TEI22" s="177"/>
      <c r="TEJ22" s="177"/>
      <c r="TEK22" s="178"/>
      <c r="TEL22" s="165"/>
      <c r="TEM22" s="177"/>
      <c r="TEN22" s="177"/>
      <c r="TEO22" s="177"/>
      <c r="TEP22" s="177"/>
      <c r="TEQ22" s="177"/>
      <c r="TER22" s="177"/>
      <c r="TES22" s="178"/>
      <c r="TET22" s="165"/>
      <c r="TEU22" s="177"/>
      <c r="TEV22" s="177"/>
      <c r="TEW22" s="177"/>
      <c r="TEX22" s="177"/>
      <c r="TEY22" s="177"/>
      <c r="TEZ22" s="177"/>
      <c r="TFA22" s="178"/>
      <c r="TFB22" s="165"/>
      <c r="TFC22" s="177"/>
      <c r="TFD22" s="177"/>
      <c r="TFE22" s="177"/>
      <c r="TFF22" s="177"/>
      <c r="TFG22" s="177"/>
      <c r="TFH22" s="177"/>
      <c r="TFI22" s="178"/>
      <c r="TFJ22" s="165"/>
      <c r="TFK22" s="177"/>
      <c r="TFL22" s="177"/>
      <c r="TFM22" s="177"/>
      <c r="TFN22" s="177"/>
      <c r="TFO22" s="177"/>
      <c r="TFP22" s="177"/>
      <c r="TFQ22" s="178"/>
      <c r="TFR22" s="165"/>
      <c r="TFS22" s="177"/>
      <c r="TFT22" s="177"/>
      <c r="TFU22" s="177"/>
      <c r="TFV22" s="177"/>
      <c r="TFW22" s="177"/>
      <c r="TFX22" s="177"/>
      <c r="TFY22" s="178"/>
      <c r="TFZ22" s="165"/>
      <c r="TGA22" s="177"/>
      <c r="TGB22" s="177"/>
      <c r="TGC22" s="177"/>
      <c r="TGD22" s="177"/>
      <c r="TGE22" s="177"/>
      <c r="TGF22" s="177"/>
      <c r="TGG22" s="178"/>
      <c r="TGH22" s="165"/>
      <c r="TGI22" s="177"/>
      <c r="TGJ22" s="177"/>
      <c r="TGK22" s="177"/>
      <c r="TGL22" s="177"/>
      <c r="TGM22" s="177"/>
      <c r="TGN22" s="177"/>
      <c r="TGO22" s="178"/>
      <c r="TGP22" s="165"/>
      <c r="TGQ22" s="177"/>
      <c r="TGR22" s="177"/>
      <c r="TGS22" s="177"/>
      <c r="TGT22" s="177"/>
      <c r="TGU22" s="177"/>
      <c r="TGV22" s="177"/>
      <c r="TGW22" s="178"/>
      <c r="TGX22" s="165"/>
      <c r="TGY22" s="177"/>
      <c r="TGZ22" s="177"/>
      <c r="THA22" s="177"/>
      <c r="THB22" s="177"/>
      <c r="THC22" s="177"/>
      <c r="THD22" s="177"/>
      <c r="THE22" s="178"/>
      <c r="THF22" s="165"/>
      <c r="THG22" s="177"/>
      <c r="THH22" s="177"/>
      <c r="THI22" s="177"/>
      <c r="THJ22" s="177"/>
      <c r="THK22" s="177"/>
      <c r="THL22" s="177"/>
      <c r="THM22" s="178"/>
      <c r="THN22" s="165"/>
      <c r="THO22" s="177"/>
      <c r="THP22" s="177"/>
      <c r="THQ22" s="177"/>
      <c r="THR22" s="177"/>
      <c r="THS22" s="177"/>
      <c r="THT22" s="177"/>
      <c r="THU22" s="178"/>
      <c r="THV22" s="165"/>
      <c r="THW22" s="177"/>
      <c r="THX22" s="177"/>
      <c r="THY22" s="177"/>
      <c r="THZ22" s="177"/>
      <c r="TIA22" s="177"/>
      <c r="TIB22" s="177"/>
      <c r="TIC22" s="178"/>
      <c r="TID22" s="165"/>
      <c r="TIE22" s="177"/>
      <c r="TIF22" s="177"/>
      <c r="TIG22" s="177"/>
      <c r="TIH22" s="177"/>
      <c r="TII22" s="177"/>
      <c r="TIJ22" s="177"/>
      <c r="TIK22" s="178"/>
      <c r="TIL22" s="165"/>
      <c r="TIM22" s="177"/>
      <c r="TIN22" s="177"/>
      <c r="TIO22" s="177"/>
      <c r="TIP22" s="177"/>
      <c r="TIQ22" s="177"/>
      <c r="TIR22" s="177"/>
      <c r="TIS22" s="178"/>
      <c r="TIT22" s="165"/>
      <c r="TIU22" s="177"/>
      <c r="TIV22" s="177"/>
      <c r="TIW22" s="177"/>
      <c r="TIX22" s="177"/>
      <c r="TIY22" s="177"/>
      <c r="TIZ22" s="177"/>
      <c r="TJA22" s="178"/>
      <c r="TJB22" s="165"/>
      <c r="TJC22" s="177"/>
      <c r="TJD22" s="177"/>
      <c r="TJE22" s="177"/>
      <c r="TJF22" s="177"/>
      <c r="TJG22" s="177"/>
      <c r="TJH22" s="177"/>
      <c r="TJI22" s="178"/>
      <c r="TJJ22" s="165"/>
      <c r="TJK22" s="177"/>
      <c r="TJL22" s="177"/>
      <c r="TJM22" s="177"/>
      <c r="TJN22" s="177"/>
      <c r="TJO22" s="177"/>
      <c r="TJP22" s="177"/>
      <c r="TJQ22" s="178"/>
      <c r="TJR22" s="165"/>
      <c r="TJS22" s="177"/>
      <c r="TJT22" s="177"/>
      <c r="TJU22" s="177"/>
      <c r="TJV22" s="177"/>
      <c r="TJW22" s="177"/>
      <c r="TJX22" s="177"/>
      <c r="TJY22" s="178"/>
      <c r="TJZ22" s="165"/>
      <c r="TKA22" s="177"/>
      <c r="TKB22" s="177"/>
      <c r="TKC22" s="177"/>
      <c r="TKD22" s="177"/>
      <c r="TKE22" s="177"/>
      <c r="TKF22" s="177"/>
      <c r="TKG22" s="178"/>
      <c r="TKH22" s="165"/>
      <c r="TKI22" s="177"/>
      <c r="TKJ22" s="177"/>
      <c r="TKK22" s="177"/>
      <c r="TKL22" s="177"/>
      <c r="TKM22" s="177"/>
      <c r="TKN22" s="177"/>
      <c r="TKO22" s="178"/>
      <c r="TKP22" s="165"/>
      <c r="TKQ22" s="177"/>
      <c r="TKR22" s="177"/>
      <c r="TKS22" s="177"/>
      <c r="TKT22" s="177"/>
      <c r="TKU22" s="177"/>
      <c r="TKV22" s="177"/>
      <c r="TKW22" s="178"/>
      <c r="TKX22" s="165"/>
      <c r="TKY22" s="177"/>
      <c r="TKZ22" s="177"/>
      <c r="TLA22" s="177"/>
      <c r="TLB22" s="177"/>
      <c r="TLC22" s="177"/>
      <c r="TLD22" s="177"/>
      <c r="TLE22" s="178"/>
      <c r="TLF22" s="165"/>
      <c r="TLG22" s="177"/>
      <c r="TLH22" s="177"/>
      <c r="TLI22" s="177"/>
      <c r="TLJ22" s="177"/>
      <c r="TLK22" s="177"/>
      <c r="TLL22" s="177"/>
      <c r="TLM22" s="178"/>
      <c r="TLN22" s="165"/>
      <c r="TLO22" s="177"/>
      <c r="TLP22" s="177"/>
      <c r="TLQ22" s="177"/>
      <c r="TLR22" s="177"/>
      <c r="TLS22" s="177"/>
      <c r="TLT22" s="177"/>
      <c r="TLU22" s="178"/>
      <c r="TLV22" s="165"/>
      <c r="TLW22" s="177"/>
      <c r="TLX22" s="177"/>
      <c r="TLY22" s="177"/>
      <c r="TLZ22" s="177"/>
      <c r="TMA22" s="177"/>
      <c r="TMB22" s="177"/>
      <c r="TMC22" s="178"/>
      <c r="TMD22" s="165"/>
      <c r="TME22" s="177"/>
      <c r="TMF22" s="177"/>
      <c r="TMG22" s="177"/>
      <c r="TMH22" s="177"/>
      <c r="TMI22" s="177"/>
      <c r="TMJ22" s="177"/>
      <c r="TMK22" s="178"/>
      <c r="TML22" s="165"/>
      <c r="TMM22" s="177"/>
      <c r="TMN22" s="177"/>
      <c r="TMO22" s="177"/>
      <c r="TMP22" s="177"/>
      <c r="TMQ22" s="177"/>
      <c r="TMR22" s="177"/>
      <c r="TMS22" s="178"/>
      <c r="TMT22" s="165"/>
      <c r="TMU22" s="177"/>
      <c r="TMV22" s="177"/>
      <c r="TMW22" s="177"/>
      <c r="TMX22" s="177"/>
      <c r="TMY22" s="177"/>
      <c r="TMZ22" s="177"/>
      <c r="TNA22" s="178"/>
      <c r="TNB22" s="165"/>
      <c r="TNC22" s="177"/>
      <c r="TND22" s="177"/>
      <c r="TNE22" s="177"/>
      <c r="TNF22" s="177"/>
      <c r="TNG22" s="177"/>
      <c r="TNH22" s="177"/>
      <c r="TNI22" s="178"/>
      <c r="TNJ22" s="165"/>
      <c r="TNK22" s="177"/>
      <c r="TNL22" s="177"/>
      <c r="TNM22" s="177"/>
      <c r="TNN22" s="177"/>
      <c r="TNO22" s="177"/>
      <c r="TNP22" s="177"/>
      <c r="TNQ22" s="178"/>
      <c r="TNR22" s="165"/>
      <c r="TNS22" s="177"/>
      <c r="TNT22" s="177"/>
      <c r="TNU22" s="177"/>
      <c r="TNV22" s="177"/>
      <c r="TNW22" s="177"/>
      <c r="TNX22" s="177"/>
      <c r="TNY22" s="178"/>
      <c r="TNZ22" s="165"/>
      <c r="TOA22" s="177"/>
      <c r="TOB22" s="177"/>
      <c r="TOC22" s="177"/>
      <c r="TOD22" s="177"/>
      <c r="TOE22" s="177"/>
      <c r="TOF22" s="177"/>
      <c r="TOG22" s="178"/>
      <c r="TOH22" s="165"/>
      <c r="TOI22" s="177"/>
      <c r="TOJ22" s="177"/>
      <c r="TOK22" s="177"/>
      <c r="TOL22" s="177"/>
      <c r="TOM22" s="177"/>
      <c r="TON22" s="177"/>
      <c r="TOO22" s="178"/>
      <c r="TOP22" s="165"/>
      <c r="TOQ22" s="177"/>
      <c r="TOR22" s="177"/>
      <c r="TOS22" s="177"/>
      <c r="TOT22" s="177"/>
      <c r="TOU22" s="177"/>
      <c r="TOV22" s="177"/>
      <c r="TOW22" s="178"/>
      <c r="TOX22" s="165"/>
      <c r="TOY22" s="177"/>
      <c r="TOZ22" s="177"/>
      <c r="TPA22" s="177"/>
      <c r="TPB22" s="177"/>
      <c r="TPC22" s="177"/>
      <c r="TPD22" s="177"/>
      <c r="TPE22" s="178"/>
      <c r="TPF22" s="165"/>
      <c r="TPG22" s="177"/>
      <c r="TPH22" s="177"/>
      <c r="TPI22" s="177"/>
      <c r="TPJ22" s="177"/>
      <c r="TPK22" s="177"/>
      <c r="TPL22" s="177"/>
      <c r="TPM22" s="178"/>
      <c r="TPN22" s="165"/>
      <c r="TPO22" s="177"/>
      <c r="TPP22" s="177"/>
      <c r="TPQ22" s="177"/>
      <c r="TPR22" s="177"/>
      <c r="TPS22" s="177"/>
      <c r="TPT22" s="177"/>
      <c r="TPU22" s="178"/>
      <c r="TPV22" s="165"/>
      <c r="TPW22" s="177"/>
      <c r="TPX22" s="177"/>
      <c r="TPY22" s="177"/>
      <c r="TPZ22" s="177"/>
      <c r="TQA22" s="177"/>
      <c r="TQB22" s="177"/>
      <c r="TQC22" s="178"/>
      <c r="TQD22" s="165"/>
      <c r="TQE22" s="177"/>
      <c r="TQF22" s="177"/>
      <c r="TQG22" s="177"/>
      <c r="TQH22" s="177"/>
      <c r="TQI22" s="177"/>
      <c r="TQJ22" s="177"/>
      <c r="TQK22" s="178"/>
      <c r="TQL22" s="165"/>
      <c r="TQM22" s="177"/>
      <c r="TQN22" s="177"/>
      <c r="TQO22" s="177"/>
      <c r="TQP22" s="177"/>
      <c r="TQQ22" s="177"/>
      <c r="TQR22" s="177"/>
      <c r="TQS22" s="178"/>
      <c r="TQT22" s="165"/>
      <c r="TQU22" s="177"/>
      <c r="TQV22" s="177"/>
      <c r="TQW22" s="177"/>
      <c r="TQX22" s="177"/>
      <c r="TQY22" s="177"/>
      <c r="TQZ22" s="177"/>
      <c r="TRA22" s="178"/>
      <c r="TRB22" s="165"/>
      <c r="TRC22" s="177"/>
      <c r="TRD22" s="177"/>
      <c r="TRE22" s="177"/>
      <c r="TRF22" s="177"/>
      <c r="TRG22" s="177"/>
      <c r="TRH22" s="177"/>
      <c r="TRI22" s="178"/>
      <c r="TRJ22" s="165"/>
      <c r="TRK22" s="177"/>
      <c r="TRL22" s="177"/>
      <c r="TRM22" s="177"/>
      <c r="TRN22" s="177"/>
      <c r="TRO22" s="177"/>
      <c r="TRP22" s="177"/>
      <c r="TRQ22" s="178"/>
      <c r="TRR22" s="165"/>
      <c r="TRS22" s="177"/>
      <c r="TRT22" s="177"/>
      <c r="TRU22" s="177"/>
      <c r="TRV22" s="177"/>
      <c r="TRW22" s="177"/>
      <c r="TRX22" s="177"/>
      <c r="TRY22" s="178"/>
      <c r="TRZ22" s="165"/>
      <c r="TSA22" s="177"/>
      <c r="TSB22" s="177"/>
      <c r="TSC22" s="177"/>
      <c r="TSD22" s="177"/>
      <c r="TSE22" s="177"/>
      <c r="TSF22" s="177"/>
      <c r="TSG22" s="178"/>
      <c r="TSH22" s="165"/>
      <c r="TSI22" s="177"/>
      <c r="TSJ22" s="177"/>
      <c r="TSK22" s="177"/>
      <c r="TSL22" s="177"/>
      <c r="TSM22" s="177"/>
      <c r="TSN22" s="177"/>
      <c r="TSO22" s="178"/>
      <c r="TSP22" s="165"/>
      <c r="TSQ22" s="177"/>
      <c r="TSR22" s="177"/>
      <c r="TSS22" s="177"/>
      <c r="TST22" s="177"/>
      <c r="TSU22" s="177"/>
      <c r="TSV22" s="177"/>
      <c r="TSW22" s="178"/>
      <c r="TSX22" s="165"/>
      <c r="TSY22" s="177"/>
      <c r="TSZ22" s="177"/>
      <c r="TTA22" s="177"/>
      <c r="TTB22" s="177"/>
      <c r="TTC22" s="177"/>
      <c r="TTD22" s="177"/>
      <c r="TTE22" s="178"/>
      <c r="TTF22" s="165"/>
      <c r="TTG22" s="177"/>
      <c r="TTH22" s="177"/>
      <c r="TTI22" s="177"/>
      <c r="TTJ22" s="177"/>
      <c r="TTK22" s="177"/>
      <c r="TTL22" s="177"/>
      <c r="TTM22" s="178"/>
      <c r="TTN22" s="165"/>
      <c r="TTO22" s="177"/>
      <c r="TTP22" s="177"/>
      <c r="TTQ22" s="177"/>
      <c r="TTR22" s="177"/>
      <c r="TTS22" s="177"/>
      <c r="TTT22" s="177"/>
      <c r="TTU22" s="178"/>
      <c r="TTV22" s="165"/>
      <c r="TTW22" s="177"/>
      <c r="TTX22" s="177"/>
      <c r="TTY22" s="177"/>
      <c r="TTZ22" s="177"/>
      <c r="TUA22" s="177"/>
      <c r="TUB22" s="177"/>
      <c r="TUC22" s="178"/>
      <c r="TUD22" s="165"/>
      <c r="TUE22" s="177"/>
      <c r="TUF22" s="177"/>
      <c r="TUG22" s="177"/>
      <c r="TUH22" s="177"/>
      <c r="TUI22" s="177"/>
      <c r="TUJ22" s="177"/>
      <c r="TUK22" s="178"/>
      <c r="TUL22" s="165"/>
      <c r="TUM22" s="177"/>
      <c r="TUN22" s="177"/>
      <c r="TUO22" s="177"/>
      <c r="TUP22" s="177"/>
      <c r="TUQ22" s="177"/>
      <c r="TUR22" s="177"/>
      <c r="TUS22" s="178"/>
      <c r="TUT22" s="165"/>
      <c r="TUU22" s="177"/>
      <c r="TUV22" s="177"/>
      <c r="TUW22" s="177"/>
      <c r="TUX22" s="177"/>
      <c r="TUY22" s="177"/>
      <c r="TUZ22" s="177"/>
      <c r="TVA22" s="178"/>
      <c r="TVB22" s="165"/>
      <c r="TVC22" s="177"/>
      <c r="TVD22" s="177"/>
      <c r="TVE22" s="177"/>
      <c r="TVF22" s="177"/>
      <c r="TVG22" s="177"/>
      <c r="TVH22" s="177"/>
      <c r="TVI22" s="178"/>
      <c r="TVJ22" s="165"/>
      <c r="TVK22" s="177"/>
      <c r="TVL22" s="177"/>
      <c r="TVM22" s="177"/>
      <c r="TVN22" s="177"/>
      <c r="TVO22" s="177"/>
      <c r="TVP22" s="177"/>
      <c r="TVQ22" s="178"/>
      <c r="TVR22" s="165"/>
      <c r="TVS22" s="177"/>
      <c r="TVT22" s="177"/>
      <c r="TVU22" s="177"/>
      <c r="TVV22" s="177"/>
      <c r="TVW22" s="177"/>
      <c r="TVX22" s="177"/>
      <c r="TVY22" s="178"/>
      <c r="TVZ22" s="165"/>
      <c r="TWA22" s="177"/>
      <c r="TWB22" s="177"/>
      <c r="TWC22" s="177"/>
      <c r="TWD22" s="177"/>
      <c r="TWE22" s="177"/>
      <c r="TWF22" s="177"/>
      <c r="TWG22" s="178"/>
      <c r="TWH22" s="165"/>
      <c r="TWI22" s="177"/>
      <c r="TWJ22" s="177"/>
      <c r="TWK22" s="177"/>
      <c r="TWL22" s="177"/>
      <c r="TWM22" s="177"/>
      <c r="TWN22" s="177"/>
      <c r="TWO22" s="178"/>
      <c r="TWP22" s="165"/>
      <c r="TWQ22" s="177"/>
      <c r="TWR22" s="177"/>
      <c r="TWS22" s="177"/>
      <c r="TWT22" s="177"/>
      <c r="TWU22" s="177"/>
      <c r="TWV22" s="177"/>
      <c r="TWW22" s="178"/>
      <c r="TWX22" s="165"/>
      <c r="TWY22" s="177"/>
      <c r="TWZ22" s="177"/>
      <c r="TXA22" s="177"/>
      <c r="TXB22" s="177"/>
      <c r="TXC22" s="177"/>
      <c r="TXD22" s="177"/>
      <c r="TXE22" s="178"/>
      <c r="TXF22" s="165"/>
      <c r="TXG22" s="177"/>
      <c r="TXH22" s="177"/>
      <c r="TXI22" s="177"/>
      <c r="TXJ22" s="177"/>
      <c r="TXK22" s="177"/>
      <c r="TXL22" s="177"/>
      <c r="TXM22" s="178"/>
      <c r="TXN22" s="165"/>
      <c r="TXO22" s="177"/>
      <c r="TXP22" s="177"/>
      <c r="TXQ22" s="177"/>
      <c r="TXR22" s="177"/>
      <c r="TXS22" s="177"/>
      <c r="TXT22" s="177"/>
      <c r="TXU22" s="178"/>
      <c r="TXV22" s="165"/>
      <c r="TXW22" s="177"/>
      <c r="TXX22" s="177"/>
      <c r="TXY22" s="177"/>
      <c r="TXZ22" s="177"/>
      <c r="TYA22" s="177"/>
      <c r="TYB22" s="177"/>
      <c r="TYC22" s="178"/>
      <c r="TYD22" s="165"/>
      <c r="TYE22" s="177"/>
      <c r="TYF22" s="177"/>
      <c r="TYG22" s="177"/>
      <c r="TYH22" s="177"/>
      <c r="TYI22" s="177"/>
      <c r="TYJ22" s="177"/>
      <c r="TYK22" s="178"/>
      <c r="TYL22" s="165"/>
      <c r="TYM22" s="177"/>
      <c r="TYN22" s="177"/>
      <c r="TYO22" s="177"/>
      <c r="TYP22" s="177"/>
      <c r="TYQ22" s="177"/>
      <c r="TYR22" s="177"/>
      <c r="TYS22" s="178"/>
      <c r="TYT22" s="165"/>
      <c r="TYU22" s="177"/>
      <c r="TYV22" s="177"/>
      <c r="TYW22" s="177"/>
      <c r="TYX22" s="177"/>
      <c r="TYY22" s="177"/>
      <c r="TYZ22" s="177"/>
      <c r="TZA22" s="178"/>
      <c r="TZB22" s="165"/>
      <c r="TZC22" s="177"/>
      <c r="TZD22" s="177"/>
      <c r="TZE22" s="177"/>
      <c r="TZF22" s="177"/>
      <c r="TZG22" s="177"/>
      <c r="TZH22" s="177"/>
      <c r="TZI22" s="178"/>
      <c r="TZJ22" s="165"/>
      <c r="TZK22" s="177"/>
      <c r="TZL22" s="177"/>
      <c r="TZM22" s="177"/>
      <c r="TZN22" s="177"/>
      <c r="TZO22" s="177"/>
      <c r="TZP22" s="177"/>
      <c r="TZQ22" s="178"/>
      <c r="TZR22" s="165"/>
      <c r="TZS22" s="177"/>
      <c r="TZT22" s="177"/>
      <c r="TZU22" s="177"/>
      <c r="TZV22" s="177"/>
      <c r="TZW22" s="177"/>
      <c r="TZX22" s="177"/>
      <c r="TZY22" s="178"/>
      <c r="TZZ22" s="165"/>
      <c r="UAA22" s="177"/>
      <c r="UAB22" s="177"/>
      <c r="UAC22" s="177"/>
      <c r="UAD22" s="177"/>
      <c r="UAE22" s="177"/>
      <c r="UAF22" s="177"/>
      <c r="UAG22" s="178"/>
      <c r="UAH22" s="165"/>
      <c r="UAI22" s="177"/>
      <c r="UAJ22" s="177"/>
      <c r="UAK22" s="177"/>
      <c r="UAL22" s="177"/>
      <c r="UAM22" s="177"/>
      <c r="UAN22" s="177"/>
      <c r="UAO22" s="178"/>
      <c r="UAP22" s="165"/>
      <c r="UAQ22" s="177"/>
      <c r="UAR22" s="177"/>
      <c r="UAS22" s="177"/>
      <c r="UAT22" s="177"/>
      <c r="UAU22" s="177"/>
      <c r="UAV22" s="177"/>
      <c r="UAW22" s="178"/>
      <c r="UAX22" s="165"/>
      <c r="UAY22" s="177"/>
      <c r="UAZ22" s="177"/>
      <c r="UBA22" s="177"/>
      <c r="UBB22" s="177"/>
      <c r="UBC22" s="177"/>
      <c r="UBD22" s="177"/>
      <c r="UBE22" s="178"/>
      <c r="UBF22" s="165"/>
      <c r="UBG22" s="177"/>
      <c r="UBH22" s="177"/>
      <c r="UBI22" s="177"/>
      <c r="UBJ22" s="177"/>
      <c r="UBK22" s="177"/>
      <c r="UBL22" s="177"/>
      <c r="UBM22" s="178"/>
      <c r="UBN22" s="165"/>
      <c r="UBO22" s="177"/>
      <c r="UBP22" s="177"/>
      <c r="UBQ22" s="177"/>
      <c r="UBR22" s="177"/>
      <c r="UBS22" s="177"/>
      <c r="UBT22" s="177"/>
      <c r="UBU22" s="178"/>
      <c r="UBV22" s="165"/>
      <c r="UBW22" s="177"/>
      <c r="UBX22" s="177"/>
      <c r="UBY22" s="177"/>
      <c r="UBZ22" s="177"/>
      <c r="UCA22" s="177"/>
      <c r="UCB22" s="177"/>
      <c r="UCC22" s="178"/>
      <c r="UCD22" s="165"/>
      <c r="UCE22" s="177"/>
      <c r="UCF22" s="177"/>
      <c r="UCG22" s="177"/>
      <c r="UCH22" s="177"/>
      <c r="UCI22" s="177"/>
      <c r="UCJ22" s="177"/>
      <c r="UCK22" s="178"/>
      <c r="UCL22" s="165"/>
      <c r="UCM22" s="177"/>
      <c r="UCN22" s="177"/>
      <c r="UCO22" s="177"/>
      <c r="UCP22" s="177"/>
      <c r="UCQ22" s="177"/>
      <c r="UCR22" s="177"/>
      <c r="UCS22" s="178"/>
      <c r="UCT22" s="165"/>
      <c r="UCU22" s="177"/>
      <c r="UCV22" s="177"/>
      <c r="UCW22" s="177"/>
      <c r="UCX22" s="177"/>
      <c r="UCY22" s="177"/>
      <c r="UCZ22" s="177"/>
      <c r="UDA22" s="178"/>
      <c r="UDB22" s="165"/>
      <c r="UDC22" s="177"/>
      <c r="UDD22" s="177"/>
      <c r="UDE22" s="177"/>
      <c r="UDF22" s="177"/>
      <c r="UDG22" s="177"/>
      <c r="UDH22" s="177"/>
      <c r="UDI22" s="178"/>
      <c r="UDJ22" s="165"/>
      <c r="UDK22" s="177"/>
      <c r="UDL22" s="177"/>
      <c r="UDM22" s="177"/>
      <c r="UDN22" s="177"/>
      <c r="UDO22" s="177"/>
      <c r="UDP22" s="177"/>
      <c r="UDQ22" s="178"/>
      <c r="UDR22" s="165"/>
      <c r="UDS22" s="177"/>
      <c r="UDT22" s="177"/>
      <c r="UDU22" s="177"/>
      <c r="UDV22" s="177"/>
      <c r="UDW22" s="177"/>
      <c r="UDX22" s="177"/>
      <c r="UDY22" s="178"/>
      <c r="UDZ22" s="165"/>
      <c r="UEA22" s="177"/>
      <c r="UEB22" s="177"/>
      <c r="UEC22" s="177"/>
      <c r="UED22" s="177"/>
      <c r="UEE22" s="177"/>
      <c r="UEF22" s="177"/>
      <c r="UEG22" s="178"/>
      <c r="UEH22" s="165"/>
      <c r="UEI22" s="177"/>
      <c r="UEJ22" s="177"/>
      <c r="UEK22" s="177"/>
      <c r="UEL22" s="177"/>
      <c r="UEM22" s="177"/>
      <c r="UEN22" s="177"/>
      <c r="UEO22" s="178"/>
      <c r="UEP22" s="165"/>
      <c r="UEQ22" s="177"/>
      <c r="UER22" s="177"/>
      <c r="UES22" s="177"/>
      <c r="UET22" s="177"/>
      <c r="UEU22" s="177"/>
      <c r="UEV22" s="177"/>
      <c r="UEW22" s="178"/>
      <c r="UEX22" s="165"/>
      <c r="UEY22" s="177"/>
      <c r="UEZ22" s="177"/>
      <c r="UFA22" s="177"/>
      <c r="UFB22" s="177"/>
      <c r="UFC22" s="177"/>
      <c r="UFD22" s="177"/>
      <c r="UFE22" s="178"/>
      <c r="UFF22" s="165"/>
      <c r="UFG22" s="177"/>
      <c r="UFH22" s="177"/>
      <c r="UFI22" s="177"/>
      <c r="UFJ22" s="177"/>
      <c r="UFK22" s="177"/>
      <c r="UFL22" s="177"/>
      <c r="UFM22" s="178"/>
      <c r="UFN22" s="165"/>
      <c r="UFO22" s="177"/>
      <c r="UFP22" s="177"/>
      <c r="UFQ22" s="177"/>
      <c r="UFR22" s="177"/>
      <c r="UFS22" s="177"/>
      <c r="UFT22" s="177"/>
      <c r="UFU22" s="178"/>
      <c r="UFV22" s="165"/>
      <c r="UFW22" s="177"/>
      <c r="UFX22" s="177"/>
      <c r="UFY22" s="177"/>
      <c r="UFZ22" s="177"/>
      <c r="UGA22" s="177"/>
      <c r="UGB22" s="177"/>
      <c r="UGC22" s="178"/>
      <c r="UGD22" s="165"/>
      <c r="UGE22" s="177"/>
      <c r="UGF22" s="177"/>
      <c r="UGG22" s="177"/>
      <c r="UGH22" s="177"/>
      <c r="UGI22" s="177"/>
      <c r="UGJ22" s="177"/>
      <c r="UGK22" s="178"/>
      <c r="UGL22" s="165"/>
      <c r="UGM22" s="177"/>
      <c r="UGN22" s="177"/>
      <c r="UGO22" s="177"/>
      <c r="UGP22" s="177"/>
      <c r="UGQ22" s="177"/>
      <c r="UGR22" s="177"/>
      <c r="UGS22" s="178"/>
      <c r="UGT22" s="165"/>
      <c r="UGU22" s="177"/>
      <c r="UGV22" s="177"/>
      <c r="UGW22" s="177"/>
      <c r="UGX22" s="177"/>
      <c r="UGY22" s="177"/>
      <c r="UGZ22" s="177"/>
      <c r="UHA22" s="178"/>
      <c r="UHB22" s="165"/>
      <c r="UHC22" s="177"/>
      <c r="UHD22" s="177"/>
      <c r="UHE22" s="177"/>
      <c r="UHF22" s="177"/>
      <c r="UHG22" s="177"/>
      <c r="UHH22" s="177"/>
      <c r="UHI22" s="178"/>
      <c r="UHJ22" s="165"/>
      <c r="UHK22" s="177"/>
      <c r="UHL22" s="177"/>
      <c r="UHM22" s="177"/>
      <c r="UHN22" s="177"/>
      <c r="UHO22" s="177"/>
      <c r="UHP22" s="177"/>
      <c r="UHQ22" s="178"/>
      <c r="UHR22" s="165"/>
      <c r="UHS22" s="177"/>
      <c r="UHT22" s="177"/>
      <c r="UHU22" s="177"/>
      <c r="UHV22" s="177"/>
      <c r="UHW22" s="177"/>
      <c r="UHX22" s="177"/>
      <c r="UHY22" s="178"/>
      <c r="UHZ22" s="165"/>
      <c r="UIA22" s="177"/>
      <c r="UIB22" s="177"/>
      <c r="UIC22" s="177"/>
      <c r="UID22" s="177"/>
      <c r="UIE22" s="177"/>
      <c r="UIF22" s="177"/>
      <c r="UIG22" s="178"/>
      <c r="UIH22" s="165"/>
      <c r="UII22" s="177"/>
      <c r="UIJ22" s="177"/>
      <c r="UIK22" s="177"/>
      <c r="UIL22" s="177"/>
      <c r="UIM22" s="177"/>
      <c r="UIN22" s="177"/>
      <c r="UIO22" s="178"/>
      <c r="UIP22" s="165"/>
      <c r="UIQ22" s="177"/>
      <c r="UIR22" s="177"/>
      <c r="UIS22" s="177"/>
      <c r="UIT22" s="177"/>
      <c r="UIU22" s="177"/>
      <c r="UIV22" s="177"/>
      <c r="UIW22" s="178"/>
      <c r="UIX22" s="165"/>
      <c r="UIY22" s="177"/>
      <c r="UIZ22" s="177"/>
      <c r="UJA22" s="177"/>
      <c r="UJB22" s="177"/>
      <c r="UJC22" s="177"/>
      <c r="UJD22" s="177"/>
      <c r="UJE22" s="178"/>
      <c r="UJF22" s="165"/>
      <c r="UJG22" s="177"/>
      <c r="UJH22" s="177"/>
      <c r="UJI22" s="177"/>
      <c r="UJJ22" s="177"/>
      <c r="UJK22" s="177"/>
      <c r="UJL22" s="177"/>
      <c r="UJM22" s="178"/>
      <c r="UJN22" s="165"/>
      <c r="UJO22" s="177"/>
      <c r="UJP22" s="177"/>
      <c r="UJQ22" s="177"/>
      <c r="UJR22" s="177"/>
      <c r="UJS22" s="177"/>
      <c r="UJT22" s="177"/>
      <c r="UJU22" s="178"/>
      <c r="UJV22" s="165"/>
      <c r="UJW22" s="177"/>
      <c r="UJX22" s="177"/>
      <c r="UJY22" s="177"/>
      <c r="UJZ22" s="177"/>
      <c r="UKA22" s="177"/>
      <c r="UKB22" s="177"/>
      <c r="UKC22" s="178"/>
      <c r="UKD22" s="165"/>
      <c r="UKE22" s="177"/>
      <c r="UKF22" s="177"/>
      <c r="UKG22" s="177"/>
      <c r="UKH22" s="177"/>
      <c r="UKI22" s="177"/>
      <c r="UKJ22" s="177"/>
      <c r="UKK22" s="178"/>
      <c r="UKL22" s="165"/>
      <c r="UKM22" s="177"/>
      <c r="UKN22" s="177"/>
      <c r="UKO22" s="177"/>
      <c r="UKP22" s="177"/>
      <c r="UKQ22" s="177"/>
      <c r="UKR22" s="177"/>
      <c r="UKS22" s="178"/>
      <c r="UKT22" s="165"/>
      <c r="UKU22" s="177"/>
      <c r="UKV22" s="177"/>
      <c r="UKW22" s="177"/>
      <c r="UKX22" s="177"/>
      <c r="UKY22" s="177"/>
      <c r="UKZ22" s="177"/>
      <c r="ULA22" s="178"/>
      <c r="ULB22" s="165"/>
      <c r="ULC22" s="177"/>
      <c r="ULD22" s="177"/>
      <c r="ULE22" s="177"/>
      <c r="ULF22" s="177"/>
      <c r="ULG22" s="177"/>
      <c r="ULH22" s="177"/>
      <c r="ULI22" s="178"/>
      <c r="ULJ22" s="165"/>
      <c r="ULK22" s="177"/>
      <c r="ULL22" s="177"/>
      <c r="ULM22" s="177"/>
      <c r="ULN22" s="177"/>
      <c r="ULO22" s="177"/>
      <c r="ULP22" s="177"/>
      <c r="ULQ22" s="178"/>
      <c r="ULR22" s="165"/>
      <c r="ULS22" s="177"/>
      <c r="ULT22" s="177"/>
      <c r="ULU22" s="177"/>
      <c r="ULV22" s="177"/>
      <c r="ULW22" s="177"/>
      <c r="ULX22" s="177"/>
      <c r="ULY22" s="178"/>
      <c r="ULZ22" s="165"/>
      <c r="UMA22" s="177"/>
      <c r="UMB22" s="177"/>
      <c r="UMC22" s="177"/>
      <c r="UMD22" s="177"/>
      <c r="UME22" s="177"/>
      <c r="UMF22" s="177"/>
      <c r="UMG22" s="178"/>
      <c r="UMH22" s="165"/>
      <c r="UMI22" s="177"/>
      <c r="UMJ22" s="177"/>
      <c r="UMK22" s="177"/>
      <c r="UML22" s="177"/>
      <c r="UMM22" s="177"/>
      <c r="UMN22" s="177"/>
      <c r="UMO22" s="178"/>
      <c r="UMP22" s="165"/>
      <c r="UMQ22" s="177"/>
      <c r="UMR22" s="177"/>
      <c r="UMS22" s="177"/>
      <c r="UMT22" s="177"/>
      <c r="UMU22" s="177"/>
      <c r="UMV22" s="177"/>
      <c r="UMW22" s="178"/>
      <c r="UMX22" s="165"/>
      <c r="UMY22" s="177"/>
      <c r="UMZ22" s="177"/>
      <c r="UNA22" s="177"/>
      <c r="UNB22" s="177"/>
      <c r="UNC22" s="177"/>
      <c r="UND22" s="177"/>
      <c r="UNE22" s="178"/>
      <c r="UNF22" s="165"/>
      <c r="UNG22" s="177"/>
      <c r="UNH22" s="177"/>
      <c r="UNI22" s="177"/>
      <c r="UNJ22" s="177"/>
      <c r="UNK22" s="177"/>
      <c r="UNL22" s="177"/>
      <c r="UNM22" s="178"/>
      <c r="UNN22" s="165"/>
      <c r="UNO22" s="177"/>
      <c r="UNP22" s="177"/>
      <c r="UNQ22" s="177"/>
      <c r="UNR22" s="177"/>
      <c r="UNS22" s="177"/>
      <c r="UNT22" s="177"/>
      <c r="UNU22" s="178"/>
      <c r="UNV22" s="165"/>
      <c r="UNW22" s="177"/>
      <c r="UNX22" s="177"/>
      <c r="UNY22" s="177"/>
      <c r="UNZ22" s="177"/>
      <c r="UOA22" s="177"/>
      <c r="UOB22" s="177"/>
      <c r="UOC22" s="178"/>
      <c r="UOD22" s="165"/>
      <c r="UOE22" s="177"/>
      <c r="UOF22" s="177"/>
      <c r="UOG22" s="177"/>
      <c r="UOH22" s="177"/>
      <c r="UOI22" s="177"/>
      <c r="UOJ22" s="177"/>
      <c r="UOK22" s="178"/>
      <c r="UOL22" s="165"/>
      <c r="UOM22" s="177"/>
      <c r="UON22" s="177"/>
      <c r="UOO22" s="177"/>
      <c r="UOP22" s="177"/>
      <c r="UOQ22" s="177"/>
      <c r="UOR22" s="177"/>
      <c r="UOS22" s="178"/>
      <c r="UOT22" s="165"/>
      <c r="UOU22" s="177"/>
      <c r="UOV22" s="177"/>
      <c r="UOW22" s="177"/>
      <c r="UOX22" s="177"/>
      <c r="UOY22" s="177"/>
      <c r="UOZ22" s="177"/>
      <c r="UPA22" s="178"/>
      <c r="UPB22" s="165"/>
      <c r="UPC22" s="177"/>
      <c r="UPD22" s="177"/>
      <c r="UPE22" s="177"/>
      <c r="UPF22" s="177"/>
      <c r="UPG22" s="177"/>
      <c r="UPH22" s="177"/>
      <c r="UPI22" s="178"/>
      <c r="UPJ22" s="165"/>
      <c r="UPK22" s="177"/>
      <c r="UPL22" s="177"/>
      <c r="UPM22" s="177"/>
      <c r="UPN22" s="177"/>
      <c r="UPO22" s="177"/>
      <c r="UPP22" s="177"/>
      <c r="UPQ22" s="178"/>
      <c r="UPR22" s="165"/>
      <c r="UPS22" s="177"/>
      <c r="UPT22" s="177"/>
      <c r="UPU22" s="177"/>
      <c r="UPV22" s="177"/>
      <c r="UPW22" s="177"/>
      <c r="UPX22" s="177"/>
      <c r="UPY22" s="178"/>
      <c r="UPZ22" s="165"/>
      <c r="UQA22" s="177"/>
      <c r="UQB22" s="177"/>
      <c r="UQC22" s="177"/>
      <c r="UQD22" s="177"/>
      <c r="UQE22" s="177"/>
      <c r="UQF22" s="177"/>
      <c r="UQG22" s="178"/>
      <c r="UQH22" s="165"/>
      <c r="UQI22" s="177"/>
      <c r="UQJ22" s="177"/>
      <c r="UQK22" s="177"/>
      <c r="UQL22" s="177"/>
      <c r="UQM22" s="177"/>
      <c r="UQN22" s="177"/>
      <c r="UQO22" s="178"/>
      <c r="UQP22" s="165"/>
      <c r="UQQ22" s="177"/>
      <c r="UQR22" s="177"/>
      <c r="UQS22" s="177"/>
      <c r="UQT22" s="177"/>
      <c r="UQU22" s="177"/>
      <c r="UQV22" s="177"/>
      <c r="UQW22" s="178"/>
      <c r="UQX22" s="165"/>
      <c r="UQY22" s="177"/>
      <c r="UQZ22" s="177"/>
      <c r="URA22" s="177"/>
      <c r="URB22" s="177"/>
      <c r="URC22" s="177"/>
      <c r="URD22" s="177"/>
      <c r="URE22" s="178"/>
      <c r="URF22" s="165"/>
      <c r="URG22" s="177"/>
      <c r="URH22" s="177"/>
      <c r="URI22" s="177"/>
      <c r="URJ22" s="177"/>
      <c r="URK22" s="177"/>
      <c r="URL22" s="177"/>
      <c r="URM22" s="178"/>
      <c r="URN22" s="165"/>
      <c r="URO22" s="177"/>
      <c r="URP22" s="177"/>
      <c r="URQ22" s="177"/>
      <c r="URR22" s="177"/>
      <c r="URS22" s="177"/>
      <c r="URT22" s="177"/>
      <c r="URU22" s="178"/>
      <c r="URV22" s="165"/>
      <c r="URW22" s="177"/>
      <c r="URX22" s="177"/>
      <c r="URY22" s="177"/>
      <c r="URZ22" s="177"/>
      <c r="USA22" s="177"/>
      <c r="USB22" s="177"/>
      <c r="USC22" s="178"/>
      <c r="USD22" s="165"/>
      <c r="USE22" s="177"/>
      <c r="USF22" s="177"/>
      <c r="USG22" s="177"/>
      <c r="USH22" s="177"/>
      <c r="USI22" s="177"/>
      <c r="USJ22" s="177"/>
      <c r="USK22" s="178"/>
      <c r="USL22" s="165"/>
      <c r="USM22" s="177"/>
      <c r="USN22" s="177"/>
      <c r="USO22" s="177"/>
      <c r="USP22" s="177"/>
      <c r="USQ22" s="177"/>
      <c r="USR22" s="177"/>
      <c r="USS22" s="178"/>
      <c r="UST22" s="165"/>
      <c r="USU22" s="177"/>
      <c r="USV22" s="177"/>
      <c r="USW22" s="177"/>
      <c r="USX22" s="177"/>
      <c r="USY22" s="177"/>
      <c r="USZ22" s="177"/>
      <c r="UTA22" s="178"/>
      <c r="UTB22" s="165"/>
      <c r="UTC22" s="177"/>
      <c r="UTD22" s="177"/>
      <c r="UTE22" s="177"/>
      <c r="UTF22" s="177"/>
      <c r="UTG22" s="177"/>
      <c r="UTH22" s="177"/>
      <c r="UTI22" s="178"/>
      <c r="UTJ22" s="165"/>
      <c r="UTK22" s="177"/>
      <c r="UTL22" s="177"/>
      <c r="UTM22" s="177"/>
      <c r="UTN22" s="177"/>
      <c r="UTO22" s="177"/>
      <c r="UTP22" s="177"/>
      <c r="UTQ22" s="178"/>
      <c r="UTR22" s="165"/>
      <c r="UTS22" s="177"/>
      <c r="UTT22" s="177"/>
      <c r="UTU22" s="177"/>
      <c r="UTV22" s="177"/>
      <c r="UTW22" s="177"/>
      <c r="UTX22" s="177"/>
      <c r="UTY22" s="178"/>
      <c r="UTZ22" s="165"/>
      <c r="UUA22" s="177"/>
      <c r="UUB22" s="177"/>
      <c r="UUC22" s="177"/>
      <c r="UUD22" s="177"/>
      <c r="UUE22" s="177"/>
      <c r="UUF22" s="177"/>
      <c r="UUG22" s="178"/>
      <c r="UUH22" s="165"/>
      <c r="UUI22" s="177"/>
      <c r="UUJ22" s="177"/>
      <c r="UUK22" s="177"/>
      <c r="UUL22" s="177"/>
      <c r="UUM22" s="177"/>
      <c r="UUN22" s="177"/>
      <c r="UUO22" s="178"/>
      <c r="UUP22" s="165"/>
      <c r="UUQ22" s="177"/>
      <c r="UUR22" s="177"/>
      <c r="UUS22" s="177"/>
      <c r="UUT22" s="177"/>
      <c r="UUU22" s="177"/>
      <c r="UUV22" s="177"/>
      <c r="UUW22" s="178"/>
      <c r="UUX22" s="165"/>
      <c r="UUY22" s="177"/>
      <c r="UUZ22" s="177"/>
      <c r="UVA22" s="177"/>
      <c r="UVB22" s="177"/>
      <c r="UVC22" s="177"/>
      <c r="UVD22" s="177"/>
      <c r="UVE22" s="178"/>
      <c r="UVF22" s="165"/>
      <c r="UVG22" s="177"/>
      <c r="UVH22" s="177"/>
      <c r="UVI22" s="177"/>
      <c r="UVJ22" s="177"/>
      <c r="UVK22" s="177"/>
      <c r="UVL22" s="177"/>
      <c r="UVM22" s="178"/>
      <c r="UVN22" s="165"/>
      <c r="UVO22" s="177"/>
      <c r="UVP22" s="177"/>
      <c r="UVQ22" s="177"/>
      <c r="UVR22" s="177"/>
      <c r="UVS22" s="177"/>
      <c r="UVT22" s="177"/>
      <c r="UVU22" s="178"/>
      <c r="UVV22" s="165"/>
      <c r="UVW22" s="177"/>
      <c r="UVX22" s="177"/>
      <c r="UVY22" s="177"/>
      <c r="UVZ22" s="177"/>
      <c r="UWA22" s="177"/>
      <c r="UWB22" s="177"/>
      <c r="UWC22" s="178"/>
      <c r="UWD22" s="165"/>
      <c r="UWE22" s="177"/>
      <c r="UWF22" s="177"/>
      <c r="UWG22" s="177"/>
      <c r="UWH22" s="177"/>
      <c r="UWI22" s="177"/>
      <c r="UWJ22" s="177"/>
      <c r="UWK22" s="178"/>
      <c r="UWL22" s="165"/>
      <c r="UWM22" s="177"/>
      <c r="UWN22" s="177"/>
      <c r="UWO22" s="177"/>
      <c r="UWP22" s="177"/>
      <c r="UWQ22" s="177"/>
      <c r="UWR22" s="177"/>
      <c r="UWS22" s="178"/>
      <c r="UWT22" s="165"/>
      <c r="UWU22" s="177"/>
      <c r="UWV22" s="177"/>
      <c r="UWW22" s="177"/>
      <c r="UWX22" s="177"/>
      <c r="UWY22" s="177"/>
      <c r="UWZ22" s="177"/>
      <c r="UXA22" s="178"/>
      <c r="UXB22" s="165"/>
      <c r="UXC22" s="177"/>
      <c r="UXD22" s="177"/>
      <c r="UXE22" s="177"/>
      <c r="UXF22" s="177"/>
      <c r="UXG22" s="177"/>
      <c r="UXH22" s="177"/>
      <c r="UXI22" s="178"/>
      <c r="UXJ22" s="165"/>
      <c r="UXK22" s="177"/>
      <c r="UXL22" s="177"/>
      <c r="UXM22" s="177"/>
      <c r="UXN22" s="177"/>
      <c r="UXO22" s="177"/>
      <c r="UXP22" s="177"/>
      <c r="UXQ22" s="178"/>
      <c r="UXR22" s="165"/>
      <c r="UXS22" s="177"/>
      <c r="UXT22" s="177"/>
      <c r="UXU22" s="177"/>
      <c r="UXV22" s="177"/>
      <c r="UXW22" s="177"/>
      <c r="UXX22" s="177"/>
      <c r="UXY22" s="178"/>
      <c r="UXZ22" s="165"/>
      <c r="UYA22" s="177"/>
      <c r="UYB22" s="177"/>
      <c r="UYC22" s="177"/>
      <c r="UYD22" s="177"/>
      <c r="UYE22" s="177"/>
      <c r="UYF22" s="177"/>
      <c r="UYG22" s="178"/>
      <c r="UYH22" s="165"/>
      <c r="UYI22" s="177"/>
      <c r="UYJ22" s="177"/>
      <c r="UYK22" s="177"/>
      <c r="UYL22" s="177"/>
      <c r="UYM22" s="177"/>
      <c r="UYN22" s="177"/>
      <c r="UYO22" s="178"/>
      <c r="UYP22" s="165"/>
      <c r="UYQ22" s="177"/>
      <c r="UYR22" s="177"/>
      <c r="UYS22" s="177"/>
      <c r="UYT22" s="177"/>
      <c r="UYU22" s="177"/>
      <c r="UYV22" s="177"/>
      <c r="UYW22" s="178"/>
      <c r="UYX22" s="165"/>
      <c r="UYY22" s="177"/>
      <c r="UYZ22" s="177"/>
      <c r="UZA22" s="177"/>
      <c r="UZB22" s="177"/>
      <c r="UZC22" s="177"/>
      <c r="UZD22" s="177"/>
      <c r="UZE22" s="178"/>
      <c r="UZF22" s="165"/>
      <c r="UZG22" s="177"/>
      <c r="UZH22" s="177"/>
      <c r="UZI22" s="177"/>
      <c r="UZJ22" s="177"/>
      <c r="UZK22" s="177"/>
      <c r="UZL22" s="177"/>
      <c r="UZM22" s="178"/>
      <c r="UZN22" s="165"/>
      <c r="UZO22" s="177"/>
      <c r="UZP22" s="177"/>
      <c r="UZQ22" s="177"/>
      <c r="UZR22" s="177"/>
      <c r="UZS22" s="177"/>
      <c r="UZT22" s="177"/>
      <c r="UZU22" s="178"/>
      <c r="UZV22" s="165"/>
      <c r="UZW22" s="177"/>
      <c r="UZX22" s="177"/>
      <c r="UZY22" s="177"/>
      <c r="UZZ22" s="177"/>
      <c r="VAA22" s="177"/>
      <c r="VAB22" s="177"/>
      <c r="VAC22" s="178"/>
      <c r="VAD22" s="165"/>
      <c r="VAE22" s="177"/>
      <c r="VAF22" s="177"/>
      <c r="VAG22" s="177"/>
      <c r="VAH22" s="177"/>
      <c r="VAI22" s="177"/>
      <c r="VAJ22" s="177"/>
      <c r="VAK22" s="178"/>
      <c r="VAL22" s="165"/>
      <c r="VAM22" s="177"/>
      <c r="VAN22" s="177"/>
      <c r="VAO22" s="177"/>
      <c r="VAP22" s="177"/>
      <c r="VAQ22" s="177"/>
      <c r="VAR22" s="177"/>
      <c r="VAS22" s="178"/>
      <c r="VAT22" s="165"/>
      <c r="VAU22" s="177"/>
      <c r="VAV22" s="177"/>
      <c r="VAW22" s="177"/>
      <c r="VAX22" s="177"/>
      <c r="VAY22" s="177"/>
      <c r="VAZ22" s="177"/>
      <c r="VBA22" s="178"/>
      <c r="VBB22" s="165"/>
      <c r="VBC22" s="177"/>
      <c r="VBD22" s="177"/>
      <c r="VBE22" s="177"/>
      <c r="VBF22" s="177"/>
      <c r="VBG22" s="177"/>
      <c r="VBH22" s="177"/>
      <c r="VBI22" s="178"/>
      <c r="VBJ22" s="165"/>
      <c r="VBK22" s="177"/>
      <c r="VBL22" s="177"/>
      <c r="VBM22" s="177"/>
      <c r="VBN22" s="177"/>
      <c r="VBO22" s="177"/>
      <c r="VBP22" s="177"/>
      <c r="VBQ22" s="178"/>
      <c r="VBR22" s="165"/>
      <c r="VBS22" s="177"/>
      <c r="VBT22" s="177"/>
      <c r="VBU22" s="177"/>
      <c r="VBV22" s="177"/>
      <c r="VBW22" s="177"/>
      <c r="VBX22" s="177"/>
      <c r="VBY22" s="178"/>
      <c r="VBZ22" s="165"/>
      <c r="VCA22" s="177"/>
      <c r="VCB22" s="177"/>
      <c r="VCC22" s="177"/>
      <c r="VCD22" s="177"/>
      <c r="VCE22" s="177"/>
      <c r="VCF22" s="177"/>
      <c r="VCG22" s="178"/>
      <c r="VCH22" s="165"/>
      <c r="VCI22" s="177"/>
      <c r="VCJ22" s="177"/>
      <c r="VCK22" s="177"/>
      <c r="VCL22" s="177"/>
      <c r="VCM22" s="177"/>
      <c r="VCN22" s="177"/>
      <c r="VCO22" s="178"/>
      <c r="VCP22" s="165"/>
      <c r="VCQ22" s="177"/>
      <c r="VCR22" s="177"/>
      <c r="VCS22" s="177"/>
      <c r="VCT22" s="177"/>
      <c r="VCU22" s="177"/>
      <c r="VCV22" s="177"/>
      <c r="VCW22" s="178"/>
      <c r="VCX22" s="165"/>
      <c r="VCY22" s="177"/>
      <c r="VCZ22" s="177"/>
      <c r="VDA22" s="177"/>
      <c r="VDB22" s="177"/>
      <c r="VDC22" s="177"/>
      <c r="VDD22" s="177"/>
      <c r="VDE22" s="178"/>
      <c r="VDF22" s="165"/>
      <c r="VDG22" s="177"/>
      <c r="VDH22" s="177"/>
      <c r="VDI22" s="177"/>
      <c r="VDJ22" s="177"/>
      <c r="VDK22" s="177"/>
      <c r="VDL22" s="177"/>
      <c r="VDM22" s="178"/>
      <c r="VDN22" s="165"/>
      <c r="VDO22" s="177"/>
      <c r="VDP22" s="177"/>
      <c r="VDQ22" s="177"/>
      <c r="VDR22" s="177"/>
      <c r="VDS22" s="177"/>
      <c r="VDT22" s="177"/>
      <c r="VDU22" s="178"/>
      <c r="VDV22" s="165"/>
      <c r="VDW22" s="177"/>
      <c r="VDX22" s="177"/>
      <c r="VDY22" s="177"/>
      <c r="VDZ22" s="177"/>
      <c r="VEA22" s="177"/>
      <c r="VEB22" s="177"/>
      <c r="VEC22" s="178"/>
      <c r="VED22" s="165"/>
      <c r="VEE22" s="177"/>
      <c r="VEF22" s="177"/>
      <c r="VEG22" s="177"/>
      <c r="VEH22" s="177"/>
      <c r="VEI22" s="177"/>
      <c r="VEJ22" s="177"/>
      <c r="VEK22" s="178"/>
      <c r="VEL22" s="165"/>
      <c r="VEM22" s="177"/>
      <c r="VEN22" s="177"/>
      <c r="VEO22" s="177"/>
      <c r="VEP22" s="177"/>
      <c r="VEQ22" s="177"/>
      <c r="VER22" s="177"/>
      <c r="VES22" s="178"/>
      <c r="VET22" s="165"/>
      <c r="VEU22" s="177"/>
      <c r="VEV22" s="177"/>
      <c r="VEW22" s="177"/>
      <c r="VEX22" s="177"/>
      <c r="VEY22" s="177"/>
      <c r="VEZ22" s="177"/>
      <c r="VFA22" s="178"/>
      <c r="VFB22" s="165"/>
      <c r="VFC22" s="177"/>
      <c r="VFD22" s="177"/>
      <c r="VFE22" s="177"/>
      <c r="VFF22" s="177"/>
      <c r="VFG22" s="177"/>
      <c r="VFH22" s="177"/>
      <c r="VFI22" s="178"/>
      <c r="VFJ22" s="165"/>
      <c r="VFK22" s="177"/>
      <c r="VFL22" s="177"/>
      <c r="VFM22" s="177"/>
      <c r="VFN22" s="177"/>
      <c r="VFO22" s="177"/>
      <c r="VFP22" s="177"/>
      <c r="VFQ22" s="178"/>
      <c r="VFR22" s="165"/>
      <c r="VFS22" s="177"/>
      <c r="VFT22" s="177"/>
      <c r="VFU22" s="177"/>
      <c r="VFV22" s="177"/>
      <c r="VFW22" s="177"/>
      <c r="VFX22" s="177"/>
      <c r="VFY22" s="178"/>
      <c r="VFZ22" s="165"/>
      <c r="VGA22" s="177"/>
      <c r="VGB22" s="177"/>
      <c r="VGC22" s="177"/>
      <c r="VGD22" s="177"/>
      <c r="VGE22" s="177"/>
      <c r="VGF22" s="177"/>
      <c r="VGG22" s="178"/>
      <c r="VGH22" s="165"/>
      <c r="VGI22" s="177"/>
      <c r="VGJ22" s="177"/>
      <c r="VGK22" s="177"/>
      <c r="VGL22" s="177"/>
      <c r="VGM22" s="177"/>
      <c r="VGN22" s="177"/>
      <c r="VGO22" s="178"/>
      <c r="VGP22" s="165"/>
      <c r="VGQ22" s="177"/>
      <c r="VGR22" s="177"/>
      <c r="VGS22" s="177"/>
      <c r="VGT22" s="177"/>
      <c r="VGU22" s="177"/>
      <c r="VGV22" s="177"/>
      <c r="VGW22" s="178"/>
      <c r="VGX22" s="165"/>
      <c r="VGY22" s="177"/>
      <c r="VGZ22" s="177"/>
      <c r="VHA22" s="177"/>
      <c r="VHB22" s="177"/>
      <c r="VHC22" s="177"/>
      <c r="VHD22" s="177"/>
      <c r="VHE22" s="178"/>
      <c r="VHF22" s="165"/>
      <c r="VHG22" s="177"/>
      <c r="VHH22" s="177"/>
      <c r="VHI22" s="177"/>
      <c r="VHJ22" s="177"/>
      <c r="VHK22" s="177"/>
      <c r="VHL22" s="177"/>
      <c r="VHM22" s="178"/>
      <c r="VHN22" s="165"/>
      <c r="VHO22" s="177"/>
      <c r="VHP22" s="177"/>
      <c r="VHQ22" s="177"/>
      <c r="VHR22" s="177"/>
      <c r="VHS22" s="177"/>
      <c r="VHT22" s="177"/>
      <c r="VHU22" s="178"/>
      <c r="VHV22" s="165"/>
      <c r="VHW22" s="177"/>
      <c r="VHX22" s="177"/>
      <c r="VHY22" s="177"/>
      <c r="VHZ22" s="177"/>
      <c r="VIA22" s="177"/>
      <c r="VIB22" s="177"/>
      <c r="VIC22" s="178"/>
      <c r="VID22" s="165"/>
      <c r="VIE22" s="177"/>
      <c r="VIF22" s="177"/>
      <c r="VIG22" s="177"/>
      <c r="VIH22" s="177"/>
      <c r="VII22" s="177"/>
      <c r="VIJ22" s="177"/>
      <c r="VIK22" s="178"/>
      <c r="VIL22" s="165"/>
      <c r="VIM22" s="177"/>
      <c r="VIN22" s="177"/>
      <c r="VIO22" s="177"/>
      <c r="VIP22" s="177"/>
      <c r="VIQ22" s="177"/>
      <c r="VIR22" s="177"/>
      <c r="VIS22" s="178"/>
      <c r="VIT22" s="165"/>
      <c r="VIU22" s="177"/>
      <c r="VIV22" s="177"/>
      <c r="VIW22" s="177"/>
      <c r="VIX22" s="177"/>
      <c r="VIY22" s="177"/>
      <c r="VIZ22" s="177"/>
      <c r="VJA22" s="178"/>
      <c r="VJB22" s="165"/>
      <c r="VJC22" s="177"/>
      <c r="VJD22" s="177"/>
      <c r="VJE22" s="177"/>
      <c r="VJF22" s="177"/>
      <c r="VJG22" s="177"/>
      <c r="VJH22" s="177"/>
      <c r="VJI22" s="178"/>
      <c r="VJJ22" s="165"/>
      <c r="VJK22" s="177"/>
      <c r="VJL22" s="177"/>
      <c r="VJM22" s="177"/>
      <c r="VJN22" s="177"/>
      <c r="VJO22" s="177"/>
      <c r="VJP22" s="177"/>
      <c r="VJQ22" s="178"/>
      <c r="VJR22" s="165"/>
      <c r="VJS22" s="177"/>
      <c r="VJT22" s="177"/>
      <c r="VJU22" s="177"/>
      <c r="VJV22" s="177"/>
      <c r="VJW22" s="177"/>
      <c r="VJX22" s="177"/>
      <c r="VJY22" s="178"/>
      <c r="VJZ22" s="165"/>
      <c r="VKA22" s="177"/>
      <c r="VKB22" s="177"/>
      <c r="VKC22" s="177"/>
      <c r="VKD22" s="177"/>
      <c r="VKE22" s="177"/>
      <c r="VKF22" s="177"/>
      <c r="VKG22" s="178"/>
      <c r="VKH22" s="165"/>
      <c r="VKI22" s="177"/>
      <c r="VKJ22" s="177"/>
      <c r="VKK22" s="177"/>
      <c r="VKL22" s="177"/>
      <c r="VKM22" s="177"/>
      <c r="VKN22" s="177"/>
      <c r="VKO22" s="178"/>
      <c r="VKP22" s="165"/>
      <c r="VKQ22" s="177"/>
      <c r="VKR22" s="177"/>
      <c r="VKS22" s="177"/>
      <c r="VKT22" s="177"/>
      <c r="VKU22" s="177"/>
      <c r="VKV22" s="177"/>
      <c r="VKW22" s="178"/>
      <c r="VKX22" s="165"/>
      <c r="VKY22" s="177"/>
      <c r="VKZ22" s="177"/>
      <c r="VLA22" s="177"/>
      <c r="VLB22" s="177"/>
      <c r="VLC22" s="177"/>
      <c r="VLD22" s="177"/>
      <c r="VLE22" s="178"/>
      <c r="VLF22" s="165"/>
      <c r="VLG22" s="177"/>
      <c r="VLH22" s="177"/>
      <c r="VLI22" s="177"/>
      <c r="VLJ22" s="177"/>
      <c r="VLK22" s="177"/>
      <c r="VLL22" s="177"/>
      <c r="VLM22" s="178"/>
      <c r="VLN22" s="165"/>
      <c r="VLO22" s="177"/>
      <c r="VLP22" s="177"/>
      <c r="VLQ22" s="177"/>
      <c r="VLR22" s="177"/>
      <c r="VLS22" s="177"/>
      <c r="VLT22" s="177"/>
      <c r="VLU22" s="178"/>
      <c r="VLV22" s="165"/>
      <c r="VLW22" s="177"/>
      <c r="VLX22" s="177"/>
      <c r="VLY22" s="177"/>
      <c r="VLZ22" s="177"/>
      <c r="VMA22" s="177"/>
      <c r="VMB22" s="177"/>
      <c r="VMC22" s="178"/>
      <c r="VMD22" s="165"/>
      <c r="VME22" s="177"/>
      <c r="VMF22" s="177"/>
      <c r="VMG22" s="177"/>
      <c r="VMH22" s="177"/>
      <c r="VMI22" s="177"/>
      <c r="VMJ22" s="177"/>
      <c r="VMK22" s="178"/>
      <c r="VML22" s="165"/>
      <c r="VMM22" s="177"/>
      <c r="VMN22" s="177"/>
      <c r="VMO22" s="177"/>
      <c r="VMP22" s="177"/>
      <c r="VMQ22" s="177"/>
      <c r="VMR22" s="177"/>
      <c r="VMS22" s="178"/>
      <c r="VMT22" s="165"/>
      <c r="VMU22" s="177"/>
      <c r="VMV22" s="177"/>
      <c r="VMW22" s="177"/>
      <c r="VMX22" s="177"/>
      <c r="VMY22" s="177"/>
      <c r="VMZ22" s="177"/>
      <c r="VNA22" s="178"/>
      <c r="VNB22" s="165"/>
      <c r="VNC22" s="177"/>
      <c r="VND22" s="177"/>
      <c r="VNE22" s="177"/>
      <c r="VNF22" s="177"/>
      <c r="VNG22" s="177"/>
      <c r="VNH22" s="177"/>
      <c r="VNI22" s="178"/>
      <c r="VNJ22" s="165"/>
      <c r="VNK22" s="177"/>
      <c r="VNL22" s="177"/>
      <c r="VNM22" s="177"/>
      <c r="VNN22" s="177"/>
      <c r="VNO22" s="177"/>
      <c r="VNP22" s="177"/>
      <c r="VNQ22" s="178"/>
      <c r="VNR22" s="165"/>
      <c r="VNS22" s="177"/>
      <c r="VNT22" s="177"/>
      <c r="VNU22" s="177"/>
      <c r="VNV22" s="177"/>
      <c r="VNW22" s="177"/>
      <c r="VNX22" s="177"/>
      <c r="VNY22" s="178"/>
      <c r="VNZ22" s="165"/>
      <c r="VOA22" s="177"/>
      <c r="VOB22" s="177"/>
      <c r="VOC22" s="177"/>
      <c r="VOD22" s="177"/>
      <c r="VOE22" s="177"/>
      <c r="VOF22" s="177"/>
      <c r="VOG22" s="178"/>
      <c r="VOH22" s="165"/>
      <c r="VOI22" s="177"/>
      <c r="VOJ22" s="177"/>
      <c r="VOK22" s="177"/>
      <c r="VOL22" s="177"/>
      <c r="VOM22" s="177"/>
      <c r="VON22" s="177"/>
      <c r="VOO22" s="178"/>
      <c r="VOP22" s="165"/>
      <c r="VOQ22" s="177"/>
      <c r="VOR22" s="177"/>
      <c r="VOS22" s="177"/>
      <c r="VOT22" s="177"/>
      <c r="VOU22" s="177"/>
      <c r="VOV22" s="177"/>
      <c r="VOW22" s="178"/>
      <c r="VOX22" s="165"/>
      <c r="VOY22" s="177"/>
      <c r="VOZ22" s="177"/>
      <c r="VPA22" s="177"/>
      <c r="VPB22" s="177"/>
      <c r="VPC22" s="177"/>
      <c r="VPD22" s="177"/>
      <c r="VPE22" s="178"/>
      <c r="VPF22" s="165"/>
      <c r="VPG22" s="177"/>
      <c r="VPH22" s="177"/>
      <c r="VPI22" s="177"/>
      <c r="VPJ22" s="177"/>
      <c r="VPK22" s="177"/>
      <c r="VPL22" s="177"/>
      <c r="VPM22" s="178"/>
      <c r="VPN22" s="165"/>
      <c r="VPO22" s="177"/>
      <c r="VPP22" s="177"/>
      <c r="VPQ22" s="177"/>
      <c r="VPR22" s="177"/>
      <c r="VPS22" s="177"/>
      <c r="VPT22" s="177"/>
      <c r="VPU22" s="178"/>
      <c r="VPV22" s="165"/>
      <c r="VPW22" s="177"/>
      <c r="VPX22" s="177"/>
      <c r="VPY22" s="177"/>
      <c r="VPZ22" s="177"/>
      <c r="VQA22" s="177"/>
      <c r="VQB22" s="177"/>
      <c r="VQC22" s="178"/>
      <c r="VQD22" s="165"/>
      <c r="VQE22" s="177"/>
      <c r="VQF22" s="177"/>
      <c r="VQG22" s="177"/>
      <c r="VQH22" s="177"/>
      <c r="VQI22" s="177"/>
      <c r="VQJ22" s="177"/>
      <c r="VQK22" s="178"/>
      <c r="VQL22" s="165"/>
      <c r="VQM22" s="177"/>
      <c r="VQN22" s="177"/>
      <c r="VQO22" s="177"/>
      <c r="VQP22" s="177"/>
      <c r="VQQ22" s="177"/>
      <c r="VQR22" s="177"/>
      <c r="VQS22" s="178"/>
      <c r="VQT22" s="165"/>
      <c r="VQU22" s="177"/>
      <c r="VQV22" s="177"/>
      <c r="VQW22" s="177"/>
      <c r="VQX22" s="177"/>
      <c r="VQY22" s="177"/>
      <c r="VQZ22" s="177"/>
      <c r="VRA22" s="178"/>
      <c r="VRB22" s="165"/>
      <c r="VRC22" s="177"/>
      <c r="VRD22" s="177"/>
      <c r="VRE22" s="177"/>
      <c r="VRF22" s="177"/>
      <c r="VRG22" s="177"/>
      <c r="VRH22" s="177"/>
      <c r="VRI22" s="178"/>
      <c r="VRJ22" s="165"/>
      <c r="VRK22" s="177"/>
      <c r="VRL22" s="177"/>
      <c r="VRM22" s="177"/>
      <c r="VRN22" s="177"/>
      <c r="VRO22" s="177"/>
      <c r="VRP22" s="177"/>
      <c r="VRQ22" s="178"/>
      <c r="VRR22" s="165"/>
      <c r="VRS22" s="177"/>
      <c r="VRT22" s="177"/>
      <c r="VRU22" s="177"/>
      <c r="VRV22" s="177"/>
      <c r="VRW22" s="177"/>
      <c r="VRX22" s="177"/>
      <c r="VRY22" s="178"/>
      <c r="VRZ22" s="165"/>
      <c r="VSA22" s="177"/>
      <c r="VSB22" s="177"/>
      <c r="VSC22" s="177"/>
      <c r="VSD22" s="177"/>
      <c r="VSE22" s="177"/>
      <c r="VSF22" s="177"/>
      <c r="VSG22" s="178"/>
      <c r="VSH22" s="165"/>
      <c r="VSI22" s="177"/>
      <c r="VSJ22" s="177"/>
      <c r="VSK22" s="177"/>
      <c r="VSL22" s="177"/>
      <c r="VSM22" s="177"/>
      <c r="VSN22" s="177"/>
      <c r="VSO22" s="178"/>
      <c r="VSP22" s="165"/>
      <c r="VSQ22" s="177"/>
      <c r="VSR22" s="177"/>
      <c r="VSS22" s="177"/>
      <c r="VST22" s="177"/>
      <c r="VSU22" s="177"/>
      <c r="VSV22" s="177"/>
      <c r="VSW22" s="178"/>
      <c r="VSX22" s="165"/>
      <c r="VSY22" s="177"/>
      <c r="VSZ22" s="177"/>
      <c r="VTA22" s="177"/>
      <c r="VTB22" s="177"/>
      <c r="VTC22" s="177"/>
      <c r="VTD22" s="177"/>
      <c r="VTE22" s="178"/>
      <c r="VTF22" s="165"/>
      <c r="VTG22" s="177"/>
      <c r="VTH22" s="177"/>
      <c r="VTI22" s="177"/>
      <c r="VTJ22" s="177"/>
      <c r="VTK22" s="177"/>
      <c r="VTL22" s="177"/>
      <c r="VTM22" s="178"/>
      <c r="VTN22" s="165"/>
      <c r="VTO22" s="177"/>
      <c r="VTP22" s="177"/>
      <c r="VTQ22" s="177"/>
      <c r="VTR22" s="177"/>
      <c r="VTS22" s="177"/>
      <c r="VTT22" s="177"/>
      <c r="VTU22" s="178"/>
      <c r="VTV22" s="165"/>
      <c r="VTW22" s="177"/>
      <c r="VTX22" s="177"/>
      <c r="VTY22" s="177"/>
      <c r="VTZ22" s="177"/>
      <c r="VUA22" s="177"/>
      <c r="VUB22" s="177"/>
      <c r="VUC22" s="178"/>
      <c r="VUD22" s="165"/>
      <c r="VUE22" s="177"/>
      <c r="VUF22" s="177"/>
      <c r="VUG22" s="177"/>
      <c r="VUH22" s="177"/>
      <c r="VUI22" s="177"/>
      <c r="VUJ22" s="177"/>
      <c r="VUK22" s="178"/>
      <c r="VUL22" s="165"/>
      <c r="VUM22" s="177"/>
      <c r="VUN22" s="177"/>
      <c r="VUO22" s="177"/>
      <c r="VUP22" s="177"/>
      <c r="VUQ22" s="177"/>
      <c r="VUR22" s="177"/>
      <c r="VUS22" s="178"/>
      <c r="VUT22" s="165"/>
      <c r="VUU22" s="177"/>
      <c r="VUV22" s="177"/>
      <c r="VUW22" s="177"/>
      <c r="VUX22" s="177"/>
      <c r="VUY22" s="177"/>
      <c r="VUZ22" s="177"/>
      <c r="VVA22" s="178"/>
      <c r="VVB22" s="165"/>
      <c r="VVC22" s="177"/>
      <c r="VVD22" s="177"/>
      <c r="VVE22" s="177"/>
      <c r="VVF22" s="177"/>
      <c r="VVG22" s="177"/>
      <c r="VVH22" s="177"/>
      <c r="VVI22" s="178"/>
      <c r="VVJ22" s="165"/>
      <c r="VVK22" s="177"/>
      <c r="VVL22" s="177"/>
      <c r="VVM22" s="177"/>
      <c r="VVN22" s="177"/>
      <c r="VVO22" s="177"/>
      <c r="VVP22" s="177"/>
      <c r="VVQ22" s="178"/>
      <c r="VVR22" s="165"/>
      <c r="VVS22" s="177"/>
      <c r="VVT22" s="177"/>
      <c r="VVU22" s="177"/>
      <c r="VVV22" s="177"/>
      <c r="VVW22" s="177"/>
      <c r="VVX22" s="177"/>
      <c r="VVY22" s="178"/>
      <c r="VVZ22" s="165"/>
      <c r="VWA22" s="177"/>
      <c r="VWB22" s="177"/>
      <c r="VWC22" s="177"/>
      <c r="VWD22" s="177"/>
      <c r="VWE22" s="177"/>
      <c r="VWF22" s="177"/>
      <c r="VWG22" s="178"/>
      <c r="VWH22" s="165"/>
      <c r="VWI22" s="177"/>
      <c r="VWJ22" s="177"/>
      <c r="VWK22" s="177"/>
      <c r="VWL22" s="177"/>
      <c r="VWM22" s="177"/>
      <c r="VWN22" s="177"/>
      <c r="VWO22" s="178"/>
      <c r="VWP22" s="165"/>
      <c r="VWQ22" s="177"/>
      <c r="VWR22" s="177"/>
      <c r="VWS22" s="177"/>
      <c r="VWT22" s="177"/>
      <c r="VWU22" s="177"/>
      <c r="VWV22" s="177"/>
      <c r="VWW22" s="178"/>
      <c r="VWX22" s="165"/>
      <c r="VWY22" s="177"/>
      <c r="VWZ22" s="177"/>
      <c r="VXA22" s="177"/>
      <c r="VXB22" s="177"/>
      <c r="VXC22" s="177"/>
      <c r="VXD22" s="177"/>
      <c r="VXE22" s="178"/>
      <c r="VXF22" s="165"/>
      <c r="VXG22" s="177"/>
      <c r="VXH22" s="177"/>
      <c r="VXI22" s="177"/>
      <c r="VXJ22" s="177"/>
      <c r="VXK22" s="177"/>
      <c r="VXL22" s="177"/>
      <c r="VXM22" s="178"/>
      <c r="VXN22" s="165"/>
      <c r="VXO22" s="177"/>
      <c r="VXP22" s="177"/>
      <c r="VXQ22" s="177"/>
      <c r="VXR22" s="177"/>
      <c r="VXS22" s="177"/>
      <c r="VXT22" s="177"/>
      <c r="VXU22" s="178"/>
      <c r="VXV22" s="165"/>
      <c r="VXW22" s="177"/>
      <c r="VXX22" s="177"/>
      <c r="VXY22" s="177"/>
      <c r="VXZ22" s="177"/>
      <c r="VYA22" s="177"/>
      <c r="VYB22" s="177"/>
      <c r="VYC22" s="178"/>
      <c r="VYD22" s="165"/>
      <c r="VYE22" s="177"/>
      <c r="VYF22" s="177"/>
      <c r="VYG22" s="177"/>
      <c r="VYH22" s="177"/>
      <c r="VYI22" s="177"/>
      <c r="VYJ22" s="177"/>
      <c r="VYK22" s="178"/>
      <c r="VYL22" s="165"/>
      <c r="VYM22" s="177"/>
      <c r="VYN22" s="177"/>
      <c r="VYO22" s="177"/>
      <c r="VYP22" s="177"/>
      <c r="VYQ22" s="177"/>
      <c r="VYR22" s="177"/>
      <c r="VYS22" s="178"/>
      <c r="VYT22" s="165"/>
      <c r="VYU22" s="177"/>
      <c r="VYV22" s="177"/>
      <c r="VYW22" s="177"/>
      <c r="VYX22" s="177"/>
      <c r="VYY22" s="177"/>
      <c r="VYZ22" s="177"/>
      <c r="VZA22" s="178"/>
      <c r="VZB22" s="165"/>
      <c r="VZC22" s="177"/>
      <c r="VZD22" s="177"/>
      <c r="VZE22" s="177"/>
      <c r="VZF22" s="177"/>
      <c r="VZG22" s="177"/>
      <c r="VZH22" s="177"/>
      <c r="VZI22" s="178"/>
      <c r="VZJ22" s="165"/>
      <c r="VZK22" s="177"/>
      <c r="VZL22" s="177"/>
      <c r="VZM22" s="177"/>
      <c r="VZN22" s="177"/>
      <c r="VZO22" s="177"/>
      <c r="VZP22" s="177"/>
      <c r="VZQ22" s="178"/>
      <c r="VZR22" s="165"/>
      <c r="VZS22" s="177"/>
      <c r="VZT22" s="177"/>
      <c r="VZU22" s="177"/>
      <c r="VZV22" s="177"/>
      <c r="VZW22" s="177"/>
      <c r="VZX22" s="177"/>
      <c r="VZY22" s="178"/>
      <c r="VZZ22" s="165"/>
      <c r="WAA22" s="177"/>
      <c r="WAB22" s="177"/>
      <c r="WAC22" s="177"/>
      <c r="WAD22" s="177"/>
      <c r="WAE22" s="177"/>
      <c r="WAF22" s="177"/>
      <c r="WAG22" s="178"/>
      <c r="WAH22" s="165"/>
      <c r="WAI22" s="177"/>
      <c r="WAJ22" s="177"/>
      <c r="WAK22" s="177"/>
      <c r="WAL22" s="177"/>
      <c r="WAM22" s="177"/>
      <c r="WAN22" s="177"/>
      <c r="WAO22" s="178"/>
      <c r="WAP22" s="165"/>
      <c r="WAQ22" s="177"/>
      <c r="WAR22" s="177"/>
      <c r="WAS22" s="177"/>
      <c r="WAT22" s="177"/>
      <c r="WAU22" s="177"/>
      <c r="WAV22" s="177"/>
      <c r="WAW22" s="178"/>
      <c r="WAX22" s="165"/>
      <c r="WAY22" s="177"/>
      <c r="WAZ22" s="177"/>
      <c r="WBA22" s="177"/>
      <c r="WBB22" s="177"/>
      <c r="WBC22" s="177"/>
      <c r="WBD22" s="177"/>
      <c r="WBE22" s="178"/>
      <c r="WBF22" s="165"/>
      <c r="WBG22" s="177"/>
      <c r="WBH22" s="177"/>
      <c r="WBI22" s="177"/>
      <c r="WBJ22" s="177"/>
      <c r="WBK22" s="177"/>
      <c r="WBL22" s="177"/>
      <c r="WBM22" s="178"/>
      <c r="WBN22" s="165"/>
      <c r="WBO22" s="177"/>
      <c r="WBP22" s="177"/>
      <c r="WBQ22" s="177"/>
      <c r="WBR22" s="177"/>
      <c r="WBS22" s="177"/>
      <c r="WBT22" s="177"/>
      <c r="WBU22" s="178"/>
      <c r="WBV22" s="165"/>
      <c r="WBW22" s="177"/>
      <c r="WBX22" s="177"/>
      <c r="WBY22" s="177"/>
      <c r="WBZ22" s="177"/>
      <c r="WCA22" s="177"/>
      <c r="WCB22" s="177"/>
      <c r="WCC22" s="178"/>
      <c r="WCD22" s="165"/>
      <c r="WCE22" s="177"/>
      <c r="WCF22" s="177"/>
      <c r="WCG22" s="177"/>
      <c r="WCH22" s="177"/>
      <c r="WCI22" s="177"/>
      <c r="WCJ22" s="177"/>
      <c r="WCK22" s="178"/>
      <c r="WCL22" s="165"/>
      <c r="WCM22" s="177"/>
      <c r="WCN22" s="177"/>
      <c r="WCO22" s="177"/>
      <c r="WCP22" s="177"/>
      <c r="WCQ22" s="177"/>
      <c r="WCR22" s="177"/>
      <c r="WCS22" s="178"/>
      <c r="WCT22" s="165"/>
      <c r="WCU22" s="177"/>
      <c r="WCV22" s="177"/>
      <c r="WCW22" s="177"/>
      <c r="WCX22" s="177"/>
      <c r="WCY22" s="177"/>
      <c r="WCZ22" s="177"/>
      <c r="WDA22" s="178"/>
      <c r="WDB22" s="165"/>
      <c r="WDC22" s="177"/>
      <c r="WDD22" s="177"/>
      <c r="WDE22" s="177"/>
      <c r="WDF22" s="177"/>
      <c r="WDG22" s="177"/>
      <c r="WDH22" s="177"/>
      <c r="WDI22" s="178"/>
      <c r="WDJ22" s="165"/>
      <c r="WDK22" s="177"/>
      <c r="WDL22" s="177"/>
      <c r="WDM22" s="177"/>
      <c r="WDN22" s="177"/>
      <c r="WDO22" s="177"/>
      <c r="WDP22" s="177"/>
      <c r="WDQ22" s="178"/>
      <c r="WDR22" s="165"/>
      <c r="WDS22" s="177"/>
      <c r="WDT22" s="177"/>
      <c r="WDU22" s="177"/>
      <c r="WDV22" s="177"/>
      <c r="WDW22" s="177"/>
      <c r="WDX22" s="177"/>
      <c r="WDY22" s="178"/>
      <c r="WDZ22" s="165"/>
      <c r="WEA22" s="177"/>
      <c r="WEB22" s="177"/>
      <c r="WEC22" s="177"/>
      <c r="WED22" s="177"/>
      <c r="WEE22" s="177"/>
      <c r="WEF22" s="177"/>
      <c r="WEG22" s="178"/>
      <c r="WEH22" s="165"/>
      <c r="WEI22" s="177"/>
      <c r="WEJ22" s="177"/>
      <c r="WEK22" s="177"/>
      <c r="WEL22" s="177"/>
      <c r="WEM22" s="177"/>
      <c r="WEN22" s="177"/>
      <c r="WEO22" s="178"/>
      <c r="WEP22" s="165"/>
      <c r="WEQ22" s="177"/>
      <c r="WER22" s="177"/>
      <c r="WES22" s="177"/>
      <c r="WET22" s="177"/>
      <c r="WEU22" s="177"/>
      <c r="WEV22" s="177"/>
      <c r="WEW22" s="178"/>
      <c r="WEX22" s="165"/>
      <c r="WEY22" s="177"/>
      <c r="WEZ22" s="177"/>
      <c r="WFA22" s="177"/>
      <c r="WFB22" s="177"/>
      <c r="WFC22" s="177"/>
      <c r="WFD22" s="177"/>
      <c r="WFE22" s="178"/>
      <c r="WFF22" s="165"/>
      <c r="WFG22" s="177"/>
      <c r="WFH22" s="177"/>
      <c r="WFI22" s="177"/>
      <c r="WFJ22" s="177"/>
      <c r="WFK22" s="177"/>
      <c r="WFL22" s="177"/>
      <c r="WFM22" s="178"/>
      <c r="WFN22" s="165"/>
      <c r="WFO22" s="177"/>
      <c r="WFP22" s="177"/>
      <c r="WFQ22" s="177"/>
      <c r="WFR22" s="177"/>
      <c r="WFS22" s="177"/>
      <c r="WFT22" s="177"/>
      <c r="WFU22" s="178"/>
      <c r="WFV22" s="165"/>
      <c r="WFW22" s="177"/>
      <c r="WFX22" s="177"/>
      <c r="WFY22" s="177"/>
      <c r="WFZ22" s="177"/>
      <c r="WGA22" s="177"/>
      <c r="WGB22" s="177"/>
      <c r="WGC22" s="178"/>
      <c r="WGD22" s="165"/>
      <c r="WGE22" s="177"/>
      <c r="WGF22" s="177"/>
      <c r="WGG22" s="177"/>
      <c r="WGH22" s="177"/>
      <c r="WGI22" s="177"/>
      <c r="WGJ22" s="177"/>
      <c r="WGK22" s="178"/>
      <c r="WGL22" s="165"/>
      <c r="WGM22" s="177"/>
      <c r="WGN22" s="177"/>
      <c r="WGO22" s="177"/>
      <c r="WGP22" s="177"/>
      <c r="WGQ22" s="177"/>
      <c r="WGR22" s="177"/>
      <c r="WGS22" s="178"/>
      <c r="WGT22" s="165"/>
      <c r="WGU22" s="177"/>
      <c r="WGV22" s="177"/>
      <c r="WGW22" s="177"/>
      <c r="WGX22" s="177"/>
      <c r="WGY22" s="177"/>
      <c r="WGZ22" s="177"/>
      <c r="WHA22" s="178"/>
      <c r="WHB22" s="165"/>
      <c r="WHC22" s="177"/>
      <c r="WHD22" s="177"/>
      <c r="WHE22" s="177"/>
      <c r="WHF22" s="177"/>
      <c r="WHG22" s="177"/>
      <c r="WHH22" s="177"/>
      <c r="WHI22" s="178"/>
      <c r="WHJ22" s="165"/>
      <c r="WHK22" s="177"/>
      <c r="WHL22" s="177"/>
      <c r="WHM22" s="177"/>
      <c r="WHN22" s="177"/>
      <c r="WHO22" s="177"/>
      <c r="WHP22" s="177"/>
      <c r="WHQ22" s="178"/>
      <c r="WHR22" s="165"/>
      <c r="WHS22" s="177"/>
      <c r="WHT22" s="177"/>
      <c r="WHU22" s="177"/>
      <c r="WHV22" s="177"/>
      <c r="WHW22" s="177"/>
      <c r="WHX22" s="177"/>
      <c r="WHY22" s="178"/>
      <c r="WHZ22" s="165"/>
      <c r="WIA22" s="177"/>
      <c r="WIB22" s="177"/>
      <c r="WIC22" s="177"/>
      <c r="WID22" s="177"/>
      <c r="WIE22" s="177"/>
      <c r="WIF22" s="177"/>
      <c r="WIG22" s="178"/>
      <c r="WIH22" s="165"/>
      <c r="WII22" s="177"/>
      <c r="WIJ22" s="177"/>
      <c r="WIK22" s="177"/>
      <c r="WIL22" s="177"/>
      <c r="WIM22" s="177"/>
      <c r="WIN22" s="177"/>
      <c r="WIO22" s="178"/>
      <c r="WIP22" s="165"/>
      <c r="WIQ22" s="177"/>
      <c r="WIR22" s="177"/>
      <c r="WIS22" s="177"/>
      <c r="WIT22" s="177"/>
      <c r="WIU22" s="177"/>
      <c r="WIV22" s="177"/>
      <c r="WIW22" s="178"/>
      <c r="WIX22" s="165"/>
      <c r="WIY22" s="177"/>
      <c r="WIZ22" s="177"/>
      <c r="WJA22" s="177"/>
      <c r="WJB22" s="177"/>
      <c r="WJC22" s="177"/>
      <c r="WJD22" s="177"/>
      <c r="WJE22" s="178"/>
      <c r="WJF22" s="165"/>
      <c r="WJG22" s="177"/>
      <c r="WJH22" s="177"/>
      <c r="WJI22" s="177"/>
      <c r="WJJ22" s="177"/>
      <c r="WJK22" s="177"/>
      <c r="WJL22" s="177"/>
      <c r="WJM22" s="178"/>
      <c r="WJN22" s="165"/>
      <c r="WJO22" s="177"/>
      <c r="WJP22" s="177"/>
      <c r="WJQ22" s="177"/>
      <c r="WJR22" s="177"/>
      <c r="WJS22" s="177"/>
      <c r="WJT22" s="177"/>
      <c r="WJU22" s="178"/>
      <c r="WJV22" s="165"/>
      <c r="WJW22" s="177"/>
      <c r="WJX22" s="177"/>
      <c r="WJY22" s="177"/>
      <c r="WJZ22" s="177"/>
      <c r="WKA22" s="177"/>
      <c r="WKB22" s="177"/>
      <c r="WKC22" s="178"/>
      <c r="WKD22" s="165"/>
      <c r="WKE22" s="177"/>
      <c r="WKF22" s="177"/>
      <c r="WKG22" s="177"/>
      <c r="WKH22" s="177"/>
      <c r="WKI22" s="177"/>
      <c r="WKJ22" s="177"/>
      <c r="WKK22" s="178"/>
      <c r="WKL22" s="165"/>
      <c r="WKM22" s="177"/>
      <c r="WKN22" s="177"/>
      <c r="WKO22" s="177"/>
      <c r="WKP22" s="177"/>
      <c r="WKQ22" s="177"/>
      <c r="WKR22" s="177"/>
      <c r="WKS22" s="178"/>
      <c r="WKT22" s="165"/>
      <c r="WKU22" s="177"/>
      <c r="WKV22" s="177"/>
      <c r="WKW22" s="177"/>
      <c r="WKX22" s="177"/>
      <c r="WKY22" s="177"/>
      <c r="WKZ22" s="177"/>
      <c r="WLA22" s="178"/>
      <c r="WLB22" s="165"/>
      <c r="WLC22" s="177"/>
      <c r="WLD22" s="177"/>
      <c r="WLE22" s="177"/>
      <c r="WLF22" s="177"/>
      <c r="WLG22" s="177"/>
      <c r="WLH22" s="177"/>
      <c r="WLI22" s="178"/>
      <c r="WLJ22" s="165"/>
      <c r="WLK22" s="177"/>
      <c r="WLL22" s="177"/>
      <c r="WLM22" s="177"/>
      <c r="WLN22" s="177"/>
      <c r="WLO22" s="177"/>
      <c r="WLP22" s="177"/>
      <c r="WLQ22" s="178"/>
      <c r="WLR22" s="165"/>
      <c r="WLS22" s="177"/>
      <c r="WLT22" s="177"/>
      <c r="WLU22" s="177"/>
      <c r="WLV22" s="177"/>
      <c r="WLW22" s="177"/>
      <c r="WLX22" s="177"/>
      <c r="WLY22" s="178"/>
      <c r="WLZ22" s="165"/>
      <c r="WMA22" s="177"/>
      <c r="WMB22" s="177"/>
      <c r="WMC22" s="177"/>
      <c r="WMD22" s="177"/>
      <c r="WME22" s="177"/>
      <c r="WMF22" s="177"/>
      <c r="WMG22" s="178"/>
      <c r="WMH22" s="165"/>
      <c r="WMI22" s="177"/>
      <c r="WMJ22" s="177"/>
      <c r="WMK22" s="177"/>
      <c r="WML22" s="177"/>
      <c r="WMM22" s="177"/>
      <c r="WMN22" s="177"/>
      <c r="WMO22" s="178"/>
      <c r="WMP22" s="165"/>
      <c r="WMQ22" s="177"/>
      <c r="WMR22" s="177"/>
      <c r="WMS22" s="177"/>
      <c r="WMT22" s="177"/>
      <c r="WMU22" s="177"/>
      <c r="WMV22" s="177"/>
      <c r="WMW22" s="178"/>
      <c r="WMX22" s="165"/>
      <c r="WMY22" s="177"/>
      <c r="WMZ22" s="177"/>
      <c r="WNA22" s="177"/>
      <c r="WNB22" s="177"/>
      <c r="WNC22" s="177"/>
      <c r="WND22" s="177"/>
      <c r="WNE22" s="178"/>
      <c r="WNF22" s="165"/>
      <c r="WNG22" s="177"/>
      <c r="WNH22" s="177"/>
      <c r="WNI22" s="177"/>
      <c r="WNJ22" s="177"/>
      <c r="WNK22" s="177"/>
      <c r="WNL22" s="177"/>
      <c r="WNM22" s="178"/>
      <c r="WNN22" s="165"/>
      <c r="WNO22" s="177"/>
      <c r="WNP22" s="177"/>
      <c r="WNQ22" s="177"/>
      <c r="WNR22" s="177"/>
      <c r="WNS22" s="177"/>
      <c r="WNT22" s="177"/>
      <c r="WNU22" s="178"/>
      <c r="WNV22" s="165"/>
      <c r="WNW22" s="177"/>
      <c r="WNX22" s="177"/>
      <c r="WNY22" s="177"/>
      <c r="WNZ22" s="177"/>
      <c r="WOA22" s="177"/>
      <c r="WOB22" s="177"/>
      <c r="WOC22" s="178"/>
      <c r="WOD22" s="165"/>
      <c r="WOE22" s="177"/>
      <c r="WOF22" s="177"/>
      <c r="WOG22" s="177"/>
      <c r="WOH22" s="177"/>
      <c r="WOI22" s="177"/>
      <c r="WOJ22" s="177"/>
      <c r="WOK22" s="178"/>
      <c r="WOL22" s="165"/>
      <c r="WOM22" s="177"/>
      <c r="WON22" s="177"/>
      <c r="WOO22" s="177"/>
      <c r="WOP22" s="177"/>
      <c r="WOQ22" s="177"/>
      <c r="WOR22" s="177"/>
      <c r="WOS22" s="178"/>
      <c r="WOT22" s="165"/>
      <c r="WOU22" s="177"/>
      <c r="WOV22" s="177"/>
      <c r="WOW22" s="177"/>
      <c r="WOX22" s="177"/>
      <c r="WOY22" s="177"/>
      <c r="WOZ22" s="177"/>
      <c r="WPA22" s="178"/>
      <c r="WPB22" s="165"/>
      <c r="WPC22" s="177"/>
      <c r="WPD22" s="177"/>
      <c r="WPE22" s="177"/>
      <c r="WPF22" s="177"/>
      <c r="WPG22" s="177"/>
      <c r="WPH22" s="177"/>
      <c r="WPI22" s="178"/>
      <c r="WPJ22" s="165"/>
      <c r="WPK22" s="177"/>
      <c r="WPL22" s="177"/>
      <c r="WPM22" s="177"/>
      <c r="WPN22" s="177"/>
      <c r="WPO22" s="177"/>
      <c r="WPP22" s="177"/>
      <c r="WPQ22" s="178"/>
      <c r="WPR22" s="165"/>
      <c r="WPS22" s="177"/>
      <c r="WPT22" s="177"/>
      <c r="WPU22" s="177"/>
      <c r="WPV22" s="177"/>
      <c r="WPW22" s="177"/>
      <c r="WPX22" s="177"/>
      <c r="WPY22" s="178"/>
      <c r="WPZ22" s="165"/>
      <c r="WQA22" s="177"/>
      <c r="WQB22" s="177"/>
      <c r="WQC22" s="177"/>
      <c r="WQD22" s="177"/>
      <c r="WQE22" s="177"/>
      <c r="WQF22" s="177"/>
      <c r="WQG22" s="178"/>
      <c r="WQH22" s="165"/>
      <c r="WQI22" s="177"/>
      <c r="WQJ22" s="177"/>
      <c r="WQK22" s="177"/>
      <c r="WQL22" s="177"/>
      <c r="WQM22" s="177"/>
      <c r="WQN22" s="177"/>
      <c r="WQO22" s="178"/>
      <c r="WQP22" s="165"/>
      <c r="WQQ22" s="177"/>
      <c r="WQR22" s="177"/>
      <c r="WQS22" s="177"/>
      <c r="WQT22" s="177"/>
      <c r="WQU22" s="177"/>
      <c r="WQV22" s="177"/>
      <c r="WQW22" s="178"/>
      <c r="WQX22" s="165"/>
      <c r="WQY22" s="177"/>
      <c r="WQZ22" s="177"/>
      <c r="WRA22" s="177"/>
      <c r="WRB22" s="177"/>
      <c r="WRC22" s="177"/>
      <c r="WRD22" s="177"/>
      <c r="WRE22" s="178"/>
      <c r="WRF22" s="165"/>
      <c r="WRG22" s="177"/>
      <c r="WRH22" s="177"/>
      <c r="WRI22" s="177"/>
      <c r="WRJ22" s="177"/>
      <c r="WRK22" s="177"/>
      <c r="WRL22" s="177"/>
      <c r="WRM22" s="178"/>
      <c r="WRN22" s="165"/>
      <c r="WRO22" s="177"/>
      <c r="WRP22" s="177"/>
      <c r="WRQ22" s="177"/>
      <c r="WRR22" s="177"/>
      <c r="WRS22" s="177"/>
      <c r="WRT22" s="177"/>
      <c r="WRU22" s="178"/>
      <c r="WRV22" s="165"/>
      <c r="WRW22" s="177"/>
      <c r="WRX22" s="177"/>
      <c r="WRY22" s="177"/>
      <c r="WRZ22" s="177"/>
      <c r="WSA22" s="177"/>
      <c r="WSB22" s="177"/>
      <c r="WSC22" s="178"/>
      <c r="WSD22" s="165"/>
      <c r="WSE22" s="177"/>
      <c r="WSF22" s="177"/>
      <c r="WSG22" s="177"/>
      <c r="WSH22" s="177"/>
      <c r="WSI22" s="177"/>
      <c r="WSJ22" s="177"/>
      <c r="WSK22" s="178"/>
      <c r="WSL22" s="165"/>
      <c r="WSM22" s="177"/>
      <c r="WSN22" s="177"/>
      <c r="WSO22" s="177"/>
      <c r="WSP22" s="177"/>
      <c r="WSQ22" s="177"/>
      <c r="WSR22" s="177"/>
      <c r="WSS22" s="178"/>
      <c r="WST22" s="165"/>
      <c r="WSU22" s="177"/>
      <c r="WSV22" s="177"/>
      <c r="WSW22" s="177"/>
      <c r="WSX22" s="177"/>
      <c r="WSY22" s="177"/>
      <c r="WSZ22" s="177"/>
      <c r="WTA22" s="178"/>
      <c r="WTB22" s="165"/>
      <c r="WTC22" s="177"/>
      <c r="WTD22" s="177"/>
      <c r="WTE22" s="177"/>
      <c r="WTF22" s="177"/>
      <c r="WTG22" s="177"/>
      <c r="WTH22" s="177"/>
      <c r="WTI22" s="178"/>
      <c r="WTJ22" s="165"/>
      <c r="WTK22" s="177"/>
      <c r="WTL22" s="177"/>
      <c r="WTM22" s="177"/>
      <c r="WTN22" s="177"/>
      <c r="WTO22" s="177"/>
      <c r="WTP22" s="177"/>
      <c r="WTQ22" s="178"/>
      <c r="WTR22" s="165"/>
      <c r="WTS22" s="177"/>
      <c r="WTT22" s="177"/>
      <c r="WTU22" s="177"/>
      <c r="WTV22" s="177"/>
      <c r="WTW22" s="177"/>
      <c r="WTX22" s="177"/>
      <c r="WTY22" s="178"/>
      <c r="WTZ22" s="165"/>
      <c r="WUA22" s="177"/>
      <c r="WUB22" s="177"/>
      <c r="WUC22" s="177"/>
      <c r="WUD22" s="177"/>
      <c r="WUE22" s="177"/>
      <c r="WUF22" s="177"/>
      <c r="WUG22" s="178"/>
      <c r="WUH22" s="165"/>
      <c r="WUI22" s="177"/>
      <c r="WUJ22" s="177"/>
      <c r="WUK22" s="177"/>
      <c r="WUL22" s="177"/>
      <c r="WUM22" s="177"/>
      <c r="WUN22" s="177"/>
      <c r="WUO22" s="178"/>
      <c r="WUP22" s="165"/>
      <c r="WUQ22" s="177"/>
      <c r="WUR22" s="177"/>
      <c r="WUS22" s="177"/>
      <c r="WUT22" s="177"/>
      <c r="WUU22" s="177"/>
      <c r="WUV22" s="177"/>
      <c r="WUW22" s="178"/>
      <c r="WUX22" s="165"/>
      <c r="WUY22" s="177"/>
      <c r="WUZ22" s="177"/>
      <c r="WVA22" s="177"/>
      <c r="WVB22" s="177"/>
      <c r="WVC22" s="177"/>
      <c r="WVD22" s="177"/>
      <c r="WVE22" s="178"/>
      <c r="WVF22" s="165"/>
      <c r="WVG22" s="177"/>
      <c r="WVH22" s="177"/>
      <c r="WVI22" s="177"/>
      <c r="WVJ22" s="177"/>
      <c r="WVK22" s="177"/>
      <c r="WVL22" s="177"/>
      <c r="WVM22" s="178"/>
      <c r="WVN22" s="165"/>
      <c r="WVO22" s="177"/>
      <c r="WVP22" s="177"/>
      <c r="WVQ22" s="177"/>
      <c r="WVR22" s="177"/>
      <c r="WVS22" s="177"/>
      <c r="WVT22" s="177"/>
      <c r="WVU22" s="178"/>
      <c r="WVV22" s="165"/>
      <c r="WVW22" s="177"/>
      <c r="WVX22" s="177"/>
      <c r="WVY22" s="177"/>
      <c r="WVZ22" s="177"/>
      <c r="WWA22" s="177"/>
      <c r="WWB22" s="177"/>
      <c r="WWC22" s="178"/>
      <c r="WWD22" s="165"/>
      <c r="WWE22" s="177"/>
      <c r="WWF22" s="177"/>
      <c r="WWG22" s="177"/>
      <c r="WWH22" s="177"/>
      <c r="WWI22" s="177"/>
      <c r="WWJ22" s="177"/>
      <c r="WWK22" s="178"/>
      <c r="WWL22" s="165"/>
      <c r="WWM22" s="177"/>
      <c r="WWN22" s="177"/>
      <c r="WWO22" s="177"/>
      <c r="WWP22" s="177"/>
      <c r="WWQ22" s="177"/>
      <c r="WWR22" s="177"/>
      <c r="WWS22" s="178"/>
      <c r="WWT22" s="165"/>
      <c r="WWU22" s="177"/>
      <c r="WWV22" s="177"/>
      <c r="WWW22" s="177"/>
      <c r="WWX22" s="177"/>
      <c r="WWY22" s="177"/>
      <c r="WWZ22" s="177"/>
      <c r="WXA22" s="178"/>
      <c r="WXB22" s="165"/>
      <c r="WXC22" s="177"/>
      <c r="WXD22" s="177"/>
      <c r="WXE22" s="177"/>
      <c r="WXF22" s="177"/>
      <c r="WXG22" s="177"/>
      <c r="WXH22" s="177"/>
      <c r="WXI22" s="178"/>
      <c r="WXJ22" s="165"/>
      <c r="WXK22" s="177"/>
      <c r="WXL22" s="177"/>
      <c r="WXM22" s="177"/>
      <c r="WXN22" s="177"/>
      <c r="WXO22" s="177"/>
      <c r="WXP22" s="177"/>
      <c r="WXQ22" s="178"/>
      <c r="WXR22" s="165"/>
      <c r="WXS22" s="177"/>
      <c r="WXT22" s="177"/>
      <c r="WXU22" s="177"/>
      <c r="WXV22" s="177"/>
      <c r="WXW22" s="177"/>
      <c r="WXX22" s="177"/>
      <c r="WXY22" s="178"/>
      <c r="WXZ22" s="165"/>
      <c r="WYA22" s="177"/>
      <c r="WYB22" s="177"/>
      <c r="WYC22" s="177"/>
      <c r="WYD22" s="177"/>
      <c r="WYE22" s="177"/>
      <c r="WYF22" s="177"/>
      <c r="WYG22" s="178"/>
      <c r="WYH22" s="165"/>
      <c r="WYI22" s="177"/>
      <c r="WYJ22" s="177"/>
      <c r="WYK22" s="177"/>
      <c r="WYL22" s="177"/>
      <c r="WYM22" s="177"/>
      <c r="WYN22" s="177"/>
      <c r="WYO22" s="178"/>
      <c r="WYP22" s="165"/>
      <c r="WYQ22" s="177"/>
      <c r="WYR22" s="177"/>
      <c r="WYS22" s="177"/>
      <c r="WYT22" s="177"/>
      <c r="WYU22" s="177"/>
      <c r="WYV22" s="177"/>
      <c r="WYW22" s="178"/>
      <c r="WYX22" s="165"/>
      <c r="WYY22" s="177"/>
      <c r="WYZ22" s="177"/>
      <c r="WZA22" s="177"/>
      <c r="WZB22" s="177"/>
      <c r="WZC22" s="177"/>
      <c r="WZD22" s="177"/>
      <c r="WZE22" s="178"/>
      <c r="WZF22" s="165"/>
      <c r="WZG22" s="177"/>
      <c r="WZH22" s="177"/>
      <c r="WZI22" s="177"/>
      <c r="WZJ22" s="177"/>
      <c r="WZK22" s="177"/>
      <c r="WZL22" s="177"/>
      <c r="WZM22" s="178"/>
      <c r="WZN22" s="165"/>
      <c r="WZO22" s="177"/>
      <c r="WZP22" s="177"/>
      <c r="WZQ22" s="177"/>
      <c r="WZR22" s="177"/>
      <c r="WZS22" s="177"/>
      <c r="WZT22" s="177"/>
      <c r="WZU22" s="178"/>
      <c r="WZV22" s="165"/>
      <c r="WZW22" s="177"/>
      <c r="WZX22" s="177"/>
      <c r="WZY22" s="177"/>
      <c r="WZZ22" s="177"/>
      <c r="XAA22" s="177"/>
      <c r="XAB22" s="177"/>
      <c r="XAC22" s="178"/>
      <c r="XAD22" s="165"/>
      <c r="XAE22" s="177"/>
      <c r="XAF22" s="177"/>
      <c r="XAG22" s="177"/>
      <c r="XAH22" s="177"/>
      <c r="XAI22" s="177"/>
      <c r="XAJ22" s="177"/>
      <c r="XAK22" s="178"/>
      <c r="XAL22" s="165"/>
      <c r="XAM22" s="177"/>
      <c r="XAN22" s="177"/>
      <c r="XAO22" s="177"/>
      <c r="XAP22" s="177"/>
      <c r="XAQ22" s="177"/>
      <c r="XAR22" s="177"/>
      <c r="XAS22" s="178"/>
      <c r="XAT22" s="165"/>
      <c r="XAU22" s="177"/>
      <c r="XAV22" s="177"/>
      <c r="XAW22" s="177"/>
      <c r="XAX22" s="177"/>
      <c r="XAY22" s="177"/>
      <c r="XAZ22" s="177"/>
      <c r="XBA22" s="178"/>
      <c r="XBB22" s="165"/>
      <c r="XBC22" s="177"/>
      <c r="XBD22" s="177"/>
      <c r="XBE22" s="177"/>
      <c r="XBF22" s="177"/>
      <c r="XBG22" s="177"/>
      <c r="XBH22" s="177"/>
      <c r="XBI22" s="178"/>
      <c r="XBJ22" s="165"/>
      <c r="XBK22" s="177"/>
      <c r="XBL22" s="177"/>
      <c r="XBM22" s="177"/>
      <c r="XBN22" s="177"/>
      <c r="XBO22" s="177"/>
      <c r="XBP22" s="177"/>
      <c r="XBQ22" s="178"/>
      <c r="XBR22" s="165"/>
      <c r="XBS22" s="177"/>
      <c r="XBT22" s="177"/>
      <c r="XBU22" s="177"/>
      <c r="XBV22" s="177"/>
      <c r="XBW22" s="177"/>
      <c r="XBX22" s="177"/>
      <c r="XBY22" s="178"/>
      <c r="XBZ22" s="165"/>
      <c r="XCA22" s="177"/>
      <c r="XCB22" s="177"/>
      <c r="XCC22" s="177"/>
      <c r="XCD22" s="177"/>
      <c r="XCE22" s="177"/>
      <c r="XCF22" s="177"/>
      <c r="XCG22" s="178"/>
      <c r="XCH22" s="165"/>
      <c r="XCI22" s="177"/>
      <c r="XCJ22" s="177"/>
      <c r="XCK22" s="177"/>
      <c r="XCL22" s="177"/>
      <c r="XCM22" s="177"/>
      <c r="XCN22" s="177"/>
      <c r="XCO22" s="178"/>
      <c r="XCP22" s="165"/>
      <c r="XCQ22" s="177"/>
      <c r="XCR22" s="177"/>
      <c r="XCS22" s="177"/>
      <c r="XCT22" s="177"/>
      <c r="XCU22" s="177"/>
      <c r="XCV22" s="177"/>
      <c r="XCW22" s="178"/>
      <c r="XCX22" s="165"/>
      <c r="XCY22" s="177"/>
      <c r="XCZ22" s="177"/>
      <c r="XDA22" s="177"/>
      <c r="XDB22" s="177"/>
      <c r="XDC22" s="177"/>
      <c r="XDD22" s="177"/>
      <c r="XDE22" s="178"/>
      <c r="XDF22" s="165"/>
      <c r="XDG22" s="177"/>
      <c r="XDH22" s="177"/>
      <c r="XDI22" s="177"/>
      <c r="XDJ22" s="177"/>
      <c r="XDK22" s="177"/>
      <c r="XDL22" s="177"/>
      <c r="XDM22" s="178"/>
      <c r="XDN22" s="165"/>
      <c r="XDO22" s="177"/>
      <c r="XDP22" s="177"/>
      <c r="XDQ22" s="177"/>
      <c r="XDR22" s="177"/>
      <c r="XDS22" s="177"/>
      <c r="XDT22" s="177"/>
    </row>
    <row r="23" spans="1:16348" s="223" customFormat="1">
      <c r="A23" s="176"/>
      <c r="B23" s="168" t="s">
        <v>1680</v>
      </c>
      <c r="C23" s="171" t="s">
        <v>1710</v>
      </c>
      <c r="D23" s="160">
        <v>-4564</v>
      </c>
      <c r="E23" s="160">
        <v>-6052</v>
      </c>
      <c r="F23" s="160">
        <v>1488</v>
      </c>
      <c r="G23" s="161">
        <v>-0.24586913417052214</v>
      </c>
    </row>
    <row r="24" spans="1:16348" s="224" customFormat="1" ht="15.75" thickBot="1">
      <c r="A24" s="149"/>
      <c r="B24" s="179" t="s">
        <v>1677</v>
      </c>
      <c r="C24" s="225" t="s">
        <v>1736</v>
      </c>
      <c r="D24" s="181">
        <v>9983</v>
      </c>
      <c r="E24" s="181">
        <v>15685</v>
      </c>
      <c r="F24" s="181">
        <v>-5702</v>
      </c>
      <c r="G24" s="182">
        <v>-0.36353203697800451</v>
      </c>
      <c r="H24" s="177"/>
      <c r="I24" s="177"/>
      <c r="J24" s="177"/>
      <c r="K24" s="177"/>
      <c r="L24" s="177"/>
      <c r="M24" s="178"/>
      <c r="N24" s="165"/>
      <c r="O24" s="177"/>
      <c r="P24" s="177"/>
      <c r="Q24" s="177"/>
      <c r="R24" s="177"/>
      <c r="S24" s="177"/>
      <c r="T24" s="177"/>
      <c r="U24" s="178"/>
      <c r="V24" s="165"/>
      <c r="W24" s="177"/>
      <c r="X24" s="177"/>
      <c r="Y24" s="177"/>
      <c r="Z24" s="177"/>
      <c r="AA24" s="177"/>
      <c r="AB24" s="177"/>
      <c r="AC24" s="178"/>
      <c r="AD24" s="165"/>
      <c r="AE24" s="177"/>
      <c r="AF24" s="177"/>
      <c r="AG24" s="177"/>
      <c r="AH24" s="177"/>
      <c r="AI24" s="177"/>
      <c r="AJ24" s="177"/>
      <c r="AK24" s="178"/>
      <c r="AL24" s="165"/>
      <c r="AM24" s="177"/>
      <c r="AN24" s="177"/>
      <c r="AO24" s="177"/>
      <c r="AP24" s="177"/>
      <c r="AQ24" s="177"/>
      <c r="AR24" s="177"/>
      <c r="AS24" s="178"/>
      <c r="AT24" s="165"/>
      <c r="AU24" s="177"/>
      <c r="AV24" s="177"/>
      <c r="AW24" s="177"/>
      <c r="AX24" s="177"/>
      <c r="AY24" s="177"/>
      <c r="AZ24" s="177"/>
      <c r="BA24" s="178"/>
      <c r="BB24" s="165"/>
      <c r="BC24" s="177"/>
      <c r="BD24" s="177"/>
      <c r="BE24" s="177"/>
      <c r="BF24" s="177"/>
      <c r="BG24" s="177"/>
      <c r="BH24" s="177"/>
      <c r="BI24" s="178"/>
      <c r="BJ24" s="165"/>
      <c r="BK24" s="177"/>
      <c r="BL24" s="177"/>
      <c r="BM24" s="177"/>
      <c r="BN24" s="177"/>
      <c r="BO24" s="177"/>
      <c r="BP24" s="177"/>
      <c r="BQ24" s="178"/>
      <c r="BR24" s="165"/>
      <c r="BS24" s="177"/>
      <c r="BT24" s="177"/>
      <c r="BU24" s="177"/>
      <c r="BV24" s="177"/>
      <c r="BW24" s="177"/>
      <c r="BX24" s="177"/>
      <c r="BY24" s="178"/>
      <c r="BZ24" s="165"/>
      <c r="CA24" s="177"/>
      <c r="CB24" s="177"/>
      <c r="CC24" s="177"/>
      <c r="CD24" s="177"/>
      <c r="CE24" s="177"/>
      <c r="CF24" s="177"/>
      <c r="CG24" s="178"/>
      <c r="CH24" s="165"/>
      <c r="CI24" s="177"/>
      <c r="CJ24" s="177"/>
      <c r="CK24" s="177"/>
      <c r="CL24" s="177"/>
      <c r="CM24" s="177"/>
      <c r="CN24" s="177"/>
      <c r="CO24" s="178"/>
      <c r="CP24" s="165"/>
      <c r="CQ24" s="177"/>
      <c r="CR24" s="177"/>
      <c r="CS24" s="177"/>
      <c r="CT24" s="177"/>
      <c r="CU24" s="177"/>
      <c r="CV24" s="177"/>
      <c r="CW24" s="178"/>
      <c r="CX24" s="165"/>
      <c r="CY24" s="177"/>
      <c r="CZ24" s="177"/>
      <c r="DA24" s="177"/>
      <c r="DB24" s="177"/>
      <c r="DC24" s="177"/>
      <c r="DD24" s="177"/>
      <c r="DE24" s="178"/>
      <c r="DF24" s="165"/>
      <c r="DG24" s="177"/>
      <c r="DH24" s="177"/>
      <c r="DI24" s="177"/>
      <c r="DJ24" s="177"/>
      <c r="DK24" s="177"/>
      <c r="DL24" s="177"/>
      <c r="DM24" s="178"/>
      <c r="DN24" s="165"/>
      <c r="DO24" s="177"/>
      <c r="DP24" s="177"/>
      <c r="DQ24" s="177"/>
      <c r="DR24" s="177"/>
      <c r="DS24" s="177"/>
      <c r="DT24" s="177"/>
      <c r="DU24" s="178"/>
      <c r="DV24" s="165"/>
      <c r="DW24" s="177"/>
      <c r="DX24" s="177"/>
      <c r="DY24" s="177"/>
      <c r="DZ24" s="177"/>
      <c r="EA24" s="177"/>
      <c r="EB24" s="177"/>
      <c r="EC24" s="178"/>
      <c r="ED24" s="165"/>
      <c r="EE24" s="177"/>
      <c r="EF24" s="177"/>
      <c r="EG24" s="177"/>
      <c r="EH24" s="177"/>
      <c r="EI24" s="177"/>
      <c r="EJ24" s="177"/>
      <c r="EK24" s="178"/>
      <c r="EL24" s="165"/>
      <c r="EM24" s="177"/>
      <c r="EN24" s="177"/>
      <c r="EO24" s="177"/>
      <c r="EP24" s="177"/>
      <c r="EQ24" s="177"/>
      <c r="ER24" s="177"/>
      <c r="ES24" s="178"/>
      <c r="ET24" s="165"/>
      <c r="EU24" s="177"/>
      <c r="EV24" s="177"/>
      <c r="EW24" s="177"/>
      <c r="EX24" s="177"/>
      <c r="EY24" s="177"/>
      <c r="EZ24" s="177"/>
      <c r="FA24" s="178"/>
      <c r="FB24" s="165"/>
      <c r="FC24" s="177"/>
      <c r="FD24" s="177"/>
      <c r="FE24" s="177"/>
      <c r="FF24" s="177"/>
      <c r="FG24" s="177"/>
      <c r="FH24" s="177"/>
      <c r="FI24" s="178"/>
      <c r="FJ24" s="165"/>
      <c r="FK24" s="177"/>
      <c r="FL24" s="177"/>
      <c r="FM24" s="177"/>
      <c r="FN24" s="177"/>
      <c r="FO24" s="177"/>
      <c r="FP24" s="177"/>
      <c r="FQ24" s="178"/>
      <c r="FR24" s="165"/>
      <c r="FS24" s="177"/>
      <c r="FT24" s="177"/>
      <c r="FU24" s="177"/>
      <c r="FV24" s="177"/>
      <c r="FW24" s="177"/>
      <c r="FX24" s="177"/>
      <c r="FY24" s="178"/>
      <c r="FZ24" s="165"/>
      <c r="GA24" s="177"/>
      <c r="GB24" s="177"/>
      <c r="GC24" s="177"/>
      <c r="GD24" s="177"/>
      <c r="GE24" s="177"/>
      <c r="GF24" s="177"/>
      <c r="GG24" s="178"/>
      <c r="GH24" s="165"/>
      <c r="GI24" s="177"/>
      <c r="GJ24" s="177"/>
      <c r="GK24" s="177"/>
      <c r="GL24" s="177"/>
      <c r="GM24" s="177"/>
      <c r="GN24" s="177"/>
      <c r="GO24" s="178"/>
      <c r="GP24" s="165"/>
      <c r="GQ24" s="177"/>
      <c r="GR24" s="177"/>
      <c r="GS24" s="177"/>
      <c r="GT24" s="177"/>
      <c r="GU24" s="177"/>
      <c r="GV24" s="177"/>
      <c r="GW24" s="178"/>
      <c r="GX24" s="165"/>
      <c r="GY24" s="177"/>
      <c r="GZ24" s="177"/>
      <c r="HA24" s="177"/>
      <c r="HB24" s="177"/>
      <c r="HC24" s="177"/>
      <c r="HD24" s="177"/>
      <c r="HE24" s="178"/>
      <c r="HF24" s="165"/>
      <c r="HG24" s="177"/>
      <c r="HH24" s="177"/>
      <c r="HI24" s="177"/>
      <c r="HJ24" s="177"/>
      <c r="HK24" s="177"/>
      <c r="HL24" s="177"/>
      <c r="HM24" s="178"/>
      <c r="HN24" s="165"/>
      <c r="HO24" s="177"/>
      <c r="HP24" s="177"/>
      <c r="HQ24" s="177"/>
      <c r="HR24" s="177"/>
      <c r="HS24" s="177"/>
      <c r="HT24" s="177"/>
      <c r="HU24" s="178"/>
      <c r="HV24" s="165"/>
      <c r="HW24" s="177"/>
      <c r="HX24" s="177"/>
      <c r="HY24" s="177"/>
      <c r="HZ24" s="177"/>
      <c r="IA24" s="177"/>
      <c r="IB24" s="177"/>
      <c r="IC24" s="178"/>
      <c r="ID24" s="165"/>
      <c r="IE24" s="177"/>
      <c r="IF24" s="177"/>
      <c r="IG24" s="177"/>
      <c r="IH24" s="177"/>
      <c r="II24" s="177"/>
      <c r="IJ24" s="177"/>
      <c r="IK24" s="178"/>
      <c r="IL24" s="165"/>
      <c r="IM24" s="177"/>
      <c r="IN24" s="177"/>
      <c r="IO24" s="177"/>
      <c r="IP24" s="177"/>
      <c r="IQ24" s="177"/>
      <c r="IR24" s="177"/>
      <c r="IS24" s="178"/>
      <c r="IT24" s="165"/>
      <c r="IU24" s="177"/>
      <c r="IV24" s="177"/>
      <c r="IW24" s="177"/>
      <c r="IX24" s="177"/>
      <c r="IY24" s="177"/>
      <c r="IZ24" s="177"/>
      <c r="JA24" s="178"/>
      <c r="JB24" s="165"/>
      <c r="JC24" s="177"/>
      <c r="JD24" s="177"/>
      <c r="JE24" s="177"/>
      <c r="JF24" s="177"/>
      <c r="JG24" s="177"/>
      <c r="JH24" s="177"/>
      <c r="JI24" s="178"/>
      <c r="JJ24" s="165"/>
      <c r="JK24" s="177"/>
      <c r="JL24" s="177"/>
      <c r="JM24" s="177"/>
      <c r="JN24" s="177"/>
      <c r="JO24" s="177"/>
      <c r="JP24" s="177"/>
      <c r="JQ24" s="178"/>
      <c r="JR24" s="165"/>
      <c r="JS24" s="177"/>
      <c r="JT24" s="177"/>
      <c r="JU24" s="177"/>
      <c r="JV24" s="177"/>
      <c r="JW24" s="177"/>
      <c r="JX24" s="177"/>
      <c r="JY24" s="178"/>
      <c r="JZ24" s="165"/>
      <c r="KA24" s="177"/>
      <c r="KB24" s="177"/>
      <c r="KC24" s="177"/>
      <c r="KD24" s="177"/>
      <c r="KE24" s="177"/>
      <c r="KF24" s="177"/>
      <c r="KG24" s="178"/>
      <c r="KH24" s="165"/>
      <c r="KI24" s="177"/>
      <c r="KJ24" s="177"/>
      <c r="KK24" s="177"/>
      <c r="KL24" s="177"/>
      <c r="KM24" s="177"/>
      <c r="KN24" s="177"/>
      <c r="KO24" s="178"/>
      <c r="KP24" s="165"/>
      <c r="KQ24" s="177"/>
      <c r="KR24" s="177"/>
      <c r="KS24" s="177"/>
      <c r="KT24" s="177"/>
      <c r="KU24" s="177"/>
      <c r="KV24" s="177"/>
      <c r="KW24" s="178"/>
      <c r="KX24" s="165"/>
      <c r="KY24" s="177"/>
      <c r="KZ24" s="177"/>
      <c r="LA24" s="177"/>
      <c r="LB24" s="177"/>
      <c r="LC24" s="177"/>
      <c r="LD24" s="177"/>
      <c r="LE24" s="178"/>
      <c r="LF24" s="165"/>
      <c r="LG24" s="177"/>
      <c r="LH24" s="177"/>
      <c r="LI24" s="177"/>
      <c r="LJ24" s="177"/>
      <c r="LK24" s="177"/>
      <c r="LL24" s="177"/>
      <c r="LM24" s="178"/>
      <c r="LN24" s="165"/>
      <c r="LO24" s="177"/>
      <c r="LP24" s="177"/>
      <c r="LQ24" s="177"/>
      <c r="LR24" s="177"/>
      <c r="LS24" s="177"/>
      <c r="LT24" s="177"/>
      <c r="LU24" s="178"/>
      <c r="LV24" s="165"/>
      <c r="LW24" s="177"/>
      <c r="LX24" s="177"/>
      <c r="LY24" s="177"/>
      <c r="LZ24" s="177"/>
      <c r="MA24" s="177"/>
      <c r="MB24" s="177"/>
      <c r="MC24" s="178"/>
      <c r="MD24" s="165"/>
      <c r="ME24" s="177"/>
      <c r="MF24" s="177"/>
      <c r="MG24" s="177"/>
      <c r="MH24" s="177"/>
      <c r="MI24" s="177"/>
      <c r="MJ24" s="177"/>
      <c r="MK24" s="178"/>
      <c r="ML24" s="165"/>
      <c r="MM24" s="177"/>
      <c r="MN24" s="177"/>
      <c r="MO24" s="177"/>
      <c r="MP24" s="177"/>
      <c r="MQ24" s="177"/>
      <c r="MR24" s="177"/>
      <c r="MS24" s="178"/>
      <c r="MT24" s="165"/>
      <c r="MU24" s="177"/>
      <c r="MV24" s="177"/>
      <c r="MW24" s="177"/>
      <c r="MX24" s="177"/>
      <c r="MY24" s="177"/>
      <c r="MZ24" s="177"/>
      <c r="NA24" s="178"/>
      <c r="NB24" s="165"/>
      <c r="NC24" s="177"/>
      <c r="ND24" s="177"/>
      <c r="NE24" s="177"/>
      <c r="NF24" s="177"/>
      <c r="NG24" s="177"/>
      <c r="NH24" s="177"/>
      <c r="NI24" s="178"/>
      <c r="NJ24" s="165"/>
      <c r="NK24" s="177"/>
      <c r="NL24" s="177"/>
      <c r="NM24" s="177"/>
      <c r="NN24" s="177"/>
      <c r="NO24" s="177"/>
      <c r="NP24" s="177"/>
      <c r="NQ24" s="178"/>
      <c r="NR24" s="165"/>
      <c r="NS24" s="177"/>
      <c r="NT24" s="177"/>
      <c r="NU24" s="177"/>
      <c r="NV24" s="177"/>
      <c r="NW24" s="177"/>
      <c r="NX24" s="177"/>
      <c r="NY24" s="178"/>
      <c r="NZ24" s="165"/>
      <c r="OA24" s="177"/>
      <c r="OB24" s="177"/>
      <c r="OC24" s="177"/>
      <c r="OD24" s="177"/>
      <c r="OE24" s="177"/>
      <c r="OF24" s="177"/>
      <c r="OG24" s="178"/>
      <c r="OH24" s="165"/>
      <c r="OI24" s="177"/>
      <c r="OJ24" s="177"/>
      <c r="OK24" s="177"/>
      <c r="OL24" s="177"/>
      <c r="OM24" s="177"/>
      <c r="ON24" s="177"/>
      <c r="OO24" s="178"/>
      <c r="OP24" s="165"/>
      <c r="OQ24" s="177"/>
      <c r="OR24" s="177"/>
      <c r="OS24" s="177"/>
      <c r="OT24" s="177"/>
      <c r="OU24" s="177"/>
      <c r="OV24" s="177"/>
      <c r="OW24" s="178"/>
      <c r="OX24" s="165"/>
      <c r="OY24" s="177"/>
      <c r="OZ24" s="177"/>
      <c r="PA24" s="177"/>
      <c r="PB24" s="177"/>
      <c r="PC24" s="177"/>
      <c r="PD24" s="177"/>
      <c r="PE24" s="178"/>
      <c r="PF24" s="165"/>
      <c r="PG24" s="177"/>
      <c r="PH24" s="177"/>
      <c r="PI24" s="177"/>
      <c r="PJ24" s="177"/>
      <c r="PK24" s="177"/>
      <c r="PL24" s="177"/>
      <c r="PM24" s="178"/>
      <c r="PN24" s="165"/>
      <c r="PO24" s="177"/>
      <c r="PP24" s="177"/>
      <c r="PQ24" s="177"/>
      <c r="PR24" s="177"/>
      <c r="PS24" s="177"/>
      <c r="PT24" s="177"/>
      <c r="PU24" s="178"/>
      <c r="PV24" s="165"/>
      <c r="PW24" s="177"/>
      <c r="PX24" s="177"/>
      <c r="PY24" s="177"/>
      <c r="PZ24" s="177"/>
      <c r="QA24" s="177"/>
      <c r="QB24" s="177"/>
      <c r="QC24" s="178"/>
      <c r="QD24" s="165"/>
      <c r="QE24" s="177"/>
      <c r="QF24" s="177"/>
      <c r="QG24" s="177"/>
      <c r="QH24" s="177"/>
      <c r="QI24" s="177"/>
      <c r="QJ24" s="177"/>
      <c r="QK24" s="178"/>
      <c r="QL24" s="165"/>
      <c r="QM24" s="177"/>
      <c r="QN24" s="177"/>
      <c r="QO24" s="177"/>
      <c r="QP24" s="177"/>
      <c r="QQ24" s="177"/>
      <c r="QR24" s="177"/>
      <c r="QS24" s="178"/>
      <c r="QT24" s="165"/>
      <c r="QU24" s="177"/>
      <c r="QV24" s="177"/>
      <c r="QW24" s="177"/>
      <c r="QX24" s="177"/>
      <c r="QY24" s="177"/>
      <c r="QZ24" s="177"/>
      <c r="RA24" s="178"/>
      <c r="RB24" s="165"/>
      <c r="RC24" s="177"/>
      <c r="RD24" s="177"/>
      <c r="RE24" s="177"/>
      <c r="RF24" s="177"/>
      <c r="RG24" s="177"/>
      <c r="RH24" s="177"/>
      <c r="RI24" s="178"/>
      <c r="RJ24" s="165"/>
      <c r="RK24" s="177"/>
      <c r="RL24" s="177"/>
      <c r="RM24" s="177"/>
      <c r="RN24" s="177"/>
      <c r="RO24" s="177"/>
      <c r="RP24" s="177"/>
      <c r="RQ24" s="178"/>
      <c r="RR24" s="165"/>
      <c r="RS24" s="177"/>
      <c r="RT24" s="177"/>
      <c r="RU24" s="177"/>
      <c r="RV24" s="177"/>
      <c r="RW24" s="177"/>
      <c r="RX24" s="177"/>
      <c r="RY24" s="178"/>
      <c r="RZ24" s="165"/>
      <c r="SA24" s="177"/>
      <c r="SB24" s="177"/>
      <c r="SC24" s="177"/>
      <c r="SD24" s="177"/>
      <c r="SE24" s="177"/>
      <c r="SF24" s="177"/>
      <c r="SG24" s="178"/>
      <c r="SH24" s="165"/>
      <c r="SI24" s="177"/>
      <c r="SJ24" s="177"/>
      <c r="SK24" s="177"/>
      <c r="SL24" s="177"/>
      <c r="SM24" s="177"/>
      <c r="SN24" s="177"/>
      <c r="SO24" s="178"/>
      <c r="SP24" s="165"/>
      <c r="SQ24" s="177"/>
      <c r="SR24" s="177"/>
      <c r="SS24" s="177"/>
      <c r="ST24" s="177"/>
      <c r="SU24" s="177"/>
      <c r="SV24" s="177"/>
      <c r="SW24" s="178"/>
      <c r="SX24" s="165"/>
      <c r="SY24" s="177"/>
      <c r="SZ24" s="177"/>
      <c r="TA24" s="177"/>
      <c r="TB24" s="177"/>
      <c r="TC24" s="177"/>
      <c r="TD24" s="177"/>
      <c r="TE24" s="178"/>
      <c r="TF24" s="165"/>
      <c r="TG24" s="177"/>
      <c r="TH24" s="177"/>
      <c r="TI24" s="177"/>
      <c r="TJ24" s="177"/>
      <c r="TK24" s="177"/>
      <c r="TL24" s="177"/>
      <c r="TM24" s="178"/>
      <c r="TN24" s="165"/>
      <c r="TO24" s="177"/>
      <c r="TP24" s="177"/>
      <c r="TQ24" s="177"/>
      <c r="TR24" s="177"/>
      <c r="TS24" s="177"/>
      <c r="TT24" s="177"/>
      <c r="TU24" s="178"/>
      <c r="TV24" s="165"/>
      <c r="TW24" s="177"/>
      <c r="TX24" s="177"/>
      <c r="TY24" s="177"/>
      <c r="TZ24" s="177"/>
      <c r="UA24" s="177"/>
      <c r="UB24" s="177"/>
      <c r="UC24" s="178"/>
      <c r="UD24" s="165"/>
      <c r="UE24" s="177"/>
      <c r="UF24" s="177"/>
      <c r="UG24" s="177"/>
      <c r="UH24" s="177"/>
      <c r="UI24" s="177"/>
      <c r="UJ24" s="177"/>
      <c r="UK24" s="178"/>
      <c r="UL24" s="165"/>
      <c r="UM24" s="177"/>
      <c r="UN24" s="177"/>
      <c r="UO24" s="177"/>
      <c r="UP24" s="177"/>
      <c r="UQ24" s="177"/>
      <c r="UR24" s="177"/>
      <c r="US24" s="178"/>
      <c r="UT24" s="165"/>
      <c r="UU24" s="177"/>
      <c r="UV24" s="177"/>
      <c r="UW24" s="177"/>
      <c r="UX24" s="177"/>
      <c r="UY24" s="177"/>
      <c r="UZ24" s="177"/>
      <c r="VA24" s="178"/>
      <c r="VB24" s="165"/>
      <c r="VC24" s="177"/>
      <c r="VD24" s="177"/>
      <c r="VE24" s="177"/>
      <c r="VF24" s="177"/>
      <c r="VG24" s="177"/>
      <c r="VH24" s="177"/>
      <c r="VI24" s="178"/>
      <c r="VJ24" s="165"/>
      <c r="VK24" s="177"/>
      <c r="VL24" s="177"/>
      <c r="VM24" s="177"/>
      <c r="VN24" s="177"/>
      <c r="VO24" s="177"/>
      <c r="VP24" s="177"/>
      <c r="VQ24" s="178"/>
      <c r="VR24" s="165"/>
      <c r="VS24" s="177"/>
      <c r="VT24" s="177"/>
      <c r="VU24" s="177"/>
      <c r="VV24" s="177"/>
      <c r="VW24" s="177"/>
      <c r="VX24" s="177"/>
      <c r="VY24" s="178"/>
      <c r="VZ24" s="165"/>
      <c r="WA24" s="177"/>
      <c r="WB24" s="177"/>
      <c r="WC24" s="177"/>
      <c r="WD24" s="177"/>
      <c r="WE24" s="177"/>
      <c r="WF24" s="177"/>
      <c r="WG24" s="178"/>
      <c r="WH24" s="165"/>
      <c r="WI24" s="177"/>
      <c r="WJ24" s="177"/>
      <c r="WK24" s="177"/>
      <c r="WL24" s="177"/>
      <c r="WM24" s="177"/>
      <c r="WN24" s="177"/>
      <c r="WO24" s="178"/>
      <c r="WP24" s="165"/>
      <c r="WQ24" s="177"/>
      <c r="WR24" s="177"/>
      <c r="WS24" s="177"/>
      <c r="WT24" s="177"/>
      <c r="WU24" s="177"/>
      <c r="WV24" s="177"/>
      <c r="WW24" s="178"/>
      <c r="WX24" s="165"/>
      <c r="WY24" s="177"/>
      <c r="WZ24" s="177"/>
      <c r="XA24" s="177"/>
      <c r="XB24" s="177"/>
      <c r="XC24" s="177"/>
      <c r="XD24" s="177"/>
      <c r="XE24" s="178"/>
      <c r="XF24" s="165"/>
      <c r="XG24" s="177"/>
      <c r="XH24" s="177"/>
      <c r="XI24" s="177"/>
      <c r="XJ24" s="177"/>
      <c r="XK24" s="177"/>
      <c r="XL24" s="177"/>
      <c r="XM24" s="178"/>
      <c r="XN24" s="165"/>
      <c r="XO24" s="177"/>
      <c r="XP24" s="177"/>
      <c r="XQ24" s="177"/>
      <c r="XR24" s="177"/>
      <c r="XS24" s="177"/>
      <c r="XT24" s="177"/>
      <c r="XU24" s="178"/>
      <c r="XV24" s="165"/>
      <c r="XW24" s="177"/>
      <c r="XX24" s="177"/>
      <c r="XY24" s="177"/>
      <c r="XZ24" s="177"/>
      <c r="YA24" s="177"/>
      <c r="YB24" s="177"/>
      <c r="YC24" s="178"/>
      <c r="YD24" s="165"/>
      <c r="YE24" s="177"/>
      <c r="YF24" s="177"/>
      <c r="YG24" s="177"/>
      <c r="YH24" s="177"/>
      <c r="YI24" s="177"/>
      <c r="YJ24" s="177"/>
      <c r="YK24" s="178"/>
      <c r="YL24" s="165"/>
      <c r="YM24" s="177"/>
      <c r="YN24" s="177"/>
      <c r="YO24" s="177"/>
      <c r="YP24" s="177"/>
      <c r="YQ24" s="177"/>
      <c r="YR24" s="177"/>
      <c r="YS24" s="178"/>
      <c r="YT24" s="165"/>
      <c r="YU24" s="177"/>
      <c r="YV24" s="177"/>
      <c r="YW24" s="177"/>
      <c r="YX24" s="177"/>
      <c r="YY24" s="177"/>
      <c r="YZ24" s="177"/>
      <c r="ZA24" s="178"/>
      <c r="ZB24" s="165"/>
      <c r="ZC24" s="177"/>
      <c r="ZD24" s="177"/>
      <c r="ZE24" s="177"/>
      <c r="ZF24" s="177"/>
      <c r="ZG24" s="177"/>
      <c r="ZH24" s="177"/>
      <c r="ZI24" s="178"/>
      <c r="ZJ24" s="165"/>
      <c r="ZK24" s="177"/>
      <c r="ZL24" s="177"/>
      <c r="ZM24" s="177"/>
      <c r="ZN24" s="177"/>
      <c r="ZO24" s="177"/>
      <c r="ZP24" s="177"/>
      <c r="ZQ24" s="178"/>
      <c r="ZR24" s="165"/>
      <c r="ZS24" s="177"/>
      <c r="ZT24" s="177"/>
      <c r="ZU24" s="177"/>
      <c r="ZV24" s="177"/>
      <c r="ZW24" s="177"/>
      <c r="ZX24" s="177"/>
      <c r="ZY24" s="178"/>
      <c r="ZZ24" s="165"/>
      <c r="AAA24" s="177"/>
      <c r="AAB24" s="177"/>
      <c r="AAC24" s="177"/>
      <c r="AAD24" s="177"/>
      <c r="AAE24" s="177"/>
      <c r="AAF24" s="177"/>
      <c r="AAG24" s="178"/>
      <c r="AAH24" s="165"/>
      <c r="AAI24" s="177"/>
      <c r="AAJ24" s="177"/>
      <c r="AAK24" s="177"/>
      <c r="AAL24" s="177"/>
      <c r="AAM24" s="177"/>
      <c r="AAN24" s="177"/>
      <c r="AAO24" s="178"/>
      <c r="AAP24" s="165"/>
      <c r="AAQ24" s="177"/>
      <c r="AAR24" s="177"/>
      <c r="AAS24" s="177"/>
      <c r="AAT24" s="177"/>
      <c r="AAU24" s="177"/>
      <c r="AAV24" s="177"/>
      <c r="AAW24" s="178"/>
      <c r="AAX24" s="165"/>
      <c r="AAY24" s="177"/>
      <c r="AAZ24" s="177"/>
      <c r="ABA24" s="177"/>
      <c r="ABB24" s="177"/>
      <c r="ABC24" s="177"/>
      <c r="ABD24" s="177"/>
      <c r="ABE24" s="178"/>
      <c r="ABF24" s="165"/>
      <c r="ABG24" s="177"/>
      <c r="ABH24" s="177"/>
      <c r="ABI24" s="177"/>
      <c r="ABJ24" s="177"/>
      <c r="ABK24" s="177"/>
      <c r="ABL24" s="177"/>
      <c r="ABM24" s="178"/>
      <c r="ABN24" s="165"/>
      <c r="ABO24" s="177"/>
      <c r="ABP24" s="177"/>
      <c r="ABQ24" s="177"/>
      <c r="ABR24" s="177"/>
      <c r="ABS24" s="177"/>
      <c r="ABT24" s="177"/>
      <c r="ABU24" s="178"/>
      <c r="ABV24" s="165"/>
      <c r="ABW24" s="177"/>
      <c r="ABX24" s="177"/>
      <c r="ABY24" s="177"/>
      <c r="ABZ24" s="177"/>
      <c r="ACA24" s="177"/>
      <c r="ACB24" s="177"/>
      <c r="ACC24" s="178"/>
      <c r="ACD24" s="165"/>
      <c r="ACE24" s="177"/>
      <c r="ACF24" s="177"/>
      <c r="ACG24" s="177"/>
      <c r="ACH24" s="177"/>
      <c r="ACI24" s="177"/>
      <c r="ACJ24" s="177"/>
      <c r="ACK24" s="178"/>
      <c r="ACL24" s="165"/>
      <c r="ACM24" s="177"/>
      <c r="ACN24" s="177"/>
      <c r="ACO24" s="177"/>
      <c r="ACP24" s="177"/>
      <c r="ACQ24" s="177"/>
      <c r="ACR24" s="177"/>
      <c r="ACS24" s="178"/>
      <c r="ACT24" s="165"/>
      <c r="ACU24" s="177"/>
      <c r="ACV24" s="177"/>
      <c r="ACW24" s="177"/>
      <c r="ACX24" s="177"/>
      <c r="ACY24" s="177"/>
      <c r="ACZ24" s="177"/>
      <c r="ADA24" s="178"/>
      <c r="ADB24" s="165"/>
      <c r="ADC24" s="177"/>
      <c r="ADD24" s="177"/>
      <c r="ADE24" s="177"/>
      <c r="ADF24" s="177"/>
      <c r="ADG24" s="177"/>
      <c r="ADH24" s="177"/>
      <c r="ADI24" s="178"/>
      <c r="ADJ24" s="165"/>
      <c r="ADK24" s="177"/>
      <c r="ADL24" s="177"/>
      <c r="ADM24" s="177"/>
      <c r="ADN24" s="177"/>
      <c r="ADO24" s="177"/>
      <c r="ADP24" s="177"/>
      <c r="ADQ24" s="178"/>
      <c r="ADR24" s="165"/>
      <c r="ADS24" s="177"/>
      <c r="ADT24" s="177"/>
      <c r="ADU24" s="177"/>
      <c r="ADV24" s="177"/>
      <c r="ADW24" s="177"/>
      <c r="ADX24" s="177"/>
      <c r="ADY24" s="178"/>
      <c r="ADZ24" s="165"/>
      <c r="AEA24" s="177"/>
      <c r="AEB24" s="177"/>
      <c r="AEC24" s="177"/>
      <c r="AED24" s="177"/>
      <c r="AEE24" s="177"/>
      <c r="AEF24" s="177"/>
      <c r="AEG24" s="178"/>
      <c r="AEH24" s="165"/>
      <c r="AEI24" s="177"/>
      <c r="AEJ24" s="177"/>
      <c r="AEK24" s="177"/>
      <c r="AEL24" s="177"/>
      <c r="AEM24" s="177"/>
      <c r="AEN24" s="177"/>
      <c r="AEO24" s="178"/>
      <c r="AEP24" s="165"/>
      <c r="AEQ24" s="177"/>
      <c r="AER24" s="177"/>
      <c r="AES24" s="177"/>
      <c r="AET24" s="177"/>
      <c r="AEU24" s="177"/>
      <c r="AEV24" s="177"/>
      <c r="AEW24" s="178"/>
      <c r="AEX24" s="165"/>
      <c r="AEY24" s="177"/>
      <c r="AEZ24" s="177"/>
      <c r="AFA24" s="177"/>
      <c r="AFB24" s="177"/>
      <c r="AFC24" s="177"/>
      <c r="AFD24" s="177"/>
      <c r="AFE24" s="178"/>
      <c r="AFF24" s="165"/>
      <c r="AFG24" s="177"/>
      <c r="AFH24" s="177"/>
      <c r="AFI24" s="177"/>
      <c r="AFJ24" s="177"/>
      <c r="AFK24" s="177"/>
      <c r="AFL24" s="177"/>
      <c r="AFM24" s="178"/>
      <c r="AFN24" s="165"/>
      <c r="AFO24" s="177"/>
      <c r="AFP24" s="177"/>
      <c r="AFQ24" s="177"/>
      <c r="AFR24" s="177"/>
      <c r="AFS24" s="177"/>
      <c r="AFT24" s="177"/>
      <c r="AFU24" s="178"/>
      <c r="AFV24" s="165"/>
      <c r="AFW24" s="177"/>
      <c r="AFX24" s="177"/>
      <c r="AFY24" s="177"/>
      <c r="AFZ24" s="177"/>
      <c r="AGA24" s="177"/>
      <c r="AGB24" s="177"/>
      <c r="AGC24" s="178"/>
      <c r="AGD24" s="165"/>
      <c r="AGE24" s="177"/>
      <c r="AGF24" s="177"/>
      <c r="AGG24" s="177"/>
      <c r="AGH24" s="177"/>
      <c r="AGI24" s="177"/>
      <c r="AGJ24" s="177"/>
      <c r="AGK24" s="178"/>
      <c r="AGL24" s="165"/>
      <c r="AGM24" s="177"/>
      <c r="AGN24" s="177"/>
      <c r="AGO24" s="177"/>
      <c r="AGP24" s="177"/>
      <c r="AGQ24" s="177"/>
      <c r="AGR24" s="177"/>
      <c r="AGS24" s="178"/>
      <c r="AGT24" s="165"/>
      <c r="AGU24" s="177"/>
      <c r="AGV24" s="177"/>
      <c r="AGW24" s="177"/>
      <c r="AGX24" s="177"/>
      <c r="AGY24" s="177"/>
      <c r="AGZ24" s="177"/>
      <c r="AHA24" s="178"/>
      <c r="AHB24" s="165"/>
      <c r="AHC24" s="177"/>
      <c r="AHD24" s="177"/>
      <c r="AHE24" s="177"/>
      <c r="AHF24" s="177"/>
      <c r="AHG24" s="177"/>
      <c r="AHH24" s="177"/>
      <c r="AHI24" s="178"/>
      <c r="AHJ24" s="165"/>
      <c r="AHK24" s="177"/>
      <c r="AHL24" s="177"/>
      <c r="AHM24" s="177"/>
      <c r="AHN24" s="177"/>
      <c r="AHO24" s="177"/>
      <c r="AHP24" s="177"/>
      <c r="AHQ24" s="178"/>
      <c r="AHR24" s="165"/>
      <c r="AHS24" s="177"/>
      <c r="AHT24" s="177"/>
      <c r="AHU24" s="177"/>
      <c r="AHV24" s="177"/>
      <c r="AHW24" s="177"/>
      <c r="AHX24" s="177"/>
      <c r="AHY24" s="178"/>
      <c r="AHZ24" s="165"/>
      <c r="AIA24" s="177"/>
      <c r="AIB24" s="177"/>
      <c r="AIC24" s="177"/>
      <c r="AID24" s="177"/>
      <c r="AIE24" s="177"/>
      <c r="AIF24" s="177"/>
      <c r="AIG24" s="178"/>
      <c r="AIH24" s="165"/>
      <c r="AII24" s="177"/>
      <c r="AIJ24" s="177"/>
      <c r="AIK24" s="177"/>
      <c r="AIL24" s="177"/>
      <c r="AIM24" s="177"/>
      <c r="AIN24" s="177"/>
      <c r="AIO24" s="178"/>
      <c r="AIP24" s="165"/>
      <c r="AIQ24" s="177"/>
      <c r="AIR24" s="177"/>
      <c r="AIS24" s="177"/>
      <c r="AIT24" s="177"/>
      <c r="AIU24" s="177"/>
      <c r="AIV24" s="177"/>
      <c r="AIW24" s="178"/>
      <c r="AIX24" s="165"/>
      <c r="AIY24" s="177"/>
      <c r="AIZ24" s="177"/>
      <c r="AJA24" s="177"/>
      <c r="AJB24" s="177"/>
      <c r="AJC24" s="177"/>
      <c r="AJD24" s="177"/>
      <c r="AJE24" s="178"/>
      <c r="AJF24" s="165"/>
      <c r="AJG24" s="177"/>
      <c r="AJH24" s="177"/>
      <c r="AJI24" s="177"/>
      <c r="AJJ24" s="177"/>
      <c r="AJK24" s="177"/>
      <c r="AJL24" s="177"/>
      <c r="AJM24" s="178"/>
      <c r="AJN24" s="165"/>
      <c r="AJO24" s="177"/>
      <c r="AJP24" s="177"/>
      <c r="AJQ24" s="177"/>
      <c r="AJR24" s="177"/>
      <c r="AJS24" s="177"/>
      <c r="AJT24" s="177"/>
      <c r="AJU24" s="178"/>
      <c r="AJV24" s="165"/>
      <c r="AJW24" s="177"/>
      <c r="AJX24" s="177"/>
      <c r="AJY24" s="177"/>
      <c r="AJZ24" s="177"/>
      <c r="AKA24" s="177"/>
      <c r="AKB24" s="177"/>
      <c r="AKC24" s="178"/>
      <c r="AKD24" s="165"/>
      <c r="AKE24" s="177"/>
      <c r="AKF24" s="177"/>
      <c r="AKG24" s="177"/>
      <c r="AKH24" s="177"/>
      <c r="AKI24" s="177"/>
      <c r="AKJ24" s="177"/>
      <c r="AKK24" s="178"/>
      <c r="AKL24" s="165"/>
      <c r="AKM24" s="177"/>
      <c r="AKN24" s="177"/>
      <c r="AKO24" s="177"/>
      <c r="AKP24" s="177"/>
      <c r="AKQ24" s="177"/>
      <c r="AKR24" s="177"/>
      <c r="AKS24" s="178"/>
      <c r="AKT24" s="165"/>
      <c r="AKU24" s="177"/>
      <c r="AKV24" s="177"/>
      <c r="AKW24" s="177"/>
      <c r="AKX24" s="177"/>
      <c r="AKY24" s="177"/>
      <c r="AKZ24" s="177"/>
      <c r="ALA24" s="178"/>
      <c r="ALB24" s="165"/>
      <c r="ALC24" s="177"/>
      <c r="ALD24" s="177"/>
      <c r="ALE24" s="177"/>
      <c r="ALF24" s="177"/>
      <c r="ALG24" s="177"/>
      <c r="ALH24" s="177"/>
      <c r="ALI24" s="178"/>
      <c r="ALJ24" s="165"/>
      <c r="ALK24" s="177"/>
      <c r="ALL24" s="177"/>
      <c r="ALM24" s="177"/>
      <c r="ALN24" s="177"/>
      <c r="ALO24" s="177"/>
      <c r="ALP24" s="177"/>
      <c r="ALQ24" s="178"/>
      <c r="ALR24" s="165"/>
      <c r="ALS24" s="177"/>
      <c r="ALT24" s="177"/>
      <c r="ALU24" s="177"/>
      <c r="ALV24" s="177"/>
      <c r="ALW24" s="177"/>
      <c r="ALX24" s="177"/>
      <c r="ALY24" s="178"/>
      <c r="ALZ24" s="165"/>
      <c r="AMA24" s="177"/>
      <c r="AMB24" s="177"/>
      <c r="AMC24" s="177"/>
      <c r="AMD24" s="177"/>
      <c r="AME24" s="177"/>
      <c r="AMF24" s="177"/>
      <c r="AMG24" s="178"/>
      <c r="AMH24" s="165"/>
      <c r="AMI24" s="177"/>
      <c r="AMJ24" s="177"/>
      <c r="AMK24" s="177"/>
      <c r="AML24" s="177"/>
      <c r="AMM24" s="177"/>
      <c r="AMN24" s="177"/>
      <c r="AMO24" s="178"/>
      <c r="AMP24" s="165"/>
      <c r="AMQ24" s="177"/>
      <c r="AMR24" s="177"/>
      <c r="AMS24" s="177"/>
      <c r="AMT24" s="177"/>
      <c r="AMU24" s="177"/>
      <c r="AMV24" s="177"/>
      <c r="AMW24" s="178"/>
      <c r="AMX24" s="165"/>
      <c r="AMY24" s="177"/>
      <c r="AMZ24" s="177"/>
      <c r="ANA24" s="177"/>
      <c r="ANB24" s="177"/>
      <c r="ANC24" s="177"/>
      <c r="AND24" s="177"/>
      <c r="ANE24" s="178"/>
      <c r="ANF24" s="165"/>
      <c r="ANG24" s="177"/>
      <c r="ANH24" s="177"/>
      <c r="ANI24" s="177"/>
      <c r="ANJ24" s="177"/>
      <c r="ANK24" s="177"/>
      <c r="ANL24" s="177"/>
      <c r="ANM24" s="178"/>
      <c r="ANN24" s="165"/>
      <c r="ANO24" s="177"/>
      <c r="ANP24" s="177"/>
      <c r="ANQ24" s="177"/>
      <c r="ANR24" s="177"/>
      <c r="ANS24" s="177"/>
      <c r="ANT24" s="177"/>
      <c r="ANU24" s="178"/>
      <c r="ANV24" s="165"/>
      <c r="ANW24" s="177"/>
      <c r="ANX24" s="177"/>
      <c r="ANY24" s="177"/>
      <c r="ANZ24" s="177"/>
      <c r="AOA24" s="177"/>
      <c r="AOB24" s="177"/>
      <c r="AOC24" s="178"/>
      <c r="AOD24" s="165"/>
      <c r="AOE24" s="177"/>
      <c r="AOF24" s="177"/>
      <c r="AOG24" s="177"/>
      <c r="AOH24" s="177"/>
      <c r="AOI24" s="177"/>
      <c r="AOJ24" s="177"/>
      <c r="AOK24" s="178"/>
      <c r="AOL24" s="165"/>
      <c r="AOM24" s="177"/>
      <c r="AON24" s="177"/>
      <c r="AOO24" s="177"/>
      <c r="AOP24" s="177"/>
      <c r="AOQ24" s="177"/>
      <c r="AOR24" s="177"/>
      <c r="AOS24" s="178"/>
      <c r="AOT24" s="165"/>
      <c r="AOU24" s="177"/>
      <c r="AOV24" s="177"/>
      <c r="AOW24" s="177"/>
      <c r="AOX24" s="177"/>
      <c r="AOY24" s="177"/>
      <c r="AOZ24" s="177"/>
      <c r="APA24" s="178"/>
      <c r="APB24" s="165"/>
      <c r="APC24" s="177"/>
      <c r="APD24" s="177"/>
      <c r="APE24" s="177"/>
      <c r="APF24" s="177"/>
      <c r="APG24" s="177"/>
      <c r="APH24" s="177"/>
      <c r="API24" s="178"/>
      <c r="APJ24" s="165"/>
      <c r="APK24" s="177"/>
      <c r="APL24" s="177"/>
      <c r="APM24" s="177"/>
      <c r="APN24" s="177"/>
      <c r="APO24" s="177"/>
      <c r="APP24" s="177"/>
      <c r="APQ24" s="178"/>
      <c r="APR24" s="165"/>
      <c r="APS24" s="177"/>
      <c r="APT24" s="177"/>
      <c r="APU24" s="177"/>
      <c r="APV24" s="177"/>
      <c r="APW24" s="177"/>
      <c r="APX24" s="177"/>
      <c r="APY24" s="178"/>
      <c r="APZ24" s="165"/>
      <c r="AQA24" s="177"/>
      <c r="AQB24" s="177"/>
      <c r="AQC24" s="177"/>
      <c r="AQD24" s="177"/>
      <c r="AQE24" s="177"/>
      <c r="AQF24" s="177"/>
      <c r="AQG24" s="178"/>
      <c r="AQH24" s="165"/>
      <c r="AQI24" s="177"/>
      <c r="AQJ24" s="177"/>
      <c r="AQK24" s="177"/>
      <c r="AQL24" s="177"/>
      <c r="AQM24" s="177"/>
      <c r="AQN24" s="177"/>
      <c r="AQO24" s="178"/>
      <c r="AQP24" s="165"/>
      <c r="AQQ24" s="177"/>
      <c r="AQR24" s="177"/>
      <c r="AQS24" s="177"/>
      <c r="AQT24" s="177"/>
      <c r="AQU24" s="177"/>
      <c r="AQV24" s="177"/>
      <c r="AQW24" s="178"/>
      <c r="AQX24" s="165"/>
      <c r="AQY24" s="177"/>
      <c r="AQZ24" s="177"/>
      <c r="ARA24" s="177"/>
      <c r="ARB24" s="177"/>
      <c r="ARC24" s="177"/>
      <c r="ARD24" s="177"/>
      <c r="ARE24" s="178"/>
      <c r="ARF24" s="165"/>
      <c r="ARG24" s="177"/>
      <c r="ARH24" s="177"/>
      <c r="ARI24" s="177"/>
      <c r="ARJ24" s="177"/>
      <c r="ARK24" s="177"/>
      <c r="ARL24" s="177"/>
      <c r="ARM24" s="178"/>
      <c r="ARN24" s="165"/>
      <c r="ARO24" s="177"/>
      <c r="ARP24" s="177"/>
      <c r="ARQ24" s="177"/>
      <c r="ARR24" s="177"/>
      <c r="ARS24" s="177"/>
      <c r="ART24" s="177"/>
      <c r="ARU24" s="178"/>
      <c r="ARV24" s="165"/>
      <c r="ARW24" s="177"/>
      <c r="ARX24" s="177"/>
      <c r="ARY24" s="177"/>
      <c r="ARZ24" s="177"/>
      <c r="ASA24" s="177"/>
      <c r="ASB24" s="177"/>
      <c r="ASC24" s="178"/>
      <c r="ASD24" s="165"/>
      <c r="ASE24" s="177"/>
      <c r="ASF24" s="177"/>
      <c r="ASG24" s="177"/>
      <c r="ASH24" s="177"/>
      <c r="ASI24" s="177"/>
      <c r="ASJ24" s="177"/>
      <c r="ASK24" s="178"/>
      <c r="ASL24" s="165"/>
      <c r="ASM24" s="177"/>
      <c r="ASN24" s="177"/>
      <c r="ASO24" s="177"/>
      <c r="ASP24" s="177"/>
      <c r="ASQ24" s="177"/>
      <c r="ASR24" s="177"/>
      <c r="ASS24" s="178"/>
      <c r="AST24" s="165"/>
      <c r="ASU24" s="177"/>
      <c r="ASV24" s="177"/>
      <c r="ASW24" s="177"/>
      <c r="ASX24" s="177"/>
      <c r="ASY24" s="177"/>
      <c r="ASZ24" s="177"/>
      <c r="ATA24" s="178"/>
      <c r="ATB24" s="165"/>
      <c r="ATC24" s="177"/>
      <c r="ATD24" s="177"/>
      <c r="ATE24" s="177"/>
      <c r="ATF24" s="177"/>
      <c r="ATG24" s="177"/>
      <c r="ATH24" s="177"/>
      <c r="ATI24" s="178"/>
      <c r="ATJ24" s="165"/>
      <c r="ATK24" s="177"/>
      <c r="ATL24" s="177"/>
      <c r="ATM24" s="177"/>
      <c r="ATN24" s="177"/>
      <c r="ATO24" s="177"/>
      <c r="ATP24" s="177"/>
      <c r="ATQ24" s="178"/>
      <c r="ATR24" s="165"/>
      <c r="ATS24" s="177"/>
      <c r="ATT24" s="177"/>
      <c r="ATU24" s="177"/>
      <c r="ATV24" s="177"/>
      <c r="ATW24" s="177"/>
      <c r="ATX24" s="177"/>
      <c r="ATY24" s="178"/>
      <c r="ATZ24" s="165"/>
      <c r="AUA24" s="177"/>
      <c r="AUB24" s="177"/>
      <c r="AUC24" s="177"/>
      <c r="AUD24" s="177"/>
      <c r="AUE24" s="177"/>
      <c r="AUF24" s="177"/>
      <c r="AUG24" s="178"/>
      <c r="AUH24" s="165"/>
      <c r="AUI24" s="177"/>
      <c r="AUJ24" s="177"/>
      <c r="AUK24" s="177"/>
      <c r="AUL24" s="177"/>
      <c r="AUM24" s="177"/>
      <c r="AUN24" s="177"/>
      <c r="AUO24" s="178"/>
      <c r="AUP24" s="165"/>
      <c r="AUQ24" s="177"/>
      <c r="AUR24" s="177"/>
      <c r="AUS24" s="177"/>
      <c r="AUT24" s="177"/>
      <c r="AUU24" s="177"/>
      <c r="AUV24" s="177"/>
      <c r="AUW24" s="178"/>
      <c r="AUX24" s="165"/>
      <c r="AUY24" s="177"/>
      <c r="AUZ24" s="177"/>
      <c r="AVA24" s="177"/>
      <c r="AVB24" s="177"/>
      <c r="AVC24" s="177"/>
      <c r="AVD24" s="177"/>
      <c r="AVE24" s="178"/>
      <c r="AVF24" s="165"/>
      <c r="AVG24" s="177"/>
      <c r="AVH24" s="177"/>
      <c r="AVI24" s="177"/>
      <c r="AVJ24" s="177"/>
      <c r="AVK24" s="177"/>
      <c r="AVL24" s="177"/>
      <c r="AVM24" s="178"/>
      <c r="AVN24" s="165"/>
      <c r="AVO24" s="177"/>
      <c r="AVP24" s="177"/>
      <c r="AVQ24" s="177"/>
      <c r="AVR24" s="177"/>
      <c r="AVS24" s="177"/>
      <c r="AVT24" s="177"/>
      <c r="AVU24" s="178"/>
      <c r="AVV24" s="165"/>
      <c r="AVW24" s="177"/>
      <c r="AVX24" s="177"/>
      <c r="AVY24" s="177"/>
      <c r="AVZ24" s="177"/>
      <c r="AWA24" s="177"/>
      <c r="AWB24" s="177"/>
      <c r="AWC24" s="178"/>
      <c r="AWD24" s="165"/>
      <c r="AWE24" s="177"/>
      <c r="AWF24" s="177"/>
      <c r="AWG24" s="177"/>
      <c r="AWH24" s="177"/>
      <c r="AWI24" s="177"/>
      <c r="AWJ24" s="177"/>
      <c r="AWK24" s="178"/>
      <c r="AWL24" s="165"/>
      <c r="AWM24" s="177"/>
      <c r="AWN24" s="177"/>
      <c r="AWO24" s="177"/>
      <c r="AWP24" s="177"/>
      <c r="AWQ24" s="177"/>
      <c r="AWR24" s="177"/>
      <c r="AWS24" s="178"/>
      <c r="AWT24" s="165"/>
      <c r="AWU24" s="177"/>
      <c r="AWV24" s="177"/>
      <c r="AWW24" s="177"/>
      <c r="AWX24" s="177"/>
      <c r="AWY24" s="177"/>
      <c r="AWZ24" s="177"/>
      <c r="AXA24" s="178"/>
      <c r="AXB24" s="165"/>
      <c r="AXC24" s="177"/>
      <c r="AXD24" s="177"/>
      <c r="AXE24" s="177"/>
      <c r="AXF24" s="177"/>
      <c r="AXG24" s="177"/>
      <c r="AXH24" s="177"/>
      <c r="AXI24" s="178"/>
      <c r="AXJ24" s="165"/>
      <c r="AXK24" s="177"/>
      <c r="AXL24" s="177"/>
      <c r="AXM24" s="177"/>
      <c r="AXN24" s="177"/>
      <c r="AXO24" s="177"/>
      <c r="AXP24" s="177"/>
      <c r="AXQ24" s="178"/>
      <c r="AXR24" s="165"/>
      <c r="AXS24" s="177"/>
      <c r="AXT24" s="177"/>
      <c r="AXU24" s="177"/>
      <c r="AXV24" s="177"/>
      <c r="AXW24" s="177"/>
      <c r="AXX24" s="177"/>
      <c r="AXY24" s="178"/>
      <c r="AXZ24" s="165"/>
      <c r="AYA24" s="177"/>
      <c r="AYB24" s="177"/>
      <c r="AYC24" s="177"/>
      <c r="AYD24" s="177"/>
      <c r="AYE24" s="177"/>
      <c r="AYF24" s="177"/>
      <c r="AYG24" s="178"/>
      <c r="AYH24" s="165"/>
      <c r="AYI24" s="177"/>
      <c r="AYJ24" s="177"/>
      <c r="AYK24" s="177"/>
      <c r="AYL24" s="177"/>
      <c r="AYM24" s="177"/>
      <c r="AYN24" s="177"/>
      <c r="AYO24" s="178"/>
      <c r="AYP24" s="165"/>
      <c r="AYQ24" s="177"/>
      <c r="AYR24" s="177"/>
      <c r="AYS24" s="177"/>
      <c r="AYT24" s="177"/>
      <c r="AYU24" s="177"/>
      <c r="AYV24" s="177"/>
      <c r="AYW24" s="178"/>
      <c r="AYX24" s="165"/>
      <c r="AYY24" s="177"/>
      <c r="AYZ24" s="177"/>
      <c r="AZA24" s="177"/>
      <c r="AZB24" s="177"/>
      <c r="AZC24" s="177"/>
      <c r="AZD24" s="177"/>
      <c r="AZE24" s="178"/>
      <c r="AZF24" s="165"/>
      <c r="AZG24" s="177"/>
      <c r="AZH24" s="177"/>
      <c r="AZI24" s="177"/>
      <c r="AZJ24" s="177"/>
      <c r="AZK24" s="177"/>
      <c r="AZL24" s="177"/>
      <c r="AZM24" s="178"/>
      <c r="AZN24" s="165"/>
      <c r="AZO24" s="177"/>
      <c r="AZP24" s="177"/>
      <c r="AZQ24" s="177"/>
      <c r="AZR24" s="177"/>
      <c r="AZS24" s="177"/>
      <c r="AZT24" s="177"/>
      <c r="AZU24" s="178"/>
      <c r="AZV24" s="165"/>
      <c r="AZW24" s="177"/>
      <c r="AZX24" s="177"/>
      <c r="AZY24" s="177"/>
      <c r="AZZ24" s="177"/>
      <c r="BAA24" s="177"/>
      <c r="BAB24" s="177"/>
      <c r="BAC24" s="178"/>
      <c r="BAD24" s="165"/>
      <c r="BAE24" s="177"/>
      <c r="BAF24" s="177"/>
      <c r="BAG24" s="177"/>
      <c r="BAH24" s="177"/>
      <c r="BAI24" s="177"/>
      <c r="BAJ24" s="177"/>
      <c r="BAK24" s="178"/>
      <c r="BAL24" s="165"/>
      <c r="BAM24" s="177"/>
      <c r="BAN24" s="177"/>
      <c r="BAO24" s="177"/>
      <c r="BAP24" s="177"/>
      <c r="BAQ24" s="177"/>
      <c r="BAR24" s="177"/>
      <c r="BAS24" s="178"/>
      <c r="BAT24" s="165"/>
      <c r="BAU24" s="177"/>
      <c r="BAV24" s="177"/>
      <c r="BAW24" s="177"/>
      <c r="BAX24" s="177"/>
      <c r="BAY24" s="177"/>
      <c r="BAZ24" s="177"/>
      <c r="BBA24" s="178"/>
      <c r="BBB24" s="165"/>
      <c r="BBC24" s="177"/>
      <c r="BBD24" s="177"/>
      <c r="BBE24" s="177"/>
      <c r="BBF24" s="177"/>
      <c r="BBG24" s="177"/>
      <c r="BBH24" s="177"/>
      <c r="BBI24" s="178"/>
      <c r="BBJ24" s="165"/>
      <c r="BBK24" s="177"/>
      <c r="BBL24" s="177"/>
      <c r="BBM24" s="177"/>
      <c r="BBN24" s="177"/>
      <c r="BBO24" s="177"/>
      <c r="BBP24" s="177"/>
      <c r="BBQ24" s="178"/>
      <c r="BBR24" s="165"/>
      <c r="BBS24" s="177"/>
      <c r="BBT24" s="177"/>
      <c r="BBU24" s="177"/>
      <c r="BBV24" s="177"/>
      <c r="BBW24" s="177"/>
      <c r="BBX24" s="177"/>
      <c r="BBY24" s="178"/>
      <c r="BBZ24" s="165"/>
      <c r="BCA24" s="177"/>
      <c r="BCB24" s="177"/>
      <c r="BCC24" s="177"/>
      <c r="BCD24" s="177"/>
      <c r="BCE24" s="177"/>
      <c r="BCF24" s="177"/>
      <c r="BCG24" s="178"/>
      <c r="BCH24" s="165"/>
      <c r="BCI24" s="177"/>
      <c r="BCJ24" s="177"/>
      <c r="BCK24" s="177"/>
      <c r="BCL24" s="177"/>
      <c r="BCM24" s="177"/>
      <c r="BCN24" s="177"/>
      <c r="BCO24" s="178"/>
      <c r="BCP24" s="165"/>
      <c r="BCQ24" s="177"/>
      <c r="BCR24" s="177"/>
      <c r="BCS24" s="177"/>
      <c r="BCT24" s="177"/>
      <c r="BCU24" s="177"/>
      <c r="BCV24" s="177"/>
      <c r="BCW24" s="178"/>
      <c r="BCX24" s="165"/>
      <c r="BCY24" s="177"/>
      <c r="BCZ24" s="177"/>
      <c r="BDA24" s="177"/>
      <c r="BDB24" s="177"/>
      <c r="BDC24" s="177"/>
      <c r="BDD24" s="177"/>
      <c r="BDE24" s="178"/>
      <c r="BDF24" s="165"/>
      <c r="BDG24" s="177"/>
      <c r="BDH24" s="177"/>
      <c r="BDI24" s="177"/>
      <c r="BDJ24" s="177"/>
      <c r="BDK24" s="177"/>
      <c r="BDL24" s="177"/>
      <c r="BDM24" s="178"/>
      <c r="BDN24" s="165"/>
      <c r="BDO24" s="177"/>
      <c r="BDP24" s="177"/>
      <c r="BDQ24" s="177"/>
      <c r="BDR24" s="177"/>
      <c r="BDS24" s="177"/>
      <c r="BDT24" s="177"/>
      <c r="BDU24" s="178"/>
      <c r="BDV24" s="165"/>
      <c r="BDW24" s="177"/>
      <c r="BDX24" s="177"/>
      <c r="BDY24" s="177"/>
      <c r="BDZ24" s="177"/>
      <c r="BEA24" s="177"/>
      <c r="BEB24" s="177"/>
      <c r="BEC24" s="178"/>
      <c r="BED24" s="165"/>
      <c r="BEE24" s="177"/>
      <c r="BEF24" s="177"/>
      <c r="BEG24" s="177"/>
      <c r="BEH24" s="177"/>
      <c r="BEI24" s="177"/>
      <c r="BEJ24" s="177"/>
      <c r="BEK24" s="178"/>
      <c r="BEL24" s="165"/>
      <c r="BEM24" s="177"/>
      <c r="BEN24" s="177"/>
      <c r="BEO24" s="177"/>
      <c r="BEP24" s="177"/>
      <c r="BEQ24" s="177"/>
      <c r="BER24" s="177"/>
      <c r="BES24" s="178"/>
      <c r="BET24" s="165"/>
      <c r="BEU24" s="177"/>
      <c r="BEV24" s="177"/>
      <c r="BEW24" s="177"/>
      <c r="BEX24" s="177"/>
      <c r="BEY24" s="177"/>
      <c r="BEZ24" s="177"/>
      <c r="BFA24" s="178"/>
      <c r="BFB24" s="165"/>
      <c r="BFC24" s="177"/>
      <c r="BFD24" s="177"/>
      <c r="BFE24" s="177"/>
      <c r="BFF24" s="177"/>
      <c r="BFG24" s="177"/>
      <c r="BFH24" s="177"/>
      <c r="BFI24" s="178"/>
      <c r="BFJ24" s="165"/>
      <c r="BFK24" s="177"/>
      <c r="BFL24" s="177"/>
      <c r="BFM24" s="177"/>
      <c r="BFN24" s="177"/>
      <c r="BFO24" s="177"/>
      <c r="BFP24" s="177"/>
      <c r="BFQ24" s="178"/>
      <c r="BFR24" s="165"/>
      <c r="BFS24" s="177"/>
      <c r="BFT24" s="177"/>
      <c r="BFU24" s="177"/>
      <c r="BFV24" s="177"/>
      <c r="BFW24" s="177"/>
      <c r="BFX24" s="177"/>
      <c r="BFY24" s="178"/>
      <c r="BFZ24" s="165"/>
      <c r="BGA24" s="177"/>
      <c r="BGB24" s="177"/>
      <c r="BGC24" s="177"/>
      <c r="BGD24" s="177"/>
      <c r="BGE24" s="177"/>
      <c r="BGF24" s="177"/>
      <c r="BGG24" s="178"/>
      <c r="BGH24" s="165"/>
      <c r="BGI24" s="177"/>
      <c r="BGJ24" s="177"/>
      <c r="BGK24" s="177"/>
      <c r="BGL24" s="177"/>
      <c r="BGM24" s="177"/>
      <c r="BGN24" s="177"/>
      <c r="BGO24" s="178"/>
      <c r="BGP24" s="165"/>
      <c r="BGQ24" s="177"/>
      <c r="BGR24" s="177"/>
      <c r="BGS24" s="177"/>
      <c r="BGT24" s="177"/>
      <c r="BGU24" s="177"/>
      <c r="BGV24" s="177"/>
      <c r="BGW24" s="178"/>
      <c r="BGX24" s="165"/>
      <c r="BGY24" s="177"/>
      <c r="BGZ24" s="177"/>
      <c r="BHA24" s="177"/>
      <c r="BHB24" s="177"/>
      <c r="BHC24" s="177"/>
      <c r="BHD24" s="177"/>
      <c r="BHE24" s="178"/>
      <c r="BHF24" s="165"/>
      <c r="BHG24" s="177"/>
      <c r="BHH24" s="177"/>
      <c r="BHI24" s="177"/>
      <c r="BHJ24" s="177"/>
      <c r="BHK24" s="177"/>
      <c r="BHL24" s="177"/>
      <c r="BHM24" s="178"/>
      <c r="BHN24" s="165"/>
      <c r="BHO24" s="177"/>
      <c r="BHP24" s="177"/>
      <c r="BHQ24" s="177"/>
      <c r="BHR24" s="177"/>
      <c r="BHS24" s="177"/>
      <c r="BHT24" s="177"/>
      <c r="BHU24" s="178"/>
      <c r="BHV24" s="165"/>
      <c r="BHW24" s="177"/>
      <c r="BHX24" s="177"/>
      <c r="BHY24" s="177"/>
      <c r="BHZ24" s="177"/>
      <c r="BIA24" s="177"/>
      <c r="BIB24" s="177"/>
      <c r="BIC24" s="178"/>
      <c r="BID24" s="165"/>
      <c r="BIE24" s="177"/>
      <c r="BIF24" s="177"/>
      <c r="BIG24" s="177"/>
      <c r="BIH24" s="177"/>
      <c r="BII24" s="177"/>
      <c r="BIJ24" s="177"/>
      <c r="BIK24" s="178"/>
      <c r="BIL24" s="165"/>
      <c r="BIM24" s="177"/>
      <c r="BIN24" s="177"/>
      <c r="BIO24" s="177"/>
      <c r="BIP24" s="177"/>
      <c r="BIQ24" s="177"/>
      <c r="BIR24" s="177"/>
      <c r="BIS24" s="178"/>
      <c r="BIT24" s="165"/>
      <c r="BIU24" s="177"/>
      <c r="BIV24" s="177"/>
      <c r="BIW24" s="177"/>
      <c r="BIX24" s="177"/>
      <c r="BIY24" s="177"/>
      <c r="BIZ24" s="177"/>
      <c r="BJA24" s="178"/>
      <c r="BJB24" s="165"/>
      <c r="BJC24" s="177"/>
      <c r="BJD24" s="177"/>
      <c r="BJE24" s="177"/>
      <c r="BJF24" s="177"/>
      <c r="BJG24" s="177"/>
      <c r="BJH24" s="177"/>
      <c r="BJI24" s="178"/>
      <c r="BJJ24" s="165"/>
      <c r="BJK24" s="177"/>
      <c r="BJL24" s="177"/>
      <c r="BJM24" s="177"/>
      <c r="BJN24" s="177"/>
      <c r="BJO24" s="177"/>
      <c r="BJP24" s="177"/>
      <c r="BJQ24" s="178"/>
      <c r="BJR24" s="165"/>
      <c r="BJS24" s="177"/>
      <c r="BJT24" s="177"/>
      <c r="BJU24" s="177"/>
      <c r="BJV24" s="177"/>
      <c r="BJW24" s="177"/>
      <c r="BJX24" s="177"/>
      <c r="BJY24" s="178"/>
      <c r="BJZ24" s="165"/>
      <c r="BKA24" s="177"/>
      <c r="BKB24" s="177"/>
      <c r="BKC24" s="177"/>
      <c r="BKD24" s="177"/>
      <c r="BKE24" s="177"/>
      <c r="BKF24" s="177"/>
      <c r="BKG24" s="178"/>
      <c r="BKH24" s="165"/>
      <c r="BKI24" s="177"/>
      <c r="BKJ24" s="177"/>
      <c r="BKK24" s="177"/>
      <c r="BKL24" s="177"/>
      <c r="BKM24" s="177"/>
      <c r="BKN24" s="177"/>
      <c r="BKO24" s="178"/>
      <c r="BKP24" s="165"/>
      <c r="BKQ24" s="177"/>
      <c r="BKR24" s="177"/>
      <c r="BKS24" s="177"/>
      <c r="BKT24" s="177"/>
      <c r="BKU24" s="177"/>
      <c r="BKV24" s="177"/>
      <c r="BKW24" s="178"/>
      <c r="BKX24" s="165"/>
      <c r="BKY24" s="177"/>
      <c r="BKZ24" s="177"/>
      <c r="BLA24" s="177"/>
      <c r="BLB24" s="177"/>
      <c r="BLC24" s="177"/>
      <c r="BLD24" s="177"/>
      <c r="BLE24" s="178"/>
      <c r="BLF24" s="165"/>
      <c r="BLG24" s="177"/>
      <c r="BLH24" s="177"/>
      <c r="BLI24" s="177"/>
      <c r="BLJ24" s="177"/>
      <c r="BLK24" s="177"/>
      <c r="BLL24" s="177"/>
      <c r="BLM24" s="178"/>
      <c r="BLN24" s="165"/>
      <c r="BLO24" s="177"/>
      <c r="BLP24" s="177"/>
      <c r="BLQ24" s="177"/>
      <c r="BLR24" s="177"/>
      <c r="BLS24" s="177"/>
      <c r="BLT24" s="177"/>
      <c r="BLU24" s="178"/>
      <c r="BLV24" s="165"/>
      <c r="BLW24" s="177"/>
      <c r="BLX24" s="177"/>
      <c r="BLY24" s="177"/>
      <c r="BLZ24" s="177"/>
      <c r="BMA24" s="177"/>
      <c r="BMB24" s="177"/>
      <c r="BMC24" s="178"/>
      <c r="BMD24" s="165"/>
      <c r="BME24" s="177"/>
      <c r="BMF24" s="177"/>
      <c r="BMG24" s="177"/>
      <c r="BMH24" s="177"/>
      <c r="BMI24" s="177"/>
      <c r="BMJ24" s="177"/>
      <c r="BMK24" s="178"/>
      <c r="BML24" s="165"/>
      <c r="BMM24" s="177"/>
      <c r="BMN24" s="177"/>
      <c r="BMO24" s="177"/>
      <c r="BMP24" s="177"/>
      <c r="BMQ24" s="177"/>
      <c r="BMR24" s="177"/>
      <c r="BMS24" s="178"/>
      <c r="BMT24" s="165"/>
      <c r="BMU24" s="177"/>
      <c r="BMV24" s="177"/>
      <c r="BMW24" s="177"/>
      <c r="BMX24" s="177"/>
      <c r="BMY24" s="177"/>
      <c r="BMZ24" s="177"/>
      <c r="BNA24" s="178"/>
      <c r="BNB24" s="165"/>
      <c r="BNC24" s="177"/>
      <c r="BND24" s="177"/>
      <c r="BNE24" s="177"/>
      <c r="BNF24" s="177"/>
      <c r="BNG24" s="177"/>
      <c r="BNH24" s="177"/>
      <c r="BNI24" s="178"/>
      <c r="BNJ24" s="165"/>
      <c r="BNK24" s="177"/>
      <c r="BNL24" s="177"/>
      <c r="BNM24" s="177"/>
      <c r="BNN24" s="177"/>
      <c r="BNO24" s="177"/>
      <c r="BNP24" s="177"/>
      <c r="BNQ24" s="178"/>
      <c r="BNR24" s="165"/>
      <c r="BNS24" s="177"/>
      <c r="BNT24" s="177"/>
      <c r="BNU24" s="177"/>
      <c r="BNV24" s="177"/>
      <c r="BNW24" s="177"/>
      <c r="BNX24" s="177"/>
      <c r="BNY24" s="178"/>
      <c r="BNZ24" s="165"/>
      <c r="BOA24" s="177"/>
      <c r="BOB24" s="177"/>
      <c r="BOC24" s="177"/>
      <c r="BOD24" s="177"/>
      <c r="BOE24" s="177"/>
      <c r="BOF24" s="177"/>
      <c r="BOG24" s="178"/>
      <c r="BOH24" s="165"/>
      <c r="BOI24" s="177"/>
      <c r="BOJ24" s="177"/>
      <c r="BOK24" s="177"/>
      <c r="BOL24" s="177"/>
      <c r="BOM24" s="177"/>
      <c r="BON24" s="177"/>
      <c r="BOO24" s="178"/>
      <c r="BOP24" s="165"/>
      <c r="BOQ24" s="177"/>
      <c r="BOR24" s="177"/>
      <c r="BOS24" s="177"/>
      <c r="BOT24" s="177"/>
      <c r="BOU24" s="177"/>
      <c r="BOV24" s="177"/>
      <c r="BOW24" s="178"/>
      <c r="BOX24" s="165"/>
      <c r="BOY24" s="177"/>
      <c r="BOZ24" s="177"/>
      <c r="BPA24" s="177"/>
      <c r="BPB24" s="177"/>
      <c r="BPC24" s="177"/>
      <c r="BPD24" s="177"/>
      <c r="BPE24" s="178"/>
      <c r="BPF24" s="165"/>
      <c r="BPG24" s="177"/>
      <c r="BPH24" s="177"/>
      <c r="BPI24" s="177"/>
      <c r="BPJ24" s="177"/>
      <c r="BPK24" s="177"/>
      <c r="BPL24" s="177"/>
      <c r="BPM24" s="178"/>
      <c r="BPN24" s="165"/>
      <c r="BPO24" s="177"/>
      <c r="BPP24" s="177"/>
      <c r="BPQ24" s="177"/>
      <c r="BPR24" s="177"/>
      <c r="BPS24" s="177"/>
      <c r="BPT24" s="177"/>
      <c r="BPU24" s="178"/>
      <c r="BPV24" s="165"/>
      <c r="BPW24" s="177"/>
      <c r="BPX24" s="177"/>
      <c r="BPY24" s="177"/>
      <c r="BPZ24" s="177"/>
      <c r="BQA24" s="177"/>
      <c r="BQB24" s="177"/>
      <c r="BQC24" s="178"/>
      <c r="BQD24" s="165"/>
      <c r="BQE24" s="177"/>
      <c r="BQF24" s="177"/>
      <c r="BQG24" s="177"/>
      <c r="BQH24" s="177"/>
      <c r="BQI24" s="177"/>
      <c r="BQJ24" s="177"/>
      <c r="BQK24" s="178"/>
      <c r="BQL24" s="165"/>
      <c r="BQM24" s="177"/>
      <c r="BQN24" s="177"/>
      <c r="BQO24" s="177"/>
      <c r="BQP24" s="177"/>
      <c r="BQQ24" s="177"/>
      <c r="BQR24" s="177"/>
      <c r="BQS24" s="178"/>
      <c r="BQT24" s="165"/>
      <c r="BQU24" s="177"/>
      <c r="BQV24" s="177"/>
      <c r="BQW24" s="177"/>
      <c r="BQX24" s="177"/>
      <c r="BQY24" s="177"/>
      <c r="BQZ24" s="177"/>
      <c r="BRA24" s="178"/>
      <c r="BRB24" s="165"/>
      <c r="BRC24" s="177"/>
      <c r="BRD24" s="177"/>
      <c r="BRE24" s="177"/>
      <c r="BRF24" s="177"/>
      <c r="BRG24" s="177"/>
      <c r="BRH24" s="177"/>
      <c r="BRI24" s="178"/>
      <c r="BRJ24" s="165"/>
      <c r="BRK24" s="177"/>
      <c r="BRL24" s="177"/>
      <c r="BRM24" s="177"/>
      <c r="BRN24" s="177"/>
      <c r="BRO24" s="177"/>
      <c r="BRP24" s="177"/>
      <c r="BRQ24" s="178"/>
      <c r="BRR24" s="165"/>
      <c r="BRS24" s="177"/>
      <c r="BRT24" s="177"/>
      <c r="BRU24" s="177"/>
      <c r="BRV24" s="177"/>
      <c r="BRW24" s="177"/>
      <c r="BRX24" s="177"/>
      <c r="BRY24" s="178"/>
      <c r="BRZ24" s="165"/>
      <c r="BSA24" s="177"/>
      <c r="BSB24" s="177"/>
      <c r="BSC24" s="177"/>
      <c r="BSD24" s="177"/>
      <c r="BSE24" s="177"/>
      <c r="BSF24" s="177"/>
      <c r="BSG24" s="178"/>
      <c r="BSH24" s="165"/>
      <c r="BSI24" s="177"/>
      <c r="BSJ24" s="177"/>
      <c r="BSK24" s="177"/>
      <c r="BSL24" s="177"/>
      <c r="BSM24" s="177"/>
      <c r="BSN24" s="177"/>
      <c r="BSO24" s="178"/>
      <c r="BSP24" s="165"/>
      <c r="BSQ24" s="177"/>
      <c r="BSR24" s="177"/>
      <c r="BSS24" s="177"/>
      <c r="BST24" s="177"/>
      <c r="BSU24" s="177"/>
      <c r="BSV24" s="177"/>
      <c r="BSW24" s="178"/>
      <c r="BSX24" s="165"/>
      <c r="BSY24" s="177"/>
      <c r="BSZ24" s="177"/>
      <c r="BTA24" s="177"/>
      <c r="BTB24" s="177"/>
      <c r="BTC24" s="177"/>
      <c r="BTD24" s="177"/>
      <c r="BTE24" s="178"/>
      <c r="BTF24" s="165"/>
      <c r="BTG24" s="177"/>
      <c r="BTH24" s="177"/>
      <c r="BTI24" s="177"/>
      <c r="BTJ24" s="177"/>
      <c r="BTK24" s="177"/>
      <c r="BTL24" s="177"/>
      <c r="BTM24" s="178"/>
      <c r="BTN24" s="165"/>
      <c r="BTO24" s="177"/>
      <c r="BTP24" s="177"/>
      <c r="BTQ24" s="177"/>
      <c r="BTR24" s="177"/>
      <c r="BTS24" s="177"/>
      <c r="BTT24" s="177"/>
      <c r="BTU24" s="178"/>
      <c r="BTV24" s="165"/>
      <c r="BTW24" s="177"/>
      <c r="BTX24" s="177"/>
      <c r="BTY24" s="177"/>
      <c r="BTZ24" s="177"/>
      <c r="BUA24" s="177"/>
      <c r="BUB24" s="177"/>
      <c r="BUC24" s="178"/>
      <c r="BUD24" s="165"/>
      <c r="BUE24" s="177"/>
      <c r="BUF24" s="177"/>
      <c r="BUG24" s="177"/>
      <c r="BUH24" s="177"/>
      <c r="BUI24" s="177"/>
      <c r="BUJ24" s="177"/>
      <c r="BUK24" s="178"/>
      <c r="BUL24" s="165"/>
      <c r="BUM24" s="177"/>
      <c r="BUN24" s="177"/>
      <c r="BUO24" s="177"/>
      <c r="BUP24" s="177"/>
      <c r="BUQ24" s="177"/>
      <c r="BUR24" s="177"/>
      <c r="BUS24" s="178"/>
      <c r="BUT24" s="165"/>
      <c r="BUU24" s="177"/>
      <c r="BUV24" s="177"/>
      <c r="BUW24" s="177"/>
      <c r="BUX24" s="177"/>
      <c r="BUY24" s="177"/>
      <c r="BUZ24" s="177"/>
      <c r="BVA24" s="178"/>
      <c r="BVB24" s="165"/>
      <c r="BVC24" s="177"/>
      <c r="BVD24" s="177"/>
      <c r="BVE24" s="177"/>
      <c r="BVF24" s="177"/>
      <c r="BVG24" s="177"/>
      <c r="BVH24" s="177"/>
      <c r="BVI24" s="178"/>
      <c r="BVJ24" s="165"/>
      <c r="BVK24" s="177"/>
      <c r="BVL24" s="177"/>
      <c r="BVM24" s="177"/>
      <c r="BVN24" s="177"/>
      <c r="BVO24" s="177"/>
      <c r="BVP24" s="177"/>
      <c r="BVQ24" s="178"/>
      <c r="BVR24" s="165"/>
      <c r="BVS24" s="177"/>
      <c r="BVT24" s="177"/>
      <c r="BVU24" s="177"/>
      <c r="BVV24" s="177"/>
      <c r="BVW24" s="177"/>
      <c r="BVX24" s="177"/>
      <c r="BVY24" s="178"/>
      <c r="BVZ24" s="165"/>
      <c r="BWA24" s="177"/>
      <c r="BWB24" s="177"/>
      <c r="BWC24" s="177"/>
      <c r="BWD24" s="177"/>
      <c r="BWE24" s="177"/>
      <c r="BWF24" s="177"/>
      <c r="BWG24" s="178"/>
      <c r="BWH24" s="165"/>
      <c r="BWI24" s="177"/>
      <c r="BWJ24" s="177"/>
      <c r="BWK24" s="177"/>
      <c r="BWL24" s="177"/>
      <c r="BWM24" s="177"/>
      <c r="BWN24" s="177"/>
      <c r="BWO24" s="178"/>
      <c r="BWP24" s="165"/>
      <c r="BWQ24" s="177"/>
      <c r="BWR24" s="177"/>
      <c r="BWS24" s="177"/>
      <c r="BWT24" s="177"/>
      <c r="BWU24" s="177"/>
      <c r="BWV24" s="177"/>
      <c r="BWW24" s="178"/>
      <c r="BWX24" s="165"/>
      <c r="BWY24" s="177"/>
      <c r="BWZ24" s="177"/>
      <c r="BXA24" s="177"/>
      <c r="BXB24" s="177"/>
      <c r="BXC24" s="177"/>
      <c r="BXD24" s="177"/>
      <c r="BXE24" s="178"/>
      <c r="BXF24" s="165"/>
      <c r="BXG24" s="177"/>
      <c r="BXH24" s="177"/>
      <c r="BXI24" s="177"/>
      <c r="BXJ24" s="177"/>
      <c r="BXK24" s="177"/>
      <c r="BXL24" s="177"/>
      <c r="BXM24" s="178"/>
      <c r="BXN24" s="165"/>
      <c r="BXO24" s="177"/>
      <c r="BXP24" s="177"/>
      <c r="BXQ24" s="177"/>
      <c r="BXR24" s="177"/>
      <c r="BXS24" s="177"/>
      <c r="BXT24" s="177"/>
      <c r="BXU24" s="178"/>
      <c r="BXV24" s="165"/>
      <c r="BXW24" s="177"/>
      <c r="BXX24" s="177"/>
      <c r="BXY24" s="177"/>
      <c r="BXZ24" s="177"/>
      <c r="BYA24" s="177"/>
      <c r="BYB24" s="177"/>
      <c r="BYC24" s="178"/>
      <c r="BYD24" s="165"/>
      <c r="BYE24" s="177"/>
      <c r="BYF24" s="177"/>
      <c r="BYG24" s="177"/>
      <c r="BYH24" s="177"/>
      <c r="BYI24" s="177"/>
      <c r="BYJ24" s="177"/>
      <c r="BYK24" s="178"/>
      <c r="BYL24" s="165"/>
      <c r="BYM24" s="177"/>
      <c r="BYN24" s="177"/>
      <c r="BYO24" s="177"/>
      <c r="BYP24" s="177"/>
      <c r="BYQ24" s="177"/>
      <c r="BYR24" s="177"/>
      <c r="BYS24" s="178"/>
      <c r="BYT24" s="165"/>
      <c r="BYU24" s="177"/>
      <c r="BYV24" s="177"/>
      <c r="BYW24" s="177"/>
      <c r="BYX24" s="177"/>
      <c r="BYY24" s="177"/>
      <c r="BYZ24" s="177"/>
      <c r="BZA24" s="178"/>
      <c r="BZB24" s="165"/>
      <c r="BZC24" s="177"/>
      <c r="BZD24" s="177"/>
      <c r="BZE24" s="177"/>
      <c r="BZF24" s="177"/>
      <c r="BZG24" s="177"/>
      <c r="BZH24" s="177"/>
      <c r="BZI24" s="178"/>
      <c r="BZJ24" s="165"/>
      <c r="BZK24" s="177"/>
      <c r="BZL24" s="177"/>
      <c r="BZM24" s="177"/>
      <c r="BZN24" s="177"/>
      <c r="BZO24" s="177"/>
      <c r="BZP24" s="177"/>
      <c r="BZQ24" s="178"/>
      <c r="BZR24" s="165"/>
      <c r="BZS24" s="177"/>
      <c r="BZT24" s="177"/>
      <c r="BZU24" s="177"/>
      <c r="BZV24" s="177"/>
      <c r="BZW24" s="177"/>
      <c r="BZX24" s="177"/>
      <c r="BZY24" s="178"/>
      <c r="BZZ24" s="165"/>
      <c r="CAA24" s="177"/>
      <c r="CAB24" s="177"/>
      <c r="CAC24" s="177"/>
      <c r="CAD24" s="177"/>
      <c r="CAE24" s="177"/>
      <c r="CAF24" s="177"/>
      <c r="CAG24" s="178"/>
      <c r="CAH24" s="165"/>
      <c r="CAI24" s="177"/>
      <c r="CAJ24" s="177"/>
      <c r="CAK24" s="177"/>
      <c r="CAL24" s="177"/>
      <c r="CAM24" s="177"/>
      <c r="CAN24" s="177"/>
      <c r="CAO24" s="178"/>
      <c r="CAP24" s="165"/>
      <c r="CAQ24" s="177"/>
      <c r="CAR24" s="177"/>
      <c r="CAS24" s="177"/>
      <c r="CAT24" s="177"/>
      <c r="CAU24" s="177"/>
      <c r="CAV24" s="177"/>
      <c r="CAW24" s="178"/>
      <c r="CAX24" s="165"/>
      <c r="CAY24" s="177"/>
      <c r="CAZ24" s="177"/>
      <c r="CBA24" s="177"/>
      <c r="CBB24" s="177"/>
      <c r="CBC24" s="177"/>
      <c r="CBD24" s="177"/>
      <c r="CBE24" s="178"/>
      <c r="CBF24" s="165"/>
      <c r="CBG24" s="177"/>
      <c r="CBH24" s="177"/>
      <c r="CBI24" s="177"/>
      <c r="CBJ24" s="177"/>
      <c r="CBK24" s="177"/>
      <c r="CBL24" s="177"/>
      <c r="CBM24" s="178"/>
      <c r="CBN24" s="165"/>
      <c r="CBO24" s="177"/>
      <c r="CBP24" s="177"/>
      <c r="CBQ24" s="177"/>
      <c r="CBR24" s="177"/>
      <c r="CBS24" s="177"/>
      <c r="CBT24" s="177"/>
      <c r="CBU24" s="178"/>
      <c r="CBV24" s="165"/>
      <c r="CBW24" s="177"/>
      <c r="CBX24" s="177"/>
      <c r="CBY24" s="177"/>
      <c r="CBZ24" s="177"/>
      <c r="CCA24" s="177"/>
      <c r="CCB24" s="177"/>
      <c r="CCC24" s="178"/>
      <c r="CCD24" s="165"/>
      <c r="CCE24" s="177"/>
      <c r="CCF24" s="177"/>
      <c r="CCG24" s="177"/>
      <c r="CCH24" s="177"/>
      <c r="CCI24" s="177"/>
      <c r="CCJ24" s="177"/>
      <c r="CCK24" s="178"/>
      <c r="CCL24" s="165"/>
      <c r="CCM24" s="177"/>
      <c r="CCN24" s="177"/>
      <c r="CCO24" s="177"/>
      <c r="CCP24" s="177"/>
      <c r="CCQ24" s="177"/>
      <c r="CCR24" s="177"/>
      <c r="CCS24" s="178"/>
      <c r="CCT24" s="165"/>
      <c r="CCU24" s="177"/>
      <c r="CCV24" s="177"/>
      <c r="CCW24" s="177"/>
      <c r="CCX24" s="177"/>
      <c r="CCY24" s="177"/>
      <c r="CCZ24" s="177"/>
      <c r="CDA24" s="178"/>
      <c r="CDB24" s="165"/>
      <c r="CDC24" s="177"/>
      <c r="CDD24" s="177"/>
      <c r="CDE24" s="177"/>
      <c r="CDF24" s="177"/>
      <c r="CDG24" s="177"/>
      <c r="CDH24" s="177"/>
      <c r="CDI24" s="178"/>
      <c r="CDJ24" s="165"/>
      <c r="CDK24" s="177"/>
      <c r="CDL24" s="177"/>
      <c r="CDM24" s="177"/>
      <c r="CDN24" s="177"/>
      <c r="CDO24" s="177"/>
      <c r="CDP24" s="177"/>
      <c r="CDQ24" s="178"/>
      <c r="CDR24" s="165"/>
      <c r="CDS24" s="177"/>
      <c r="CDT24" s="177"/>
      <c r="CDU24" s="177"/>
      <c r="CDV24" s="177"/>
      <c r="CDW24" s="177"/>
      <c r="CDX24" s="177"/>
      <c r="CDY24" s="178"/>
      <c r="CDZ24" s="165"/>
      <c r="CEA24" s="177"/>
      <c r="CEB24" s="177"/>
      <c r="CEC24" s="177"/>
      <c r="CED24" s="177"/>
      <c r="CEE24" s="177"/>
      <c r="CEF24" s="177"/>
      <c r="CEG24" s="178"/>
      <c r="CEH24" s="165"/>
      <c r="CEI24" s="177"/>
      <c r="CEJ24" s="177"/>
      <c r="CEK24" s="177"/>
      <c r="CEL24" s="177"/>
      <c r="CEM24" s="177"/>
      <c r="CEN24" s="177"/>
      <c r="CEO24" s="178"/>
      <c r="CEP24" s="165"/>
      <c r="CEQ24" s="177"/>
      <c r="CER24" s="177"/>
      <c r="CES24" s="177"/>
      <c r="CET24" s="177"/>
      <c r="CEU24" s="177"/>
      <c r="CEV24" s="177"/>
      <c r="CEW24" s="178"/>
      <c r="CEX24" s="165"/>
      <c r="CEY24" s="177"/>
      <c r="CEZ24" s="177"/>
      <c r="CFA24" s="177"/>
      <c r="CFB24" s="177"/>
      <c r="CFC24" s="177"/>
      <c r="CFD24" s="177"/>
      <c r="CFE24" s="178"/>
      <c r="CFF24" s="165"/>
      <c r="CFG24" s="177"/>
      <c r="CFH24" s="177"/>
      <c r="CFI24" s="177"/>
      <c r="CFJ24" s="177"/>
      <c r="CFK24" s="177"/>
      <c r="CFL24" s="177"/>
      <c r="CFM24" s="178"/>
      <c r="CFN24" s="165"/>
      <c r="CFO24" s="177"/>
      <c r="CFP24" s="177"/>
      <c r="CFQ24" s="177"/>
      <c r="CFR24" s="177"/>
      <c r="CFS24" s="177"/>
      <c r="CFT24" s="177"/>
      <c r="CFU24" s="178"/>
      <c r="CFV24" s="165"/>
      <c r="CFW24" s="177"/>
      <c r="CFX24" s="177"/>
      <c r="CFY24" s="177"/>
      <c r="CFZ24" s="177"/>
      <c r="CGA24" s="177"/>
      <c r="CGB24" s="177"/>
      <c r="CGC24" s="178"/>
      <c r="CGD24" s="165"/>
      <c r="CGE24" s="177"/>
      <c r="CGF24" s="177"/>
      <c r="CGG24" s="177"/>
      <c r="CGH24" s="177"/>
      <c r="CGI24" s="177"/>
      <c r="CGJ24" s="177"/>
      <c r="CGK24" s="178"/>
      <c r="CGL24" s="165"/>
      <c r="CGM24" s="177"/>
      <c r="CGN24" s="177"/>
      <c r="CGO24" s="177"/>
      <c r="CGP24" s="177"/>
      <c r="CGQ24" s="177"/>
      <c r="CGR24" s="177"/>
      <c r="CGS24" s="178"/>
      <c r="CGT24" s="165"/>
      <c r="CGU24" s="177"/>
      <c r="CGV24" s="177"/>
      <c r="CGW24" s="177"/>
      <c r="CGX24" s="177"/>
      <c r="CGY24" s="177"/>
      <c r="CGZ24" s="177"/>
      <c r="CHA24" s="178"/>
      <c r="CHB24" s="165"/>
      <c r="CHC24" s="177"/>
      <c r="CHD24" s="177"/>
      <c r="CHE24" s="177"/>
      <c r="CHF24" s="177"/>
      <c r="CHG24" s="177"/>
      <c r="CHH24" s="177"/>
      <c r="CHI24" s="178"/>
      <c r="CHJ24" s="165"/>
      <c r="CHK24" s="177"/>
      <c r="CHL24" s="177"/>
      <c r="CHM24" s="177"/>
      <c r="CHN24" s="177"/>
      <c r="CHO24" s="177"/>
      <c r="CHP24" s="177"/>
      <c r="CHQ24" s="178"/>
      <c r="CHR24" s="165"/>
      <c r="CHS24" s="177"/>
      <c r="CHT24" s="177"/>
      <c r="CHU24" s="177"/>
      <c r="CHV24" s="177"/>
      <c r="CHW24" s="177"/>
      <c r="CHX24" s="177"/>
      <c r="CHY24" s="178"/>
      <c r="CHZ24" s="165"/>
      <c r="CIA24" s="177"/>
      <c r="CIB24" s="177"/>
      <c r="CIC24" s="177"/>
      <c r="CID24" s="177"/>
      <c r="CIE24" s="177"/>
      <c r="CIF24" s="177"/>
      <c r="CIG24" s="178"/>
      <c r="CIH24" s="165"/>
      <c r="CII24" s="177"/>
      <c r="CIJ24" s="177"/>
      <c r="CIK24" s="177"/>
      <c r="CIL24" s="177"/>
      <c r="CIM24" s="177"/>
      <c r="CIN24" s="177"/>
      <c r="CIO24" s="178"/>
      <c r="CIP24" s="165"/>
      <c r="CIQ24" s="177"/>
      <c r="CIR24" s="177"/>
      <c r="CIS24" s="177"/>
      <c r="CIT24" s="177"/>
      <c r="CIU24" s="177"/>
      <c r="CIV24" s="177"/>
      <c r="CIW24" s="178"/>
      <c r="CIX24" s="165"/>
      <c r="CIY24" s="177"/>
      <c r="CIZ24" s="177"/>
      <c r="CJA24" s="177"/>
      <c r="CJB24" s="177"/>
      <c r="CJC24" s="177"/>
      <c r="CJD24" s="177"/>
      <c r="CJE24" s="178"/>
      <c r="CJF24" s="165"/>
      <c r="CJG24" s="177"/>
      <c r="CJH24" s="177"/>
      <c r="CJI24" s="177"/>
      <c r="CJJ24" s="177"/>
      <c r="CJK24" s="177"/>
      <c r="CJL24" s="177"/>
      <c r="CJM24" s="178"/>
      <c r="CJN24" s="165"/>
      <c r="CJO24" s="177"/>
      <c r="CJP24" s="177"/>
      <c r="CJQ24" s="177"/>
      <c r="CJR24" s="177"/>
      <c r="CJS24" s="177"/>
      <c r="CJT24" s="177"/>
      <c r="CJU24" s="178"/>
      <c r="CJV24" s="165"/>
      <c r="CJW24" s="177"/>
      <c r="CJX24" s="177"/>
      <c r="CJY24" s="177"/>
      <c r="CJZ24" s="177"/>
      <c r="CKA24" s="177"/>
      <c r="CKB24" s="177"/>
      <c r="CKC24" s="178"/>
      <c r="CKD24" s="165"/>
      <c r="CKE24" s="177"/>
      <c r="CKF24" s="177"/>
      <c r="CKG24" s="177"/>
      <c r="CKH24" s="177"/>
      <c r="CKI24" s="177"/>
      <c r="CKJ24" s="177"/>
      <c r="CKK24" s="178"/>
      <c r="CKL24" s="165"/>
      <c r="CKM24" s="177"/>
      <c r="CKN24" s="177"/>
      <c r="CKO24" s="177"/>
      <c r="CKP24" s="177"/>
      <c r="CKQ24" s="177"/>
      <c r="CKR24" s="177"/>
      <c r="CKS24" s="178"/>
      <c r="CKT24" s="165"/>
      <c r="CKU24" s="177"/>
      <c r="CKV24" s="177"/>
      <c r="CKW24" s="177"/>
      <c r="CKX24" s="177"/>
      <c r="CKY24" s="177"/>
      <c r="CKZ24" s="177"/>
      <c r="CLA24" s="178"/>
      <c r="CLB24" s="165"/>
      <c r="CLC24" s="177"/>
      <c r="CLD24" s="177"/>
      <c r="CLE24" s="177"/>
      <c r="CLF24" s="177"/>
      <c r="CLG24" s="177"/>
      <c r="CLH24" s="177"/>
      <c r="CLI24" s="178"/>
      <c r="CLJ24" s="165"/>
      <c r="CLK24" s="177"/>
      <c r="CLL24" s="177"/>
      <c r="CLM24" s="177"/>
      <c r="CLN24" s="177"/>
      <c r="CLO24" s="177"/>
      <c r="CLP24" s="177"/>
      <c r="CLQ24" s="178"/>
      <c r="CLR24" s="165"/>
      <c r="CLS24" s="177"/>
      <c r="CLT24" s="177"/>
      <c r="CLU24" s="177"/>
      <c r="CLV24" s="177"/>
      <c r="CLW24" s="177"/>
      <c r="CLX24" s="177"/>
      <c r="CLY24" s="178"/>
      <c r="CLZ24" s="165"/>
      <c r="CMA24" s="177"/>
      <c r="CMB24" s="177"/>
      <c r="CMC24" s="177"/>
      <c r="CMD24" s="177"/>
      <c r="CME24" s="177"/>
      <c r="CMF24" s="177"/>
      <c r="CMG24" s="178"/>
      <c r="CMH24" s="165"/>
      <c r="CMI24" s="177"/>
      <c r="CMJ24" s="177"/>
      <c r="CMK24" s="177"/>
      <c r="CML24" s="177"/>
      <c r="CMM24" s="177"/>
      <c r="CMN24" s="177"/>
      <c r="CMO24" s="178"/>
      <c r="CMP24" s="165"/>
      <c r="CMQ24" s="177"/>
      <c r="CMR24" s="177"/>
      <c r="CMS24" s="177"/>
      <c r="CMT24" s="177"/>
      <c r="CMU24" s="177"/>
      <c r="CMV24" s="177"/>
      <c r="CMW24" s="178"/>
      <c r="CMX24" s="165"/>
      <c r="CMY24" s="177"/>
      <c r="CMZ24" s="177"/>
      <c r="CNA24" s="177"/>
      <c r="CNB24" s="177"/>
      <c r="CNC24" s="177"/>
      <c r="CND24" s="177"/>
      <c r="CNE24" s="178"/>
      <c r="CNF24" s="165"/>
      <c r="CNG24" s="177"/>
      <c r="CNH24" s="177"/>
      <c r="CNI24" s="177"/>
      <c r="CNJ24" s="177"/>
      <c r="CNK24" s="177"/>
      <c r="CNL24" s="177"/>
      <c r="CNM24" s="178"/>
      <c r="CNN24" s="165"/>
      <c r="CNO24" s="177"/>
      <c r="CNP24" s="177"/>
      <c r="CNQ24" s="177"/>
      <c r="CNR24" s="177"/>
      <c r="CNS24" s="177"/>
      <c r="CNT24" s="177"/>
      <c r="CNU24" s="178"/>
      <c r="CNV24" s="165"/>
      <c r="CNW24" s="177"/>
      <c r="CNX24" s="177"/>
      <c r="CNY24" s="177"/>
      <c r="CNZ24" s="177"/>
      <c r="COA24" s="177"/>
      <c r="COB24" s="177"/>
      <c r="COC24" s="178"/>
      <c r="COD24" s="165"/>
      <c r="COE24" s="177"/>
      <c r="COF24" s="177"/>
      <c r="COG24" s="177"/>
      <c r="COH24" s="177"/>
      <c r="COI24" s="177"/>
      <c r="COJ24" s="177"/>
      <c r="COK24" s="178"/>
      <c r="COL24" s="165"/>
      <c r="COM24" s="177"/>
      <c r="CON24" s="177"/>
      <c r="COO24" s="177"/>
      <c r="COP24" s="177"/>
      <c r="COQ24" s="177"/>
      <c r="COR24" s="177"/>
      <c r="COS24" s="178"/>
      <c r="COT24" s="165"/>
      <c r="COU24" s="177"/>
      <c r="COV24" s="177"/>
      <c r="COW24" s="177"/>
      <c r="COX24" s="177"/>
      <c r="COY24" s="177"/>
      <c r="COZ24" s="177"/>
      <c r="CPA24" s="178"/>
      <c r="CPB24" s="165"/>
      <c r="CPC24" s="177"/>
      <c r="CPD24" s="177"/>
      <c r="CPE24" s="177"/>
      <c r="CPF24" s="177"/>
      <c r="CPG24" s="177"/>
      <c r="CPH24" s="177"/>
      <c r="CPI24" s="178"/>
      <c r="CPJ24" s="165"/>
      <c r="CPK24" s="177"/>
      <c r="CPL24" s="177"/>
      <c r="CPM24" s="177"/>
      <c r="CPN24" s="177"/>
      <c r="CPO24" s="177"/>
      <c r="CPP24" s="177"/>
      <c r="CPQ24" s="178"/>
      <c r="CPR24" s="165"/>
      <c r="CPS24" s="177"/>
      <c r="CPT24" s="177"/>
      <c r="CPU24" s="177"/>
      <c r="CPV24" s="177"/>
      <c r="CPW24" s="177"/>
      <c r="CPX24" s="177"/>
      <c r="CPY24" s="178"/>
      <c r="CPZ24" s="165"/>
      <c r="CQA24" s="177"/>
      <c r="CQB24" s="177"/>
      <c r="CQC24" s="177"/>
      <c r="CQD24" s="177"/>
      <c r="CQE24" s="177"/>
      <c r="CQF24" s="177"/>
      <c r="CQG24" s="178"/>
      <c r="CQH24" s="165"/>
      <c r="CQI24" s="177"/>
      <c r="CQJ24" s="177"/>
      <c r="CQK24" s="177"/>
      <c r="CQL24" s="177"/>
      <c r="CQM24" s="177"/>
      <c r="CQN24" s="177"/>
      <c r="CQO24" s="178"/>
      <c r="CQP24" s="165"/>
      <c r="CQQ24" s="177"/>
      <c r="CQR24" s="177"/>
      <c r="CQS24" s="177"/>
      <c r="CQT24" s="177"/>
      <c r="CQU24" s="177"/>
      <c r="CQV24" s="177"/>
      <c r="CQW24" s="178"/>
      <c r="CQX24" s="165"/>
      <c r="CQY24" s="177"/>
      <c r="CQZ24" s="177"/>
      <c r="CRA24" s="177"/>
      <c r="CRB24" s="177"/>
      <c r="CRC24" s="177"/>
      <c r="CRD24" s="177"/>
      <c r="CRE24" s="178"/>
      <c r="CRF24" s="165"/>
      <c r="CRG24" s="177"/>
      <c r="CRH24" s="177"/>
      <c r="CRI24" s="177"/>
      <c r="CRJ24" s="177"/>
      <c r="CRK24" s="177"/>
      <c r="CRL24" s="177"/>
      <c r="CRM24" s="178"/>
      <c r="CRN24" s="165"/>
      <c r="CRO24" s="177"/>
      <c r="CRP24" s="177"/>
      <c r="CRQ24" s="177"/>
      <c r="CRR24" s="177"/>
      <c r="CRS24" s="177"/>
      <c r="CRT24" s="177"/>
      <c r="CRU24" s="178"/>
      <c r="CRV24" s="165"/>
      <c r="CRW24" s="177"/>
      <c r="CRX24" s="177"/>
      <c r="CRY24" s="177"/>
      <c r="CRZ24" s="177"/>
      <c r="CSA24" s="177"/>
      <c r="CSB24" s="177"/>
      <c r="CSC24" s="178"/>
      <c r="CSD24" s="165"/>
      <c r="CSE24" s="177"/>
      <c r="CSF24" s="177"/>
      <c r="CSG24" s="177"/>
      <c r="CSH24" s="177"/>
      <c r="CSI24" s="177"/>
      <c r="CSJ24" s="177"/>
      <c r="CSK24" s="178"/>
      <c r="CSL24" s="165"/>
      <c r="CSM24" s="177"/>
      <c r="CSN24" s="177"/>
      <c r="CSO24" s="177"/>
      <c r="CSP24" s="177"/>
      <c r="CSQ24" s="177"/>
      <c r="CSR24" s="177"/>
      <c r="CSS24" s="178"/>
      <c r="CST24" s="165"/>
      <c r="CSU24" s="177"/>
      <c r="CSV24" s="177"/>
      <c r="CSW24" s="177"/>
      <c r="CSX24" s="177"/>
      <c r="CSY24" s="177"/>
      <c r="CSZ24" s="177"/>
      <c r="CTA24" s="178"/>
      <c r="CTB24" s="165"/>
      <c r="CTC24" s="177"/>
      <c r="CTD24" s="177"/>
      <c r="CTE24" s="177"/>
      <c r="CTF24" s="177"/>
      <c r="CTG24" s="177"/>
      <c r="CTH24" s="177"/>
      <c r="CTI24" s="178"/>
      <c r="CTJ24" s="165"/>
      <c r="CTK24" s="177"/>
      <c r="CTL24" s="177"/>
      <c r="CTM24" s="177"/>
      <c r="CTN24" s="177"/>
      <c r="CTO24" s="177"/>
      <c r="CTP24" s="177"/>
      <c r="CTQ24" s="178"/>
      <c r="CTR24" s="165"/>
      <c r="CTS24" s="177"/>
      <c r="CTT24" s="177"/>
      <c r="CTU24" s="177"/>
      <c r="CTV24" s="177"/>
      <c r="CTW24" s="177"/>
      <c r="CTX24" s="177"/>
      <c r="CTY24" s="178"/>
      <c r="CTZ24" s="165"/>
      <c r="CUA24" s="177"/>
      <c r="CUB24" s="177"/>
      <c r="CUC24" s="177"/>
      <c r="CUD24" s="177"/>
      <c r="CUE24" s="177"/>
      <c r="CUF24" s="177"/>
      <c r="CUG24" s="178"/>
      <c r="CUH24" s="165"/>
      <c r="CUI24" s="177"/>
      <c r="CUJ24" s="177"/>
      <c r="CUK24" s="177"/>
      <c r="CUL24" s="177"/>
      <c r="CUM24" s="177"/>
      <c r="CUN24" s="177"/>
      <c r="CUO24" s="178"/>
      <c r="CUP24" s="165"/>
      <c r="CUQ24" s="177"/>
      <c r="CUR24" s="177"/>
      <c r="CUS24" s="177"/>
      <c r="CUT24" s="177"/>
      <c r="CUU24" s="177"/>
      <c r="CUV24" s="177"/>
      <c r="CUW24" s="178"/>
      <c r="CUX24" s="165"/>
      <c r="CUY24" s="177"/>
      <c r="CUZ24" s="177"/>
      <c r="CVA24" s="177"/>
      <c r="CVB24" s="177"/>
      <c r="CVC24" s="177"/>
      <c r="CVD24" s="177"/>
      <c r="CVE24" s="178"/>
      <c r="CVF24" s="165"/>
      <c r="CVG24" s="177"/>
      <c r="CVH24" s="177"/>
      <c r="CVI24" s="177"/>
      <c r="CVJ24" s="177"/>
      <c r="CVK24" s="177"/>
      <c r="CVL24" s="177"/>
      <c r="CVM24" s="178"/>
      <c r="CVN24" s="165"/>
      <c r="CVO24" s="177"/>
      <c r="CVP24" s="177"/>
      <c r="CVQ24" s="177"/>
      <c r="CVR24" s="177"/>
      <c r="CVS24" s="177"/>
      <c r="CVT24" s="177"/>
      <c r="CVU24" s="178"/>
      <c r="CVV24" s="165"/>
      <c r="CVW24" s="177"/>
      <c r="CVX24" s="177"/>
      <c r="CVY24" s="177"/>
      <c r="CVZ24" s="177"/>
      <c r="CWA24" s="177"/>
      <c r="CWB24" s="177"/>
      <c r="CWC24" s="178"/>
      <c r="CWD24" s="165"/>
      <c r="CWE24" s="177"/>
      <c r="CWF24" s="177"/>
      <c r="CWG24" s="177"/>
      <c r="CWH24" s="177"/>
      <c r="CWI24" s="177"/>
      <c r="CWJ24" s="177"/>
      <c r="CWK24" s="178"/>
      <c r="CWL24" s="165"/>
      <c r="CWM24" s="177"/>
      <c r="CWN24" s="177"/>
      <c r="CWO24" s="177"/>
      <c r="CWP24" s="177"/>
      <c r="CWQ24" s="177"/>
      <c r="CWR24" s="177"/>
      <c r="CWS24" s="178"/>
      <c r="CWT24" s="165"/>
      <c r="CWU24" s="177"/>
      <c r="CWV24" s="177"/>
      <c r="CWW24" s="177"/>
      <c r="CWX24" s="177"/>
      <c r="CWY24" s="177"/>
      <c r="CWZ24" s="177"/>
      <c r="CXA24" s="178"/>
      <c r="CXB24" s="165"/>
      <c r="CXC24" s="177"/>
      <c r="CXD24" s="177"/>
      <c r="CXE24" s="177"/>
      <c r="CXF24" s="177"/>
      <c r="CXG24" s="177"/>
      <c r="CXH24" s="177"/>
      <c r="CXI24" s="178"/>
      <c r="CXJ24" s="165"/>
      <c r="CXK24" s="177"/>
      <c r="CXL24" s="177"/>
      <c r="CXM24" s="177"/>
      <c r="CXN24" s="177"/>
      <c r="CXO24" s="177"/>
      <c r="CXP24" s="177"/>
      <c r="CXQ24" s="178"/>
      <c r="CXR24" s="165"/>
      <c r="CXS24" s="177"/>
      <c r="CXT24" s="177"/>
      <c r="CXU24" s="177"/>
      <c r="CXV24" s="177"/>
      <c r="CXW24" s="177"/>
      <c r="CXX24" s="177"/>
      <c r="CXY24" s="178"/>
      <c r="CXZ24" s="165"/>
      <c r="CYA24" s="177"/>
      <c r="CYB24" s="177"/>
      <c r="CYC24" s="177"/>
      <c r="CYD24" s="177"/>
      <c r="CYE24" s="177"/>
      <c r="CYF24" s="177"/>
      <c r="CYG24" s="178"/>
      <c r="CYH24" s="165"/>
      <c r="CYI24" s="177"/>
      <c r="CYJ24" s="177"/>
      <c r="CYK24" s="177"/>
      <c r="CYL24" s="177"/>
      <c r="CYM24" s="177"/>
      <c r="CYN24" s="177"/>
      <c r="CYO24" s="178"/>
      <c r="CYP24" s="165"/>
      <c r="CYQ24" s="177"/>
      <c r="CYR24" s="177"/>
      <c r="CYS24" s="177"/>
      <c r="CYT24" s="177"/>
      <c r="CYU24" s="177"/>
      <c r="CYV24" s="177"/>
      <c r="CYW24" s="178"/>
      <c r="CYX24" s="165"/>
      <c r="CYY24" s="177"/>
      <c r="CYZ24" s="177"/>
      <c r="CZA24" s="177"/>
      <c r="CZB24" s="177"/>
      <c r="CZC24" s="177"/>
      <c r="CZD24" s="177"/>
      <c r="CZE24" s="178"/>
      <c r="CZF24" s="165"/>
      <c r="CZG24" s="177"/>
      <c r="CZH24" s="177"/>
      <c r="CZI24" s="177"/>
      <c r="CZJ24" s="177"/>
      <c r="CZK24" s="177"/>
      <c r="CZL24" s="177"/>
      <c r="CZM24" s="178"/>
      <c r="CZN24" s="165"/>
      <c r="CZO24" s="177"/>
      <c r="CZP24" s="177"/>
      <c r="CZQ24" s="177"/>
      <c r="CZR24" s="177"/>
      <c r="CZS24" s="177"/>
      <c r="CZT24" s="177"/>
      <c r="CZU24" s="178"/>
      <c r="CZV24" s="165"/>
      <c r="CZW24" s="177"/>
      <c r="CZX24" s="177"/>
      <c r="CZY24" s="177"/>
      <c r="CZZ24" s="177"/>
      <c r="DAA24" s="177"/>
      <c r="DAB24" s="177"/>
      <c r="DAC24" s="178"/>
      <c r="DAD24" s="165"/>
      <c r="DAE24" s="177"/>
      <c r="DAF24" s="177"/>
      <c r="DAG24" s="177"/>
      <c r="DAH24" s="177"/>
      <c r="DAI24" s="177"/>
      <c r="DAJ24" s="177"/>
      <c r="DAK24" s="178"/>
      <c r="DAL24" s="165"/>
      <c r="DAM24" s="177"/>
      <c r="DAN24" s="177"/>
      <c r="DAO24" s="177"/>
      <c r="DAP24" s="177"/>
      <c r="DAQ24" s="177"/>
      <c r="DAR24" s="177"/>
      <c r="DAS24" s="178"/>
      <c r="DAT24" s="165"/>
      <c r="DAU24" s="177"/>
      <c r="DAV24" s="177"/>
      <c r="DAW24" s="177"/>
      <c r="DAX24" s="177"/>
      <c r="DAY24" s="177"/>
      <c r="DAZ24" s="177"/>
      <c r="DBA24" s="178"/>
      <c r="DBB24" s="165"/>
      <c r="DBC24" s="177"/>
      <c r="DBD24" s="177"/>
      <c r="DBE24" s="177"/>
      <c r="DBF24" s="177"/>
      <c r="DBG24" s="177"/>
      <c r="DBH24" s="177"/>
      <c r="DBI24" s="178"/>
      <c r="DBJ24" s="165"/>
      <c r="DBK24" s="177"/>
      <c r="DBL24" s="177"/>
      <c r="DBM24" s="177"/>
      <c r="DBN24" s="177"/>
      <c r="DBO24" s="177"/>
      <c r="DBP24" s="177"/>
      <c r="DBQ24" s="178"/>
      <c r="DBR24" s="165"/>
      <c r="DBS24" s="177"/>
      <c r="DBT24" s="177"/>
      <c r="DBU24" s="177"/>
      <c r="DBV24" s="177"/>
      <c r="DBW24" s="177"/>
      <c r="DBX24" s="177"/>
      <c r="DBY24" s="178"/>
      <c r="DBZ24" s="165"/>
      <c r="DCA24" s="177"/>
      <c r="DCB24" s="177"/>
      <c r="DCC24" s="177"/>
      <c r="DCD24" s="177"/>
      <c r="DCE24" s="177"/>
      <c r="DCF24" s="177"/>
      <c r="DCG24" s="178"/>
      <c r="DCH24" s="165"/>
      <c r="DCI24" s="177"/>
      <c r="DCJ24" s="177"/>
      <c r="DCK24" s="177"/>
      <c r="DCL24" s="177"/>
      <c r="DCM24" s="177"/>
      <c r="DCN24" s="177"/>
      <c r="DCO24" s="178"/>
      <c r="DCP24" s="165"/>
      <c r="DCQ24" s="177"/>
      <c r="DCR24" s="177"/>
      <c r="DCS24" s="177"/>
      <c r="DCT24" s="177"/>
      <c r="DCU24" s="177"/>
      <c r="DCV24" s="177"/>
      <c r="DCW24" s="178"/>
      <c r="DCX24" s="165"/>
      <c r="DCY24" s="177"/>
      <c r="DCZ24" s="177"/>
      <c r="DDA24" s="177"/>
      <c r="DDB24" s="177"/>
      <c r="DDC24" s="177"/>
      <c r="DDD24" s="177"/>
      <c r="DDE24" s="178"/>
      <c r="DDF24" s="165"/>
      <c r="DDG24" s="177"/>
      <c r="DDH24" s="177"/>
      <c r="DDI24" s="177"/>
      <c r="DDJ24" s="177"/>
      <c r="DDK24" s="177"/>
      <c r="DDL24" s="177"/>
      <c r="DDM24" s="178"/>
      <c r="DDN24" s="165"/>
      <c r="DDO24" s="177"/>
      <c r="DDP24" s="177"/>
      <c r="DDQ24" s="177"/>
      <c r="DDR24" s="177"/>
      <c r="DDS24" s="177"/>
      <c r="DDT24" s="177"/>
      <c r="DDU24" s="178"/>
      <c r="DDV24" s="165"/>
      <c r="DDW24" s="177"/>
      <c r="DDX24" s="177"/>
      <c r="DDY24" s="177"/>
      <c r="DDZ24" s="177"/>
      <c r="DEA24" s="177"/>
      <c r="DEB24" s="177"/>
      <c r="DEC24" s="178"/>
      <c r="DED24" s="165"/>
      <c r="DEE24" s="177"/>
      <c r="DEF24" s="177"/>
      <c r="DEG24" s="177"/>
      <c r="DEH24" s="177"/>
      <c r="DEI24" s="177"/>
      <c r="DEJ24" s="177"/>
      <c r="DEK24" s="178"/>
      <c r="DEL24" s="165"/>
      <c r="DEM24" s="177"/>
      <c r="DEN24" s="177"/>
      <c r="DEO24" s="177"/>
      <c r="DEP24" s="177"/>
      <c r="DEQ24" s="177"/>
      <c r="DER24" s="177"/>
      <c r="DES24" s="178"/>
      <c r="DET24" s="165"/>
      <c r="DEU24" s="177"/>
      <c r="DEV24" s="177"/>
      <c r="DEW24" s="177"/>
      <c r="DEX24" s="177"/>
      <c r="DEY24" s="177"/>
      <c r="DEZ24" s="177"/>
      <c r="DFA24" s="178"/>
      <c r="DFB24" s="165"/>
      <c r="DFC24" s="177"/>
      <c r="DFD24" s="177"/>
      <c r="DFE24" s="177"/>
      <c r="DFF24" s="177"/>
      <c r="DFG24" s="177"/>
      <c r="DFH24" s="177"/>
      <c r="DFI24" s="178"/>
      <c r="DFJ24" s="165"/>
      <c r="DFK24" s="177"/>
      <c r="DFL24" s="177"/>
      <c r="DFM24" s="177"/>
      <c r="DFN24" s="177"/>
      <c r="DFO24" s="177"/>
      <c r="DFP24" s="177"/>
      <c r="DFQ24" s="178"/>
      <c r="DFR24" s="165"/>
      <c r="DFS24" s="177"/>
      <c r="DFT24" s="177"/>
      <c r="DFU24" s="177"/>
      <c r="DFV24" s="177"/>
      <c r="DFW24" s="177"/>
      <c r="DFX24" s="177"/>
      <c r="DFY24" s="178"/>
      <c r="DFZ24" s="165"/>
      <c r="DGA24" s="177"/>
      <c r="DGB24" s="177"/>
      <c r="DGC24" s="177"/>
      <c r="DGD24" s="177"/>
      <c r="DGE24" s="177"/>
      <c r="DGF24" s="177"/>
      <c r="DGG24" s="178"/>
      <c r="DGH24" s="165"/>
      <c r="DGI24" s="177"/>
      <c r="DGJ24" s="177"/>
      <c r="DGK24" s="177"/>
      <c r="DGL24" s="177"/>
      <c r="DGM24" s="177"/>
      <c r="DGN24" s="177"/>
      <c r="DGO24" s="178"/>
      <c r="DGP24" s="165"/>
      <c r="DGQ24" s="177"/>
      <c r="DGR24" s="177"/>
      <c r="DGS24" s="177"/>
      <c r="DGT24" s="177"/>
      <c r="DGU24" s="177"/>
      <c r="DGV24" s="177"/>
      <c r="DGW24" s="178"/>
      <c r="DGX24" s="165"/>
      <c r="DGY24" s="177"/>
      <c r="DGZ24" s="177"/>
      <c r="DHA24" s="177"/>
      <c r="DHB24" s="177"/>
      <c r="DHC24" s="177"/>
      <c r="DHD24" s="177"/>
      <c r="DHE24" s="178"/>
      <c r="DHF24" s="165"/>
      <c r="DHG24" s="177"/>
      <c r="DHH24" s="177"/>
      <c r="DHI24" s="177"/>
      <c r="DHJ24" s="177"/>
      <c r="DHK24" s="177"/>
      <c r="DHL24" s="177"/>
      <c r="DHM24" s="178"/>
      <c r="DHN24" s="165"/>
      <c r="DHO24" s="177"/>
      <c r="DHP24" s="177"/>
      <c r="DHQ24" s="177"/>
      <c r="DHR24" s="177"/>
      <c r="DHS24" s="177"/>
      <c r="DHT24" s="177"/>
      <c r="DHU24" s="178"/>
      <c r="DHV24" s="165"/>
      <c r="DHW24" s="177"/>
      <c r="DHX24" s="177"/>
      <c r="DHY24" s="177"/>
      <c r="DHZ24" s="177"/>
      <c r="DIA24" s="177"/>
      <c r="DIB24" s="177"/>
      <c r="DIC24" s="178"/>
      <c r="DID24" s="165"/>
      <c r="DIE24" s="177"/>
      <c r="DIF24" s="177"/>
      <c r="DIG24" s="177"/>
      <c r="DIH24" s="177"/>
      <c r="DII24" s="177"/>
      <c r="DIJ24" s="177"/>
      <c r="DIK24" s="178"/>
      <c r="DIL24" s="165"/>
      <c r="DIM24" s="177"/>
      <c r="DIN24" s="177"/>
      <c r="DIO24" s="177"/>
      <c r="DIP24" s="177"/>
      <c r="DIQ24" s="177"/>
      <c r="DIR24" s="177"/>
      <c r="DIS24" s="178"/>
      <c r="DIT24" s="165"/>
      <c r="DIU24" s="177"/>
      <c r="DIV24" s="177"/>
      <c r="DIW24" s="177"/>
      <c r="DIX24" s="177"/>
      <c r="DIY24" s="177"/>
      <c r="DIZ24" s="177"/>
      <c r="DJA24" s="178"/>
      <c r="DJB24" s="165"/>
      <c r="DJC24" s="177"/>
      <c r="DJD24" s="177"/>
      <c r="DJE24" s="177"/>
      <c r="DJF24" s="177"/>
      <c r="DJG24" s="177"/>
      <c r="DJH24" s="177"/>
      <c r="DJI24" s="178"/>
      <c r="DJJ24" s="165"/>
      <c r="DJK24" s="177"/>
      <c r="DJL24" s="177"/>
      <c r="DJM24" s="177"/>
      <c r="DJN24" s="177"/>
      <c r="DJO24" s="177"/>
      <c r="DJP24" s="177"/>
      <c r="DJQ24" s="178"/>
      <c r="DJR24" s="165"/>
      <c r="DJS24" s="177"/>
      <c r="DJT24" s="177"/>
      <c r="DJU24" s="177"/>
      <c r="DJV24" s="177"/>
      <c r="DJW24" s="177"/>
      <c r="DJX24" s="177"/>
      <c r="DJY24" s="178"/>
      <c r="DJZ24" s="165"/>
      <c r="DKA24" s="177"/>
      <c r="DKB24" s="177"/>
      <c r="DKC24" s="177"/>
      <c r="DKD24" s="177"/>
      <c r="DKE24" s="177"/>
      <c r="DKF24" s="177"/>
      <c r="DKG24" s="178"/>
      <c r="DKH24" s="165"/>
      <c r="DKI24" s="177"/>
      <c r="DKJ24" s="177"/>
      <c r="DKK24" s="177"/>
      <c r="DKL24" s="177"/>
      <c r="DKM24" s="177"/>
      <c r="DKN24" s="177"/>
      <c r="DKO24" s="178"/>
      <c r="DKP24" s="165"/>
      <c r="DKQ24" s="177"/>
      <c r="DKR24" s="177"/>
      <c r="DKS24" s="177"/>
      <c r="DKT24" s="177"/>
      <c r="DKU24" s="177"/>
      <c r="DKV24" s="177"/>
      <c r="DKW24" s="178"/>
      <c r="DKX24" s="165"/>
      <c r="DKY24" s="177"/>
      <c r="DKZ24" s="177"/>
      <c r="DLA24" s="177"/>
      <c r="DLB24" s="177"/>
      <c r="DLC24" s="177"/>
      <c r="DLD24" s="177"/>
      <c r="DLE24" s="178"/>
      <c r="DLF24" s="165"/>
      <c r="DLG24" s="177"/>
      <c r="DLH24" s="177"/>
      <c r="DLI24" s="177"/>
      <c r="DLJ24" s="177"/>
      <c r="DLK24" s="177"/>
      <c r="DLL24" s="177"/>
      <c r="DLM24" s="178"/>
      <c r="DLN24" s="165"/>
      <c r="DLO24" s="177"/>
      <c r="DLP24" s="177"/>
      <c r="DLQ24" s="177"/>
      <c r="DLR24" s="177"/>
      <c r="DLS24" s="177"/>
      <c r="DLT24" s="177"/>
      <c r="DLU24" s="178"/>
      <c r="DLV24" s="165"/>
      <c r="DLW24" s="177"/>
      <c r="DLX24" s="177"/>
      <c r="DLY24" s="177"/>
      <c r="DLZ24" s="177"/>
      <c r="DMA24" s="177"/>
      <c r="DMB24" s="177"/>
      <c r="DMC24" s="178"/>
      <c r="DMD24" s="165"/>
      <c r="DME24" s="177"/>
      <c r="DMF24" s="177"/>
      <c r="DMG24" s="177"/>
      <c r="DMH24" s="177"/>
      <c r="DMI24" s="177"/>
      <c r="DMJ24" s="177"/>
      <c r="DMK24" s="178"/>
      <c r="DML24" s="165"/>
      <c r="DMM24" s="177"/>
      <c r="DMN24" s="177"/>
      <c r="DMO24" s="177"/>
      <c r="DMP24" s="177"/>
      <c r="DMQ24" s="177"/>
      <c r="DMR24" s="177"/>
      <c r="DMS24" s="178"/>
      <c r="DMT24" s="165"/>
      <c r="DMU24" s="177"/>
      <c r="DMV24" s="177"/>
      <c r="DMW24" s="177"/>
      <c r="DMX24" s="177"/>
      <c r="DMY24" s="177"/>
      <c r="DMZ24" s="177"/>
      <c r="DNA24" s="178"/>
      <c r="DNB24" s="165"/>
      <c r="DNC24" s="177"/>
      <c r="DND24" s="177"/>
      <c r="DNE24" s="177"/>
      <c r="DNF24" s="177"/>
      <c r="DNG24" s="177"/>
      <c r="DNH24" s="177"/>
      <c r="DNI24" s="178"/>
      <c r="DNJ24" s="165"/>
      <c r="DNK24" s="177"/>
      <c r="DNL24" s="177"/>
      <c r="DNM24" s="177"/>
      <c r="DNN24" s="177"/>
      <c r="DNO24" s="177"/>
      <c r="DNP24" s="177"/>
      <c r="DNQ24" s="178"/>
      <c r="DNR24" s="165"/>
      <c r="DNS24" s="177"/>
      <c r="DNT24" s="177"/>
      <c r="DNU24" s="177"/>
      <c r="DNV24" s="177"/>
      <c r="DNW24" s="177"/>
      <c r="DNX24" s="177"/>
      <c r="DNY24" s="178"/>
      <c r="DNZ24" s="165"/>
      <c r="DOA24" s="177"/>
      <c r="DOB24" s="177"/>
      <c r="DOC24" s="177"/>
      <c r="DOD24" s="177"/>
      <c r="DOE24" s="177"/>
      <c r="DOF24" s="177"/>
      <c r="DOG24" s="178"/>
      <c r="DOH24" s="165"/>
      <c r="DOI24" s="177"/>
      <c r="DOJ24" s="177"/>
      <c r="DOK24" s="177"/>
      <c r="DOL24" s="177"/>
      <c r="DOM24" s="177"/>
      <c r="DON24" s="177"/>
      <c r="DOO24" s="178"/>
      <c r="DOP24" s="165"/>
      <c r="DOQ24" s="177"/>
      <c r="DOR24" s="177"/>
      <c r="DOS24" s="177"/>
      <c r="DOT24" s="177"/>
      <c r="DOU24" s="177"/>
      <c r="DOV24" s="177"/>
      <c r="DOW24" s="178"/>
      <c r="DOX24" s="165"/>
      <c r="DOY24" s="177"/>
      <c r="DOZ24" s="177"/>
      <c r="DPA24" s="177"/>
      <c r="DPB24" s="177"/>
      <c r="DPC24" s="177"/>
      <c r="DPD24" s="177"/>
      <c r="DPE24" s="178"/>
      <c r="DPF24" s="165"/>
      <c r="DPG24" s="177"/>
      <c r="DPH24" s="177"/>
      <c r="DPI24" s="177"/>
      <c r="DPJ24" s="177"/>
      <c r="DPK24" s="177"/>
      <c r="DPL24" s="177"/>
      <c r="DPM24" s="178"/>
      <c r="DPN24" s="165"/>
      <c r="DPO24" s="177"/>
      <c r="DPP24" s="177"/>
      <c r="DPQ24" s="177"/>
      <c r="DPR24" s="177"/>
      <c r="DPS24" s="177"/>
      <c r="DPT24" s="177"/>
      <c r="DPU24" s="178"/>
      <c r="DPV24" s="165"/>
      <c r="DPW24" s="177"/>
      <c r="DPX24" s="177"/>
      <c r="DPY24" s="177"/>
      <c r="DPZ24" s="177"/>
      <c r="DQA24" s="177"/>
      <c r="DQB24" s="177"/>
      <c r="DQC24" s="178"/>
      <c r="DQD24" s="165"/>
      <c r="DQE24" s="177"/>
      <c r="DQF24" s="177"/>
      <c r="DQG24" s="177"/>
      <c r="DQH24" s="177"/>
      <c r="DQI24" s="177"/>
      <c r="DQJ24" s="177"/>
      <c r="DQK24" s="178"/>
      <c r="DQL24" s="165"/>
      <c r="DQM24" s="177"/>
      <c r="DQN24" s="177"/>
      <c r="DQO24" s="177"/>
      <c r="DQP24" s="177"/>
      <c r="DQQ24" s="177"/>
      <c r="DQR24" s="177"/>
      <c r="DQS24" s="178"/>
      <c r="DQT24" s="165"/>
      <c r="DQU24" s="177"/>
      <c r="DQV24" s="177"/>
      <c r="DQW24" s="177"/>
      <c r="DQX24" s="177"/>
      <c r="DQY24" s="177"/>
      <c r="DQZ24" s="177"/>
      <c r="DRA24" s="178"/>
      <c r="DRB24" s="165"/>
      <c r="DRC24" s="177"/>
      <c r="DRD24" s="177"/>
      <c r="DRE24" s="177"/>
      <c r="DRF24" s="177"/>
      <c r="DRG24" s="177"/>
      <c r="DRH24" s="177"/>
      <c r="DRI24" s="178"/>
      <c r="DRJ24" s="165"/>
      <c r="DRK24" s="177"/>
      <c r="DRL24" s="177"/>
      <c r="DRM24" s="177"/>
      <c r="DRN24" s="177"/>
      <c r="DRO24" s="177"/>
      <c r="DRP24" s="177"/>
      <c r="DRQ24" s="178"/>
      <c r="DRR24" s="165"/>
      <c r="DRS24" s="177"/>
      <c r="DRT24" s="177"/>
      <c r="DRU24" s="177"/>
      <c r="DRV24" s="177"/>
      <c r="DRW24" s="177"/>
      <c r="DRX24" s="177"/>
      <c r="DRY24" s="178"/>
      <c r="DRZ24" s="165"/>
      <c r="DSA24" s="177"/>
      <c r="DSB24" s="177"/>
      <c r="DSC24" s="177"/>
      <c r="DSD24" s="177"/>
      <c r="DSE24" s="177"/>
      <c r="DSF24" s="177"/>
      <c r="DSG24" s="178"/>
      <c r="DSH24" s="165"/>
      <c r="DSI24" s="177"/>
      <c r="DSJ24" s="177"/>
      <c r="DSK24" s="177"/>
      <c r="DSL24" s="177"/>
      <c r="DSM24" s="177"/>
      <c r="DSN24" s="177"/>
      <c r="DSO24" s="178"/>
      <c r="DSP24" s="165"/>
      <c r="DSQ24" s="177"/>
      <c r="DSR24" s="177"/>
      <c r="DSS24" s="177"/>
      <c r="DST24" s="177"/>
      <c r="DSU24" s="177"/>
      <c r="DSV24" s="177"/>
      <c r="DSW24" s="178"/>
      <c r="DSX24" s="165"/>
      <c r="DSY24" s="177"/>
      <c r="DSZ24" s="177"/>
      <c r="DTA24" s="177"/>
      <c r="DTB24" s="177"/>
      <c r="DTC24" s="177"/>
      <c r="DTD24" s="177"/>
      <c r="DTE24" s="178"/>
      <c r="DTF24" s="165"/>
      <c r="DTG24" s="177"/>
      <c r="DTH24" s="177"/>
      <c r="DTI24" s="177"/>
      <c r="DTJ24" s="177"/>
      <c r="DTK24" s="177"/>
      <c r="DTL24" s="177"/>
      <c r="DTM24" s="178"/>
      <c r="DTN24" s="165"/>
      <c r="DTO24" s="177"/>
      <c r="DTP24" s="177"/>
      <c r="DTQ24" s="177"/>
      <c r="DTR24" s="177"/>
      <c r="DTS24" s="177"/>
      <c r="DTT24" s="177"/>
      <c r="DTU24" s="178"/>
      <c r="DTV24" s="165"/>
      <c r="DTW24" s="177"/>
      <c r="DTX24" s="177"/>
      <c r="DTY24" s="177"/>
      <c r="DTZ24" s="177"/>
      <c r="DUA24" s="177"/>
      <c r="DUB24" s="177"/>
      <c r="DUC24" s="178"/>
      <c r="DUD24" s="165"/>
      <c r="DUE24" s="177"/>
      <c r="DUF24" s="177"/>
      <c r="DUG24" s="177"/>
      <c r="DUH24" s="177"/>
      <c r="DUI24" s="177"/>
      <c r="DUJ24" s="177"/>
      <c r="DUK24" s="178"/>
      <c r="DUL24" s="165"/>
      <c r="DUM24" s="177"/>
      <c r="DUN24" s="177"/>
      <c r="DUO24" s="177"/>
      <c r="DUP24" s="177"/>
      <c r="DUQ24" s="177"/>
      <c r="DUR24" s="177"/>
      <c r="DUS24" s="178"/>
      <c r="DUT24" s="165"/>
      <c r="DUU24" s="177"/>
      <c r="DUV24" s="177"/>
      <c r="DUW24" s="177"/>
      <c r="DUX24" s="177"/>
      <c r="DUY24" s="177"/>
      <c r="DUZ24" s="177"/>
      <c r="DVA24" s="178"/>
      <c r="DVB24" s="165"/>
      <c r="DVC24" s="177"/>
      <c r="DVD24" s="177"/>
      <c r="DVE24" s="177"/>
      <c r="DVF24" s="177"/>
      <c r="DVG24" s="177"/>
      <c r="DVH24" s="177"/>
      <c r="DVI24" s="178"/>
      <c r="DVJ24" s="165"/>
      <c r="DVK24" s="177"/>
      <c r="DVL24" s="177"/>
      <c r="DVM24" s="177"/>
      <c r="DVN24" s="177"/>
      <c r="DVO24" s="177"/>
      <c r="DVP24" s="177"/>
      <c r="DVQ24" s="178"/>
      <c r="DVR24" s="165"/>
      <c r="DVS24" s="177"/>
      <c r="DVT24" s="177"/>
      <c r="DVU24" s="177"/>
      <c r="DVV24" s="177"/>
      <c r="DVW24" s="177"/>
      <c r="DVX24" s="177"/>
      <c r="DVY24" s="178"/>
      <c r="DVZ24" s="165"/>
      <c r="DWA24" s="177"/>
      <c r="DWB24" s="177"/>
      <c r="DWC24" s="177"/>
      <c r="DWD24" s="177"/>
      <c r="DWE24" s="177"/>
      <c r="DWF24" s="177"/>
      <c r="DWG24" s="178"/>
      <c r="DWH24" s="165"/>
      <c r="DWI24" s="177"/>
      <c r="DWJ24" s="177"/>
      <c r="DWK24" s="177"/>
      <c r="DWL24" s="177"/>
      <c r="DWM24" s="177"/>
      <c r="DWN24" s="177"/>
      <c r="DWO24" s="178"/>
      <c r="DWP24" s="165"/>
      <c r="DWQ24" s="177"/>
      <c r="DWR24" s="177"/>
      <c r="DWS24" s="177"/>
      <c r="DWT24" s="177"/>
      <c r="DWU24" s="177"/>
      <c r="DWV24" s="177"/>
      <c r="DWW24" s="178"/>
      <c r="DWX24" s="165"/>
      <c r="DWY24" s="177"/>
      <c r="DWZ24" s="177"/>
      <c r="DXA24" s="177"/>
      <c r="DXB24" s="177"/>
      <c r="DXC24" s="177"/>
      <c r="DXD24" s="177"/>
      <c r="DXE24" s="178"/>
      <c r="DXF24" s="165"/>
      <c r="DXG24" s="177"/>
      <c r="DXH24" s="177"/>
      <c r="DXI24" s="177"/>
      <c r="DXJ24" s="177"/>
      <c r="DXK24" s="177"/>
      <c r="DXL24" s="177"/>
      <c r="DXM24" s="178"/>
      <c r="DXN24" s="165"/>
      <c r="DXO24" s="177"/>
      <c r="DXP24" s="177"/>
      <c r="DXQ24" s="177"/>
      <c r="DXR24" s="177"/>
      <c r="DXS24" s="177"/>
      <c r="DXT24" s="177"/>
      <c r="DXU24" s="178"/>
      <c r="DXV24" s="165"/>
      <c r="DXW24" s="177"/>
      <c r="DXX24" s="177"/>
      <c r="DXY24" s="177"/>
      <c r="DXZ24" s="177"/>
      <c r="DYA24" s="177"/>
      <c r="DYB24" s="177"/>
      <c r="DYC24" s="178"/>
      <c r="DYD24" s="165"/>
      <c r="DYE24" s="177"/>
      <c r="DYF24" s="177"/>
      <c r="DYG24" s="177"/>
      <c r="DYH24" s="177"/>
      <c r="DYI24" s="177"/>
      <c r="DYJ24" s="177"/>
      <c r="DYK24" s="178"/>
      <c r="DYL24" s="165"/>
      <c r="DYM24" s="177"/>
      <c r="DYN24" s="177"/>
      <c r="DYO24" s="177"/>
      <c r="DYP24" s="177"/>
      <c r="DYQ24" s="177"/>
      <c r="DYR24" s="177"/>
      <c r="DYS24" s="178"/>
      <c r="DYT24" s="165"/>
      <c r="DYU24" s="177"/>
      <c r="DYV24" s="177"/>
      <c r="DYW24" s="177"/>
      <c r="DYX24" s="177"/>
      <c r="DYY24" s="177"/>
      <c r="DYZ24" s="177"/>
      <c r="DZA24" s="178"/>
      <c r="DZB24" s="165"/>
      <c r="DZC24" s="177"/>
      <c r="DZD24" s="177"/>
      <c r="DZE24" s="177"/>
      <c r="DZF24" s="177"/>
      <c r="DZG24" s="177"/>
      <c r="DZH24" s="177"/>
      <c r="DZI24" s="178"/>
      <c r="DZJ24" s="165"/>
      <c r="DZK24" s="177"/>
      <c r="DZL24" s="177"/>
      <c r="DZM24" s="177"/>
      <c r="DZN24" s="177"/>
      <c r="DZO24" s="177"/>
      <c r="DZP24" s="177"/>
      <c r="DZQ24" s="178"/>
      <c r="DZR24" s="165"/>
      <c r="DZS24" s="177"/>
      <c r="DZT24" s="177"/>
      <c r="DZU24" s="177"/>
      <c r="DZV24" s="177"/>
      <c r="DZW24" s="177"/>
      <c r="DZX24" s="177"/>
      <c r="DZY24" s="178"/>
      <c r="DZZ24" s="165"/>
      <c r="EAA24" s="177"/>
      <c r="EAB24" s="177"/>
      <c r="EAC24" s="177"/>
      <c r="EAD24" s="177"/>
      <c r="EAE24" s="177"/>
      <c r="EAF24" s="177"/>
      <c r="EAG24" s="178"/>
      <c r="EAH24" s="165"/>
      <c r="EAI24" s="177"/>
      <c r="EAJ24" s="177"/>
      <c r="EAK24" s="177"/>
      <c r="EAL24" s="177"/>
      <c r="EAM24" s="177"/>
      <c r="EAN24" s="177"/>
      <c r="EAO24" s="178"/>
      <c r="EAP24" s="165"/>
      <c r="EAQ24" s="177"/>
      <c r="EAR24" s="177"/>
      <c r="EAS24" s="177"/>
      <c r="EAT24" s="177"/>
      <c r="EAU24" s="177"/>
      <c r="EAV24" s="177"/>
      <c r="EAW24" s="178"/>
      <c r="EAX24" s="165"/>
      <c r="EAY24" s="177"/>
      <c r="EAZ24" s="177"/>
      <c r="EBA24" s="177"/>
      <c r="EBB24" s="177"/>
      <c r="EBC24" s="177"/>
      <c r="EBD24" s="177"/>
      <c r="EBE24" s="178"/>
      <c r="EBF24" s="165"/>
      <c r="EBG24" s="177"/>
      <c r="EBH24" s="177"/>
      <c r="EBI24" s="177"/>
      <c r="EBJ24" s="177"/>
      <c r="EBK24" s="177"/>
      <c r="EBL24" s="177"/>
      <c r="EBM24" s="178"/>
      <c r="EBN24" s="165"/>
      <c r="EBO24" s="177"/>
      <c r="EBP24" s="177"/>
      <c r="EBQ24" s="177"/>
      <c r="EBR24" s="177"/>
      <c r="EBS24" s="177"/>
      <c r="EBT24" s="177"/>
      <c r="EBU24" s="178"/>
      <c r="EBV24" s="165"/>
      <c r="EBW24" s="177"/>
      <c r="EBX24" s="177"/>
      <c r="EBY24" s="177"/>
      <c r="EBZ24" s="177"/>
      <c r="ECA24" s="177"/>
      <c r="ECB24" s="177"/>
      <c r="ECC24" s="178"/>
      <c r="ECD24" s="165"/>
      <c r="ECE24" s="177"/>
      <c r="ECF24" s="177"/>
      <c r="ECG24" s="177"/>
      <c r="ECH24" s="177"/>
      <c r="ECI24" s="177"/>
      <c r="ECJ24" s="177"/>
      <c r="ECK24" s="178"/>
      <c r="ECL24" s="165"/>
      <c r="ECM24" s="177"/>
      <c r="ECN24" s="177"/>
      <c r="ECO24" s="177"/>
      <c r="ECP24" s="177"/>
      <c r="ECQ24" s="177"/>
      <c r="ECR24" s="177"/>
      <c r="ECS24" s="178"/>
      <c r="ECT24" s="165"/>
      <c r="ECU24" s="177"/>
      <c r="ECV24" s="177"/>
      <c r="ECW24" s="177"/>
      <c r="ECX24" s="177"/>
      <c r="ECY24" s="177"/>
      <c r="ECZ24" s="177"/>
      <c r="EDA24" s="178"/>
      <c r="EDB24" s="165"/>
      <c r="EDC24" s="177"/>
      <c r="EDD24" s="177"/>
      <c r="EDE24" s="177"/>
      <c r="EDF24" s="177"/>
      <c r="EDG24" s="177"/>
      <c r="EDH24" s="177"/>
      <c r="EDI24" s="178"/>
      <c r="EDJ24" s="165"/>
      <c r="EDK24" s="177"/>
      <c r="EDL24" s="177"/>
      <c r="EDM24" s="177"/>
      <c r="EDN24" s="177"/>
      <c r="EDO24" s="177"/>
      <c r="EDP24" s="177"/>
      <c r="EDQ24" s="178"/>
      <c r="EDR24" s="165"/>
      <c r="EDS24" s="177"/>
      <c r="EDT24" s="177"/>
      <c r="EDU24" s="177"/>
      <c r="EDV24" s="177"/>
      <c r="EDW24" s="177"/>
      <c r="EDX24" s="177"/>
      <c r="EDY24" s="178"/>
      <c r="EDZ24" s="165"/>
      <c r="EEA24" s="177"/>
      <c r="EEB24" s="177"/>
      <c r="EEC24" s="177"/>
      <c r="EED24" s="177"/>
      <c r="EEE24" s="177"/>
      <c r="EEF24" s="177"/>
      <c r="EEG24" s="178"/>
      <c r="EEH24" s="165"/>
      <c r="EEI24" s="177"/>
      <c r="EEJ24" s="177"/>
      <c r="EEK24" s="177"/>
      <c r="EEL24" s="177"/>
      <c r="EEM24" s="177"/>
      <c r="EEN24" s="177"/>
      <c r="EEO24" s="178"/>
      <c r="EEP24" s="165"/>
      <c r="EEQ24" s="177"/>
      <c r="EER24" s="177"/>
      <c r="EES24" s="177"/>
      <c r="EET24" s="177"/>
      <c r="EEU24" s="177"/>
      <c r="EEV24" s="177"/>
      <c r="EEW24" s="178"/>
      <c r="EEX24" s="165"/>
      <c r="EEY24" s="177"/>
      <c r="EEZ24" s="177"/>
      <c r="EFA24" s="177"/>
      <c r="EFB24" s="177"/>
      <c r="EFC24" s="177"/>
      <c r="EFD24" s="177"/>
      <c r="EFE24" s="178"/>
      <c r="EFF24" s="165"/>
      <c r="EFG24" s="177"/>
      <c r="EFH24" s="177"/>
      <c r="EFI24" s="177"/>
      <c r="EFJ24" s="177"/>
      <c r="EFK24" s="177"/>
      <c r="EFL24" s="177"/>
      <c r="EFM24" s="178"/>
      <c r="EFN24" s="165"/>
      <c r="EFO24" s="177"/>
      <c r="EFP24" s="177"/>
      <c r="EFQ24" s="177"/>
      <c r="EFR24" s="177"/>
      <c r="EFS24" s="177"/>
      <c r="EFT24" s="177"/>
      <c r="EFU24" s="178"/>
      <c r="EFV24" s="165"/>
      <c r="EFW24" s="177"/>
      <c r="EFX24" s="177"/>
      <c r="EFY24" s="177"/>
      <c r="EFZ24" s="177"/>
      <c r="EGA24" s="177"/>
      <c r="EGB24" s="177"/>
      <c r="EGC24" s="178"/>
      <c r="EGD24" s="165"/>
      <c r="EGE24" s="177"/>
      <c r="EGF24" s="177"/>
      <c r="EGG24" s="177"/>
      <c r="EGH24" s="177"/>
      <c r="EGI24" s="177"/>
      <c r="EGJ24" s="177"/>
      <c r="EGK24" s="178"/>
      <c r="EGL24" s="165"/>
      <c r="EGM24" s="177"/>
      <c r="EGN24" s="177"/>
      <c r="EGO24" s="177"/>
      <c r="EGP24" s="177"/>
      <c r="EGQ24" s="177"/>
      <c r="EGR24" s="177"/>
      <c r="EGS24" s="178"/>
      <c r="EGT24" s="165"/>
      <c r="EGU24" s="177"/>
      <c r="EGV24" s="177"/>
      <c r="EGW24" s="177"/>
      <c r="EGX24" s="177"/>
      <c r="EGY24" s="177"/>
      <c r="EGZ24" s="177"/>
      <c r="EHA24" s="178"/>
      <c r="EHB24" s="165"/>
      <c r="EHC24" s="177"/>
      <c r="EHD24" s="177"/>
      <c r="EHE24" s="177"/>
      <c r="EHF24" s="177"/>
      <c r="EHG24" s="177"/>
      <c r="EHH24" s="177"/>
      <c r="EHI24" s="178"/>
      <c r="EHJ24" s="165"/>
      <c r="EHK24" s="177"/>
      <c r="EHL24" s="177"/>
      <c r="EHM24" s="177"/>
      <c r="EHN24" s="177"/>
      <c r="EHO24" s="177"/>
      <c r="EHP24" s="177"/>
      <c r="EHQ24" s="178"/>
      <c r="EHR24" s="165"/>
      <c r="EHS24" s="177"/>
      <c r="EHT24" s="177"/>
      <c r="EHU24" s="177"/>
      <c r="EHV24" s="177"/>
      <c r="EHW24" s="177"/>
      <c r="EHX24" s="177"/>
      <c r="EHY24" s="178"/>
      <c r="EHZ24" s="165"/>
      <c r="EIA24" s="177"/>
      <c r="EIB24" s="177"/>
      <c r="EIC24" s="177"/>
      <c r="EID24" s="177"/>
      <c r="EIE24" s="177"/>
      <c r="EIF24" s="177"/>
      <c r="EIG24" s="178"/>
      <c r="EIH24" s="165"/>
      <c r="EII24" s="177"/>
      <c r="EIJ24" s="177"/>
      <c r="EIK24" s="177"/>
      <c r="EIL24" s="177"/>
      <c r="EIM24" s="177"/>
      <c r="EIN24" s="177"/>
      <c r="EIO24" s="178"/>
      <c r="EIP24" s="165"/>
      <c r="EIQ24" s="177"/>
      <c r="EIR24" s="177"/>
      <c r="EIS24" s="177"/>
      <c r="EIT24" s="177"/>
      <c r="EIU24" s="177"/>
      <c r="EIV24" s="177"/>
      <c r="EIW24" s="178"/>
      <c r="EIX24" s="165"/>
      <c r="EIY24" s="177"/>
      <c r="EIZ24" s="177"/>
      <c r="EJA24" s="177"/>
      <c r="EJB24" s="177"/>
      <c r="EJC24" s="177"/>
      <c r="EJD24" s="177"/>
      <c r="EJE24" s="178"/>
      <c r="EJF24" s="165"/>
      <c r="EJG24" s="177"/>
      <c r="EJH24" s="177"/>
      <c r="EJI24" s="177"/>
      <c r="EJJ24" s="177"/>
      <c r="EJK24" s="177"/>
      <c r="EJL24" s="177"/>
      <c r="EJM24" s="178"/>
      <c r="EJN24" s="165"/>
      <c r="EJO24" s="177"/>
      <c r="EJP24" s="177"/>
      <c r="EJQ24" s="177"/>
      <c r="EJR24" s="177"/>
      <c r="EJS24" s="177"/>
      <c r="EJT24" s="177"/>
      <c r="EJU24" s="178"/>
      <c r="EJV24" s="165"/>
      <c r="EJW24" s="177"/>
      <c r="EJX24" s="177"/>
      <c r="EJY24" s="177"/>
      <c r="EJZ24" s="177"/>
      <c r="EKA24" s="177"/>
      <c r="EKB24" s="177"/>
      <c r="EKC24" s="178"/>
      <c r="EKD24" s="165"/>
      <c r="EKE24" s="177"/>
      <c r="EKF24" s="177"/>
      <c r="EKG24" s="177"/>
      <c r="EKH24" s="177"/>
      <c r="EKI24" s="177"/>
      <c r="EKJ24" s="177"/>
      <c r="EKK24" s="178"/>
      <c r="EKL24" s="165"/>
      <c r="EKM24" s="177"/>
      <c r="EKN24" s="177"/>
      <c r="EKO24" s="177"/>
      <c r="EKP24" s="177"/>
      <c r="EKQ24" s="177"/>
      <c r="EKR24" s="177"/>
      <c r="EKS24" s="178"/>
      <c r="EKT24" s="165"/>
      <c r="EKU24" s="177"/>
      <c r="EKV24" s="177"/>
      <c r="EKW24" s="177"/>
      <c r="EKX24" s="177"/>
      <c r="EKY24" s="177"/>
      <c r="EKZ24" s="177"/>
      <c r="ELA24" s="178"/>
      <c r="ELB24" s="165"/>
      <c r="ELC24" s="177"/>
      <c r="ELD24" s="177"/>
      <c r="ELE24" s="177"/>
      <c r="ELF24" s="177"/>
      <c r="ELG24" s="177"/>
      <c r="ELH24" s="177"/>
      <c r="ELI24" s="178"/>
      <c r="ELJ24" s="165"/>
      <c r="ELK24" s="177"/>
      <c r="ELL24" s="177"/>
      <c r="ELM24" s="177"/>
      <c r="ELN24" s="177"/>
      <c r="ELO24" s="177"/>
      <c r="ELP24" s="177"/>
      <c r="ELQ24" s="178"/>
      <c r="ELR24" s="165"/>
      <c r="ELS24" s="177"/>
      <c r="ELT24" s="177"/>
      <c r="ELU24" s="177"/>
      <c r="ELV24" s="177"/>
      <c r="ELW24" s="177"/>
      <c r="ELX24" s="177"/>
      <c r="ELY24" s="178"/>
      <c r="ELZ24" s="165"/>
      <c r="EMA24" s="177"/>
      <c r="EMB24" s="177"/>
      <c r="EMC24" s="177"/>
      <c r="EMD24" s="177"/>
      <c r="EME24" s="177"/>
      <c r="EMF24" s="177"/>
      <c r="EMG24" s="178"/>
      <c r="EMH24" s="165"/>
      <c r="EMI24" s="177"/>
      <c r="EMJ24" s="177"/>
      <c r="EMK24" s="177"/>
      <c r="EML24" s="177"/>
      <c r="EMM24" s="177"/>
      <c r="EMN24" s="177"/>
      <c r="EMO24" s="178"/>
      <c r="EMP24" s="165"/>
      <c r="EMQ24" s="177"/>
      <c r="EMR24" s="177"/>
      <c r="EMS24" s="177"/>
      <c r="EMT24" s="177"/>
      <c r="EMU24" s="177"/>
      <c r="EMV24" s="177"/>
      <c r="EMW24" s="178"/>
      <c r="EMX24" s="165"/>
      <c r="EMY24" s="177"/>
      <c r="EMZ24" s="177"/>
      <c r="ENA24" s="177"/>
      <c r="ENB24" s="177"/>
      <c r="ENC24" s="177"/>
      <c r="END24" s="177"/>
      <c r="ENE24" s="178"/>
      <c r="ENF24" s="165"/>
      <c r="ENG24" s="177"/>
      <c r="ENH24" s="177"/>
      <c r="ENI24" s="177"/>
      <c r="ENJ24" s="177"/>
      <c r="ENK24" s="177"/>
      <c r="ENL24" s="177"/>
      <c r="ENM24" s="178"/>
      <c r="ENN24" s="165"/>
      <c r="ENO24" s="177"/>
      <c r="ENP24" s="177"/>
      <c r="ENQ24" s="177"/>
      <c r="ENR24" s="177"/>
      <c r="ENS24" s="177"/>
      <c r="ENT24" s="177"/>
      <c r="ENU24" s="178"/>
      <c r="ENV24" s="165"/>
      <c r="ENW24" s="177"/>
      <c r="ENX24" s="177"/>
      <c r="ENY24" s="177"/>
      <c r="ENZ24" s="177"/>
      <c r="EOA24" s="177"/>
      <c r="EOB24" s="177"/>
      <c r="EOC24" s="178"/>
      <c r="EOD24" s="165"/>
      <c r="EOE24" s="177"/>
      <c r="EOF24" s="177"/>
      <c r="EOG24" s="177"/>
      <c r="EOH24" s="177"/>
      <c r="EOI24" s="177"/>
      <c r="EOJ24" s="177"/>
      <c r="EOK24" s="178"/>
      <c r="EOL24" s="165"/>
      <c r="EOM24" s="177"/>
      <c r="EON24" s="177"/>
      <c r="EOO24" s="177"/>
      <c r="EOP24" s="177"/>
      <c r="EOQ24" s="177"/>
      <c r="EOR24" s="177"/>
      <c r="EOS24" s="178"/>
      <c r="EOT24" s="165"/>
      <c r="EOU24" s="177"/>
      <c r="EOV24" s="177"/>
      <c r="EOW24" s="177"/>
      <c r="EOX24" s="177"/>
      <c r="EOY24" s="177"/>
      <c r="EOZ24" s="177"/>
      <c r="EPA24" s="178"/>
      <c r="EPB24" s="165"/>
      <c r="EPC24" s="177"/>
      <c r="EPD24" s="177"/>
      <c r="EPE24" s="177"/>
      <c r="EPF24" s="177"/>
      <c r="EPG24" s="177"/>
      <c r="EPH24" s="177"/>
      <c r="EPI24" s="178"/>
      <c r="EPJ24" s="165"/>
      <c r="EPK24" s="177"/>
      <c r="EPL24" s="177"/>
      <c r="EPM24" s="177"/>
      <c r="EPN24" s="177"/>
      <c r="EPO24" s="177"/>
      <c r="EPP24" s="177"/>
      <c r="EPQ24" s="178"/>
      <c r="EPR24" s="165"/>
      <c r="EPS24" s="177"/>
      <c r="EPT24" s="177"/>
      <c r="EPU24" s="177"/>
      <c r="EPV24" s="177"/>
      <c r="EPW24" s="177"/>
      <c r="EPX24" s="177"/>
      <c r="EPY24" s="178"/>
      <c r="EPZ24" s="165"/>
      <c r="EQA24" s="177"/>
      <c r="EQB24" s="177"/>
      <c r="EQC24" s="177"/>
      <c r="EQD24" s="177"/>
      <c r="EQE24" s="177"/>
      <c r="EQF24" s="177"/>
      <c r="EQG24" s="178"/>
      <c r="EQH24" s="165"/>
      <c r="EQI24" s="177"/>
      <c r="EQJ24" s="177"/>
      <c r="EQK24" s="177"/>
      <c r="EQL24" s="177"/>
      <c r="EQM24" s="177"/>
      <c r="EQN24" s="177"/>
      <c r="EQO24" s="178"/>
      <c r="EQP24" s="165"/>
      <c r="EQQ24" s="177"/>
      <c r="EQR24" s="177"/>
      <c r="EQS24" s="177"/>
      <c r="EQT24" s="177"/>
      <c r="EQU24" s="177"/>
      <c r="EQV24" s="177"/>
      <c r="EQW24" s="178"/>
      <c r="EQX24" s="165"/>
      <c r="EQY24" s="177"/>
      <c r="EQZ24" s="177"/>
      <c r="ERA24" s="177"/>
      <c r="ERB24" s="177"/>
      <c r="ERC24" s="177"/>
      <c r="ERD24" s="177"/>
      <c r="ERE24" s="178"/>
      <c r="ERF24" s="165"/>
      <c r="ERG24" s="177"/>
      <c r="ERH24" s="177"/>
      <c r="ERI24" s="177"/>
      <c r="ERJ24" s="177"/>
      <c r="ERK24" s="177"/>
      <c r="ERL24" s="177"/>
      <c r="ERM24" s="178"/>
      <c r="ERN24" s="165"/>
      <c r="ERO24" s="177"/>
      <c r="ERP24" s="177"/>
      <c r="ERQ24" s="177"/>
      <c r="ERR24" s="177"/>
      <c r="ERS24" s="177"/>
      <c r="ERT24" s="177"/>
      <c r="ERU24" s="178"/>
      <c r="ERV24" s="165"/>
      <c r="ERW24" s="177"/>
      <c r="ERX24" s="177"/>
      <c r="ERY24" s="177"/>
      <c r="ERZ24" s="177"/>
      <c r="ESA24" s="177"/>
      <c r="ESB24" s="177"/>
      <c r="ESC24" s="178"/>
      <c r="ESD24" s="165"/>
      <c r="ESE24" s="177"/>
      <c r="ESF24" s="177"/>
      <c r="ESG24" s="177"/>
      <c r="ESH24" s="177"/>
      <c r="ESI24" s="177"/>
      <c r="ESJ24" s="177"/>
      <c r="ESK24" s="178"/>
      <c r="ESL24" s="165"/>
      <c r="ESM24" s="177"/>
      <c r="ESN24" s="177"/>
      <c r="ESO24" s="177"/>
      <c r="ESP24" s="177"/>
      <c r="ESQ24" s="177"/>
      <c r="ESR24" s="177"/>
      <c r="ESS24" s="178"/>
      <c r="EST24" s="165"/>
      <c r="ESU24" s="177"/>
      <c r="ESV24" s="177"/>
      <c r="ESW24" s="177"/>
      <c r="ESX24" s="177"/>
      <c r="ESY24" s="177"/>
      <c r="ESZ24" s="177"/>
      <c r="ETA24" s="178"/>
      <c r="ETB24" s="165"/>
      <c r="ETC24" s="177"/>
      <c r="ETD24" s="177"/>
      <c r="ETE24" s="177"/>
      <c r="ETF24" s="177"/>
      <c r="ETG24" s="177"/>
      <c r="ETH24" s="177"/>
      <c r="ETI24" s="178"/>
      <c r="ETJ24" s="165"/>
      <c r="ETK24" s="177"/>
      <c r="ETL24" s="177"/>
      <c r="ETM24" s="177"/>
      <c r="ETN24" s="177"/>
      <c r="ETO24" s="177"/>
      <c r="ETP24" s="177"/>
      <c r="ETQ24" s="178"/>
      <c r="ETR24" s="165"/>
      <c r="ETS24" s="177"/>
      <c r="ETT24" s="177"/>
      <c r="ETU24" s="177"/>
      <c r="ETV24" s="177"/>
      <c r="ETW24" s="177"/>
      <c r="ETX24" s="177"/>
      <c r="ETY24" s="178"/>
      <c r="ETZ24" s="165"/>
      <c r="EUA24" s="177"/>
      <c r="EUB24" s="177"/>
      <c r="EUC24" s="177"/>
      <c r="EUD24" s="177"/>
      <c r="EUE24" s="177"/>
      <c r="EUF24" s="177"/>
      <c r="EUG24" s="178"/>
      <c r="EUH24" s="165"/>
      <c r="EUI24" s="177"/>
      <c r="EUJ24" s="177"/>
      <c r="EUK24" s="177"/>
      <c r="EUL24" s="177"/>
      <c r="EUM24" s="177"/>
      <c r="EUN24" s="177"/>
      <c r="EUO24" s="178"/>
      <c r="EUP24" s="165"/>
      <c r="EUQ24" s="177"/>
      <c r="EUR24" s="177"/>
      <c r="EUS24" s="177"/>
      <c r="EUT24" s="177"/>
      <c r="EUU24" s="177"/>
      <c r="EUV24" s="177"/>
      <c r="EUW24" s="178"/>
      <c r="EUX24" s="165"/>
      <c r="EUY24" s="177"/>
      <c r="EUZ24" s="177"/>
      <c r="EVA24" s="177"/>
      <c r="EVB24" s="177"/>
      <c r="EVC24" s="177"/>
      <c r="EVD24" s="177"/>
      <c r="EVE24" s="178"/>
      <c r="EVF24" s="165"/>
      <c r="EVG24" s="177"/>
      <c r="EVH24" s="177"/>
      <c r="EVI24" s="177"/>
      <c r="EVJ24" s="177"/>
      <c r="EVK24" s="177"/>
      <c r="EVL24" s="177"/>
      <c r="EVM24" s="178"/>
      <c r="EVN24" s="165"/>
      <c r="EVO24" s="177"/>
      <c r="EVP24" s="177"/>
      <c r="EVQ24" s="177"/>
      <c r="EVR24" s="177"/>
      <c r="EVS24" s="177"/>
      <c r="EVT24" s="177"/>
      <c r="EVU24" s="178"/>
      <c r="EVV24" s="165"/>
      <c r="EVW24" s="177"/>
      <c r="EVX24" s="177"/>
      <c r="EVY24" s="177"/>
      <c r="EVZ24" s="177"/>
      <c r="EWA24" s="177"/>
      <c r="EWB24" s="177"/>
      <c r="EWC24" s="178"/>
      <c r="EWD24" s="165"/>
      <c r="EWE24" s="177"/>
      <c r="EWF24" s="177"/>
      <c r="EWG24" s="177"/>
      <c r="EWH24" s="177"/>
      <c r="EWI24" s="177"/>
      <c r="EWJ24" s="177"/>
      <c r="EWK24" s="178"/>
      <c r="EWL24" s="165"/>
      <c r="EWM24" s="177"/>
      <c r="EWN24" s="177"/>
      <c r="EWO24" s="177"/>
      <c r="EWP24" s="177"/>
      <c r="EWQ24" s="177"/>
      <c r="EWR24" s="177"/>
      <c r="EWS24" s="178"/>
      <c r="EWT24" s="165"/>
      <c r="EWU24" s="177"/>
      <c r="EWV24" s="177"/>
      <c r="EWW24" s="177"/>
      <c r="EWX24" s="177"/>
      <c r="EWY24" s="177"/>
      <c r="EWZ24" s="177"/>
      <c r="EXA24" s="178"/>
      <c r="EXB24" s="165"/>
      <c r="EXC24" s="177"/>
      <c r="EXD24" s="177"/>
      <c r="EXE24" s="177"/>
      <c r="EXF24" s="177"/>
      <c r="EXG24" s="177"/>
      <c r="EXH24" s="177"/>
      <c r="EXI24" s="178"/>
      <c r="EXJ24" s="165"/>
      <c r="EXK24" s="177"/>
      <c r="EXL24" s="177"/>
      <c r="EXM24" s="177"/>
      <c r="EXN24" s="177"/>
      <c r="EXO24" s="177"/>
      <c r="EXP24" s="177"/>
      <c r="EXQ24" s="178"/>
      <c r="EXR24" s="165"/>
      <c r="EXS24" s="177"/>
      <c r="EXT24" s="177"/>
      <c r="EXU24" s="177"/>
      <c r="EXV24" s="177"/>
      <c r="EXW24" s="177"/>
      <c r="EXX24" s="177"/>
      <c r="EXY24" s="178"/>
      <c r="EXZ24" s="165"/>
      <c r="EYA24" s="177"/>
      <c r="EYB24" s="177"/>
      <c r="EYC24" s="177"/>
      <c r="EYD24" s="177"/>
      <c r="EYE24" s="177"/>
      <c r="EYF24" s="177"/>
      <c r="EYG24" s="178"/>
      <c r="EYH24" s="165"/>
      <c r="EYI24" s="177"/>
      <c r="EYJ24" s="177"/>
      <c r="EYK24" s="177"/>
      <c r="EYL24" s="177"/>
      <c r="EYM24" s="177"/>
      <c r="EYN24" s="177"/>
      <c r="EYO24" s="178"/>
      <c r="EYP24" s="165"/>
      <c r="EYQ24" s="177"/>
      <c r="EYR24" s="177"/>
      <c r="EYS24" s="177"/>
      <c r="EYT24" s="177"/>
      <c r="EYU24" s="177"/>
      <c r="EYV24" s="177"/>
      <c r="EYW24" s="178"/>
      <c r="EYX24" s="165"/>
      <c r="EYY24" s="177"/>
      <c r="EYZ24" s="177"/>
      <c r="EZA24" s="177"/>
      <c r="EZB24" s="177"/>
      <c r="EZC24" s="177"/>
      <c r="EZD24" s="177"/>
      <c r="EZE24" s="178"/>
      <c r="EZF24" s="165"/>
      <c r="EZG24" s="177"/>
      <c r="EZH24" s="177"/>
      <c r="EZI24" s="177"/>
      <c r="EZJ24" s="177"/>
      <c r="EZK24" s="177"/>
      <c r="EZL24" s="177"/>
      <c r="EZM24" s="178"/>
      <c r="EZN24" s="165"/>
      <c r="EZO24" s="177"/>
      <c r="EZP24" s="177"/>
      <c r="EZQ24" s="177"/>
      <c r="EZR24" s="177"/>
      <c r="EZS24" s="177"/>
      <c r="EZT24" s="177"/>
      <c r="EZU24" s="178"/>
      <c r="EZV24" s="165"/>
      <c r="EZW24" s="177"/>
      <c r="EZX24" s="177"/>
      <c r="EZY24" s="177"/>
      <c r="EZZ24" s="177"/>
      <c r="FAA24" s="177"/>
      <c r="FAB24" s="177"/>
      <c r="FAC24" s="178"/>
      <c r="FAD24" s="165"/>
      <c r="FAE24" s="177"/>
      <c r="FAF24" s="177"/>
      <c r="FAG24" s="177"/>
      <c r="FAH24" s="177"/>
      <c r="FAI24" s="177"/>
      <c r="FAJ24" s="177"/>
      <c r="FAK24" s="178"/>
      <c r="FAL24" s="165"/>
      <c r="FAM24" s="177"/>
      <c r="FAN24" s="177"/>
      <c r="FAO24" s="177"/>
      <c r="FAP24" s="177"/>
      <c r="FAQ24" s="177"/>
      <c r="FAR24" s="177"/>
      <c r="FAS24" s="178"/>
      <c r="FAT24" s="165"/>
      <c r="FAU24" s="177"/>
      <c r="FAV24" s="177"/>
      <c r="FAW24" s="177"/>
      <c r="FAX24" s="177"/>
      <c r="FAY24" s="177"/>
      <c r="FAZ24" s="177"/>
      <c r="FBA24" s="178"/>
      <c r="FBB24" s="165"/>
      <c r="FBC24" s="177"/>
      <c r="FBD24" s="177"/>
      <c r="FBE24" s="177"/>
      <c r="FBF24" s="177"/>
      <c r="FBG24" s="177"/>
      <c r="FBH24" s="177"/>
      <c r="FBI24" s="178"/>
      <c r="FBJ24" s="165"/>
      <c r="FBK24" s="177"/>
      <c r="FBL24" s="177"/>
      <c r="FBM24" s="177"/>
      <c r="FBN24" s="177"/>
      <c r="FBO24" s="177"/>
      <c r="FBP24" s="177"/>
      <c r="FBQ24" s="178"/>
      <c r="FBR24" s="165"/>
      <c r="FBS24" s="177"/>
      <c r="FBT24" s="177"/>
      <c r="FBU24" s="177"/>
      <c r="FBV24" s="177"/>
      <c r="FBW24" s="177"/>
      <c r="FBX24" s="177"/>
      <c r="FBY24" s="178"/>
      <c r="FBZ24" s="165"/>
      <c r="FCA24" s="177"/>
      <c r="FCB24" s="177"/>
      <c r="FCC24" s="177"/>
      <c r="FCD24" s="177"/>
      <c r="FCE24" s="177"/>
      <c r="FCF24" s="177"/>
      <c r="FCG24" s="178"/>
      <c r="FCH24" s="165"/>
      <c r="FCI24" s="177"/>
      <c r="FCJ24" s="177"/>
      <c r="FCK24" s="177"/>
      <c r="FCL24" s="177"/>
      <c r="FCM24" s="177"/>
      <c r="FCN24" s="177"/>
      <c r="FCO24" s="178"/>
      <c r="FCP24" s="165"/>
      <c r="FCQ24" s="177"/>
      <c r="FCR24" s="177"/>
      <c r="FCS24" s="177"/>
      <c r="FCT24" s="177"/>
      <c r="FCU24" s="177"/>
      <c r="FCV24" s="177"/>
      <c r="FCW24" s="178"/>
      <c r="FCX24" s="165"/>
      <c r="FCY24" s="177"/>
      <c r="FCZ24" s="177"/>
      <c r="FDA24" s="177"/>
      <c r="FDB24" s="177"/>
      <c r="FDC24" s="177"/>
      <c r="FDD24" s="177"/>
      <c r="FDE24" s="178"/>
      <c r="FDF24" s="165"/>
      <c r="FDG24" s="177"/>
      <c r="FDH24" s="177"/>
      <c r="FDI24" s="177"/>
      <c r="FDJ24" s="177"/>
      <c r="FDK24" s="177"/>
      <c r="FDL24" s="177"/>
      <c r="FDM24" s="178"/>
      <c r="FDN24" s="165"/>
      <c r="FDO24" s="177"/>
      <c r="FDP24" s="177"/>
      <c r="FDQ24" s="177"/>
      <c r="FDR24" s="177"/>
      <c r="FDS24" s="177"/>
      <c r="FDT24" s="177"/>
      <c r="FDU24" s="178"/>
      <c r="FDV24" s="165"/>
      <c r="FDW24" s="177"/>
      <c r="FDX24" s="177"/>
      <c r="FDY24" s="177"/>
      <c r="FDZ24" s="177"/>
      <c r="FEA24" s="177"/>
      <c r="FEB24" s="177"/>
      <c r="FEC24" s="178"/>
      <c r="FED24" s="165"/>
      <c r="FEE24" s="177"/>
      <c r="FEF24" s="177"/>
      <c r="FEG24" s="177"/>
      <c r="FEH24" s="177"/>
      <c r="FEI24" s="177"/>
      <c r="FEJ24" s="177"/>
      <c r="FEK24" s="178"/>
      <c r="FEL24" s="165"/>
      <c r="FEM24" s="177"/>
      <c r="FEN24" s="177"/>
      <c r="FEO24" s="177"/>
      <c r="FEP24" s="177"/>
      <c r="FEQ24" s="177"/>
      <c r="FER24" s="177"/>
      <c r="FES24" s="178"/>
      <c r="FET24" s="165"/>
      <c r="FEU24" s="177"/>
      <c r="FEV24" s="177"/>
      <c r="FEW24" s="177"/>
      <c r="FEX24" s="177"/>
      <c r="FEY24" s="177"/>
      <c r="FEZ24" s="177"/>
      <c r="FFA24" s="178"/>
      <c r="FFB24" s="165"/>
      <c r="FFC24" s="177"/>
      <c r="FFD24" s="177"/>
      <c r="FFE24" s="177"/>
      <c r="FFF24" s="177"/>
      <c r="FFG24" s="177"/>
      <c r="FFH24" s="177"/>
      <c r="FFI24" s="178"/>
      <c r="FFJ24" s="165"/>
      <c r="FFK24" s="177"/>
      <c r="FFL24" s="177"/>
      <c r="FFM24" s="177"/>
      <c r="FFN24" s="177"/>
      <c r="FFO24" s="177"/>
      <c r="FFP24" s="177"/>
      <c r="FFQ24" s="178"/>
      <c r="FFR24" s="165"/>
      <c r="FFS24" s="177"/>
      <c r="FFT24" s="177"/>
      <c r="FFU24" s="177"/>
      <c r="FFV24" s="177"/>
      <c r="FFW24" s="177"/>
      <c r="FFX24" s="177"/>
      <c r="FFY24" s="178"/>
      <c r="FFZ24" s="165"/>
      <c r="FGA24" s="177"/>
      <c r="FGB24" s="177"/>
      <c r="FGC24" s="177"/>
      <c r="FGD24" s="177"/>
      <c r="FGE24" s="177"/>
      <c r="FGF24" s="177"/>
      <c r="FGG24" s="178"/>
      <c r="FGH24" s="165"/>
      <c r="FGI24" s="177"/>
      <c r="FGJ24" s="177"/>
      <c r="FGK24" s="177"/>
      <c r="FGL24" s="177"/>
      <c r="FGM24" s="177"/>
      <c r="FGN24" s="177"/>
      <c r="FGO24" s="178"/>
      <c r="FGP24" s="165"/>
      <c r="FGQ24" s="177"/>
      <c r="FGR24" s="177"/>
      <c r="FGS24" s="177"/>
      <c r="FGT24" s="177"/>
      <c r="FGU24" s="177"/>
      <c r="FGV24" s="177"/>
      <c r="FGW24" s="178"/>
      <c r="FGX24" s="165"/>
      <c r="FGY24" s="177"/>
      <c r="FGZ24" s="177"/>
      <c r="FHA24" s="177"/>
      <c r="FHB24" s="177"/>
      <c r="FHC24" s="177"/>
      <c r="FHD24" s="177"/>
      <c r="FHE24" s="178"/>
      <c r="FHF24" s="165"/>
      <c r="FHG24" s="177"/>
      <c r="FHH24" s="177"/>
      <c r="FHI24" s="177"/>
      <c r="FHJ24" s="177"/>
      <c r="FHK24" s="177"/>
      <c r="FHL24" s="177"/>
      <c r="FHM24" s="178"/>
      <c r="FHN24" s="165"/>
      <c r="FHO24" s="177"/>
      <c r="FHP24" s="177"/>
      <c r="FHQ24" s="177"/>
      <c r="FHR24" s="177"/>
      <c r="FHS24" s="177"/>
      <c r="FHT24" s="177"/>
      <c r="FHU24" s="178"/>
      <c r="FHV24" s="165"/>
      <c r="FHW24" s="177"/>
      <c r="FHX24" s="177"/>
      <c r="FHY24" s="177"/>
      <c r="FHZ24" s="177"/>
      <c r="FIA24" s="177"/>
      <c r="FIB24" s="177"/>
      <c r="FIC24" s="178"/>
      <c r="FID24" s="165"/>
      <c r="FIE24" s="177"/>
      <c r="FIF24" s="177"/>
      <c r="FIG24" s="177"/>
      <c r="FIH24" s="177"/>
      <c r="FII24" s="177"/>
      <c r="FIJ24" s="177"/>
      <c r="FIK24" s="178"/>
      <c r="FIL24" s="165"/>
      <c r="FIM24" s="177"/>
      <c r="FIN24" s="177"/>
      <c r="FIO24" s="177"/>
      <c r="FIP24" s="177"/>
      <c r="FIQ24" s="177"/>
      <c r="FIR24" s="177"/>
      <c r="FIS24" s="178"/>
      <c r="FIT24" s="165"/>
      <c r="FIU24" s="177"/>
      <c r="FIV24" s="177"/>
      <c r="FIW24" s="177"/>
      <c r="FIX24" s="177"/>
      <c r="FIY24" s="177"/>
      <c r="FIZ24" s="177"/>
      <c r="FJA24" s="178"/>
      <c r="FJB24" s="165"/>
      <c r="FJC24" s="177"/>
      <c r="FJD24" s="177"/>
      <c r="FJE24" s="177"/>
      <c r="FJF24" s="177"/>
      <c r="FJG24" s="177"/>
      <c r="FJH24" s="177"/>
      <c r="FJI24" s="178"/>
      <c r="FJJ24" s="165"/>
      <c r="FJK24" s="177"/>
      <c r="FJL24" s="177"/>
      <c r="FJM24" s="177"/>
      <c r="FJN24" s="177"/>
      <c r="FJO24" s="177"/>
      <c r="FJP24" s="177"/>
      <c r="FJQ24" s="178"/>
      <c r="FJR24" s="165"/>
      <c r="FJS24" s="177"/>
      <c r="FJT24" s="177"/>
      <c r="FJU24" s="177"/>
      <c r="FJV24" s="177"/>
      <c r="FJW24" s="177"/>
      <c r="FJX24" s="177"/>
      <c r="FJY24" s="178"/>
      <c r="FJZ24" s="165"/>
      <c r="FKA24" s="177"/>
      <c r="FKB24" s="177"/>
      <c r="FKC24" s="177"/>
      <c r="FKD24" s="177"/>
      <c r="FKE24" s="177"/>
      <c r="FKF24" s="177"/>
      <c r="FKG24" s="178"/>
      <c r="FKH24" s="165"/>
      <c r="FKI24" s="177"/>
      <c r="FKJ24" s="177"/>
      <c r="FKK24" s="177"/>
      <c r="FKL24" s="177"/>
      <c r="FKM24" s="177"/>
      <c r="FKN24" s="177"/>
      <c r="FKO24" s="178"/>
      <c r="FKP24" s="165"/>
      <c r="FKQ24" s="177"/>
      <c r="FKR24" s="177"/>
      <c r="FKS24" s="177"/>
      <c r="FKT24" s="177"/>
      <c r="FKU24" s="177"/>
      <c r="FKV24" s="177"/>
      <c r="FKW24" s="178"/>
      <c r="FKX24" s="165"/>
      <c r="FKY24" s="177"/>
      <c r="FKZ24" s="177"/>
      <c r="FLA24" s="177"/>
      <c r="FLB24" s="177"/>
      <c r="FLC24" s="177"/>
      <c r="FLD24" s="177"/>
      <c r="FLE24" s="178"/>
      <c r="FLF24" s="165"/>
      <c r="FLG24" s="177"/>
      <c r="FLH24" s="177"/>
      <c r="FLI24" s="177"/>
      <c r="FLJ24" s="177"/>
      <c r="FLK24" s="177"/>
      <c r="FLL24" s="177"/>
      <c r="FLM24" s="178"/>
      <c r="FLN24" s="165"/>
      <c r="FLO24" s="177"/>
      <c r="FLP24" s="177"/>
      <c r="FLQ24" s="177"/>
      <c r="FLR24" s="177"/>
      <c r="FLS24" s="177"/>
      <c r="FLT24" s="177"/>
      <c r="FLU24" s="178"/>
      <c r="FLV24" s="165"/>
      <c r="FLW24" s="177"/>
      <c r="FLX24" s="177"/>
      <c r="FLY24" s="177"/>
      <c r="FLZ24" s="177"/>
      <c r="FMA24" s="177"/>
      <c r="FMB24" s="177"/>
      <c r="FMC24" s="178"/>
      <c r="FMD24" s="165"/>
      <c r="FME24" s="177"/>
      <c r="FMF24" s="177"/>
      <c r="FMG24" s="177"/>
      <c r="FMH24" s="177"/>
      <c r="FMI24" s="177"/>
      <c r="FMJ24" s="177"/>
      <c r="FMK24" s="178"/>
      <c r="FML24" s="165"/>
      <c r="FMM24" s="177"/>
      <c r="FMN24" s="177"/>
      <c r="FMO24" s="177"/>
      <c r="FMP24" s="177"/>
      <c r="FMQ24" s="177"/>
      <c r="FMR24" s="177"/>
      <c r="FMS24" s="178"/>
      <c r="FMT24" s="165"/>
      <c r="FMU24" s="177"/>
      <c r="FMV24" s="177"/>
      <c r="FMW24" s="177"/>
      <c r="FMX24" s="177"/>
      <c r="FMY24" s="177"/>
      <c r="FMZ24" s="177"/>
      <c r="FNA24" s="178"/>
      <c r="FNB24" s="165"/>
      <c r="FNC24" s="177"/>
      <c r="FND24" s="177"/>
      <c r="FNE24" s="177"/>
      <c r="FNF24" s="177"/>
      <c r="FNG24" s="177"/>
      <c r="FNH24" s="177"/>
      <c r="FNI24" s="178"/>
      <c r="FNJ24" s="165"/>
      <c r="FNK24" s="177"/>
      <c r="FNL24" s="177"/>
      <c r="FNM24" s="177"/>
      <c r="FNN24" s="177"/>
      <c r="FNO24" s="177"/>
      <c r="FNP24" s="177"/>
      <c r="FNQ24" s="178"/>
      <c r="FNR24" s="165"/>
      <c r="FNS24" s="177"/>
      <c r="FNT24" s="177"/>
      <c r="FNU24" s="177"/>
      <c r="FNV24" s="177"/>
      <c r="FNW24" s="177"/>
      <c r="FNX24" s="177"/>
      <c r="FNY24" s="178"/>
      <c r="FNZ24" s="165"/>
      <c r="FOA24" s="177"/>
      <c r="FOB24" s="177"/>
      <c r="FOC24" s="177"/>
      <c r="FOD24" s="177"/>
      <c r="FOE24" s="177"/>
      <c r="FOF24" s="177"/>
      <c r="FOG24" s="178"/>
      <c r="FOH24" s="165"/>
      <c r="FOI24" s="177"/>
      <c r="FOJ24" s="177"/>
      <c r="FOK24" s="177"/>
      <c r="FOL24" s="177"/>
      <c r="FOM24" s="177"/>
      <c r="FON24" s="177"/>
      <c r="FOO24" s="178"/>
      <c r="FOP24" s="165"/>
      <c r="FOQ24" s="177"/>
      <c r="FOR24" s="177"/>
      <c r="FOS24" s="177"/>
      <c r="FOT24" s="177"/>
      <c r="FOU24" s="177"/>
      <c r="FOV24" s="177"/>
      <c r="FOW24" s="178"/>
      <c r="FOX24" s="165"/>
      <c r="FOY24" s="177"/>
      <c r="FOZ24" s="177"/>
      <c r="FPA24" s="177"/>
      <c r="FPB24" s="177"/>
      <c r="FPC24" s="177"/>
      <c r="FPD24" s="177"/>
      <c r="FPE24" s="178"/>
      <c r="FPF24" s="165"/>
      <c r="FPG24" s="177"/>
      <c r="FPH24" s="177"/>
      <c r="FPI24" s="177"/>
      <c r="FPJ24" s="177"/>
      <c r="FPK24" s="177"/>
      <c r="FPL24" s="177"/>
      <c r="FPM24" s="178"/>
      <c r="FPN24" s="165"/>
      <c r="FPO24" s="177"/>
      <c r="FPP24" s="177"/>
      <c r="FPQ24" s="177"/>
      <c r="FPR24" s="177"/>
      <c r="FPS24" s="177"/>
      <c r="FPT24" s="177"/>
      <c r="FPU24" s="178"/>
      <c r="FPV24" s="165"/>
      <c r="FPW24" s="177"/>
      <c r="FPX24" s="177"/>
      <c r="FPY24" s="177"/>
      <c r="FPZ24" s="177"/>
      <c r="FQA24" s="177"/>
      <c r="FQB24" s="177"/>
      <c r="FQC24" s="178"/>
      <c r="FQD24" s="165"/>
      <c r="FQE24" s="177"/>
      <c r="FQF24" s="177"/>
      <c r="FQG24" s="177"/>
      <c r="FQH24" s="177"/>
      <c r="FQI24" s="177"/>
      <c r="FQJ24" s="177"/>
      <c r="FQK24" s="178"/>
      <c r="FQL24" s="165"/>
      <c r="FQM24" s="177"/>
      <c r="FQN24" s="177"/>
      <c r="FQO24" s="177"/>
      <c r="FQP24" s="177"/>
      <c r="FQQ24" s="177"/>
      <c r="FQR24" s="177"/>
      <c r="FQS24" s="178"/>
      <c r="FQT24" s="165"/>
      <c r="FQU24" s="177"/>
      <c r="FQV24" s="177"/>
      <c r="FQW24" s="177"/>
      <c r="FQX24" s="177"/>
      <c r="FQY24" s="177"/>
      <c r="FQZ24" s="177"/>
      <c r="FRA24" s="178"/>
      <c r="FRB24" s="165"/>
      <c r="FRC24" s="177"/>
      <c r="FRD24" s="177"/>
      <c r="FRE24" s="177"/>
      <c r="FRF24" s="177"/>
      <c r="FRG24" s="177"/>
      <c r="FRH24" s="177"/>
      <c r="FRI24" s="178"/>
      <c r="FRJ24" s="165"/>
      <c r="FRK24" s="177"/>
      <c r="FRL24" s="177"/>
      <c r="FRM24" s="177"/>
      <c r="FRN24" s="177"/>
      <c r="FRO24" s="177"/>
      <c r="FRP24" s="177"/>
      <c r="FRQ24" s="178"/>
      <c r="FRR24" s="165"/>
      <c r="FRS24" s="177"/>
      <c r="FRT24" s="177"/>
      <c r="FRU24" s="177"/>
      <c r="FRV24" s="177"/>
      <c r="FRW24" s="177"/>
      <c r="FRX24" s="177"/>
      <c r="FRY24" s="178"/>
      <c r="FRZ24" s="165"/>
      <c r="FSA24" s="177"/>
      <c r="FSB24" s="177"/>
      <c r="FSC24" s="177"/>
      <c r="FSD24" s="177"/>
      <c r="FSE24" s="177"/>
      <c r="FSF24" s="177"/>
      <c r="FSG24" s="178"/>
      <c r="FSH24" s="165"/>
      <c r="FSI24" s="177"/>
      <c r="FSJ24" s="177"/>
      <c r="FSK24" s="177"/>
      <c r="FSL24" s="177"/>
      <c r="FSM24" s="177"/>
      <c r="FSN24" s="177"/>
      <c r="FSO24" s="178"/>
      <c r="FSP24" s="165"/>
      <c r="FSQ24" s="177"/>
      <c r="FSR24" s="177"/>
      <c r="FSS24" s="177"/>
      <c r="FST24" s="177"/>
      <c r="FSU24" s="177"/>
      <c r="FSV24" s="177"/>
      <c r="FSW24" s="178"/>
      <c r="FSX24" s="165"/>
      <c r="FSY24" s="177"/>
      <c r="FSZ24" s="177"/>
      <c r="FTA24" s="177"/>
      <c r="FTB24" s="177"/>
      <c r="FTC24" s="177"/>
      <c r="FTD24" s="177"/>
      <c r="FTE24" s="178"/>
      <c r="FTF24" s="165"/>
      <c r="FTG24" s="177"/>
      <c r="FTH24" s="177"/>
      <c r="FTI24" s="177"/>
      <c r="FTJ24" s="177"/>
      <c r="FTK24" s="177"/>
      <c r="FTL24" s="177"/>
      <c r="FTM24" s="178"/>
      <c r="FTN24" s="165"/>
      <c r="FTO24" s="177"/>
      <c r="FTP24" s="177"/>
      <c r="FTQ24" s="177"/>
      <c r="FTR24" s="177"/>
      <c r="FTS24" s="177"/>
      <c r="FTT24" s="177"/>
      <c r="FTU24" s="178"/>
      <c r="FTV24" s="165"/>
      <c r="FTW24" s="177"/>
      <c r="FTX24" s="177"/>
      <c r="FTY24" s="177"/>
      <c r="FTZ24" s="177"/>
      <c r="FUA24" s="177"/>
      <c r="FUB24" s="177"/>
      <c r="FUC24" s="178"/>
      <c r="FUD24" s="165"/>
      <c r="FUE24" s="177"/>
      <c r="FUF24" s="177"/>
      <c r="FUG24" s="177"/>
      <c r="FUH24" s="177"/>
      <c r="FUI24" s="177"/>
      <c r="FUJ24" s="177"/>
      <c r="FUK24" s="178"/>
      <c r="FUL24" s="165"/>
      <c r="FUM24" s="177"/>
      <c r="FUN24" s="177"/>
      <c r="FUO24" s="177"/>
      <c r="FUP24" s="177"/>
      <c r="FUQ24" s="177"/>
      <c r="FUR24" s="177"/>
      <c r="FUS24" s="178"/>
      <c r="FUT24" s="165"/>
      <c r="FUU24" s="177"/>
      <c r="FUV24" s="177"/>
      <c r="FUW24" s="177"/>
      <c r="FUX24" s="177"/>
      <c r="FUY24" s="177"/>
      <c r="FUZ24" s="177"/>
      <c r="FVA24" s="178"/>
      <c r="FVB24" s="165"/>
      <c r="FVC24" s="177"/>
      <c r="FVD24" s="177"/>
      <c r="FVE24" s="177"/>
      <c r="FVF24" s="177"/>
      <c r="FVG24" s="177"/>
      <c r="FVH24" s="177"/>
      <c r="FVI24" s="178"/>
      <c r="FVJ24" s="165"/>
      <c r="FVK24" s="177"/>
      <c r="FVL24" s="177"/>
      <c r="FVM24" s="177"/>
      <c r="FVN24" s="177"/>
      <c r="FVO24" s="177"/>
      <c r="FVP24" s="177"/>
      <c r="FVQ24" s="178"/>
      <c r="FVR24" s="165"/>
      <c r="FVS24" s="177"/>
      <c r="FVT24" s="177"/>
      <c r="FVU24" s="177"/>
      <c r="FVV24" s="177"/>
      <c r="FVW24" s="177"/>
      <c r="FVX24" s="177"/>
      <c r="FVY24" s="178"/>
      <c r="FVZ24" s="165"/>
      <c r="FWA24" s="177"/>
      <c r="FWB24" s="177"/>
      <c r="FWC24" s="177"/>
      <c r="FWD24" s="177"/>
      <c r="FWE24" s="177"/>
      <c r="FWF24" s="177"/>
      <c r="FWG24" s="178"/>
      <c r="FWH24" s="165"/>
      <c r="FWI24" s="177"/>
      <c r="FWJ24" s="177"/>
      <c r="FWK24" s="177"/>
      <c r="FWL24" s="177"/>
      <c r="FWM24" s="177"/>
      <c r="FWN24" s="177"/>
      <c r="FWO24" s="178"/>
      <c r="FWP24" s="165"/>
      <c r="FWQ24" s="177"/>
      <c r="FWR24" s="177"/>
      <c r="FWS24" s="177"/>
      <c r="FWT24" s="177"/>
      <c r="FWU24" s="177"/>
      <c r="FWV24" s="177"/>
      <c r="FWW24" s="178"/>
      <c r="FWX24" s="165"/>
      <c r="FWY24" s="177"/>
      <c r="FWZ24" s="177"/>
      <c r="FXA24" s="177"/>
      <c r="FXB24" s="177"/>
      <c r="FXC24" s="177"/>
      <c r="FXD24" s="177"/>
      <c r="FXE24" s="178"/>
      <c r="FXF24" s="165"/>
      <c r="FXG24" s="177"/>
      <c r="FXH24" s="177"/>
      <c r="FXI24" s="177"/>
      <c r="FXJ24" s="177"/>
      <c r="FXK24" s="177"/>
      <c r="FXL24" s="177"/>
      <c r="FXM24" s="178"/>
      <c r="FXN24" s="165"/>
      <c r="FXO24" s="177"/>
      <c r="FXP24" s="177"/>
      <c r="FXQ24" s="177"/>
      <c r="FXR24" s="177"/>
      <c r="FXS24" s="177"/>
      <c r="FXT24" s="177"/>
      <c r="FXU24" s="178"/>
      <c r="FXV24" s="165"/>
      <c r="FXW24" s="177"/>
      <c r="FXX24" s="177"/>
      <c r="FXY24" s="177"/>
      <c r="FXZ24" s="177"/>
      <c r="FYA24" s="177"/>
      <c r="FYB24" s="177"/>
      <c r="FYC24" s="178"/>
      <c r="FYD24" s="165"/>
      <c r="FYE24" s="177"/>
      <c r="FYF24" s="177"/>
      <c r="FYG24" s="177"/>
      <c r="FYH24" s="177"/>
      <c r="FYI24" s="177"/>
      <c r="FYJ24" s="177"/>
      <c r="FYK24" s="178"/>
      <c r="FYL24" s="165"/>
      <c r="FYM24" s="177"/>
      <c r="FYN24" s="177"/>
      <c r="FYO24" s="177"/>
      <c r="FYP24" s="177"/>
      <c r="FYQ24" s="177"/>
      <c r="FYR24" s="177"/>
      <c r="FYS24" s="178"/>
      <c r="FYT24" s="165"/>
      <c r="FYU24" s="177"/>
      <c r="FYV24" s="177"/>
      <c r="FYW24" s="177"/>
      <c r="FYX24" s="177"/>
      <c r="FYY24" s="177"/>
      <c r="FYZ24" s="177"/>
      <c r="FZA24" s="178"/>
      <c r="FZB24" s="165"/>
      <c r="FZC24" s="177"/>
      <c r="FZD24" s="177"/>
      <c r="FZE24" s="177"/>
      <c r="FZF24" s="177"/>
      <c r="FZG24" s="177"/>
      <c r="FZH24" s="177"/>
      <c r="FZI24" s="178"/>
      <c r="FZJ24" s="165"/>
      <c r="FZK24" s="177"/>
      <c r="FZL24" s="177"/>
      <c r="FZM24" s="177"/>
      <c r="FZN24" s="177"/>
      <c r="FZO24" s="177"/>
      <c r="FZP24" s="177"/>
      <c r="FZQ24" s="178"/>
      <c r="FZR24" s="165"/>
      <c r="FZS24" s="177"/>
      <c r="FZT24" s="177"/>
      <c r="FZU24" s="177"/>
      <c r="FZV24" s="177"/>
      <c r="FZW24" s="177"/>
      <c r="FZX24" s="177"/>
      <c r="FZY24" s="178"/>
      <c r="FZZ24" s="165"/>
      <c r="GAA24" s="177"/>
      <c r="GAB24" s="177"/>
      <c r="GAC24" s="177"/>
      <c r="GAD24" s="177"/>
      <c r="GAE24" s="177"/>
      <c r="GAF24" s="177"/>
      <c r="GAG24" s="178"/>
      <c r="GAH24" s="165"/>
      <c r="GAI24" s="177"/>
      <c r="GAJ24" s="177"/>
      <c r="GAK24" s="177"/>
      <c r="GAL24" s="177"/>
      <c r="GAM24" s="177"/>
      <c r="GAN24" s="177"/>
      <c r="GAO24" s="178"/>
      <c r="GAP24" s="165"/>
      <c r="GAQ24" s="177"/>
      <c r="GAR24" s="177"/>
      <c r="GAS24" s="177"/>
      <c r="GAT24" s="177"/>
      <c r="GAU24" s="177"/>
      <c r="GAV24" s="177"/>
      <c r="GAW24" s="178"/>
      <c r="GAX24" s="165"/>
      <c r="GAY24" s="177"/>
      <c r="GAZ24" s="177"/>
      <c r="GBA24" s="177"/>
      <c r="GBB24" s="177"/>
      <c r="GBC24" s="177"/>
      <c r="GBD24" s="177"/>
      <c r="GBE24" s="178"/>
      <c r="GBF24" s="165"/>
      <c r="GBG24" s="177"/>
      <c r="GBH24" s="177"/>
      <c r="GBI24" s="177"/>
      <c r="GBJ24" s="177"/>
      <c r="GBK24" s="177"/>
      <c r="GBL24" s="177"/>
      <c r="GBM24" s="178"/>
      <c r="GBN24" s="165"/>
      <c r="GBO24" s="177"/>
      <c r="GBP24" s="177"/>
      <c r="GBQ24" s="177"/>
      <c r="GBR24" s="177"/>
      <c r="GBS24" s="177"/>
      <c r="GBT24" s="177"/>
      <c r="GBU24" s="178"/>
      <c r="GBV24" s="165"/>
      <c r="GBW24" s="177"/>
      <c r="GBX24" s="177"/>
      <c r="GBY24" s="177"/>
      <c r="GBZ24" s="177"/>
      <c r="GCA24" s="177"/>
      <c r="GCB24" s="177"/>
      <c r="GCC24" s="178"/>
      <c r="GCD24" s="165"/>
      <c r="GCE24" s="177"/>
      <c r="GCF24" s="177"/>
      <c r="GCG24" s="177"/>
      <c r="GCH24" s="177"/>
      <c r="GCI24" s="177"/>
      <c r="GCJ24" s="177"/>
      <c r="GCK24" s="178"/>
      <c r="GCL24" s="165"/>
      <c r="GCM24" s="177"/>
      <c r="GCN24" s="177"/>
      <c r="GCO24" s="177"/>
      <c r="GCP24" s="177"/>
      <c r="GCQ24" s="177"/>
      <c r="GCR24" s="177"/>
      <c r="GCS24" s="178"/>
      <c r="GCT24" s="165"/>
      <c r="GCU24" s="177"/>
      <c r="GCV24" s="177"/>
      <c r="GCW24" s="177"/>
      <c r="GCX24" s="177"/>
      <c r="GCY24" s="177"/>
      <c r="GCZ24" s="177"/>
      <c r="GDA24" s="178"/>
      <c r="GDB24" s="165"/>
      <c r="GDC24" s="177"/>
      <c r="GDD24" s="177"/>
      <c r="GDE24" s="177"/>
      <c r="GDF24" s="177"/>
      <c r="GDG24" s="177"/>
      <c r="GDH24" s="177"/>
      <c r="GDI24" s="178"/>
      <c r="GDJ24" s="165"/>
      <c r="GDK24" s="177"/>
      <c r="GDL24" s="177"/>
      <c r="GDM24" s="177"/>
      <c r="GDN24" s="177"/>
      <c r="GDO24" s="177"/>
      <c r="GDP24" s="177"/>
      <c r="GDQ24" s="178"/>
      <c r="GDR24" s="165"/>
      <c r="GDS24" s="177"/>
      <c r="GDT24" s="177"/>
      <c r="GDU24" s="177"/>
      <c r="GDV24" s="177"/>
      <c r="GDW24" s="177"/>
      <c r="GDX24" s="177"/>
      <c r="GDY24" s="178"/>
      <c r="GDZ24" s="165"/>
      <c r="GEA24" s="177"/>
      <c r="GEB24" s="177"/>
      <c r="GEC24" s="177"/>
      <c r="GED24" s="177"/>
      <c r="GEE24" s="177"/>
      <c r="GEF24" s="177"/>
      <c r="GEG24" s="178"/>
      <c r="GEH24" s="165"/>
      <c r="GEI24" s="177"/>
      <c r="GEJ24" s="177"/>
      <c r="GEK24" s="177"/>
      <c r="GEL24" s="177"/>
      <c r="GEM24" s="177"/>
      <c r="GEN24" s="177"/>
      <c r="GEO24" s="178"/>
      <c r="GEP24" s="165"/>
      <c r="GEQ24" s="177"/>
      <c r="GER24" s="177"/>
      <c r="GES24" s="177"/>
      <c r="GET24" s="177"/>
      <c r="GEU24" s="177"/>
      <c r="GEV24" s="177"/>
      <c r="GEW24" s="178"/>
      <c r="GEX24" s="165"/>
      <c r="GEY24" s="177"/>
      <c r="GEZ24" s="177"/>
      <c r="GFA24" s="177"/>
      <c r="GFB24" s="177"/>
      <c r="GFC24" s="177"/>
      <c r="GFD24" s="177"/>
      <c r="GFE24" s="178"/>
      <c r="GFF24" s="165"/>
      <c r="GFG24" s="177"/>
      <c r="GFH24" s="177"/>
      <c r="GFI24" s="177"/>
      <c r="GFJ24" s="177"/>
      <c r="GFK24" s="177"/>
      <c r="GFL24" s="177"/>
      <c r="GFM24" s="178"/>
      <c r="GFN24" s="165"/>
      <c r="GFO24" s="177"/>
      <c r="GFP24" s="177"/>
      <c r="GFQ24" s="177"/>
      <c r="GFR24" s="177"/>
      <c r="GFS24" s="177"/>
      <c r="GFT24" s="177"/>
      <c r="GFU24" s="178"/>
      <c r="GFV24" s="165"/>
      <c r="GFW24" s="177"/>
      <c r="GFX24" s="177"/>
      <c r="GFY24" s="177"/>
      <c r="GFZ24" s="177"/>
      <c r="GGA24" s="177"/>
      <c r="GGB24" s="177"/>
      <c r="GGC24" s="178"/>
      <c r="GGD24" s="165"/>
      <c r="GGE24" s="177"/>
      <c r="GGF24" s="177"/>
      <c r="GGG24" s="177"/>
      <c r="GGH24" s="177"/>
      <c r="GGI24" s="177"/>
      <c r="GGJ24" s="177"/>
      <c r="GGK24" s="178"/>
      <c r="GGL24" s="165"/>
      <c r="GGM24" s="177"/>
      <c r="GGN24" s="177"/>
      <c r="GGO24" s="177"/>
      <c r="GGP24" s="177"/>
      <c r="GGQ24" s="177"/>
      <c r="GGR24" s="177"/>
      <c r="GGS24" s="178"/>
      <c r="GGT24" s="165"/>
      <c r="GGU24" s="177"/>
      <c r="GGV24" s="177"/>
      <c r="GGW24" s="177"/>
      <c r="GGX24" s="177"/>
      <c r="GGY24" s="177"/>
      <c r="GGZ24" s="177"/>
      <c r="GHA24" s="178"/>
      <c r="GHB24" s="165"/>
      <c r="GHC24" s="177"/>
      <c r="GHD24" s="177"/>
      <c r="GHE24" s="177"/>
      <c r="GHF24" s="177"/>
      <c r="GHG24" s="177"/>
      <c r="GHH24" s="177"/>
      <c r="GHI24" s="178"/>
      <c r="GHJ24" s="165"/>
      <c r="GHK24" s="177"/>
      <c r="GHL24" s="177"/>
      <c r="GHM24" s="177"/>
      <c r="GHN24" s="177"/>
      <c r="GHO24" s="177"/>
      <c r="GHP24" s="177"/>
      <c r="GHQ24" s="178"/>
      <c r="GHR24" s="165"/>
      <c r="GHS24" s="177"/>
      <c r="GHT24" s="177"/>
      <c r="GHU24" s="177"/>
      <c r="GHV24" s="177"/>
      <c r="GHW24" s="177"/>
      <c r="GHX24" s="177"/>
      <c r="GHY24" s="178"/>
      <c r="GHZ24" s="165"/>
      <c r="GIA24" s="177"/>
      <c r="GIB24" s="177"/>
      <c r="GIC24" s="177"/>
      <c r="GID24" s="177"/>
      <c r="GIE24" s="177"/>
      <c r="GIF24" s="177"/>
      <c r="GIG24" s="178"/>
      <c r="GIH24" s="165"/>
      <c r="GII24" s="177"/>
      <c r="GIJ24" s="177"/>
      <c r="GIK24" s="177"/>
      <c r="GIL24" s="177"/>
      <c r="GIM24" s="177"/>
      <c r="GIN24" s="177"/>
      <c r="GIO24" s="178"/>
      <c r="GIP24" s="165"/>
      <c r="GIQ24" s="177"/>
      <c r="GIR24" s="177"/>
      <c r="GIS24" s="177"/>
      <c r="GIT24" s="177"/>
      <c r="GIU24" s="177"/>
      <c r="GIV24" s="177"/>
      <c r="GIW24" s="178"/>
      <c r="GIX24" s="165"/>
      <c r="GIY24" s="177"/>
      <c r="GIZ24" s="177"/>
      <c r="GJA24" s="177"/>
      <c r="GJB24" s="177"/>
      <c r="GJC24" s="177"/>
      <c r="GJD24" s="177"/>
      <c r="GJE24" s="178"/>
      <c r="GJF24" s="165"/>
      <c r="GJG24" s="177"/>
      <c r="GJH24" s="177"/>
      <c r="GJI24" s="177"/>
      <c r="GJJ24" s="177"/>
      <c r="GJK24" s="177"/>
      <c r="GJL24" s="177"/>
      <c r="GJM24" s="178"/>
      <c r="GJN24" s="165"/>
      <c r="GJO24" s="177"/>
      <c r="GJP24" s="177"/>
      <c r="GJQ24" s="177"/>
      <c r="GJR24" s="177"/>
      <c r="GJS24" s="177"/>
      <c r="GJT24" s="177"/>
      <c r="GJU24" s="178"/>
      <c r="GJV24" s="165"/>
      <c r="GJW24" s="177"/>
      <c r="GJX24" s="177"/>
      <c r="GJY24" s="177"/>
      <c r="GJZ24" s="177"/>
      <c r="GKA24" s="177"/>
      <c r="GKB24" s="177"/>
      <c r="GKC24" s="178"/>
      <c r="GKD24" s="165"/>
      <c r="GKE24" s="177"/>
      <c r="GKF24" s="177"/>
      <c r="GKG24" s="177"/>
      <c r="GKH24" s="177"/>
      <c r="GKI24" s="177"/>
      <c r="GKJ24" s="177"/>
      <c r="GKK24" s="178"/>
      <c r="GKL24" s="165"/>
      <c r="GKM24" s="177"/>
      <c r="GKN24" s="177"/>
      <c r="GKO24" s="177"/>
      <c r="GKP24" s="177"/>
      <c r="GKQ24" s="177"/>
      <c r="GKR24" s="177"/>
      <c r="GKS24" s="178"/>
      <c r="GKT24" s="165"/>
      <c r="GKU24" s="177"/>
      <c r="GKV24" s="177"/>
      <c r="GKW24" s="177"/>
      <c r="GKX24" s="177"/>
      <c r="GKY24" s="177"/>
      <c r="GKZ24" s="177"/>
      <c r="GLA24" s="178"/>
      <c r="GLB24" s="165"/>
      <c r="GLC24" s="177"/>
      <c r="GLD24" s="177"/>
      <c r="GLE24" s="177"/>
      <c r="GLF24" s="177"/>
      <c r="GLG24" s="177"/>
      <c r="GLH24" s="177"/>
      <c r="GLI24" s="178"/>
      <c r="GLJ24" s="165"/>
      <c r="GLK24" s="177"/>
      <c r="GLL24" s="177"/>
      <c r="GLM24" s="177"/>
      <c r="GLN24" s="177"/>
      <c r="GLO24" s="177"/>
      <c r="GLP24" s="177"/>
      <c r="GLQ24" s="178"/>
      <c r="GLR24" s="165"/>
      <c r="GLS24" s="177"/>
      <c r="GLT24" s="177"/>
      <c r="GLU24" s="177"/>
      <c r="GLV24" s="177"/>
      <c r="GLW24" s="177"/>
      <c r="GLX24" s="177"/>
      <c r="GLY24" s="178"/>
      <c r="GLZ24" s="165"/>
      <c r="GMA24" s="177"/>
      <c r="GMB24" s="177"/>
      <c r="GMC24" s="177"/>
      <c r="GMD24" s="177"/>
      <c r="GME24" s="177"/>
      <c r="GMF24" s="177"/>
      <c r="GMG24" s="178"/>
      <c r="GMH24" s="165"/>
      <c r="GMI24" s="177"/>
      <c r="GMJ24" s="177"/>
      <c r="GMK24" s="177"/>
      <c r="GML24" s="177"/>
      <c r="GMM24" s="177"/>
      <c r="GMN24" s="177"/>
      <c r="GMO24" s="178"/>
      <c r="GMP24" s="165"/>
      <c r="GMQ24" s="177"/>
      <c r="GMR24" s="177"/>
      <c r="GMS24" s="177"/>
      <c r="GMT24" s="177"/>
      <c r="GMU24" s="177"/>
      <c r="GMV24" s="177"/>
      <c r="GMW24" s="178"/>
      <c r="GMX24" s="165"/>
      <c r="GMY24" s="177"/>
      <c r="GMZ24" s="177"/>
      <c r="GNA24" s="177"/>
      <c r="GNB24" s="177"/>
      <c r="GNC24" s="177"/>
      <c r="GND24" s="177"/>
      <c r="GNE24" s="178"/>
      <c r="GNF24" s="165"/>
      <c r="GNG24" s="177"/>
      <c r="GNH24" s="177"/>
      <c r="GNI24" s="177"/>
      <c r="GNJ24" s="177"/>
      <c r="GNK24" s="177"/>
      <c r="GNL24" s="177"/>
      <c r="GNM24" s="178"/>
      <c r="GNN24" s="165"/>
      <c r="GNO24" s="177"/>
      <c r="GNP24" s="177"/>
      <c r="GNQ24" s="177"/>
      <c r="GNR24" s="177"/>
      <c r="GNS24" s="177"/>
      <c r="GNT24" s="177"/>
      <c r="GNU24" s="178"/>
      <c r="GNV24" s="165"/>
      <c r="GNW24" s="177"/>
      <c r="GNX24" s="177"/>
      <c r="GNY24" s="177"/>
      <c r="GNZ24" s="177"/>
      <c r="GOA24" s="177"/>
      <c r="GOB24" s="177"/>
      <c r="GOC24" s="178"/>
      <c r="GOD24" s="165"/>
      <c r="GOE24" s="177"/>
      <c r="GOF24" s="177"/>
      <c r="GOG24" s="177"/>
      <c r="GOH24" s="177"/>
      <c r="GOI24" s="177"/>
      <c r="GOJ24" s="177"/>
      <c r="GOK24" s="178"/>
      <c r="GOL24" s="165"/>
      <c r="GOM24" s="177"/>
      <c r="GON24" s="177"/>
      <c r="GOO24" s="177"/>
      <c r="GOP24" s="177"/>
      <c r="GOQ24" s="177"/>
      <c r="GOR24" s="177"/>
      <c r="GOS24" s="178"/>
      <c r="GOT24" s="165"/>
      <c r="GOU24" s="177"/>
      <c r="GOV24" s="177"/>
      <c r="GOW24" s="177"/>
      <c r="GOX24" s="177"/>
      <c r="GOY24" s="177"/>
      <c r="GOZ24" s="177"/>
      <c r="GPA24" s="178"/>
      <c r="GPB24" s="165"/>
      <c r="GPC24" s="177"/>
      <c r="GPD24" s="177"/>
      <c r="GPE24" s="177"/>
      <c r="GPF24" s="177"/>
      <c r="GPG24" s="177"/>
      <c r="GPH24" s="177"/>
      <c r="GPI24" s="178"/>
      <c r="GPJ24" s="165"/>
      <c r="GPK24" s="177"/>
      <c r="GPL24" s="177"/>
      <c r="GPM24" s="177"/>
      <c r="GPN24" s="177"/>
      <c r="GPO24" s="177"/>
      <c r="GPP24" s="177"/>
      <c r="GPQ24" s="178"/>
      <c r="GPR24" s="165"/>
      <c r="GPS24" s="177"/>
      <c r="GPT24" s="177"/>
      <c r="GPU24" s="177"/>
      <c r="GPV24" s="177"/>
      <c r="GPW24" s="177"/>
      <c r="GPX24" s="177"/>
      <c r="GPY24" s="178"/>
      <c r="GPZ24" s="165"/>
      <c r="GQA24" s="177"/>
      <c r="GQB24" s="177"/>
      <c r="GQC24" s="177"/>
      <c r="GQD24" s="177"/>
      <c r="GQE24" s="177"/>
      <c r="GQF24" s="177"/>
      <c r="GQG24" s="178"/>
      <c r="GQH24" s="165"/>
      <c r="GQI24" s="177"/>
      <c r="GQJ24" s="177"/>
      <c r="GQK24" s="177"/>
      <c r="GQL24" s="177"/>
      <c r="GQM24" s="177"/>
      <c r="GQN24" s="177"/>
      <c r="GQO24" s="178"/>
      <c r="GQP24" s="165"/>
      <c r="GQQ24" s="177"/>
      <c r="GQR24" s="177"/>
      <c r="GQS24" s="177"/>
      <c r="GQT24" s="177"/>
      <c r="GQU24" s="177"/>
      <c r="GQV24" s="177"/>
      <c r="GQW24" s="178"/>
      <c r="GQX24" s="165"/>
      <c r="GQY24" s="177"/>
      <c r="GQZ24" s="177"/>
      <c r="GRA24" s="177"/>
      <c r="GRB24" s="177"/>
      <c r="GRC24" s="177"/>
      <c r="GRD24" s="177"/>
      <c r="GRE24" s="178"/>
      <c r="GRF24" s="165"/>
      <c r="GRG24" s="177"/>
      <c r="GRH24" s="177"/>
      <c r="GRI24" s="177"/>
      <c r="GRJ24" s="177"/>
      <c r="GRK24" s="177"/>
      <c r="GRL24" s="177"/>
      <c r="GRM24" s="178"/>
      <c r="GRN24" s="165"/>
      <c r="GRO24" s="177"/>
      <c r="GRP24" s="177"/>
      <c r="GRQ24" s="177"/>
      <c r="GRR24" s="177"/>
      <c r="GRS24" s="177"/>
      <c r="GRT24" s="177"/>
      <c r="GRU24" s="178"/>
      <c r="GRV24" s="165"/>
      <c r="GRW24" s="177"/>
      <c r="GRX24" s="177"/>
      <c r="GRY24" s="177"/>
      <c r="GRZ24" s="177"/>
      <c r="GSA24" s="177"/>
      <c r="GSB24" s="177"/>
      <c r="GSC24" s="178"/>
      <c r="GSD24" s="165"/>
      <c r="GSE24" s="177"/>
      <c r="GSF24" s="177"/>
      <c r="GSG24" s="177"/>
      <c r="GSH24" s="177"/>
      <c r="GSI24" s="177"/>
      <c r="GSJ24" s="177"/>
      <c r="GSK24" s="178"/>
      <c r="GSL24" s="165"/>
      <c r="GSM24" s="177"/>
      <c r="GSN24" s="177"/>
      <c r="GSO24" s="177"/>
      <c r="GSP24" s="177"/>
      <c r="GSQ24" s="177"/>
      <c r="GSR24" s="177"/>
      <c r="GSS24" s="178"/>
      <c r="GST24" s="165"/>
      <c r="GSU24" s="177"/>
      <c r="GSV24" s="177"/>
      <c r="GSW24" s="177"/>
      <c r="GSX24" s="177"/>
      <c r="GSY24" s="177"/>
      <c r="GSZ24" s="177"/>
      <c r="GTA24" s="178"/>
      <c r="GTB24" s="165"/>
      <c r="GTC24" s="177"/>
      <c r="GTD24" s="177"/>
      <c r="GTE24" s="177"/>
      <c r="GTF24" s="177"/>
      <c r="GTG24" s="177"/>
      <c r="GTH24" s="177"/>
      <c r="GTI24" s="178"/>
      <c r="GTJ24" s="165"/>
      <c r="GTK24" s="177"/>
      <c r="GTL24" s="177"/>
      <c r="GTM24" s="177"/>
      <c r="GTN24" s="177"/>
      <c r="GTO24" s="177"/>
      <c r="GTP24" s="177"/>
      <c r="GTQ24" s="178"/>
      <c r="GTR24" s="165"/>
      <c r="GTS24" s="177"/>
      <c r="GTT24" s="177"/>
      <c r="GTU24" s="177"/>
      <c r="GTV24" s="177"/>
      <c r="GTW24" s="177"/>
      <c r="GTX24" s="177"/>
      <c r="GTY24" s="178"/>
      <c r="GTZ24" s="165"/>
      <c r="GUA24" s="177"/>
      <c r="GUB24" s="177"/>
      <c r="GUC24" s="177"/>
      <c r="GUD24" s="177"/>
      <c r="GUE24" s="177"/>
      <c r="GUF24" s="177"/>
      <c r="GUG24" s="178"/>
      <c r="GUH24" s="165"/>
      <c r="GUI24" s="177"/>
      <c r="GUJ24" s="177"/>
      <c r="GUK24" s="177"/>
      <c r="GUL24" s="177"/>
      <c r="GUM24" s="177"/>
      <c r="GUN24" s="177"/>
      <c r="GUO24" s="178"/>
      <c r="GUP24" s="165"/>
      <c r="GUQ24" s="177"/>
      <c r="GUR24" s="177"/>
      <c r="GUS24" s="177"/>
      <c r="GUT24" s="177"/>
      <c r="GUU24" s="177"/>
      <c r="GUV24" s="177"/>
      <c r="GUW24" s="178"/>
      <c r="GUX24" s="165"/>
      <c r="GUY24" s="177"/>
      <c r="GUZ24" s="177"/>
      <c r="GVA24" s="177"/>
      <c r="GVB24" s="177"/>
      <c r="GVC24" s="177"/>
      <c r="GVD24" s="177"/>
      <c r="GVE24" s="178"/>
      <c r="GVF24" s="165"/>
      <c r="GVG24" s="177"/>
      <c r="GVH24" s="177"/>
      <c r="GVI24" s="177"/>
      <c r="GVJ24" s="177"/>
      <c r="GVK24" s="177"/>
      <c r="GVL24" s="177"/>
      <c r="GVM24" s="178"/>
      <c r="GVN24" s="165"/>
      <c r="GVO24" s="177"/>
      <c r="GVP24" s="177"/>
      <c r="GVQ24" s="177"/>
      <c r="GVR24" s="177"/>
      <c r="GVS24" s="177"/>
      <c r="GVT24" s="177"/>
      <c r="GVU24" s="178"/>
      <c r="GVV24" s="165"/>
      <c r="GVW24" s="177"/>
      <c r="GVX24" s="177"/>
      <c r="GVY24" s="177"/>
      <c r="GVZ24" s="177"/>
      <c r="GWA24" s="177"/>
      <c r="GWB24" s="177"/>
      <c r="GWC24" s="178"/>
      <c r="GWD24" s="165"/>
      <c r="GWE24" s="177"/>
      <c r="GWF24" s="177"/>
      <c r="GWG24" s="177"/>
      <c r="GWH24" s="177"/>
      <c r="GWI24" s="177"/>
      <c r="GWJ24" s="177"/>
      <c r="GWK24" s="178"/>
      <c r="GWL24" s="165"/>
      <c r="GWM24" s="177"/>
      <c r="GWN24" s="177"/>
      <c r="GWO24" s="177"/>
      <c r="GWP24" s="177"/>
      <c r="GWQ24" s="177"/>
      <c r="GWR24" s="177"/>
      <c r="GWS24" s="178"/>
      <c r="GWT24" s="165"/>
      <c r="GWU24" s="177"/>
      <c r="GWV24" s="177"/>
      <c r="GWW24" s="177"/>
      <c r="GWX24" s="177"/>
      <c r="GWY24" s="177"/>
      <c r="GWZ24" s="177"/>
      <c r="GXA24" s="178"/>
      <c r="GXB24" s="165"/>
      <c r="GXC24" s="177"/>
      <c r="GXD24" s="177"/>
      <c r="GXE24" s="177"/>
      <c r="GXF24" s="177"/>
      <c r="GXG24" s="177"/>
      <c r="GXH24" s="177"/>
      <c r="GXI24" s="178"/>
      <c r="GXJ24" s="165"/>
      <c r="GXK24" s="177"/>
      <c r="GXL24" s="177"/>
      <c r="GXM24" s="177"/>
      <c r="GXN24" s="177"/>
      <c r="GXO24" s="177"/>
      <c r="GXP24" s="177"/>
      <c r="GXQ24" s="178"/>
      <c r="GXR24" s="165"/>
      <c r="GXS24" s="177"/>
      <c r="GXT24" s="177"/>
      <c r="GXU24" s="177"/>
      <c r="GXV24" s="177"/>
      <c r="GXW24" s="177"/>
      <c r="GXX24" s="177"/>
      <c r="GXY24" s="178"/>
      <c r="GXZ24" s="165"/>
      <c r="GYA24" s="177"/>
      <c r="GYB24" s="177"/>
      <c r="GYC24" s="177"/>
      <c r="GYD24" s="177"/>
      <c r="GYE24" s="177"/>
      <c r="GYF24" s="177"/>
      <c r="GYG24" s="178"/>
      <c r="GYH24" s="165"/>
      <c r="GYI24" s="177"/>
      <c r="GYJ24" s="177"/>
      <c r="GYK24" s="177"/>
      <c r="GYL24" s="177"/>
      <c r="GYM24" s="177"/>
      <c r="GYN24" s="177"/>
      <c r="GYO24" s="178"/>
      <c r="GYP24" s="165"/>
      <c r="GYQ24" s="177"/>
      <c r="GYR24" s="177"/>
      <c r="GYS24" s="177"/>
      <c r="GYT24" s="177"/>
      <c r="GYU24" s="177"/>
      <c r="GYV24" s="177"/>
      <c r="GYW24" s="178"/>
      <c r="GYX24" s="165"/>
      <c r="GYY24" s="177"/>
      <c r="GYZ24" s="177"/>
      <c r="GZA24" s="177"/>
      <c r="GZB24" s="177"/>
      <c r="GZC24" s="177"/>
      <c r="GZD24" s="177"/>
      <c r="GZE24" s="178"/>
      <c r="GZF24" s="165"/>
      <c r="GZG24" s="177"/>
      <c r="GZH24" s="177"/>
      <c r="GZI24" s="177"/>
      <c r="GZJ24" s="177"/>
      <c r="GZK24" s="177"/>
      <c r="GZL24" s="177"/>
      <c r="GZM24" s="178"/>
      <c r="GZN24" s="165"/>
      <c r="GZO24" s="177"/>
      <c r="GZP24" s="177"/>
      <c r="GZQ24" s="177"/>
      <c r="GZR24" s="177"/>
      <c r="GZS24" s="177"/>
      <c r="GZT24" s="177"/>
      <c r="GZU24" s="178"/>
      <c r="GZV24" s="165"/>
      <c r="GZW24" s="177"/>
      <c r="GZX24" s="177"/>
      <c r="GZY24" s="177"/>
      <c r="GZZ24" s="177"/>
      <c r="HAA24" s="177"/>
      <c r="HAB24" s="177"/>
      <c r="HAC24" s="178"/>
      <c r="HAD24" s="165"/>
      <c r="HAE24" s="177"/>
      <c r="HAF24" s="177"/>
      <c r="HAG24" s="177"/>
      <c r="HAH24" s="177"/>
      <c r="HAI24" s="177"/>
      <c r="HAJ24" s="177"/>
      <c r="HAK24" s="178"/>
      <c r="HAL24" s="165"/>
      <c r="HAM24" s="177"/>
      <c r="HAN24" s="177"/>
      <c r="HAO24" s="177"/>
      <c r="HAP24" s="177"/>
      <c r="HAQ24" s="177"/>
      <c r="HAR24" s="177"/>
      <c r="HAS24" s="178"/>
      <c r="HAT24" s="165"/>
      <c r="HAU24" s="177"/>
      <c r="HAV24" s="177"/>
      <c r="HAW24" s="177"/>
      <c r="HAX24" s="177"/>
      <c r="HAY24" s="177"/>
      <c r="HAZ24" s="177"/>
      <c r="HBA24" s="178"/>
      <c r="HBB24" s="165"/>
      <c r="HBC24" s="177"/>
      <c r="HBD24" s="177"/>
      <c r="HBE24" s="177"/>
      <c r="HBF24" s="177"/>
      <c r="HBG24" s="177"/>
      <c r="HBH24" s="177"/>
      <c r="HBI24" s="178"/>
      <c r="HBJ24" s="165"/>
      <c r="HBK24" s="177"/>
      <c r="HBL24" s="177"/>
      <c r="HBM24" s="177"/>
      <c r="HBN24" s="177"/>
      <c r="HBO24" s="177"/>
      <c r="HBP24" s="177"/>
      <c r="HBQ24" s="178"/>
      <c r="HBR24" s="165"/>
      <c r="HBS24" s="177"/>
      <c r="HBT24" s="177"/>
      <c r="HBU24" s="177"/>
      <c r="HBV24" s="177"/>
      <c r="HBW24" s="177"/>
      <c r="HBX24" s="177"/>
      <c r="HBY24" s="178"/>
      <c r="HBZ24" s="165"/>
      <c r="HCA24" s="177"/>
      <c r="HCB24" s="177"/>
      <c r="HCC24" s="177"/>
      <c r="HCD24" s="177"/>
      <c r="HCE24" s="177"/>
      <c r="HCF24" s="177"/>
      <c r="HCG24" s="178"/>
      <c r="HCH24" s="165"/>
      <c r="HCI24" s="177"/>
      <c r="HCJ24" s="177"/>
      <c r="HCK24" s="177"/>
      <c r="HCL24" s="177"/>
      <c r="HCM24" s="177"/>
      <c r="HCN24" s="177"/>
      <c r="HCO24" s="178"/>
      <c r="HCP24" s="165"/>
      <c r="HCQ24" s="177"/>
      <c r="HCR24" s="177"/>
      <c r="HCS24" s="177"/>
      <c r="HCT24" s="177"/>
      <c r="HCU24" s="177"/>
      <c r="HCV24" s="177"/>
      <c r="HCW24" s="178"/>
      <c r="HCX24" s="165"/>
      <c r="HCY24" s="177"/>
      <c r="HCZ24" s="177"/>
      <c r="HDA24" s="177"/>
      <c r="HDB24" s="177"/>
      <c r="HDC24" s="177"/>
      <c r="HDD24" s="177"/>
      <c r="HDE24" s="178"/>
      <c r="HDF24" s="165"/>
      <c r="HDG24" s="177"/>
      <c r="HDH24" s="177"/>
      <c r="HDI24" s="177"/>
      <c r="HDJ24" s="177"/>
      <c r="HDK24" s="177"/>
      <c r="HDL24" s="177"/>
      <c r="HDM24" s="178"/>
      <c r="HDN24" s="165"/>
      <c r="HDO24" s="177"/>
      <c r="HDP24" s="177"/>
      <c r="HDQ24" s="177"/>
      <c r="HDR24" s="177"/>
      <c r="HDS24" s="177"/>
      <c r="HDT24" s="177"/>
      <c r="HDU24" s="178"/>
      <c r="HDV24" s="165"/>
      <c r="HDW24" s="177"/>
      <c r="HDX24" s="177"/>
      <c r="HDY24" s="177"/>
      <c r="HDZ24" s="177"/>
      <c r="HEA24" s="177"/>
      <c r="HEB24" s="177"/>
      <c r="HEC24" s="178"/>
      <c r="HED24" s="165"/>
      <c r="HEE24" s="177"/>
      <c r="HEF24" s="177"/>
      <c r="HEG24" s="177"/>
      <c r="HEH24" s="177"/>
      <c r="HEI24" s="177"/>
      <c r="HEJ24" s="177"/>
      <c r="HEK24" s="178"/>
      <c r="HEL24" s="165"/>
      <c r="HEM24" s="177"/>
      <c r="HEN24" s="177"/>
      <c r="HEO24" s="177"/>
      <c r="HEP24" s="177"/>
      <c r="HEQ24" s="177"/>
      <c r="HER24" s="177"/>
      <c r="HES24" s="178"/>
      <c r="HET24" s="165"/>
      <c r="HEU24" s="177"/>
      <c r="HEV24" s="177"/>
      <c r="HEW24" s="177"/>
      <c r="HEX24" s="177"/>
      <c r="HEY24" s="177"/>
      <c r="HEZ24" s="177"/>
      <c r="HFA24" s="178"/>
      <c r="HFB24" s="165"/>
      <c r="HFC24" s="177"/>
      <c r="HFD24" s="177"/>
      <c r="HFE24" s="177"/>
      <c r="HFF24" s="177"/>
      <c r="HFG24" s="177"/>
      <c r="HFH24" s="177"/>
      <c r="HFI24" s="178"/>
      <c r="HFJ24" s="165"/>
      <c r="HFK24" s="177"/>
      <c r="HFL24" s="177"/>
      <c r="HFM24" s="177"/>
      <c r="HFN24" s="177"/>
      <c r="HFO24" s="177"/>
      <c r="HFP24" s="177"/>
      <c r="HFQ24" s="178"/>
      <c r="HFR24" s="165"/>
      <c r="HFS24" s="177"/>
      <c r="HFT24" s="177"/>
      <c r="HFU24" s="177"/>
      <c r="HFV24" s="177"/>
      <c r="HFW24" s="177"/>
      <c r="HFX24" s="177"/>
      <c r="HFY24" s="178"/>
      <c r="HFZ24" s="165"/>
      <c r="HGA24" s="177"/>
      <c r="HGB24" s="177"/>
      <c r="HGC24" s="177"/>
      <c r="HGD24" s="177"/>
      <c r="HGE24" s="177"/>
      <c r="HGF24" s="177"/>
      <c r="HGG24" s="178"/>
      <c r="HGH24" s="165"/>
      <c r="HGI24" s="177"/>
      <c r="HGJ24" s="177"/>
      <c r="HGK24" s="177"/>
      <c r="HGL24" s="177"/>
      <c r="HGM24" s="177"/>
      <c r="HGN24" s="177"/>
      <c r="HGO24" s="178"/>
      <c r="HGP24" s="165"/>
      <c r="HGQ24" s="177"/>
      <c r="HGR24" s="177"/>
      <c r="HGS24" s="177"/>
      <c r="HGT24" s="177"/>
      <c r="HGU24" s="177"/>
      <c r="HGV24" s="177"/>
      <c r="HGW24" s="178"/>
      <c r="HGX24" s="165"/>
      <c r="HGY24" s="177"/>
      <c r="HGZ24" s="177"/>
      <c r="HHA24" s="177"/>
      <c r="HHB24" s="177"/>
      <c r="HHC24" s="177"/>
      <c r="HHD24" s="177"/>
      <c r="HHE24" s="178"/>
      <c r="HHF24" s="165"/>
      <c r="HHG24" s="177"/>
      <c r="HHH24" s="177"/>
      <c r="HHI24" s="177"/>
      <c r="HHJ24" s="177"/>
      <c r="HHK24" s="177"/>
      <c r="HHL24" s="177"/>
      <c r="HHM24" s="178"/>
      <c r="HHN24" s="165"/>
      <c r="HHO24" s="177"/>
      <c r="HHP24" s="177"/>
      <c r="HHQ24" s="177"/>
      <c r="HHR24" s="177"/>
      <c r="HHS24" s="177"/>
      <c r="HHT24" s="177"/>
      <c r="HHU24" s="178"/>
      <c r="HHV24" s="165"/>
      <c r="HHW24" s="177"/>
      <c r="HHX24" s="177"/>
      <c r="HHY24" s="177"/>
      <c r="HHZ24" s="177"/>
      <c r="HIA24" s="177"/>
      <c r="HIB24" s="177"/>
      <c r="HIC24" s="178"/>
      <c r="HID24" s="165"/>
      <c r="HIE24" s="177"/>
      <c r="HIF24" s="177"/>
      <c r="HIG24" s="177"/>
      <c r="HIH24" s="177"/>
      <c r="HII24" s="177"/>
      <c r="HIJ24" s="177"/>
      <c r="HIK24" s="178"/>
      <c r="HIL24" s="165"/>
      <c r="HIM24" s="177"/>
      <c r="HIN24" s="177"/>
      <c r="HIO24" s="177"/>
      <c r="HIP24" s="177"/>
      <c r="HIQ24" s="177"/>
      <c r="HIR24" s="177"/>
      <c r="HIS24" s="178"/>
      <c r="HIT24" s="165"/>
      <c r="HIU24" s="177"/>
      <c r="HIV24" s="177"/>
      <c r="HIW24" s="177"/>
      <c r="HIX24" s="177"/>
      <c r="HIY24" s="177"/>
      <c r="HIZ24" s="177"/>
      <c r="HJA24" s="178"/>
      <c r="HJB24" s="165"/>
      <c r="HJC24" s="177"/>
      <c r="HJD24" s="177"/>
      <c r="HJE24" s="177"/>
      <c r="HJF24" s="177"/>
      <c r="HJG24" s="177"/>
      <c r="HJH24" s="177"/>
      <c r="HJI24" s="178"/>
      <c r="HJJ24" s="165"/>
      <c r="HJK24" s="177"/>
      <c r="HJL24" s="177"/>
      <c r="HJM24" s="177"/>
      <c r="HJN24" s="177"/>
      <c r="HJO24" s="177"/>
      <c r="HJP24" s="177"/>
      <c r="HJQ24" s="178"/>
      <c r="HJR24" s="165"/>
      <c r="HJS24" s="177"/>
      <c r="HJT24" s="177"/>
      <c r="HJU24" s="177"/>
      <c r="HJV24" s="177"/>
      <c r="HJW24" s="177"/>
      <c r="HJX24" s="177"/>
      <c r="HJY24" s="178"/>
      <c r="HJZ24" s="165"/>
      <c r="HKA24" s="177"/>
      <c r="HKB24" s="177"/>
      <c r="HKC24" s="177"/>
      <c r="HKD24" s="177"/>
      <c r="HKE24" s="177"/>
      <c r="HKF24" s="177"/>
      <c r="HKG24" s="178"/>
      <c r="HKH24" s="165"/>
      <c r="HKI24" s="177"/>
      <c r="HKJ24" s="177"/>
      <c r="HKK24" s="177"/>
      <c r="HKL24" s="177"/>
      <c r="HKM24" s="177"/>
      <c r="HKN24" s="177"/>
      <c r="HKO24" s="178"/>
      <c r="HKP24" s="165"/>
      <c r="HKQ24" s="177"/>
      <c r="HKR24" s="177"/>
      <c r="HKS24" s="177"/>
      <c r="HKT24" s="177"/>
      <c r="HKU24" s="177"/>
      <c r="HKV24" s="177"/>
      <c r="HKW24" s="178"/>
      <c r="HKX24" s="165"/>
      <c r="HKY24" s="177"/>
      <c r="HKZ24" s="177"/>
      <c r="HLA24" s="177"/>
      <c r="HLB24" s="177"/>
      <c r="HLC24" s="177"/>
      <c r="HLD24" s="177"/>
      <c r="HLE24" s="178"/>
      <c r="HLF24" s="165"/>
      <c r="HLG24" s="177"/>
      <c r="HLH24" s="177"/>
      <c r="HLI24" s="177"/>
      <c r="HLJ24" s="177"/>
      <c r="HLK24" s="177"/>
      <c r="HLL24" s="177"/>
      <c r="HLM24" s="178"/>
      <c r="HLN24" s="165"/>
      <c r="HLO24" s="177"/>
      <c r="HLP24" s="177"/>
      <c r="HLQ24" s="177"/>
      <c r="HLR24" s="177"/>
      <c r="HLS24" s="177"/>
      <c r="HLT24" s="177"/>
      <c r="HLU24" s="178"/>
      <c r="HLV24" s="165"/>
      <c r="HLW24" s="177"/>
      <c r="HLX24" s="177"/>
      <c r="HLY24" s="177"/>
      <c r="HLZ24" s="177"/>
      <c r="HMA24" s="177"/>
      <c r="HMB24" s="177"/>
      <c r="HMC24" s="178"/>
      <c r="HMD24" s="165"/>
      <c r="HME24" s="177"/>
      <c r="HMF24" s="177"/>
      <c r="HMG24" s="177"/>
      <c r="HMH24" s="177"/>
      <c r="HMI24" s="177"/>
      <c r="HMJ24" s="177"/>
      <c r="HMK24" s="178"/>
      <c r="HML24" s="165"/>
      <c r="HMM24" s="177"/>
      <c r="HMN24" s="177"/>
      <c r="HMO24" s="177"/>
      <c r="HMP24" s="177"/>
      <c r="HMQ24" s="177"/>
      <c r="HMR24" s="177"/>
      <c r="HMS24" s="178"/>
      <c r="HMT24" s="165"/>
      <c r="HMU24" s="177"/>
      <c r="HMV24" s="177"/>
      <c r="HMW24" s="177"/>
      <c r="HMX24" s="177"/>
      <c r="HMY24" s="177"/>
      <c r="HMZ24" s="177"/>
      <c r="HNA24" s="178"/>
      <c r="HNB24" s="165"/>
      <c r="HNC24" s="177"/>
      <c r="HND24" s="177"/>
      <c r="HNE24" s="177"/>
      <c r="HNF24" s="177"/>
      <c r="HNG24" s="177"/>
      <c r="HNH24" s="177"/>
      <c r="HNI24" s="178"/>
      <c r="HNJ24" s="165"/>
      <c r="HNK24" s="177"/>
      <c r="HNL24" s="177"/>
      <c r="HNM24" s="177"/>
      <c r="HNN24" s="177"/>
      <c r="HNO24" s="177"/>
      <c r="HNP24" s="177"/>
      <c r="HNQ24" s="178"/>
      <c r="HNR24" s="165"/>
      <c r="HNS24" s="177"/>
      <c r="HNT24" s="177"/>
      <c r="HNU24" s="177"/>
      <c r="HNV24" s="177"/>
      <c r="HNW24" s="177"/>
      <c r="HNX24" s="177"/>
      <c r="HNY24" s="178"/>
      <c r="HNZ24" s="165"/>
      <c r="HOA24" s="177"/>
      <c r="HOB24" s="177"/>
      <c r="HOC24" s="177"/>
      <c r="HOD24" s="177"/>
      <c r="HOE24" s="177"/>
      <c r="HOF24" s="177"/>
      <c r="HOG24" s="178"/>
      <c r="HOH24" s="165"/>
      <c r="HOI24" s="177"/>
      <c r="HOJ24" s="177"/>
      <c r="HOK24" s="177"/>
      <c r="HOL24" s="177"/>
      <c r="HOM24" s="177"/>
      <c r="HON24" s="177"/>
      <c r="HOO24" s="178"/>
      <c r="HOP24" s="165"/>
      <c r="HOQ24" s="177"/>
      <c r="HOR24" s="177"/>
      <c r="HOS24" s="177"/>
      <c r="HOT24" s="177"/>
      <c r="HOU24" s="177"/>
      <c r="HOV24" s="177"/>
      <c r="HOW24" s="178"/>
      <c r="HOX24" s="165"/>
      <c r="HOY24" s="177"/>
      <c r="HOZ24" s="177"/>
      <c r="HPA24" s="177"/>
      <c r="HPB24" s="177"/>
      <c r="HPC24" s="177"/>
      <c r="HPD24" s="177"/>
      <c r="HPE24" s="178"/>
      <c r="HPF24" s="165"/>
      <c r="HPG24" s="177"/>
      <c r="HPH24" s="177"/>
      <c r="HPI24" s="177"/>
      <c r="HPJ24" s="177"/>
      <c r="HPK24" s="177"/>
      <c r="HPL24" s="177"/>
      <c r="HPM24" s="178"/>
      <c r="HPN24" s="165"/>
      <c r="HPO24" s="177"/>
      <c r="HPP24" s="177"/>
      <c r="HPQ24" s="177"/>
      <c r="HPR24" s="177"/>
      <c r="HPS24" s="177"/>
      <c r="HPT24" s="177"/>
      <c r="HPU24" s="178"/>
      <c r="HPV24" s="165"/>
      <c r="HPW24" s="177"/>
      <c r="HPX24" s="177"/>
      <c r="HPY24" s="177"/>
      <c r="HPZ24" s="177"/>
      <c r="HQA24" s="177"/>
      <c r="HQB24" s="177"/>
      <c r="HQC24" s="178"/>
      <c r="HQD24" s="165"/>
      <c r="HQE24" s="177"/>
      <c r="HQF24" s="177"/>
      <c r="HQG24" s="177"/>
      <c r="HQH24" s="177"/>
      <c r="HQI24" s="177"/>
      <c r="HQJ24" s="177"/>
      <c r="HQK24" s="178"/>
      <c r="HQL24" s="165"/>
      <c r="HQM24" s="177"/>
      <c r="HQN24" s="177"/>
      <c r="HQO24" s="177"/>
      <c r="HQP24" s="177"/>
      <c r="HQQ24" s="177"/>
      <c r="HQR24" s="177"/>
      <c r="HQS24" s="178"/>
      <c r="HQT24" s="165"/>
      <c r="HQU24" s="177"/>
      <c r="HQV24" s="177"/>
      <c r="HQW24" s="177"/>
      <c r="HQX24" s="177"/>
      <c r="HQY24" s="177"/>
      <c r="HQZ24" s="177"/>
      <c r="HRA24" s="178"/>
      <c r="HRB24" s="165"/>
      <c r="HRC24" s="177"/>
      <c r="HRD24" s="177"/>
      <c r="HRE24" s="177"/>
      <c r="HRF24" s="177"/>
      <c r="HRG24" s="177"/>
      <c r="HRH24" s="177"/>
      <c r="HRI24" s="178"/>
      <c r="HRJ24" s="165"/>
      <c r="HRK24" s="177"/>
      <c r="HRL24" s="177"/>
      <c r="HRM24" s="177"/>
      <c r="HRN24" s="177"/>
      <c r="HRO24" s="177"/>
      <c r="HRP24" s="177"/>
      <c r="HRQ24" s="178"/>
      <c r="HRR24" s="165"/>
      <c r="HRS24" s="177"/>
      <c r="HRT24" s="177"/>
      <c r="HRU24" s="177"/>
      <c r="HRV24" s="177"/>
      <c r="HRW24" s="177"/>
      <c r="HRX24" s="177"/>
      <c r="HRY24" s="178"/>
      <c r="HRZ24" s="165"/>
      <c r="HSA24" s="177"/>
      <c r="HSB24" s="177"/>
      <c r="HSC24" s="177"/>
      <c r="HSD24" s="177"/>
      <c r="HSE24" s="177"/>
      <c r="HSF24" s="177"/>
      <c r="HSG24" s="178"/>
      <c r="HSH24" s="165"/>
      <c r="HSI24" s="177"/>
      <c r="HSJ24" s="177"/>
      <c r="HSK24" s="177"/>
      <c r="HSL24" s="177"/>
      <c r="HSM24" s="177"/>
      <c r="HSN24" s="177"/>
      <c r="HSO24" s="178"/>
      <c r="HSP24" s="165"/>
      <c r="HSQ24" s="177"/>
      <c r="HSR24" s="177"/>
      <c r="HSS24" s="177"/>
      <c r="HST24" s="177"/>
      <c r="HSU24" s="177"/>
      <c r="HSV24" s="177"/>
      <c r="HSW24" s="178"/>
      <c r="HSX24" s="165"/>
      <c r="HSY24" s="177"/>
      <c r="HSZ24" s="177"/>
      <c r="HTA24" s="177"/>
      <c r="HTB24" s="177"/>
      <c r="HTC24" s="177"/>
      <c r="HTD24" s="177"/>
      <c r="HTE24" s="178"/>
      <c r="HTF24" s="165"/>
      <c r="HTG24" s="177"/>
      <c r="HTH24" s="177"/>
      <c r="HTI24" s="177"/>
      <c r="HTJ24" s="177"/>
      <c r="HTK24" s="177"/>
      <c r="HTL24" s="177"/>
      <c r="HTM24" s="178"/>
      <c r="HTN24" s="165"/>
      <c r="HTO24" s="177"/>
      <c r="HTP24" s="177"/>
      <c r="HTQ24" s="177"/>
      <c r="HTR24" s="177"/>
      <c r="HTS24" s="177"/>
      <c r="HTT24" s="177"/>
      <c r="HTU24" s="178"/>
      <c r="HTV24" s="165"/>
      <c r="HTW24" s="177"/>
      <c r="HTX24" s="177"/>
      <c r="HTY24" s="177"/>
      <c r="HTZ24" s="177"/>
      <c r="HUA24" s="177"/>
      <c r="HUB24" s="177"/>
      <c r="HUC24" s="178"/>
      <c r="HUD24" s="165"/>
      <c r="HUE24" s="177"/>
      <c r="HUF24" s="177"/>
      <c r="HUG24" s="177"/>
      <c r="HUH24" s="177"/>
      <c r="HUI24" s="177"/>
      <c r="HUJ24" s="177"/>
      <c r="HUK24" s="178"/>
      <c r="HUL24" s="165"/>
      <c r="HUM24" s="177"/>
      <c r="HUN24" s="177"/>
      <c r="HUO24" s="177"/>
      <c r="HUP24" s="177"/>
      <c r="HUQ24" s="177"/>
      <c r="HUR24" s="177"/>
      <c r="HUS24" s="178"/>
      <c r="HUT24" s="165"/>
      <c r="HUU24" s="177"/>
      <c r="HUV24" s="177"/>
      <c r="HUW24" s="177"/>
      <c r="HUX24" s="177"/>
      <c r="HUY24" s="177"/>
      <c r="HUZ24" s="177"/>
      <c r="HVA24" s="178"/>
      <c r="HVB24" s="165"/>
      <c r="HVC24" s="177"/>
      <c r="HVD24" s="177"/>
      <c r="HVE24" s="177"/>
      <c r="HVF24" s="177"/>
      <c r="HVG24" s="177"/>
      <c r="HVH24" s="177"/>
      <c r="HVI24" s="178"/>
      <c r="HVJ24" s="165"/>
      <c r="HVK24" s="177"/>
      <c r="HVL24" s="177"/>
      <c r="HVM24" s="177"/>
      <c r="HVN24" s="177"/>
      <c r="HVO24" s="177"/>
      <c r="HVP24" s="177"/>
      <c r="HVQ24" s="178"/>
      <c r="HVR24" s="165"/>
      <c r="HVS24" s="177"/>
      <c r="HVT24" s="177"/>
      <c r="HVU24" s="177"/>
      <c r="HVV24" s="177"/>
      <c r="HVW24" s="177"/>
      <c r="HVX24" s="177"/>
      <c r="HVY24" s="178"/>
      <c r="HVZ24" s="165"/>
      <c r="HWA24" s="177"/>
      <c r="HWB24" s="177"/>
      <c r="HWC24" s="177"/>
      <c r="HWD24" s="177"/>
      <c r="HWE24" s="177"/>
      <c r="HWF24" s="177"/>
      <c r="HWG24" s="178"/>
      <c r="HWH24" s="165"/>
      <c r="HWI24" s="177"/>
      <c r="HWJ24" s="177"/>
      <c r="HWK24" s="177"/>
      <c r="HWL24" s="177"/>
      <c r="HWM24" s="177"/>
      <c r="HWN24" s="177"/>
      <c r="HWO24" s="178"/>
      <c r="HWP24" s="165"/>
      <c r="HWQ24" s="177"/>
      <c r="HWR24" s="177"/>
      <c r="HWS24" s="177"/>
      <c r="HWT24" s="177"/>
      <c r="HWU24" s="177"/>
      <c r="HWV24" s="177"/>
      <c r="HWW24" s="178"/>
      <c r="HWX24" s="165"/>
      <c r="HWY24" s="177"/>
      <c r="HWZ24" s="177"/>
      <c r="HXA24" s="177"/>
      <c r="HXB24" s="177"/>
      <c r="HXC24" s="177"/>
      <c r="HXD24" s="177"/>
      <c r="HXE24" s="178"/>
      <c r="HXF24" s="165"/>
      <c r="HXG24" s="177"/>
      <c r="HXH24" s="177"/>
      <c r="HXI24" s="177"/>
      <c r="HXJ24" s="177"/>
      <c r="HXK24" s="177"/>
      <c r="HXL24" s="177"/>
      <c r="HXM24" s="178"/>
      <c r="HXN24" s="165"/>
      <c r="HXO24" s="177"/>
      <c r="HXP24" s="177"/>
      <c r="HXQ24" s="177"/>
      <c r="HXR24" s="177"/>
      <c r="HXS24" s="177"/>
      <c r="HXT24" s="177"/>
      <c r="HXU24" s="178"/>
      <c r="HXV24" s="165"/>
      <c r="HXW24" s="177"/>
      <c r="HXX24" s="177"/>
      <c r="HXY24" s="177"/>
      <c r="HXZ24" s="177"/>
      <c r="HYA24" s="177"/>
      <c r="HYB24" s="177"/>
      <c r="HYC24" s="178"/>
      <c r="HYD24" s="165"/>
      <c r="HYE24" s="177"/>
      <c r="HYF24" s="177"/>
      <c r="HYG24" s="177"/>
      <c r="HYH24" s="177"/>
      <c r="HYI24" s="177"/>
      <c r="HYJ24" s="177"/>
      <c r="HYK24" s="178"/>
      <c r="HYL24" s="165"/>
      <c r="HYM24" s="177"/>
      <c r="HYN24" s="177"/>
      <c r="HYO24" s="177"/>
      <c r="HYP24" s="177"/>
      <c r="HYQ24" s="177"/>
      <c r="HYR24" s="177"/>
      <c r="HYS24" s="178"/>
      <c r="HYT24" s="165"/>
      <c r="HYU24" s="177"/>
      <c r="HYV24" s="177"/>
      <c r="HYW24" s="177"/>
      <c r="HYX24" s="177"/>
      <c r="HYY24" s="177"/>
      <c r="HYZ24" s="177"/>
      <c r="HZA24" s="178"/>
      <c r="HZB24" s="165"/>
      <c r="HZC24" s="177"/>
      <c r="HZD24" s="177"/>
      <c r="HZE24" s="177"/>
      <c r="HZF24" s="177"/>
      <c r="HZG24" s="177"/>
      <c r="HZH24" s="177"/>
      <c r="HZI24" s="178"/>
      <c r="HZJ24" s="165"/>
      <c r="HZK24" s="177"/>
      <c r="HZL24" s="177"/>
      <c r="HZM24" s="177"/>
      <c r="HZN24" s="177"/>
      <c r="HZO24" s="177"/>
      <c r="HZP24" s="177"/>
      <c r="HZQ24" s="178"/>
      <c r="HZR24" s="165"/>
      <c r="HZS24" s="177"/>
      <c r="HZT24" s="177"/>
      <c r="HZU24" s="177"/>
      <c r="HZV24" s="177"/>
      <c r="HZW24" s="177"/>
      <c r="HZX24" s="177"/>
      <c r="HZY24" s="178"/>
      <c r="HZZ24" s="165"/>
      <c r="IAA24" s="177"/>
      <c r="IAB24" s="177"/>
      <c r="IAC24" s="177"/>
      <c r="IAD24" s="177"/>
      <c r="IAE24" s="177"/>
      <c r="IAF24" s="177"/>
      <c r="IAG24" s="178"/>
      <c r="IAH24" s="165"/>
      <c r="IAI24" s="177"/>
      <c r="IAJ24" s="177"/>
      <c r="IAK24" s="177"/>
      <c r="IAL24" s="177"/>
      <c r="IAM24" s="177"/>
      <c r="IAN24" s="177"/>
      <c r="IAO24" s="178"/>
      <c r="IAP24" s="165"/>
      <c r="IAQ24" s="177"/>
      <c r="IAR24" s="177"/>
      <c r="IAS24" s="177"/>
      <c r="IAT24" s="177"/>
      <c r="IAU24" s="177"/>
      <c r="IAV24" s="177"/>
      <c r="IAW24" s="178"/>
      <c r="IAX24" s="165"/>
      <c r="IAY24" s="177"/>
      <c r="IAZ24" s="177"/>
      <c r="IBA24" s="177"/>
      <c r="IBB24" s="177"/>
      <c r="IBC24" s="177"/>
      <c r="IBD24" s="177"/>
      <c r="IBE24" s="178"/>
      <c r="IBF24" s="165"/>
      <c r="IBG24" s="177"/>
      <c r="IBH24" s="177"/>
      <c r="IBI24" s="177"/>
      <c r="IBJ24" s="177"/>
      <c r="IBK24" s="177"/>
      <c r="IBL24" s="177"/>
      <c r="IBM24" s="178"/>
      <c r="IBN24" s="165"/>
      <c r="IBO24" s="177"/>
      <c r="IBP24" s="177"/>
      <c r="IBQ24" s="177"/>
      <c r="IBR24" s="177"/>
      <c r="IBS24" s="177"/>
      <c r="IBT24" s="177"/>
      <c r="IBU24" s="178"/>
      <c r="IBV24" s="165"/>
      <c r="IBW24" s="177"/>
      <c r="IBX24" s="177"/>
      <c r="IBY24" s="177"/>
      <c r="IBZ24" s="177"/>
      <c r="ICA24" s="177"/>
      <c r="ICB24" s="177"/>
      <c r="ICC24" s="178"/>
      <c r="ICD24" s="165"/>
      <c r="ICE24" s="177"/>
      <c r="ICF24" s="177"/>
      <c r="ICG24" s="177"/>
      <c r="ICH24" s="177"/>
      <c r="ICI24" s="177"/>
      <c r="ICJ24" s="177"/>
      <c r="ICK24" s="178"/>
      <c r="ICL24" s="165"/>
      <c r="ICM24" s="177"/>
      <c r="ICN24" s="177"/>
      <c r="ICO24" s="177"/>
      <c r="ICP24" s="177"/>
      <c r="ICQ24" s="177"/>
      <c r="ICR24" s="177"/>
      <c r="ICS24" s="178"/>
      <c r="ICT24" s="165"/>
      <c r="ICU24" s="177"/>
      <c r="ICV24" s="177"/>
      <c r="ICW24" s="177"/>
      <c r="ICX24" s="177"/>
      <c r="ICY24" s="177"/>
      <c r="ICZ24" s="177"/>
      <c r="IDA24" s="178"/>
      <c r="IDB24" s="165"/>
      <c r="IDC24" s="177"/>
      <c r="IDD24" s="177"/>
      <c r="IDE24" s="177"/>
      <c r="IDF24" s="177"/>
      <c r="IDG24" s="177"/>
      <c r="IDH24" s="177"/>
      <c r="IDI24" s="178"/>
      <c r="IDJ24" s="165"/>
      <c r="IDK24" s="177"/>
      <c r="IDL24" s="177"/>
      <c r="IDM24" s="177"/>
      <c r="IDN24" s="177"/>
      <c r="IDO24" s="177"/>
      <c r="IDP24" s="177"/>
      <c r="IDQ24" s="178"/>
      <c r="IDR24" s="165"/>
      <c r="IDS24" s="177"/>
      <c r="IDT24" s="177"/>
      <c r="IDU24" s="177"/>
      <c r="IDV24" s="177"/>
      <c r="IDW24" s="177"/>
      <c r="IDX24" s="177"/>
      <c r="IDY24" s="178"/>
      <c r="IDZ24" s="165"/>
      <c r="IEA24" s="177"/>
      <c r="IEB24" s="177"/>
      <c r="IEC24" s="177"/>
      <c r="IED24" s="177"/>
      <c r="IEE24" s="177"/>
      <c r="IEF24" s="177"/>
      <c r="IEG24" s="178"/>
      <c r="IEH24" s="165"/>
      <c r="IEI24" s="177"/>
      <c r="IEJ24" s="177"/>
      <c r="IEK24" s="177"/>
      <c r="IEL24" s="177"/>
      <c r="IEM24" s="177"/>
      <c r="IEN24" s="177"/>
      <c r="IEO24" s="178"/>
      <c r="IEP24" s="165"/>
      <c r="IEQ24" s="177"/>
      <c r="IER24" s="177"/>
      <c r="IES24" s="177"/>
      <c r="IET24" s="177"/>
      <c r="IEU24" s="177"/>
      <c r="IEV24" s="177"/>
      <c r="IEW24" s="178"/>
      <c r="IEX24" s="165"/>
      <c r="IEY24" s="177"/>
      <c r="IEZ24" s="177"/>
      <c r="IFA24" s="177"/>
      <c r="IFB24" s="177"/>
      <c r="IFC24" s="177"/>
      <c r="IFD24" s="177"/>
      <c r="IFE24" s="178"/>
      <c r="IFF24" s="165"/>
      <c r="IFG24" s="177"/>
      <c r="IFH24" s="177"/>
      <c r="IFI24" s="177"/>
      <c r="IFJ24" s="177"/>
      <c r="IFK24" s="177"/>
      <c r="IFL24" s="177"/>
      <c r="IFM24" s="178"/>
      <c r="IFN24" s="165"/>
      <c r="IFO24" s="177"/>
      <c r="IFP24" s="177"/>
      <c r="IFQ24" s="177"/>
      <c r="IFR24" s="177"/>
      <c r="IFS24" s="177"/>
      <c r="IFT24" s="177"/>
      <c r="IFU24" s="178"/>
      <c r="IFV24" s="165"/>
      <c r="IFW24" s="177"/>
      <c r="IFX24" s="177"/>
      <c r="IFY24" s="177"/>
      <c r="IFZ24" s="177"/>
      <c r="IGA24" s="177"/>
      <c r="IGB24" s="177"/>
      <c r="IGC24" s="178"/>
      <c r="IGD24" s="165"/>
      <c r="IGE24" s="177"/>
      <c r="IGF24" s="177"/>
      <c r="IGG24" s="177"/>
      <c r="IGH24" s="177"/>
      <c r="IGI24" s="177"/>
      <c r="IGJ24" s="177"/>
      <c r="IGK24" s="178"/>
      <c r="IGL24" s="165"/>
      <c r="IGM24" s="177"/>
      <c r="IGN24" s="177"/>
      <c r="IGO24" s="177"/>
      <c r="IGP24" s="177"/>
      <c r="IGQ24" s="177"/>
      <c r="IGR24" s="177"/>
      <c r="IGS24" s="178"/>
      <c r="IGT24" s="165"/>
      <c r="IGU24" s="177"/>
      <c r="IGV24" s="177"/>
      <c r="IGW24" s="177"/>
      <c r="IGX24" s="177"/>
      <c r="IGY24" s="177"/>
      <c r="IGZ24" s="177"/>
      <c r="IHA24" s="178"/>
      <c r="IHB24" s="165"/>
      <c r="IHC24" s="177"/>
      <c r="IHD24" s="177"/>
      <c r="IHE24" s="177"/>
      <c r="IHF24" s="177"/>
      <c r="IHG24" s="177"/>
      <c r="IHH24" s="177"/>
      <c r="IHI24" s="178"/>
      <c r="IHJ24" s="165"/>
      <c r="IHK24" s="177"/>
      <c r="IHL24" s="177"/>
      <c r="IHM24" s="177"/>
      <c r="IHN24" s="177"/>
      <c r="IHO24" s="177"/>
      <c r="IHP24" s="177"/>
      <c r="IHQ24" s="178"/>
      <c r="IHR24" s="165"/>
      <c r="IHS24" s="177"/>
      <c r="IHT24" s="177"/>
      <c r="IHU24" s="177"/>
      <c r="IHV24" s="177"/>
      <c r="IHW24" s="177"/>
      <c r="IHX24" s="177"/>
      <c r="IHY24" s="178"/>
      <c r="IHZ24" s="165"/>
      <c r="IIA24" s="177"/>
      <c r="IIB24" s="177"/>
      <c r="IIC24" s="177"/>
      <c r="IID24" s="177"/>
      <c r="IIE24" s="177"/>
      <c r="IIF24" s="177"/>
      <c r="IIG24" s="178"/>
      <c r="IIH24" s="165"/>
      <c r="III24" s="177"/>
      <c r="IIJ24" s="177"/>
      <c r="IIK24" s="177"/>
      <c r="IIL24" s="177"/>
      <c r="IIM24" s="177"/>
      <c r="IIN24" s="177"/>
      <c r="IIO24" s="178"/>
      <c r="IIP24" s="165"/>
      <c r="IIQ24" s="177"/>
      <c r="IIR24" s="177"/>
      <c r="IIS24" s="177"/>
      <c r="IIT24" s="177"/>
      <c r="IIU24" s="177"/>
      <c r="IIV24" s="177"/>
      <c r="IIW24" s="178"/>
      <c r="IIX24" s="165"/>
      <c r="IIY24" s="177"/>
      <c r="IIZ24" s="177"/>
      <c r="IJA24" s="177"/>
      <c r="IJB24" s="177"/>
      <c r="IJC24" s="177"/>
      <c r="IJD24" s="177"/>
      <c r="IJE24" s="178"/>
      <c r="IJF24" s="165"/>
      <c r="IJG24" s="177"/>
      <c r="IJH24" s="177"/>
      <c r="IJI24" s="177"/>
      <c r="IJJ24" s="177"/>
      <c r="IJK24" s="177"/>
      <c r="IJL24" s="177"/>
      <c r="IJM24" s="178"/>
      <c r="IJN24" s="165"/>
      <c r="IJO24" s="177"/>
      <c r="IJP24" s="177"/>
      <c r="IJQ24" s="177"/>
      <c r="IJR24" s="177"/>
      <c r="IJS24" s="177"/>
      <c r="IJT24" s="177"/>
      <c r="IJU24" s="178"/>
      <c r="IJV24" s="165"/>
      <c r="IJW24" s="177"/>
      <c r="IJX24" s="177"/>
      <c r="IJY24" s="177"/>
      <c r="IJZ24" s="177"/>
      <c r="IKA24" s="177"/>
      <c r="IKB24" s="177"/>
      <c r="IKC24" s="178"/>
      <c r="IKD24" s="165"/>
      <c r="IKE24" s="177"/>
      <c r="IKF24" s="177"/>
      <c r="IKG24" s="177"/>
      <c r="IKH24" s="177"/>
      <c r="IKI24" s="177"/>
      <c r="IKJ24" s="177"/>
      <c r="IKK24" s="178"/>
      <c r="IKL24" s="165"/>
      <c r="IKM24" s="177"/>
      <c r="IKN24" s="177"/>
      <c r="IKO24" s="177"/>
      <c r="IKP24" s="177"/>
      <c r="IKQ24" s="177"/>
      <c r="IKR24" s="177"/>
      <c r="IKS24" s="178"/>
      <c r="IKT24" s="165"/>
      <c r="IKU24" s="177"/>
      <c r="IKV24" s="177"/>
      <c r="IKW24" s="177"/>
      <c r="IKX24" s="177"/>
      <c r="IKY24" s="177"/>
      <c r="IKZ24" s="177"/>
      <c r="ILA24" s="178"/>
      <c r="ILB24" s="165"/>
      <c r="ILC24" s="177"/>
      <c r="ILD24" s="177"/>
      <c r="ILE24" s="177"/>
      <c r="ILF24" s="177"/>
      <c r="ILG24" s="177"/>
      <c r="ILH24" s="177"/>
      <c r="ILI24" s="178"/>
      <c r="ILJ24" s="165"/>
      <c r="ILK24" s="177"/>
      <c r="ILL24" s="177"/>
      <c r="ILM24" s="177"/>
      <c r="ILN24" s="177"/>
      <c r="ILO24" s="177"/>
      <c r="ILP24" s="177"/>
      <c r="ILQ24" s="178"/>
      <c r="ILR24" s="165"/>
      <c r="ILS24" s="177"/>
      <c r="ILT24" s="177"/>
      <c r="ILU24" s="177"/>
      <c r="ILV24" s="177"/>
      <c r="ILW24" s="177"/>
      <c r="ILX24" s="177"/>
      <c r="ILY24" s="178"/>
      <c r="ILZ24" s="165"/>
      <c r="IMA24" s="177"/>
      <c r="IMB24" s="177"/>
      <c r="IMC24" s="177"/>
      <c r="IMD24" s="177"/>
      <c r="IME24" s="177"/>
      <c r="IMF24" s="177"/>
      <c r="IMG24" s="178"/>
      <c r="IMH24" s="165"/>
      <c r="IMI24" s="177"/>
      <c r="IMJ24" s="177"/>
      <c r="IMK24" s="177"/>
      <c r="IML24" s="177"/>
      <c r="IMM24" s="177"/>
      <c r="IMN24" s="177"/>
      <c r="IMO24" s="178"/>
      <c r="IMP24" s="165"/>
      <c r="IMQ24" s="177"/>
      <c r="IMR24" s="177"/>
      <c r="IMS24" s="177"/>
      <c r="IMT24" s="177"/>
      <c r="IMU24" s="177"/>
      <c r="IMV24" s="177"/>
      <c r="IMW24" s="178"/>
      <c r="IMX24" s="165"/>
      <c r="IMY24" s="177"/>
      <c r="IMZ24" s="177"/>
      <c r="INA24" s="177"/>
      <c r="INB24" s="177"/>
      <c r="INC24" s="177"/>
      <c r="IND24" s="177"/>
      <c r="INE24" s="178"/>
      <c r="INF24" s="165"/>
      <c r="ING24" s="177"/>
      <c r="INH24" s="177"/>
      <c r="INI24" s="177"/>
      <c r="INJ24" s="177"/>
      <c r="INK24" s="177"/>
      <c r="INL24" s="177"/>
      <c r="INM24" s="178"/>
      <c r="INN24" s="165"/>
      <c r="INO24" s="177"/>
      <c r="INP24" s="177"/>
      <c r="INQ24" s="177"/>
      <c r="INR24" s="177"/>
      <c r="INS24" s="177"/>
      <c r="INT24" s="177"/>
      <c r="INU24" s="178"/>
      <c r="INV24" s="165"/>
      <c r="INW24" s="177"/>
      <c r="INX24" s="177"/>
      <c r="INY24" s="177"/>
      <c r="INZ24" s="177"/>
      <c r="IOA24" s="177"/>
      <c r="IOB24" s="177"/>
      <c r="IOC24" s="178"/>
      <c r="IOD24" s="165"/>
      <c r="IOE24" s="177"/>
      <c r="IOF24" s="177"/>
      <c r="IOG24" s="177"/>
      <c r="IOH24" s="177"/>
      <c r="IOI24" s="177"/>
      <c r="IOJ24" s="177"/>
      <c r="IOK24" s="178"/>
      <c r="IOL24" s="165"/>
      <c r="IOM24" s="177"/>
      <c r="ION24" s="177"/>
      <c r="IOO24" s="177"/>
      <c r="IOP24" s="177"/>
      <c r="IOQ24" s="177"/>
      <c r="IOR24" s="177"/>
      <c r="IOS24" s="178"/>
      <c r="IOT24" s="165"/>
      <c r="IOU24" s="177"/>
      <c r="IOV24" s="177"/>
      <c r="IOW24" s="177"/>
      <c r="IOX24" s="177"/>
      <c r="IOY24" s="177"/>
      <c r="IOZ24" s="177"/>
      <c r="IPA24" s="178"/>
      <c r="IPB24" s="165"/>
      <c r="IPC24" s="177"/>
      <c r="IPD24" s="177"/>
      <c r="IPE24" s="177"/>
      <c r="IPF24" s="177"/>
      <c r="IPG24" s="177"/>
      <c r="IPH24" s="177"/>
      <c r="IPI24" s="178"/>
      <c r="IPJ24" s="165"/>
      <c r="IPK24" s="177"/>
      <c r="IPL24" s="177"/>
      <c r="IPM24" s="177"/>
      <c r="IPN24" s="177"/>
      <c r="IPO24" s="177"/>
      <c r="IPP24" s="177"/>
      <c r="IPQ24" s="178"/>
      <c r="IPR24" s="165"/>
      <c r="IPS24" s="177"/>
      <c r="IPT24" s="177"/>
      <c r="IPU24" s="177"/>
      <c r="IPV24" s="177"/>
      <c r="IPW24" s="177"/>
      <c r="IPX24" s="177"/>
      <c r="IPY24" s="178"/>
      <c r="IPZ24" s="165"/>
      <c r="IQA24" s="177"/>
      <c r="IQB24" s="177"/>
      <c r="IQC24" s="177"/>
      <c r="IQD24" s="177"/>
      <c r="IQE24" s="177"/>
      <c r="IQF24" s="177"/>
      <c r="IQG24" s="178"/>
      <c r="IQH24" s="165"/>
      <c r="IQI24" s="177"/>
      <c r="IQJ24" s="177"/>
      <c r="IQK24" s="177"/>
      <c r="IQL24" s="177"/>
      <c r="IQM24" s="177"/>
      <c r="IQN24" s="177"/>
      <c r="IQO24" s="178"/>
      <c r="IQP24" s="165"/>
      <c r="IQQ24" s="177"/>
      <c r="IQR24" s="177"/>
      <c r="IQS24" s="177"/>
      <c r="IQT24" s="177"/>
      <c r="IQU24" s="177"/>
      <c r="IQV24" s="177"/>
      <c r="IQW24" s="178"/>
      <c r="IQX24" s="165"/>
      <c r="IQY24" s="177"/>
      <c r="IQZ24" s="177"/>
      <c r="IRA24" s="177"/>
      <c r="IRB24" s="177"/>
      <c r="IRC24" s="177"/>
      <c r="IRD24" s="177"/>
      <c r="IRE24" s="178"/>
      <c r="IRF24" s="165"/>
      <c r="IRG24" s="177"/>
      <c r="IRH24" s="177"/>
      <c r="IRI24" s="177"/>
      <c r="IRJ24" s="177"/>
      <c r="IRK24" s="177"/>
      <c r="IRL24" s="177"/>
      <c r="IRM24" s="178"/>
      <c r="IRN24" s="165"/>
      <c r="IRO24" s="177"/>
      <c r="IRP24" s="177"/>
      <c r="IRQ24" s="177"/>
      <c r="IRR24" s="177"/>
      <c r="IRS24" s="177"/>
      <c r="IRT24" s="177"/>
      <c r="IRU24" s="178"/>
      <c r="IRV24" s="165"/>
      <c r="IRW24" s="177"/>
      <c r="IRX24" s="177"/>
      <c r="IRY24" s="177"/>
      <c r="IRZ24" s="177"/>
      <c r="ISA24" s="177"/>
      <c r="ISB24" s="177"/>
      <c r="ISC24" s="178"/>
      <c r="ISD24" s="165"/>
      <c r="ISE24" s="177"/>
      <c r="ISF24" s="177"/>
      <c r="ISG24" s="177"/>
      <c r="ISH24" s="177"/>
      <c r="ISI24" s="177"/>
      <c r="ISJ24" s="177"/>
      <c r="ISK24" s="178"/>
      <c r="ISL24" s="165"/>
      <c r="ISM24" s="177"/>
      <c r="ISN24" s="177"/>
      <c r="ISO24" s="177"/>
      <c r="ISP24" s="177"/>
      <c r="ISQ24" s="177"/>
      <c r="ISR24" s="177"/>
      <c r="ISS24" s="178"/>
      <c r="IST24" s="165"/>
      <c r="ISU24" s="177"/>
      <c r="ISV24" s="177"/>
      <c r="ISW24" s="177"/>
      <c r="ISX24" s="177"/>
      <c r="ISY24" s="177"/>
      <c r="ISZ24" s="177"/>
      <c r="ITA24" s="178"/>
      <c r="ITB24" s="165"/>
      <c r="ITC24" s="177"/>
      <c r="ITD24" s="177"/>
      <c r="ITE24" s="177"/>
      <c r="ITF24" s="177"/>
      <c r="ITG24" s="177"/>
      <c r="ITH24" s="177"/>
      <c r="ITI24" s="178"/>
      <c r="ITJ24" s="165"/>
      <c r="ITK24" s="177"/>
      <c r="ITL24" s="177"/>
      <c r="ITM24" s="177"/>
      <c r="ITN24" s="177"/>
      <c r="ITO24" s="177"/>
      <c r="ITP24" s="177"/>
      <c r="ITQ24" s="178"/>
      <c r="ITR24" s="165"/>
      <c r="ITS24" s="177"/>
      <c r="ITT24" s="177"/>
      <c r="ITU24" s="177"/>
      <c r="ITV24" s="177"/>
      <c r="ITW24" s="177"/>
      <c r="ITX24" s="177"/>
      <c r="ITY24" s="178"/>
      <c r="ITZ24" s="165"/>
      <c r="IUA24" s="177"/>
      <c r="IUB24" s="177"/>
      <c r="IUC24" s="177"/>
      <c r="IUD24" s="177"/>
      <c r="IUE24" s="177"/>
      <c r="IUF24" s="177"/>
      <c r="IUG24" s="178"/>
      <c r="IUH24" s="165"/>
      <c r="IUI24" s="177"/>
      <c r="IUJ24" s="177"/>
      <c r="IUK24" s="177"/>
      <c r="IUL24" s="177"/>
      <c r="IUM24" s="177"/>
      <c r="IUN24" s="177"/>
      <c r="IUO24" s="178"/>
      <c r="IUP24" s="165"/>
      <c r="IUQ24" s="177"/>
      <c r="IUR24" s="177"/>
      <c r="IUS24" s="177"/>
      <c r="IUT24" s="177"/>
      <c r="IUU24" s="177"/>
      <c r="IUV24" s="177"/>
      <c r="IUW24" s="178"/>
      <c r="IUX24" s="165"/>
      <c r="IUY24" s="177"/>
      <c r="IUZ24" s="177"/>
      <c r="IVA24" s="177"/>
      <c r="IVB24" s="177"/>
      <c r="IVC24" s="177"/>
      <c r="IVD24" s="177"/>
      <c r="IVE24" s="178"/>
      <c r="IVF24" s="165"/>
      <c r="IVG24" s="177"/>
      <c r="IVH24" s="177"/>
      <c r="IVI24" s="177"/>
      <c r="IVJ24" s="177"/>
      <c r="IVK24" s="177"/>
      <c r="IVL24" s="177"/>
      <c r="IVM24" s="178"/>
      <c r="IVN24" s="165"/>
      <c r="IVO24" s="177"/>
      <c r="IVP24" s="177"/>
      <c r="IVQ24" s="177"/>
      <c r="IVR24" s="177"/>
      <c r="IVS24" s="177"/>
      <c r="IVT24" s="177"/>
      <c r="IVU24" s="178"/>
      <c r="IVV24" s="165"/>
      <c r="IVW24" s="177"/>
      <c r="IVX24" s="177"/>
      <c r="IVY24" s="177"/>
      <c r="IVZ24" s="177"/>
      <c r="IWA24" s="177"/>
      <c r="IWB24" s="177"/>
      <c r="IWC24" s="178"/>
      <c r="IWD24" s="165"/>
      <c r="IWE24" s="177"/>
      <c r="IWF24" s="177"/>
      <c r="IWG24" s="177"/>
      <c r="IWH24" s="177"/>
      <c r="IWI24" s="177"/>
      <c r="IWJ24" s="177"/>
      <c r="IWK24" s="178"/>
      <c r="IWL24" s="165"/>
      <c r="IWM24" s="177"/>
      <c r="IWN24" s="177"/>
      <c r="IWO24" s="177"/>
      <c r="IWP24" s="177"/>
      <c r="IWQ24" s="177"/>
      <c r="IWR24" s="177"/>
      <c r="IWS24" s="178"/>
      <c r="IWT24" s="165"/>
      <c r="IWU24" s="177"/>
      <c r="IWV24" s="177"/>
      <c r="IWW24" s="177"/>
      <c r="IWX24" s="177"/>
      <c r="IWY24" s="177"/>
      <c r="IWZ24" s="177"/>
      <c r="IXA24" s="178"/>
      <c r="IXB24" s="165"/>
      <c r="IXC24" s="177"/>
      <c r="IXD24" s="177"/>
      <c r="IXE24" s="177"/>
      <c r="IXF24" s="177"/>
      <c r="IXG24" s="177"/>
      <c r="IXH24" s="177"/>
      <c r="IXI24" s="178"/>
      <c r="IXJ24" s="165"/>
      <c r="IXK24" s="177"/>
      <c r="IXL24" s="177"/>
      <c r="IXM24" s="177"/>
      <c r="IXN24" s="177"/>
      <c r="IXO24" s="177"/>
      <c r="IXP24" s="177"/>
      <c r="IXQ24" s="178"/>
      <c r="IXR24" s="165"/>
      <c r="IXS24" s="177"/>
      <c r="IXT24" s="177"/>
      <c r="IXU24" s="177"/>
      <c r="IXV24" s="177"/>
      <c r="IXW24" s="177"/>
      <c r="IXX24" s="177"/>
      <c r="IXY24" s="178"/>
      <c r="IXZ24" s="165"/>
      <c r="IYA24" s="177"/>
      <c r="IYB24" s="177"/>
      <c r="IYC24" s="177"/>
      <c r="IYD24" s="177"/>
      <c r="IYE24" s="177"/>
      <c r="IYF24" s="177"/>
      <c r="IYG24" s="178"/>
      <c r="IYH24" s="165"/>
      <c r="IYI24" s="177"/>
      <c r="IYJ24" s="177"/>
      <c r="IYK24" s="177"/>
      <c r="IYL24" s="177"/>
      <c r="IYM24" s="177"/>
      <c r="IYN24" s="177"/>
      <c r="IYO24" s="178"/>
      <c r="IYP24" s="165"/>
      <c r="IYQ24" s="177"/>
      <c r="IYR24" s="177"/>
      <c r="IYS24" s="177"/>
      <c r="IYT24" s="177"/>
      <c r="IYU24" s="177"/>
      <c r="IYV24" s="177"/>
      <c r="IYW24" s="178"/>
      <c r="IYX24" s="165"/>
      <c r="IYY24" s="177"/>
      <c r="IYZ24" s="177"/>
      <c r="IZA24" s="177"/>
      <c r="IZB24" s="177"/>
      <c r="IZC24" s="177"/>
      <c r="IZD24" s="177"/>
      <c r="IZE24" s="178"/>
      <c r="IZF24" s="165"/>
      <c r="IZG24" s="177"/>
      <c r="IZH24" s="177"/>
      <c r="IZI24" s="177"/>
      <c r="IZJ24" s="177"/>
      <c r="IZK24" s="177"/>
      <c r="IZL24" s="177"/>
      <c r="IZM24" s="178"/>
      <c r="IZN24" s="165"/>
      <c r="IZO24" s="177"/>
      <c r="IZP24" s="177"/>
      <c r="IZQ24" s="177"/>
      <c r="IZR24" s="177"/>
      <c r="IZS24" s="177"/>
      <c r="IZT24" s="177"/>
      <c r="IZU24" s="178"/>
      <c r="IZV24" s="165"/>
      <c r="IZW24" s="177"/>
      <c r="IZX24" s="177"/>
      <c r="IZY24" s="177"/>
      <c r="IZZ24" s="177"/>
      <c r="JAA24" s="177"/>
      <c r="JAB24" s="177"/>
      <c r="JAC24" s="178"/>
      <c r="JAD24" s="165"/>
      <c r="JAE24" s="177"/>
      <c r="JAF24" s="177"/>
      <c r="JAG24" s="177"/>
      <c r="JAH24" s="177"/>
      <c r="JAI24" s="177"/>
      <c r="JAJ24" s="177"/>
      <c r="JAK24" s="178"/>
      <c r="JAL24" s="165"/>
      <c r="JAM24" s="177"/>
      <c r="JAN24" s="177"/>
      <c r="JAO24" s="177"/>
      <c r="JAP24" s="177"/>
      <c r="JAQ24" s="177"/>
      <c r="JAR24" s="177"/>
      <c r="JAS24" s="178"/>
      <c r="JAT24" s="165"/>
      <c r="JAU24" s="177"/>
      <c r="JAV24" s="177"/>
      <c r="JAW24" s="177"/>
      <c r="JAX24" s="177"/>
      <c r="JAY24" s="177"/>
      <c r="JAZ24" s="177"/>
      <c r="JBA24" s="178"/>
      <c r="JBB24" s="165"/>
      <c r="JBC24" s="177"/>
      <c r="JBD24" s="177"/>
      <c r="JBE24" s="177"/>
      <c r="JBF24" s="177"/>
      <c r="JBG24" s="177"/>
      <c r="JBH24" s="177"/>
      <c r="JBI24" s="178"/>
      <c r="JBJ24" s="165"/>
      <c r="JBK24" s="177"/>
      <c r="JBL24" s="177"/>
      <c r="JBM24" s="177"/>
      <c r="JBN24" s="177"/>
      <c r="JBO24" s="177"/>
      <c r="JBP24" s="177"/>
      <c r="JBQ24" s="178"/>
      <c r="JBR24" s="165"/>
      <c r="JBS24" s="177"/>
      <c r="JBT24" s="177"/>
      <c r="JBU24" s="177"/>
      <c r="JBV24" s="177"/>
      <c r="JBW24" s="177"/>
      <c r="JBX24" s="177"/>
      <c r="JBY24" s="178"/>
      <c r="JBZ24" s="165"/>
      <c r="JCA24" s="177"/>
      <c r="JCB24" s="177"/>
      <c r="JCC24" s="177"/>
      <c r="JCD24" s="177"/>
      <c r="JCE24" s="177"/>
      <c r="JCF24" s="177"/>
      <c r="JCG24" s="178"/>
      <c r="JCH24" s="165"/>
      <c r="JCI24" s="177"/>
      <c r="JCJ24" s="177"/>
      <c r="JCK24" s="177"/>
      <c r="JCL24" s="177"/>
      <c r="JCM24" s="177"/>
      <c r="JCN24" s="177"/>
      <c r="JCO24" s="178"/>
      <c r="JCP24" s="165"/>
      <c r="JCQ24" s="177"/>
      <c r="JCR24" s="177"/>
      <c r="JCS24" s="177"/>
      <c r="JCT24" s="177"/>
      <c r="JCU24" s="177"/>
      <c r="JCV24" s="177"/>
      <c r="JCW24" s="178"/>
      <c r="JCX24" s="165"/>
      <c r="JCY24" s="177"/>
      <c r="JCZ24" s="177"/>
      <c r="JDA24" s="177"/>
      <c r="JDB24" s="177"/>
      <c r="JDC24" s="177"/>
      <c r="JDD24" s="177"/>
      <c r="JDE24" s="178"/>
      <c r="JDF24" s="165"/>
      <c r="JDG24" s="177"/>
      <c r="JDH24" s="177"/>
      <c r="JDI24" s="177"/>
      <c r="JDJ24" s="177"/>
      <c r="JDK24" s="177"/>
      <c r="JDL24" s="177"/>
      <c r="JDM24" s="178"/>
      <c r="JDN24" s="165"/>
      <c r="JDO24" s="177"/>
      <c r="JDP24" s="177"/>
      <c r="JDQ24" s="177"/>
      <c r="JDR24" s="177"/>
      <c r="JDS24" s="177"/>
      <c r="JDT24" s="177"/>
      <c r="JDU24" s="178"/>
      <c r="JDV24" s="165"/>
      <c r="JDW24" s="177"/>
      <c r="JDX24" s="177"/>
      <c r="JDY24" s="177"/>
      <c r="JDZ24" s="177"/>
      <c r="JEA24" s="177"/>
      <c r="JEB24" s="177"/>
      <c r="JEC24" s="178"/>
      <c r="JED24" s="165"/>
      <c r="JEE24" s="177"/>
      <c r="JEF24" s="177"/>
      <c r="JEG24" s="177"/>
      <c r="JEH24" s="177"/>
      <c r="JEI24" s="177"/>
      <c r="JEJ24" s="177"/>
      <c r="JEK24" s="178"/>
      <c r="JEL24" s="165"/>
      <c r="JEM24" s="177"/>
      <c r="JEN24" s="177"/>
      <c r="JEO24" s="177"/>
      <c r="JEP24" s="177"/>
      <c r="JEQ24" s="177"/>
      <c r="JER24" s="177"/>
      <c r="JES24" s="178"/>
      <c r="JET24" s="165"/>
      <c r="JEU24" s="177"/>
      <c r="JEV24" s="177"/>
      <c r="JEW24" s="177"/>
      <c r="JEX24" s="177"/>
      <c r="JEY24" s="177"/>
      <c r="JEZ24" s="177"/>
      <c r="JFA24" s="178"/>
      <c r="JFB24" s="165"/>
      <c r="JFC24" s="177"/>
      <c r="JFD24" s="177"/>
      <c r="JFE24" s="177"/>
      <c r="JFF24" s="177"/>
      <c r="JFG24" s="177"/>
      <c r="JFH24" s="177"/>
      <c r="JFI24" s="178"/>
      <c r="JFJ24" s="165"/>
      <c r="JFK24" s="177"/>
      <c r="JFL24" s="177"/>
      <c r="JFM24" s="177"/>
      <c r="JFN24" s="177"/>
      <c r="JFO24" s="177"/>
      <c r="JFP24" s="177"/>
      <c r="JFQ24" s="178"/>
      <c r="JFR24" s="165"/>
      <c r="JFS24" s="177"/>
      <c r="JFT24" s="177"/>
      <c r="JFU24" s="177"/>
      <c r="JFV24" s="177"/>
      <c r="JFW24" s="177"/>
      <c r="JFX24" s="177"/>
      <c r="JFY24" s="178"/>
      <c r="JFZ24" s="165"/>
      <c r="JGA24" s="177"/>
      <c r="JGB24" s="177"/>
      <c r="JGC24" s="177"/>
      <c r="JGD24" s="177"/>
      <c r="JGE24" s="177"/>
      <c r="JGF24" s="177"/>
      <c r="JGG24" s="178"/>
      <c r="JGH24" s="165"/>
      <c r="JGI24" s="177"/>
      <c r="JGJ24" s="177"/>
      <c r="JGK24" s="177"/>
      <c r="JGL24" s="177"/>
      <c r="JGM24" s="177"/>
      <c r="JGN24" s="177"/>
      <c r="JGO24" s="178"/>
      <c r="JGP24" s="165"/>
      <c r="JGQ24" s="177"/>
      <c r="JGR24" s="177"/>
      <c r="JGS24" s="177"/>
      <c r="JGT24" s="177"/>
      <c r="JGU24" s="177"/>
      <c r="JGV24" s="177"/>
      <c r="JGW24" s="178"/>
      <c r="JGX24" s="165"/>
      <c r="JGY24" s="177"/>
      <c r="JGZ24" s="177"/>
      <c r="JHA24" s="177"/>
      <c r="JHB24" s="177"/>
      <c r="JHC24" s="177"/>
      <c r="JHD24" s="177"/>
      <c r="JHE24" s="178"/>
      <c r="JHF24" s="165"/>
      <c r="JHG24" s="177"/>
      <c r="JHH24" s="177"/>
      <c r="JHI24" s="177"/>
      <c r="JHJ24" s="177"/>
      <c r="JHK24" s="177"/>
      <c r="JHL24" s="177"/>
      <c r="JHM24" s="178"/>
      <c r="JHN24" s="165"/>
      <c r="JHO24" s="177"/>
      <c r="JHP24" s="177"/>
      <c r="JHQ24" s="177"/>
      <c r="JHR24" s="177"/>
      <c r="JHS24" s="177"/>
      <c r="JHT24" s="177"/>
      <c r="JHU24" s="178"/>
      <c r="JHV24" s="165"/>
      <c r="JHW24" s="177"/>
      <c r="JHX24" s="177"/>
      <c r="JHY24" s="177"/>
      <c r="JHZ24" s="177"/>
      <c r="JIA24" s="177"/>
      <c r="JIB24" s="177"/>
      <c r="JIC24" s="178"/>
      <c r="JID24" s="165"/>
      <c r="JIE24" s="177"/>
      <c r="JIF24" s="177"/>
      <c r="JIG24" s="177"/>
      <c r="JIH24" s="177"/>
      <c r="JII24" s="177"/>
      <c r="JIJ24" s="177"/>
      <c r="JIK24" s="178"/>
      <c r="JIL24" s="165"/>
      <c r="JIM24" s="177"/>
      <c r="JIN24" s="177"/>
      <c r="JIO24" s="177"/>
      <c r="JIP24" s="177"/>
      <c r="JIQ24" s="177"/>
      <c r="JIR24" s="177"/>
      <c r="JIS24" s="178"/>
      <c r="JIT24" s="165"/>
      <c r="JIU24" s="177"/>
      <c r="JIV24" s="177"/>
      <c r="JIW24" s="177"/>
      <c r="JIX24" s="177"/>
      <c r="JIY24" s="177"/>
      <c r="JIZ24" s="177"/>
      <c r="JJA24" s="178"/>
      <c r="JJB24" s="165"/>
      <c r="JJC24" s="177"/>
      <c r="JJD24" s="177"/>
      <c r="JJE24" s="177"/>
      <c r="JJF24" s="177"/>
      <c r="JJG24" s="177"/>
      <c r="JJH24" s="177"/>
      <c r="JJI24" s="178"/>
      <c r="JJJ24" s="165"/>
      <c r="JJK24" s="177"/>
      <c r="JJL24" s="177"/>
      <c r="JJM24" s="177"/>
      <c r="JJN24" s="177"/>
      <c r="JJO24" s="177"/>
      <c r="JJP24" s="177"/>
      <c r="JJQ24" s="178"/>
      <c r="JJR24" s="165"/>
      <c r="JJS24" s="177"/>
      <c r="JJT24" s="177"/>
      <c r="JJU24" s="177"/>
      <c r="JJV24" s="177"/>
      <c r="JJW24" s="177"/>
      <c r="JJX24" s="177"/>
      <c r="JJY24" s="178"/>
      <c r="JJZ24" s="165"/>
      <c r="JKA24" s="177"/>
      <c r="JKB24" s="177"/>
      <c r="JKC24" s="177"/>
      <c r="JKD24" s="177"/>
      <c r="JKE24" s="177"/>
      <c r="JKF24" s="177"/>
      <c r="JKG24" s="178"/>
      <c r="JKH24" s="165"/>
      <c r="JKI24" s="177"/>
      <c r="JKJ24" s="177"/>
      <c r="JKK24" s="177"/>
      <c r="JKL24" s="177"/>
      <c r="JKM24" s="177"/>
      <c r="JKN24" s="177"/>
      <c r="JKO24" s="178"/>
      <c r="JKP24" s="165"/>
      <c r="JKQ24" s="177"/>
      <c r="JKR24" s="177"/>
      <c r="JKS24" s="177"/>
      <c r="JKT24" s="177"/>
      <c r="JKU24" s="177"/>
      <c r="JKV24" s="177"/>
      <c r="JKW24" s="178"/>
      <c r="JKX24" s="165"/>
      <c r="JKY24" s="177"/>
      <c r="JKZ24" s="177"/>
      <c r="JLA24" s="177"/>
      <c r="JLB24" s="177"/>
      <c r="JLC24" s="177"/>
      <c r="JLD24" s="177"/>
      <c r="JLE24" s="178"/>
      <c r="JLF24" s="165"/>
      <c r="JLG24" s="177"/>
      <c r="JLH24" s="177"/>
      <c r="JLI24" s="177"/>
      <c r="JLJ24" s="177"/>
      <c r="JLK24" s="177"/>
      <c r="JLL24" s="177"/>
      <c r="JLM24" s="178"/>
      <c r="JLN24" s="165"/>
      <c r="JLO24" s="177"/>
      <c r="JLP24" s="177"/>
      <c r="JLQ24" s="177"/>
      <c r="JLR24" s="177"/>
      <c r="JLS24" s="177"/>
      <c r="JLT24" s="177"/>
      <c r="JLU24" s="178"/>
      <c r="JLV24" s="165"/>
      <c r="JLW24" s="177"/>
      <c r="JLX24" s="177"/>
      <c r="JLY24" s="177"/>
      <c r="JLZ24" s="177"/>
      <c r="JMA24" s="177"/>
      <c r="JMB24" s="177"/>
      <c r="JMC24" s="178"/>
      <c r="JMD24" s="165"/>
      <c r="JME24" s="177"/>
      <c r="JMF24" s="177"/>
      <c r="JMG24" s="177"/>
      <c r="JMH24" s="177"/>
      <c r="JMI24" s="177"/>
      <c r="JMJ24" s="177"/>
      <c r="JMK24" s="178"/>
      <c r="JML24" s="165"/>
      <c r="JMM24" s="177"/>
      <c r="JMN24" s="177"/>
      <c r="JMO24" s="177"/>
      <c r="JMP24" s="177"/>
      <c r="JMQ24" s="177"/>
      <c r="JMR24" s="177"/>
      <c r="JMS24" s="178"/>
      <c r="JMT24" s="165"/>
      <c r="JMU24" s="177"/>
      <c r="JMV24" s="177"/>
      <c r="JMW24" s="177"/>
      <c r="JMX24" s="177"/>
      <c r="JMY24" s="177"/>
      <c r="JMZ24" s="177"/>
      <c r="JNA24" s="178"/>
      <c r="JNB24" s="165"/>
      <c r="JNC24" s="177"/>
      <c r="JND24" s="177"/>
      <c r="JNE24" s="177"/>
      <c r="JNF24" s="177"/>
      <c r="JNG24" s="177"/>
      <c r="JNH24" s="177"/>
      <c r="JNI24" s="178"/>
      <c r="JNJ24" s="165"/>
      <c r="JNK24" s="177"/>
      <c r="JNL24" s="177"/>
      <c r="JNM24" s="177"/>
      <c r="JNN24" s="177"/>
      <c r="JNO24" s="177"/>
      <c r="JNP24" s="177"/>
      <c r="JNQ24" s="178"/>
      <c r="JNR24" s="165"/>
      <c r="JNS24" s="177"/>
      <c r="JNT24" s="177"/>
      <c r="JNU24" s="177"/>
      <c r="JNV24" s="177"/>
      <c r="JNW24" s="177"/>
      <c r="JNX24" s="177"/>
      <c r="JNY24" s="178"/>
      <c r="JNZ24" s="165"/>
      <c r="JOA24" s="177"/>
      <c r="JOB24" s="177"/>
      <c r="JOC24" s="177"/>
      <c r="JOD24" s="177"/>
      <c r="JOE24" s="177"/>
      <c r="JOF24" s="177"/>
      <c r="JOG24" s="178"/>
      <c r="JOH24" s="165"/>
      <c r="JOI24" s="177"/>
      <c r="JOJ24" s="177"/>
      <c r="JOK24" s="177"/>
      <c r="JOL24" s="177"/>
      <c r="JOM24" s="177"/>
      <c r="JON24" s="177"/>
      <c r="JOO24" s="178"/>
      <c r="JOP24" s="165"/>
      <c r="JOQ24" s="177"/>
      <c r="JOR24" s="177"/>
      <c r="JOS24" s="177"/>
      <c r="JOT24" s="177"/>
      <c r="JOU24" s="177"/>
      <c r="JOV24" s="177"/>
      <c r="JOW24" s="178"/>
      <c r="JOX24" s="165"/>
      <c r="JOY24" s="177"/>
      <c r="JOZ24" s="177"/>
      <c r="JPA24" s="177"/>
      <c r="JPB24" s="177"/>
      <c r="JPC24" s="177"/>
      <c r="JPD24" s="177"/>
      <c r="JPE24" s="178"/>
      <c r="JPF24" s="165"/>
      <c r="JPG24" s="177"/>
      <c r="JPH24" s="177"/>
      <c r="JPI24" s="177"/>
      <c r="JPJ24" s="177"/>
      <c r="JPK24" s="177"/>
      <c r="JPL24" s="177"/>
      <c r="JPM24" s="178"/>
      <c r="JPN24" s="165"/>
      <c r="JPO24" s="177"/>
      <c r="JPP24" s="177"/>
      <c r="JPQ24" s="177"/>
      <c r="JPR24" s="177"/>
      <c r="JPS24" s="177"/>
      <c r="JPT24" s="177"/>
      <c r="JPU24" s="178"/>
      <c r="JPV24" s="165"/>
      <c r="JPW24" s="177"/>
      <c r="JPX24" s="177"/>
      <c r="JPY24" s="177"/>
      <c r="JPZ24" s="177"/>
      <c r="JQA24" s="177"/>
      <c r="JQB24" s="177"/>
      <c r="JQC24" s="178"/>
      <c r="JQD24" s="165"/>
      <c r="JQE24" s="177"/>
      <c r="JQF24" s="177"/>
      <c r="JQG24" s="177"/>
      <c r="JQH24" s="177"/>
      <c r="JQI24" s="177"/>
      <c r="JQJ24" s="177"/>
      <c r="JQK24" s="178"/>
      <c r="JQL24" s="165"/>
      <c r="JQM24" s="177"/>
      <c r="JQN24" s="177"/>
      <c r="JQO24" s="177"/>
      <c r="JQP24" s="177"/>
      <c r="JQQ24" s="177"/>
      <c r="JQR24" s="177"/>
      <c r="JQS24" s="178"/>
      <c r="JQT24" s="165"/>
      <c r="JQU24" s="177"/>
      <c r="JQV24" s="177"/>
      <c r="JQW24" s="177"/>
      <c r="JQX24" s="177"/>
      <c r="JQY24" s="177"/>
      <c r="JQZ24" s="177"/>
      <c r="JRA24" s="178"/>
      <c r="JRB24" s="165"/>
      <c r="JRC24" s="177"/>
      <c r="JRD24" s="177"/>
      <c r="JRE24" s="177"/>
      <c r="JRF24" s="177"/>
      <c r="JRG24" s="177"/>
      <c r="JRH24" s="177"/>
      <c r="JRI24" s="178"/>
      <c r="JRJ24" s="165"/>
      <c r="JRK24" s="177"/>
      <c r="JRL24" s="177"/>
      <c r="JRM24" s="177"/>
      <c r="JRN24" s="177"/>
      <c r="JRO24" s="177"/>
      <c r="JRP24" s="177"/>
      <c r="JRQ24" s="178"/>
      <c r="JRR24" s="165"/>
      <c r="JRS24" s="177"/>
      <c r="JRT24" s="177"/>
      <c r="JRU24" s="177"/>
      <c r="JRV24" s="177"/>
      <c r="JRW24" s="177"/>
      <c r="JRX24" s="177"/>
      <c r="JRY24" s="178"/>
      <c r="JRZ24" s="165"/>
      <c r="JSA24" s="177"/>
      <c r="JSB24" s="177"/>
      <c r="JSC24" s="177"/>
      <c r="JSD24" s="177"/>
      <c r="JSE24" s="177"/>
      <c r="JSF24" s="177"/>
      <c r="JSG24" s="178"/>
      <c r="JSH24" s="165"/>
      <c r="JSI24" s="177"/>
      <c r="JSJ24" s="177"/>
      <c r="JSK24" s="177"/>
      <c r="JSL24" s="177"/>
      <c r="JSM24" s="177"/>
      <c r="JSN24" s="177"/>
      <c r="JSO24" s="178"/>
      <c r="JSP24" s="165"/>
      <c r="JSQ24" s="177"/>
      <c r="JSR24" s="177"/>
      <c r="JSS24" s="177"/>
      <c r="JST24" s="177"/>
      <c r="JSU24" s="177"/>
      <c r="JSV24" s="177"/>
      <c r="JSW24" s="178"/>
      <c r="JSX24" s="165"/>
      <c r="JSY24" s="177"/>
      <c r="JSZ24" s="177"/>
      <c r="JTA24" s="177"/>
      <c r="JTB24" s="177"/>
      <c r="JTC24" s="177"/>
      <c r="JTD24" s="177"/>
      <c r="JTE24" s="178"/>
      <c r="JTF24" s="165"/>
      <c r="JTG24" s="177"/>
      <c r="JTH24" s="177"/>
      <c r="JTI24" s="177"/>
      <c r="JTJ24" s="177"/>
      <c r="JTK24" s="177"/>
      <c r="JTL24" s="177"/>
      <c r="JTM24" s="178"/>
      <c r="JTN24" s="165"/>
      <c r="JTO24" s="177"/>
      <c r="JTP24" s="177"/>
      <c r="JTQ24" s="177"/>
      <c r="JTR24" s="177"/>
      <c r="JTS24" s="177"/>
      <c r="JTT24" s="177"/>
      <c r="JTU24" s="178"/>
      <c r="JTV24" s="165"/>
      <c r="JTW24" s="177"/>
      <c r="JTX24" s="177"/>
      <c r="JTY24" s="177"/>
      <c r="JTZ24" s="177"/>
      <c r="JUA24" s="177"/>
      <c r="JUB24" s="177"/>
      <c r="JUC24" s="178"/>
      <c r="JUD24" s="165"/>
      <c r="JUE24" s="177"/>
      <c r="JUF24" s="177"/>
      <c r="JUG24" s="177"/>
      <c r="JUH24" s="177"/>
      <c r="JUI24" s="177"/>
      <c r="JUJ24" s="177"/>
      <c r="JUK24" s="178"/>
      <c r="JUL24" s="165"/>
      <c r="JUM24" s="177"/>
      <c r="JUN24" s="177"/>
      <c r="JUO24" s="177"/>
      <c r="JUP24" s="177"/>
      <c r="JUQ24" s="177"/>
      <c r="JUR24" s="177"/>
      <c r="JUS24" s="178"/>
      <c r="JUT24" s="165"/>
      <c r="JUU24" s="177"/>
      <c r="JUV24" s="177"/>
      <c r="JUW24" s="177"/>
      <c r="JUX24" s="177"/>
      <c r="JUY24" s="177"/>
      <c r="JUZ24" s="177"/>
      <c r="JVA24" s="178"/>
      <c r="JVB24" s="165"/>
      <c r="JVC24" s="177"/>
      <c r="JVD24" s="177"/>
      <c r="JVE24" s="177"/>
      <c r="JVF24" s="177"/>
      <c r="JVG24" s="177"/>
      <c r="JVH24" s="177"/>
      <c r="JVI24" s="178"/>
      <c r="JVJ24" s="165"/>
      <c r="JVK24" s="177"/>
      <c r="JVL24" s="177"/>
      <c r="JVM24" s="177"/>
      <c r="JVN24" s="177"/>
      <c r="JVO24" s="177"/>
      <c r="JVP24" s="177"/>
      <c r="JVQ24" s="178"/>
      <c r="JVR24" s="165"/>
      <c r="JVS24" s="177"/>
      <c r="JVT24" s="177"/>
      <c r="JVU24" s="177"/>
      <c r="JVV24" s="177"/>
      <c r="JVW24" s="177"/>
      <c r="JVX24" s="177"/>
      <c r="JVY24" s="178"/>
      <c r="JVZ24" s="165"/>
      <c r="JWA24" s="177"/>
      <c r="JWB24" s="177"/>
      <c r="JWC24" s="177"/>
      <c r="JWD24" s="177"/>
      <c r="JWE24" s="177"/>
      <c r="JWF24" s="177"/>
      <c r="JWG24" s="178"/>
      <c r="JWH24" s="165"/>
      <c r="JWI24" s="177"/>
      <c r="JWJ24" s="177"/>
      <c r="JWK24" s="177"/>
      <c r="JWL24" s="177"/>
      <c r="JWM24" s="177"/>
      <c r="JWN24" s="177"/>
      <c r="JWO24" s="178"/>
      <c r="JWP24" s="165"/>
      <c r="JWQ24" s="177"/>
      <c r="JWR24" s="177"/>
      <c r="JWS24" s="177"/>
      <c r="JWT24" s="177"/>
      <c r="JWU24" s="177"/>
      <c r="JWV24" s="177"/>
      <c r="JWW24" s="178"/>
      <c r="JWX24" s="165"/>
      <c r="JWY24" s="177"/>
      <c r="JWZ24" s="177"/>
      <c r="JXA24" s="177"/>
      <c r="JXB24" s="177"/>
      <c r="JXC24" s="177"/>
      <c r="JXD24" s="177"/>
      <c r="JXE24" s="178"/>
      <c r="JXF24" s="165"/>
      <c r="JXG24" s="177"/>
      <c r="JXH24" s="177"/>
      <c r="JXI24" s="177"/>
      <c r="JXJ24" s="177"/>
      <c r="JXK24" s="177"/>
      <c r="JXL24" s="177"/>
      <c r="JXM24" s="178"/>
      <c r="JXN24" s="165"/>
      <c r="JXO24" s="177"/>
      <c r="JXP24" s="177"/>
      <c r="JXQ24" s="177"/>
      <c r="JXR24" s="177"/>
      <c r="JXS24" s="177"/>
      <c r="JXT24" s="177"/>
      <c r="JXU24" s="178"/>
      <c r="JXV24" s="165"/>
      <c r="JXW24" s="177"/>
      <c r="JXX24" s="177"/>
      <c r="JXY24" s="177"/>
      <c r="JXZ24" s="177"/>
      <c r="JYA24" s="177"/>
      <c r="JYB24" s="177"/>
      <c r="JYC24" s="178"/>
      <c r="JYD24" s="165"/>
      <c r="JYE24" s="177"/>
      <c r="JYF24" s="177"/>
      <c r="JYG24" s="177"/>
      <c r="JYH24" s="177"/>
      <c r="JYI24" s="177"/>
      <c r="JYJ24" s="177"/>
      <c r="JYK24" s="178"/>
      <c r="JYL24" s="165"/>
      <c r="JYM24" s="177"/>
      <c r="JYN24" s="177"/>
      <c r="JYO24" s="177"/>
      <c r="JYP24" s="177"/>
      <c r="JYQ24" s="177"/>
      <c r="JYR24" s="177"/>
      <c r="JYS24" s="178"/>
      <c r="JYT24" s="165"/>
      <c r="JYU24" s="177"/>
      <c r="JYV24" s="177"/>
      <c r="JYW24" s="177"/>
      <c r="JYX24" s="177"/>
      <c r="JYY24" s="177"/>
      <c r="JYZ24" s="177"/>
      <c r="JZA24" s="178"/>
      <c r="JZB24" s="165"/>
      <c r="JZC24" s="177"/>
      <c r="JZD24" s="177"/>
      <c r="JZE24" s="177"/>
      <c r="JZF24" s="177"/>
      <c r="JZG24" s="177"/>
      <c r="JZH24" s="177"/>
      <c r="JZI24" s="178"/>
      <c r="JZJ24" s="165"/>
      <c r="JZK24" s="177"/>
      <c r="JZL24" s="177"/>
      <c r="JZM24" s="177"/>
      <c r="JZN24" s="177"/>
      <c r="JZO24" s="177"/>
      <c r="JZP24" s="177"/>
      <c r="JZQ24" s="178"/>
      <c r="JZR24" s="165"/>
      <c r="JZS24" s="177"/>
      <c r="JZT24" s="177"/>
      <c r="JZU24" s="177"/>
      <c r="JZV24" s="177"/>
      <c r="JZW24" s="177"/>
      <c r="JZX24" s="177"/>
      <c r="JZY24" s="178"/>
      <c r="JZZ24" s="165"/>
      <c r="KAA24" s="177"/>
      <c r="KAB24" s="177"/>
      <c r="KAC24" s="177"/>
      <c r="KAD24" s="177"/>
      <c r="KAE24" s="177"/>
      <c r="KAF24" s="177"/>
      <c r="KAG24" s="178"/>
      <c r="KAH24" s="165"/>
      <c r="KAI24" s="177"/>
      <c r="KAJ24" s="177"/>
      <c r="KAK24" s="177"/>
      <c r="KAL24" s="177"/>
      <c r="KAM24" s="177"/>
      <c r="KAN24" s="177"/>
      <c r="KAO24" s="178"/>
      <c r="KAP24" s="165"/>
      <c r="KAQ24" s="177"/>
      <c r="KAR24" s="177"/>
      <c r="KAS24" s="177"/>
      <c r="KAT24" s="177"/>
      <c r="KAU24" s="177"/>
      <c r="KAV24" s="177"/>
      <c r="KAW24" s="178"/>
      <c r="KAX24" s="165"/>
      <c r="KAY24" s="177"/>
      <c r="KAZ24" s="177"/>
      <c r="KBA24" s="177"/>
      <c r="KBB24" s="177"/>
      <c r="KBC24" s="177"/>
      <c r="KBD24" s="177"/>
      <c r="KBE24" s="178"/>
      <c r="KBF24" s="165"/>
      <c r="KBG24" s="177"/>
      <c r="KBH24" s="177"/>
      <c r="KBI24" s="177"/>
      <c r="KBJ24" s="177"/>
      <c r="KBK24" s="177"/>
      <c r="KBL24" s="177"/>
      <c r="KBM24" s="178"/>
      <c r="KBN24" s="165"/>
      <c r="KBO24" s="177"/>
      <c r="KBP24" s="177"/>
      <c r="KBQ24" s="177"/>
      <c r="KBR24" s="177"/>
      <c r="KBS24" s="177"/>
      <c r="KBT24" s="177"/>
      <c r="KBU24" s="178"/>
      <c r="KBV24" s="165"/>
      <c r="KBW24" s="177"/>
      <c r="KBX24" s="177"/>
      <c r="KBY24" s="177"/>
      <c r="KBZ24" s="177"/>
      <c r="KCA24" s="177"/>
      <c r="KCB24" s="177"/>
      <c r="KCC24" s="178"/>
      <c r="KCD24" s="165"/>
      <c r="KCE24" s="177"/>
      <c r="KCF24" s="177"/>
      <c r="KCG24" s="177"/>
      <c r="KCH24" s="177"/>
      <c r="KCI24" s="177"/>
      <c r="KCJ24" s="177"/>
      <c r="KCK24" s="178"/>
      <c r="KCL24" s="165"/>
      <c r="KCM24" s="177"/>
      <c r="KCN24" s="177"/>
      <c r="KCO24" s="177"/>
      <c r="KCP24" s="177"/>
      <c r="KCQ24" s="177"/>
      <c r="KCR24" s="177"/>
      <c r="KCS24" s="178"/>
      <c r="KCT24" s="165"/>
      <c r="KCU24" s="177"/>
      <c r="KCV24" s="177"/>
      <c r="KCW24" s="177"/>
      <c r="KCX24" s="177"/>
      <c r="KCY24" s="177"/>
      <c r="KCZ24" s="177"/>
      <c r="KDA24" s="178"/>
      <c r="KDB24" s="165"/>
      <c r="KDC24" s="177"/>
      <c r="KDD24" s="177"/>
      <c r="KDE24" s="177"/>
      <c r="KDF24" s="177"/>
      <c r="KDG24" s="177"/>
      <c r="KDH24" s="177"/>
      <c r="KDI24" s="178"/>
      <c r="KDJ24" s="165"/>
      <c r="KDK24" s="177"/>
      <c r="KDL24" s="177"/>
      <c r="KDM24" s="177"/>
      <c r="KDN24" s="177"/>
      <c r="KDO24" s="177"/>
      <c r="KDP24" s="177"/>
      <c r="KDQ24" s="178"/>
      <c r="KDR24" s="165"/>
      <c r="KDS24" s="177"/>
      <c r="KDT24" s="177"/>
      <c r="KDU24" s="177"/>
      <c r="KDV24" s="177"/>
      <c r="KDW24" s="177"/>
      <c r="KDX24" s="177"/>
      <c r="KDY24" s="178"/>
      <c r="KDZ24" s="165"/>
      <c r="KEA24" s="177"/>
      <c r="KEB24" s="177"/>
      <c r="KEC24" s="177"/>
      <c r="KED24" s="177"/>
      <c r="KEE24" s="177"/>
      <c r="KEF24" s="177"/>
      <c r="KEG24" s="178"/>
      <c r="KEH24" s="165"/>
      <c r="KEI24" s="177"/>
      <c r="KEJ24" s="177"/>
      <c r="KEK24" s="177"/>
      <c r="KEL24" s="177"/>
      <c r="KEM24" s="177"/>
      <c r="KEN24" s="177"/>
      <c r="KEO24" s="178"/>
      <c r="KEP24" s="165"/>
      <c r="KEQ24" s="177"/>
      <c r="KER24" s="177"/>
      <c r="KES24" s="177"/>
      <c r="KET24" s="177"/>
      <c r="KEU24" s="177"/>
      <c r="KEV24" s="177"/>
      <c r="KEW24" s="178"/>
      <c r="KEX24" s="165"/>
      <c r="KEY24" s="177"/>
      <c r="KEZ24" s="177"/>
      <c r="KFA24" s="177"/>
      <c r="KFB24" s="177"/>
      <c r="KFC24" s="177"/>
      <c r="KFD24" s="177"/>
      <c r="KFE24" s="178"/>
      <c r="KFF24" s="165"/>
      <c r="KFG24" s="177"/>
      <c r="KFH24" s="177"/>
      <c r="KFI24" s="177"/>
      <c r="KFJ24" s="177"/>
      <c r="KFK24" s="177"/>
      <c r="KFL24" s="177"/>
      <c r="KFM24" s="178"/>
      <c r="KFN24" s="165"/>
      <c r="KFO24" s="177"/>
      <c r="KFP24" s="177"/>
      <c r="KFQ24" s="177"/>
      <c r="KFR24" s="177"/>
      <c r="KFS24" s="177"/>
      <c r="KFT24" s="177"/>
      <c r="KFU24" s="178"/>
      <c r="KFV24" s="165"/>
      <c r="KFW24" s="177"/>
      <c r="KFX24" s="177"/>
      <c r="KFY24" s="177"/>
      <c r="KFZ24" s="177"/>
      <c r="KGA24" s="177"/>
      <c r="KGB24" s="177"/>
      <c r="KGC24" s="178"/>
      <c r="KGD24" s="165"/>
      <c r="KGE24" s="177"/>
      <c r="KGF24" s="177"/>
      <c r="KGG24" s="177"/>
      <c r="KGH24" s="177"/>
      <c r="KGI24" s="177"/>
      <c r="KGJ24" s="177"/>
      <c r="KGK24" s="178"/>
      <c r="KGL24" s="165"/>
      <c r="KGM24" s="177"/>
      <c r="KGN24" s="177"/>
      <c r="KGO24" s="177"/>
      <c r="KGP24" s="177"/>
      <c r="KGQ24" s="177"/>
      <c r="KGR24" s="177"/>
      <c r="KGS24" s="178"/>
      <c r="KGT24" s="165"/>
      <c r="KGU24" s="177"/>
      <c r="KGV24" s="177"/>
      <c r="KGW24" s="177"/>
      <c r="KGX24" s="177"/>
      <c r="KGY24" s="177"/>
      <c r="KGZ24" s="177"/>
      <c r="KHA24" s="178"/>
      <c r="KHB24" s="165"/>
      <c r="KHC24" s="177"/>
      <c r="KHD24" s="177"/>
      <c r="KHE24" s="177"/>
      <c r="KHF24" s="177"/>
      <c r="KHG24" s="177"/>
      <c r="KHH24" s="177"/>
      <c r="KHI24" s="178"/>
      <c r="KHJ24" s="165"/>
      <c r="KHK24" s="177"/>
      <c r="KHL24" s="177"/>
      <c r="KHM24" s="177"/>
      <c r="KHN24" s="177"/>
      <c r="KHO24" s="177"/>
      <c r="KHP24" s="177"/>
      <c r="KHQ24" s="178"/>
      <c r="KHR24" s="165"/>
      <c r="KHS24" s="177"/>
      <c r="KHT24" s="177"/>
      <c r="KHU24" s="177"/>
      <c r="KHV24" s="177"/>
      <c r="KHW24" s="177"/>
      <c r="KHX24" s="177"/>
      <c r="KHY24" s="178"/>
      <c r="KHZ24" s="165"/>
      <c r="KIA24" s="177"/>
      <c r="KIB24" s="177"/>
      <c r="KIC24" s="177"/>
      <c r="KID24" s="177"/>
      <c r="KIE24" s="177"/>
      <c r="KIF24" s="177"/>
      <c r="KIG24" s="178"/>
      <c r="KIH24" s="165"/>
      <c r="KII24" s="177"/>
      <c r="KIJ24" s="177"/>
      <c r="KIK24" s="177"/>
      <c r="KIL24" s="177"/>
      <c r="KIM24" s="177"/>
      <c r="KIN24" s="177"/>
      <c r="KIO24" s="178"/>
      <c r="KIP24" s="165"/>
      <c r="KIQ24" s="177"/>
      <c r="KIR24" s="177"/>
      <c r="KIS24" s="177"/>
      <c r="KIT24" s="177"/>
      <c r="KIU24" s="177"/>
      <c r="KIV24" s="177"/>
      <c r="KIW24" s="178"/>
      <c r="KIX24" s="165"/>
      <c r="KIY24" s="177"/>
      <c r="KIZ24" s="177"/>
      <c r="KJA24" s="177"/>
      <c r="KJB24" s="177"/>
      <c r="KJC24" s="177"/>
      <c r="KJD24" s="177"/>
      <c r="KJE24" s="178"/>
      <c r="KJF24" s="165"/>
      <c r="KJG24" s="177"/>
      <c r="KJH24" s="177"/>
      <c r="KJI24" s="177"/>
      <c r="KJJ24" s="177"/>
      <c r="KJK24" s="177"/>
      <c r="KJL24" s="177"/>
      <c r="KJM24" s="178"/>
      <c r="KJN24" s="165"/>
      <c r="KJO24" s="177"/>
      <c r="KJP24" s="177"/>
      <c r="KJQ24" s="177"/>
      <c r="KJR24" s="177"/>
      <c r="KJS24" s="177"/>
      <c r="KJT24" s="177"/>
      <c r="KJU24" s="178"/>
      <c r="KJV24" s="165"/>
      <c r="KJW24" s="177"/>
      <c r="KJX24" s="177"/>
      <c r="KJY24" s="177"/>
      <c r="KJZ24" s="177"/>
      <c r="KKA24" s="177"/>
      <c r="KKB24" s="177"/>
      <c r="KKC24" s="178"/>
      <c r="KKD24" s="165"/>
      <c r="KKE24" s="177"/>
      <c r="KKF24" s="177"/>
      <c r="KKG24" s="177"/>
      <c r="KKH24" s="177"/>
      <c r="KKI24" s="177"/>
      <c r="KKJ24" s="177"/>
      <c r="KKK24" s="178"/>
      <c r="KKL24" s="165"/>
      <c r="KKM24" s="177"/>
      <c r="KKN24" s="177"/>
      <c r="KKO24" s="177"/>
      <c r="KKP24" s="177"/>
      <c r="KKQ24" s="177"/>
      <c r="KKR24" s="177"/>
      <c r="KKS24" s="178"/>
      <c r="KKT24" s="165"/>
      <c r="KKU24" s="177"/>
      <c r="KKV24" s="177"/>
      <c r="KKW24" s="177"/>
      <c r="KKX24" s="177"/>
      <c r="KKY24" s="177"/>
      <c r="KKZ24" s="177"/>
      <c r="KLA24" s="178"/>
      <c r="KLB24" s="165"/>
      <c r="KLC24" s="177"/>
      <c r="KLD24" s="177"/>
      <c r="KLE24" s="177"/>
      <c r="KLF24" s="177"/>
      <c r="KLG24" s="177"/>
      <c r="KLH24" s="177"/>
      <c r="KLI24" s="178"/>
      <c r="KLJ24" s="165"/>
      <c r="KLK24" s="177"/>
      <c r="KLL24" s="177"/>
      <c r="KLM24" s="177"/>
      <c r="KLN24" s="177"/>
      <c r="KLO24" s="177"/>
      <c r="KLP24" s="177"/>
      <c r="KLQ24" s="178"/>
      <c r="KLR24" s="165"/>
      <c r="KLS24" s="177"/>
      <c r="KLT24" s="177"/>
      <c r="KLU24" s="177"/>
      <c r="KLV24" s="177"/>
      <c r="KLW24" s="177"/>
      <c r="KLX24" s="177"/>
      <c r="KLY24" s="178"/>
      <c r="KLZ24" s="165"/>
      <c r="KMA24" s="177"/>
      <c r="KMB24" s="177"/>
      <c r="KMC24" s="177"/>
      <c r="KMD24" s="177"/>
      <c r="KME24" s="177"/>
      <c r="KMF24" s="177"/>
      <c r="KMG24" s="178"/>
      <c r="KMH24" s="165"/>
      <c r="KMI24" s="177"/>
      <c r="KMJ24" s="177"/>
      <c r="KMK24" s="177"/>
      <c r="KML24" s="177"/>
      <c r="KMM24" s="177"/>
      <c r="KMN24" s="177"/>
      <c r="KMO24" s="178"/>
      <c r="KMP24" s="165"/>
      <c r="KMQ24" s="177"/>
      <c r="KMR24" s="177"/>
      <c r="KMS24" s="177"/>
      <c r="KMT24" s="177"/>
      <c r="KMU24" s="177"/>
      <c r="KMV24" s="177"/>
      <c r="KMW24" s="178"/>
      <c r="KMX24" s="165"/>
      <c r="KMY24" s="177"/>
      <c r="KMZ24" s="177"/>
      <c r="KNA24" s="177"/>
      <c r="KNB24" s="177"/>
      <c r="KNC24" s="177"/>
      <c r="KND24" s="177"/>
      <c r="KNE24" s="178"/>
      <c r="KNF24" s="165"/>
      <c r="KNG24" s="177"/>
      <c r="KNH24" s="177"/>
      <c r="KNI24" s="177"/>
      <c r="KNJ24" s="177"/>
      <c r="KNK24" s="177"/>
      <c r="KNL24" s="177"/>
      <c r="KNM24" s="178"/>
      <c r="KNN24" s="165"/>
      <c r="KNO24" s="177"/>
      <c r="KNP24" s="177"/>
      <c r="KNQ24" s="177"/>
      <c r="KNR24" s="177"/>
      <c r="KNS24" s="177"/>
      <c r="KNT24" s="177"/>
      <c r="KNU24" s="178"/>
      <c r="KNV24" s="165"/>
      <c r="KNW24" s="177"/>
      <c r="KNX24" s="177"/>
      <c r="KNY24" s="177"/>
      <c r="KNZ24" s="177"/>
      <c r="KOA24" s="177"/>
      <c r="KOB24" s="177"/>
      <c r="KOC24" s="178"/>
      <c r="KOD24" s="165"/>
      <c r="KOE24" s="177"/>
      <c r="KOF24" s="177"/>
      <c r="KOG24" s="177"/>
      <c r="KOH24" s="177"/>
      <c r="KOI24" s="177"/>
      <c r="KOJ24" s="177"/>
      <c r="KOK24" s="178"/>
      <c r="KOL24" s="165"/>
      <c r="KOM24" s="177"/>
      <c r="KON24" s="177"/>
      <c r="KOO24" s="177"/>
      <c r="KOP24" s="177"/>
      <c r="KOQ24" s="177"/>
      <c r="KOR24" s="177"/>
      <c r="KOS24" s="178"/>
      <c r="KOT24" s="165"/>
      <c r="KOU24" s="177"/>
      <c r="KOV24" s="177"/>
      <c r="KOW24" s="177"/>
      <c r="KOX24" s="177"/>
      <c r="KOY24" s="177"/>
      <c r="KOZ24" s="177"/>
      <c r="KPA24" s="178"/>
      <c r="KPB24" s="165"/>
      <c r="KPC24" s="177"/>
      <c r="KPD24" s="177"/>
      <c r="KPE24" s="177"/>
      <c r="KPF24" s="177"/>
      <c r="KPG24" s="177"/>
      <c r="KPH24" s="177"/>
      <c r="KPI24" s="178"/>
      <c r="KPJ24" s="165"/>
      <c r="KPK24" s="177"/>
      <c r="KPL24" s="177"/>
      <c r="KPM24" s="177"/>
      <c r="KPN24" s="177"/>
      <c r="KPO24" s="177"/>
      <c r="KPP24" s="177"/>
      <c r="KPQ24" s="178"/>
      <c r="KPR24" s="165"/>
      <c r="KPS24" s="177"/>
      <c r="KPT24" s="177"/>
      <c r="KPU24" s="177"/>
      <c r="KPV24" s="177"/>
      <c r="KPW24" s="177"/>
      <c r="KPX24" s="177"/>
      <c r="KPY24" s="178"/>
      <c r="KPZ24" s="165"/>
      <c r="KQA24" s="177"/>
      <c r="KQB24" s="177"/>
      <c r="KQC24" s="177"/>
      <c r="KQD24" s="177"/>
      <c r="KQE24" s="177"/>
      <c r="KQF24" s="177"/>
      <c r="KQG24" s="178"/>
      <c r="KQH24" s="165"/>
      <c r="KQI24" s="177"/>
      <c r="KQJ24" s="177"/>
      <c r="KQK24" s="177"/>
      <c r="KQL24" s="177"/>
      <c r="KQM24" s="177"/>
      <c r="KQN24" s="177"/>
      <c r="KQO24" s="178"/>
      <c r="KQP24" s="165"/>
      <c r="KQQ24" s="177"/>
      <c r="KQR24" s="177"/>
      <c r="KQS24" s="177"/>
      <c r="KQT24" s="177"/>
      <c r="KQU24" s="177"/>
      <c r="KQV24" s="177"/>
      <c r="KQW24" s="178"/>
      <c r="KQX24" s="165"/>
      <c r="KQY24" s="177"/>
      <c r="KQZ24" s="177"/>
      <c r="KRA24" s="177"/>
      <c r="KRB24" s="177"/>
      <c r="KRC24" s="177"/>
      <c r="KRD24" s="177"/>
      <c r="KRE24" s="178"/>
      <c r="KRF24" s="165"/>
      <c r="KRG24" s="177"/>
      <c r="KRH24" s="177"/>
      <c r="KRI24" s="177"/>
      <c r="KRJ24" s="177"/>
      <c r="KRK24" s="177"/>
      <c r="KRL24" s="177"/>
      <c r="KRM24" s="178"/>
      <c r="KRN24" s="165"/>
      <c r="KRO24" s="177"/>
      <c r="KRP24" s="177"/>
      <c r="KRQ24" s="177"/>
      <c r="KRR24" s="177"/>
      <c r="KRS24" s="177"/>
      <c r="KRT24" s="177"/>
      <c r="KRU24" s="178"/>
      <c r="KRV24" s="165"/>
      <c r="KRW24" s="177"/>
      <c r="KRX24" s="177"/>
      <c r="KRY24" s="177"/>
      <c r="KRZ24" s="177"/>
      <c r="KSA24" s="177"/>
      <c r="KSB24" s="177"/>
      <c r="KSC24" s="178"/>
      <c r="KSD24" s="165"/>
      <c r="KSE24" s="177"/>
      <c r="KSF24" s="177"/>
      <c r="KSG24" s="177"/>
      <c r="KSH24" s="177"/>
      <c r="KSI24" s="177"/>
      <c r="KSJ24" s="177"/>
      <c r="KSK24" s="178"/>
      <c r="KSL24" s="165"/>
      <c r="KSM24" s="177"/>
      <c r="KSN24" s="177"/>
      <c r="KSO24" s="177"/>
      <c r="KSP24" s="177"/>
      <c r="KSQ24" s="177"/>
      <c r="KSR24" s="177"/>
      <c r="KSS24" s="178"/>
      <c r="KST24" s="165"/>
      <c r="KSU24" s="177"/>
      <c r="KSV24" s="177"/>
      <c r="KSW24" s="177"/>
      <c r="KSX24" s="177"/>
      <c r="KSY24" s="177"/>
      <c r="KSZ24" s="177"/>
      <c r="KTA24" s="178"/>
      <c r="KTB24" s="165"/>
      <c r="KTC24" s="177"/>
      <c r="KTD24" s="177"/>
      <c r="KTE24" s="177"/>
      <c r="KTF24" s="177"/>
      <c r="KTG24" s="177"/>
      <c r="KTH24" s="177"/>
      <c r="KTI24" s="178"/>
      <c r="KTJ24" s="165"/>
      <c r="KTK24" s="177"/>
      <c r="KTL24" s="177"/>
      <c r="KTM24" s="177"/>
      <c r="KTN24" s="177"/>
      <c r="KTO24" s="177"/>
      <c r="KTP24" s="177"/>
      <c r="KTQ24" s="178"/>
      <c r="KTR24" s="165"/>
      <c r="KTS24" s="177"/>
      <c r="KTT24" s="177"/>
      <c r="KTU24" s="177"/>
      <c r="KTV24" s="177"/>
      <c r="KTW24" s="177"/>
      <c r="KTX24" s="177"/>
      <c r="KTY24" s="178"/>
      <c r="KTZ24" s="165"/>
      <c r="KUA24" s="177"/>
      <c r="KUB24" s="177"/>
      <c r="KUC24" s="177"/>
      <c r="KUD24" s="177"/>
      <c r="KUE24" s="177"/>
      <c r="KUF24" s="177"/>
      <c r="KUG24" s="178"/>
      <c r="KUH24" s="165"/>
      <c r="KUI24" s="177"/>
      <c r="KUJ24" s="177"/>
      <c r="KUK24" s="177"/>
      <c r="KUL24" s="177"/>
      <c r="KUM24" s="177"/>
      <c r="KUN24" s="177"/>
      <c r="KUO24" s="178"/>
      <c r="KUP24" s="165"/>
      <c r="KUQ24" s="177"/>
      <c r="KUR24" s="177"/>
      <c r="KUS24" s="177"/>
      <c r="KUT24" s="177"/>
      <c r="KUU24" s="177"/>
      <c r="KUV24" s="177"/>
      <c r="KUW24" s="178"/>
      <c r="KUX24" s="165"/>
      <c r="KUY24" s="177"/>
      <c r="KUZ24" s="177"/>
      <c r="KVA24" s="177"/>
      <c r="KVB24" s="177"/>
      <c r="KVC24" s="177"/>
      <c r="KVD24" s="177"/>
      <c r="KVE24" s="178"/>
      <c r="KVF24" s="165"/>
      <c r="KVG24" s="177"/>
      <c r="KVH24" s="177"/>
      <c r="KVI24" s="177"/>
      <c r="KVJ24" s="177"/>
      <c r="KVK24" s="177"/>
      <c r="KVL24" s="177"/>
      <c r="KVM24" s="178"/>
      <c r="KVN24" s="165"/>
      <c r="KVO24" s="177"/>
      <c r="KVP24" s="177"/>
      <c r="KVQ24" s="177"/>
      <c r="KVR24" s="177"/>
      <c r="KVS24" s="177"/>
      <c r="KVT24" s="177"/>
      <c r="KVU24" s="178"/>
      <c r="KVV24" s="165"/>
      <c r="KVW24" s="177"/>
      <c r="KVX24" s="177"/>
      <c r="KVY24" s="177"/>
      <c r="KVZ24" s="177"/>
      <c r="KWA24" s="177"/>
      <c r="KWB24" s="177"/>
      <c r="KWC24" s="178"/>
      <c r="KWD24" s="165"/>
      <c r="KWE24" s="177"/>
      <c r="KWF24" s="177"/>
      <c r="KWG24" s="177"/>
      <c r="KWH24" s="177"/>
      <c r="KWI24" s="177"/>
      <c r="KWJ24" s="177"/>
      <c r="KWK24" s="178"/>
      <c r="KWL24" s="165"/>
      <c r="KWM24" s="177"/>
      <c r="KWN24" s="177"/>
      <c r="KWO24" s="177"/>
      <c r="KWP24" s="177"/>
      <c r="KWQ24" s="177"/>
      <c r="KWR24" s="177"/>
      <c r="KWS24" s="178"/>
      <c r="KWT24" s="165"/>
      <c r="KWU24" s="177"/>
      <c r="KWV24" s="177"/>
      <c r="KWW24" s="177"/>
      <c r="KWX24" s="177"/>
      <c r="KWY24" s="177"/>
      <c r="KWZ24" s="177"/>
      <c r="KXA24" s="178"/>
      <c r="KXB24" s="165"/>
      <c r="KXC24" s="177"/>
      <c r="KXD24" s="177"/>
      <c r="KXE24" s="177"/>
      <c r="KXF24" s="177"/>
      <c r="KXG24" s="177"/>
      <c r="KXH24" s="177"/>
      <c r="KXI24" s="178"/>
      <c r="KXJ24" s="165"/>
      <c r="KXK24" s="177"/>
      <c r="KXL24" s="177"/>
      <c r="KXM24" s="177"/>
      <c r="KXN24" s="177"/>
      <c r="KXO24" s="177"/>
      <c r="KXP24" s="177"/>
      <c r="KXQ24" s="178"/>
      <c r="KXR24" s="165"/>
      <c r="KXS24" s="177"/>
      <c r="KXT24" s="177"/>
      <c r="KXU24" s="177"/>
      <c r="KXV24" s="177"/>
      <c r="KXW24" s="177"/>
      <c r="KXX24" s="177"/>
      <c r="KXY24" s="178"/>
      <c r="KXZ24" s="165"/>
      <c r="KYA24" s="177"/>
      <c r="KYB24" s="177"/>
      <c r="KYC24" s="177"/>
      <c r="KYD24" s="177"/>
      <c r="KYE24" s="177"/>
      <c r="KYF24" s="177"/>
      <c r="KYG24" s="178"/>
      <c r="KYH24" s="165"/>
      <c r="KYI24" s="177"/>
      <c r="KYJ24" s="177"/>
      <c r="KYK24" s="177"/>
      <c r="KYL24" s="177"/>
      <c r="KYM24" s="177"/>
      <c r="KYN24" s="177"/>
      <c r="KYO24" s="178"/>
      <c r="KYP24" s="165"/>
      <c r="KYQ24" s="177"/>
      <c r="KYR24" s="177"/>
      <c r="KYS24" s="177"/>
      <c r="KYT24" s="177"/>
      <c r="KYU24" s="177"/>
      <c r="KYV24" s="177"/>
      <c r="KYW24" s="178"/>
      <c r="KYX24" s="165"/>
      <c r="KYY24" s="177"/>
      <c r="KYZ24" s="177"/>
      <c r="KZA24" s="177"/>
      <c r="KZB24" s="177"/>
      <c r="KZC24" s="177"/>
      <c r="KZD24" s="177"/>
      <c r="KZE24" s="178"/>
      <c r="KZF24" s="165"/>
      <c r="KZG24" s="177"/>
      <c r="KZH24" s="177"/>
      <c r="KZI24" s="177"/>
      <c r="KZJ24" s="177"/>
      <c r="KZK24" s="177"/>
      <c r="KZL24" s="177"/>
      <c r="KZM24" s="178"/>
      <c r="KZN24" s="165"/>
      <c r="KZO24" s="177"/>
      <c r="KZP24" s="177"/>
      <c r="KZQ24" s="177"/>
      <c r="KZR24" s="177"/>
      <c r="KZS24" s="177"/>
      <c r="KZT24" s="177"/>
      <c r="KZU24" s="178"/>
      <c r="KZV24" s="165"/>
      <c r="KZW24" s="177"/>
      <c r="KZX24" s="177"/>
      <c r="KZY24" s="177"/>
      <c r="KZZ24" s="177"/>
      <c r="LAA24" s="177"/>
      <c r="LAB24" s="177"/>
      <c r="LAC24" s="178"/>
      <c r="LAD24" s="165"/>
      <c r="LAE24" s="177"/>
      <c r="LAF24" s="177"/>
      <c r="LAG24" s="177"/>
      <c r="LAH24" s="177"/>
      <c r="LAI24" s="177"/>
      <c r="LAJ24" s="177"/>
      <c r="LAK24" s="178"/>
      <c r="LAL24" s="165"/>
      <c r="LAM24" s="177"/>
      <c r="LAN24" s="177"/>
      <c r="LAO24" s="177"/>
      <c r="LAP24" s="177"/>
      <c r="LAQ24" s="177"/>
      <c r="LAR24" s="177"/>
      <c r="LAS24" s="178"/>
      <c r="LAT24" s="165"/>
      <c r="LAU24" s="177"/>
      <c r="LAV24" s="177"/>
      <c r="LAW24" s="177"/>
      <c r="LAX24" s="177"/>
      <c r="LAY24" s="177"/>
      <c r="LAZ24" s="177"/>
      <c r="LBA24" s="178"/>
      <c r="LBB24" s="165"/>
      <c r="LBC24" s="177"/>
      <c r="LBD24" s="177"/>
      <c r="LBE24" s="177"/>
      <c r="LBF24" s="177"/>
      <c r="LBG24" s="177"/>
      <c r="LBH24" s="177"/>
      <c r="LBI24" s="178"/>
      <c r="LBJ24" s="165"/>
      <c r="LBK24" s="177"/>
      <c r="LBL24" s="177"/>
      <c r="LBM24" s="177"/>
      <c r="LBN24" s="177"/>
      <c r="LBO24" s="177"/>
      <c r="LBP24" s="177"/>
      <c r="LBQ24" s="178"/>
      <c r="LBR24" s="165"/>
      <c r="LBS24" s="177"/>
      <c r="LBT24" s="177"/>
      <c r="LBU24" s="177"/>
      <c r="LBV24" s="177"/>
      <c r="LBW24" s="177"/>
      <c r="LBX24" s="177"/>
      <c r="LBY24" s="178"/>
      <c r="LBZ24" s="165"/>
      <c r="LCA24" s="177"/>
      <c r="LCB24" s="177"/>
      <c r="LCC24" s="177"/>
      <c r="LCD24" s="177"/>
      <c r="LCE24" s="177"/>
      <c r="LCF24" s="177"/>
      <c r="LCG24" s="178"/>
      <c r="LCH24" s="165"/>
      <c r="LCI24" s="177"/>
      <c r="LCJ24" s="177"/>
      <c r="LCK24" s="177"/>
      <c r="LCL24" s="177"/>
      <c r="LCM24" s="177"/>
      <c r="LCN24" s="177"/>
      <c r="LCO24" s="178"/>
      <c r="LCP24" s="165"/>
      <c r="LCQ24" s="177"/>
      <c r="LCR24" s="177"/>
      <c r="LCS24" s="177"/>
      <c r="LCT24" s="177"/>
      <c r="LCU24" s="177"/>
      <c r="LCV24" s="177"/>
      <c r="LCW24" s="178"/>
      <c r="LCX24" s="165"/>
      <c r="LCY24" s="177"/>
      <c r="LCZ24" s="177"/>
      <c r="LDA24" s="177"/>
      <c r="LDB24" s="177"/>
      <c r="LDC24" s="177"/>
      <c r="LDD24" s="177"/>
      <c r="LDE24" s="178"/>
      <c r="LDF24" s="165"/>
      <c r="LDG24" s="177"/>
      <c r="LDH24" s="177"/>
      <c r="LDI24" s="177"/>
      <c r="LDJ24" s="177"/>
      <c r="LDK24" s="177"/>
      <c r="LDL24" s="177"/>
      <c r="LDM24" s="178"/>
      <c r="LDN24" s="165"/>
      <c r="LDO24" s="177"/>
      <c r="LDP24" s="177"/>
      <c r="LDQ24" s="177"/>
      <c r="LDR24" s="177"/>
      <c r="LDS24" s="177"/>
      <c r="LDT24" s="177"/>
      <c r="LDU24" s="178"/>
      <c r="LDV24" s="165"/>
      <c r="LDW24" s="177"/>
      <c r="LDX24" s="177"/>
      <c r="LDY24" s="177"/>
      <c r="LDZ24" s="177"/>
      <c r="LEA24" s="177"/>
      <c r="LEB24" s="177"/>
      <c r="LEC24" s="178"/>
      <c r="LED24" s="165"/>
      <c r="LEE24" s="177"/>
      <c r="LEF24" s="177"/>
      <c r="LEG24" s="177"/>
      <c r="LEH24" s="177"/>
      <c r="LEI24" s="177"/>
      <c r="LEJ24" s="177"/>
      <c r="LEK24" s="178"/>
      <c r="LEL24" s="165"/>
      <c r="LEM24" s="177"/>
      <c r="LEN24" s="177"/>
      <c r="LEO24" s="177"/>
      <c r="LEP24" s="177"/>
      <c r="LEQ24" s="177"/>
      <c r="LER24" s="177"/>
      <c r="LES24" s="178"/>
      <c r="LET24" s="165"/>
      <c r="LEU24" s="177"/>
      <c r="LEV24" s="177"/>
      <c r="LEW24" s="177"/>
      <c r="LEX24" s="177"/>
      <c r="LEY24" s="177"/>
      <c r="LEZ24" s="177"/>
      <c r="LFA24" s="178"/>
      <c r="LFB24" s="165"/>
      <c r="LFC24" s="177"/>
      <c r="LFD24" s="177"/>
      <c r="LFE24" s="177"/>
      <c r="LFF24" s="177"/>
      <c r="LFG24" s="177"/>
      <c r="LFH24" s="177"/>
      <c r="LFI24" s="178"/>
      <c r="LFJ24" s="165"/>
      <c r="LFK24" s="177"/>
      <c r="LFL24" s="177"/>
      <c r="LFM24" s="177"/>
      <c r="LFN24" s="177"/>
      <c r="LFO24" s="177"/>
      <c r="LFP24" s="177"/>
      <c r="LFQ24" s="178"/>
      <c r="LFR24" s="165"/>
      <c r="LFS24" s="177"/>
      <c r="LFT24" s="177"/>
      <c r="LFU24" s="177"/>
      <c r="LFV24" s="177"/>
      <c r="LFW24" s="177"/>
      <c r="LFX24" s="177"/>
      <c r="LFY24" s="178"/>
      <c r="LFZ24" s="165"/>
      <c r="LGA24" s="177"/>
      <c r="LGB24" s="177"/>
      <c r="LGC24" s="177"/>
      <c r="LGD24" s="177"/>
      <c r="LGE24" s="177"/>
      <c r="LGF24" s="177"/>
      <c r="LGG24" s="178"/>
      <c r="LGH24" s="165"/>
      <c r="LGI24" s="177"/>
      <c r="LGJ24" s="177"/>
      <c r="LGK24" s="177"/>
      <c r="LGL24" s="177"/>
      <c r="LGM24" s="177"/>
      <c r="LGN24" s="177"/>
      <c r="LGO24" s="178"/>
      <c r="LGP24" s="165"/>
      <c r="LGQ24" s="177"/>
      <c r="LGR24" s="177"/>
      <c r="LGS24" s="177"/>
      <c r="LGT24" s="177"/>
      <c r="LGU24" s="177"/>
      <c r="LGV24" s="177"/>
      <c r="LGW24" s="178"/>
      <c r="LGX24" s="165"/>
      <c r="LGY24" s="177"/>
      <c r="LGZ24" s="177"/>
      <c r="LHA24" s="177"/>
      <c r="LHB24" s="177"/>
      <c r="LHC24" s="177"/>
      <c r="LHD24" s="177"/>
      <c r="LHE24" s="178"/>
      <c r="LHF24" s="165"/>
      <c r="LHG24" s="177"/>
      <c r="LHH24" s="177"/>
      <c r="LHI24" s="177"/>
      <c r="LHJ24" s="177"/>
      <c r="LHK24" s="177"/>
      <c r="LHL24" s="177"/>
      <c r="LHM24" s="178"/>
      <c r="LHN24" s="165"/>
      <c r="LHO24" s="177"/>
      <c r="LHP24" s="177"/>
      <c r="LHQ24" s="177"/>
      <c r="LHR24" s="177"/>
      <c r="LHS24" s="177"/>
      <c r="LHT24" s="177"/>
      <c r="LHU24" s="178"/>
      <c r="LHV24" s="165"/>
      <c r="LHW24" s="177"/>
      <c r="LHX24" s="177"/>
      <c r="LHY24" s="177"/>
      <c r="LHZ24" s="177"/>
      <c r="LIA24" s="177"/>
      <c r="LIB24" s="177"/>
      <c r="LIC24" s="178"/>
      <c r="LID24" s="165"/>
      <c r="LIE24" s="177"/>
      <c r="LIF24" s="177"/>
      <c r="LIG24" s="177"/>
      <c r="LIH24" s="177"/>
      <c r="LII24" s="177"/>
      <c r="LIJ24" s="177"/>
      <c r="LIK24" s="178"/>
      <c r="LIL24" s="165"/>
      <c r="LIM24" s="177"/>
      <c r="LIN24" s="177"/>
      <c r="LIO24" s="177"/>
      <c r="LIP24" s="177"/>
      <c r="LIQ24" s="177"/>
      <c r="LIR24" s="177"/>
      <c r="LIS24" s="178"/>
      <c r="LIT24" s="165"/>
      <c r="LIU24" s="177"/>
      <c r="LIV24" s="177"/>
      <c r="LIW24" s="177"/>
      <c r="LIX24" s="177"/>
      <c r="LIY24" s="177"/>
      <c r="LIZ24" s="177"/>
      <c r="LJA24" s="178"/>
      <c r="LJB24" s="165"/>
      <c r="LJC24" s="177"/>
      <c r="LJD24" s="177"/>
      <c r="LJE24" s="177"/>
      <c r="LJF24" s="177"/>
      <c r="LJG24" s="177"/>
      <c r="LJH24" s="177"/>
      <c r="LJI24" s="178"/>
      <c r="LJJ24" s="165"/>
      <c r="LJK24" s="177"/>
      <c r="LJL24" s="177"/>
      <c r="LJM24" s="177"/>
      <c r="LJN24" s="177"/>
      <c r="LJO24" s="177"/>
      <c r="LJP24" s="177"/>
      <c r="LJQ24" s="178"/>
      <c r="LJR24" s="165"/>
      <c r="LJS24" s="177"/>
      <c r="LJT24" s="177"/>
      <c r="LJU24" s="177"/>
      <c r="LJV24" s="177"/>
      <c r="LJW24" s="177"/>
      <c r="LJX24" s="177"/>
      <c r="LJY24" s="178"/>
      <c r="LJZ24" s="165"/>
      <c r="LKA24" s="177"/>
      <c r="LKB24" s="177"/>
      <c r="LKC24" s="177"/>
      <c r="LKD24" s="177"/>
      <c r="LKE24" s="177"/>
      <c r="LKF24" s="177"/>
      <c r="LKG24" s="178"/>
      <c r="LKH24" s="165"/>
      <c r="LKI24" s="177"/>
      <c r="LKJ24" s="177"/>
      <c r="LKK24" s="177"/>
      <c r="LKL24" s="177"/>
      <c r="LKM24" s="177"/>
      <c r="LKN24" s="177"/>
      <c r="LKO24" s="178"/>
      <c r="LKP24" s="165"/>
      <c r="LKQ24" s="177"/>
      <c r="LKR24" s="177"/>
      <c r="LKS24" s="177"/>
      <c r="LKT24" s="177"/>
      <c r="LKU24" s="177"/>
      <c r="LKV24" s="177"/>
      <c r="LKW24" s="178"/>
      <c r="LKX24" s="165"/>
      <c r="LKY24" s="177"/>
      <c r="LKZ24" s="177"/>
      <c r="LLA24" s="177"/>
      <c r="LLB24" s="177"/>
      <c r="LLC24" s="177"/>
      <c r="LLD24" s="177"/>
      <c r="LLE24" s="178"/>
      <c r="LLF24" s="165"/>
      <c r="LLG24" s="177"/>
      <c r="LLH24" s="177"/>
      <c r="LLI24" s="177"/>
      <c r="LLJ24" s="177"/>
      <c r="LLK24" s="177"/>
      <c r="LLL24" s="177"/>
      <c r="LLM24" s="178"/>
      <c r="LLN24" s="165"/>
      <c r="LLO24" s="177"/>
      <c r="LLP24" s="177"/>
      <c r="LLQ24" s="177"/>
      <c r="LLR24" s="177"/>
      <c r="LLS24" s="177"/>
      <c r="LLT24" s="177"/>
      <c r="LLU24" s="178"/>
      <c r="LLV24" s="165"/>
      <c r="LLW24" s="177"/>
      <c r="LLX24" s="177"/>
      <c r="LLY24" s="177"/>
      <c r="LLZ24" s="177"/>
      <c r="LMA24" s="177"/>
      <c r="LMB24" s="177"/>
      <c r="LMC24" s="178"/>
      <c r="LMD24" s="165"/>
      <c r="LME24" s="177"/>
      <c r="LMF24" s="177"/>
      <c r="LMG24" s="177"/>
      <c r="LMH24" s="177"/>
      <c r="LMI24" s="177"/>
      <c r="LMJ24" s="177"/>
      <c r="LMK24" s="178"/>
      <c r="LML24" s="165"/>
      <c r="LMM24" s="177"/>
      <c r="LMN24" s="177"/>
      <c r="LMO24" s="177"/>
      <c r="LMP24" s="177"/>
      <c r="LMQ24" s="177"/>
      <c r="LMR24" s="177"/>
      <c r="LMS24" s="178"/>
      <c r="LMT24" s="165"/>
      <c r="LMU24" s="177"/>
      <c r="LMV24" s="177"/>
      <c r="LMW24" s="177"/>
      <c r="LMX24" s="177"/>
      <c r="LMY24" s="177"/>
      <c r="LMZ24" s="177"/>
      <c r="LNA24" s="178"/>
      <c r="LNB24" s="165"/>
      <c r="LNC24" s="177"/>
      <c r="LND24" s="177"/>
      <c r="LNE24" s="177"/>
      <c r="LNF24" s="177"/>
      <c r="LNG24" s="177"/>
      <c r="LNH24" s="177"/>
      <c r="LNI24" s="178"/>
      <c r="LNJ24" s="165"/>
      <c r="LNK24" s="177"/>
      <c r="LNL24" s="177"/>
      <c r="LNM24" s="177"/>
      <c r="LNN24" s="177"/>
      <c r="LNO24" s="177"/>
      <c r="LNP24" s="177"/>
      <c r="LNQ24" s="178"/>
      <c r="LNR24" s="165"/>
      <c r="LNS24" s="177"/>
      <c r="LNT24" s="177"/>
      <c r="LNU24" s="177"/>
      <c r="LNV24" s="177"/>
      <c r="LNW24" s="177"/>
      <c r="LNX24" s="177"/>
      <c r="LNY24" s="178"/>
      <c r="LNZ24" s="165"/>
      <c r="LOA24" s="177"/>
      <c r="LOB24" s="177"/>
      <c r="LOC24" s="177"/>
      <c r="LOD24" s="177"/>
      <c r="LOE24" s="177"/>
      <c r="LOF24" s="177"/>
      <c r="LOG24" s="178"/>
      <c r="LOH24" s="165"/>
      <c r="LOI24" s="177"/>
      <c r="LOJ24" s="177"/>
      <c r="LOK24" s="177"/>
      <c r="LOL24" s="177"/>
      <c r="LOM24" s="177"/>
      <c r="LON24" s="177"/>
      <c r="LOO24" s="178"/>
      <c r="LOP24" s="165"/>
      <c r="LOQ24" s="177"/>
      <c r="LOR24" s="177"/>
      <c r="LOS24" s="177"/>
      <c r="LOT24" s="177"/>
      <c r="LOU24" s="177"/>
      <c r="LOV24" s="177"/>
      <c r="LOW24" s="178"/>
      <c r="LOX24" s="165"/>
      <c r="LOY24" s="177"/>
      <c r="LOZ24" s="177"/>
      <c r="LPA24" s="177"/>
      <c r="LPB24" s="177"/>
      <c r="LPC24" s="177"/>
      <c r="LPD24" s="177"/>
      <c r="LPE24" s="178"/>
      <c r="LPF24" s="165"/>
      <c r="LPG24" s="177"/>
      <c r="LPH24" s="177"/>
      <c r="LPI24" s="177"/>
      <c r="LPJ24" s="177"/>
      <c r="LPK24" s="177"/>
      <c r="LPL24" s="177"/>
      <c r="LPM24" s="178"/>
      <c r="LPN24" s="165"/>
      <c r="LPO24" s="177"/>
      <c r="LPP24" s="177"/>
      <c r="LPQ24" s="177"/>
      <c r="LPR24" s="177"/>
      <c r="LPS24" s="177"/>
      <c r="LPT24" s="177"/>
      <c r="LPU24" s="178"/>
      <c r="LPV24" s="165"/>
      <c r="LPW24" s="177"/>
      <c r="LPX24" s="177"/>
      <c r="LPY24" s="177"/>
      <c r="LPZ24" s="177"/>
      <c r="LQA24" s="177"/>
      <c r="LQB24" s="177"/>
      <c r="LQC24" s="178"/>
      <c r="LQD24" s="165"/>
      <c r="LQE24" s="177"/>
      <c r="LQF24" s="177"/>
      <c r="LQG24" s="177"/>
      <c r="LQH24" s="177"/>
      <c r="LQI24" s="177"/>
      <c r="LQJ24" s="177"/>
      <c r="LQK24" s="178"/>
      <c r="LQL24" s="165"/>
      <c r="LQM24" s="177"/>
      <c r="LQN24" s="177"/>
      <c r="LQO24" s="177"/>
      <c r="LQP24" s="177"/>
      <c r="LQQ24" s="177"/>
      <c r="LQR24" s="177"/>
      <c r="LQS24" s="178"/>
      <c r="LQT24" s="165"/>
      <c r="LQU24" s="177"/>
      <c r="LQV24" s="177"/>
      <c r="LQW24" s="177"/>
      <c r="LQX24" s="177"/>
      <c r="LQY24" s="177"/>
      <c r="LQZ24" s="177"/>
      <c r="LRA24" s="178"/>
      <c r="LRB24" s="165"/>
      <c r="LRC24" s="177"/>
      <c r="LRD24" s="177"/>
      <c r="LRE24" s="177"/>
      <c r="LRF24" s="177"/>
      <c r="LRG24" s="177"/>
      <c r="LRH24" s="177"/>
      <c r="LRI24" s="178"/>
      <c r="LRJ24" s="165"/>
      <c r="LRK24" s="177"/>
      <c r="LRL24" s="177"/>
      <c r="LRM24" s="177"/>
      <c r="LRN24" s="177"/>
      <c r="LRO24" s="177"/>
      <c r="LRP24" s="177"/>
      <c r="LRQ24" s="178"/>
      <c r="LRR24" s="165"/>
      <c r="LRS24" s="177"/>
      <c r="LRT24" s="177"/>
      <c r="LRU24" s="177"/>
      <c r="LRV24" s="177"/>
      <c r="LRW24" s="177"/>
      <c r="LRX24" s="177"/>
      <c r="LRY24" s="178"/>
      <c r="LRZ24" s="165"/>
      <c r="LSA24" s="177"/>
      <c r="LSB24" s="177"/>
      <c r="LSC24" s="177"/>
      <c r="LSD24" s="177"/>
      <c r="LSE24" s="177"/>
      <c r="LSF24" s="177"/>
      <c r="LSG24" s="178"/>
      <c r="LSH24" s="165"/>
      <c r="LSI24" s="177"/>
      <c r="LSJ24" s="177"/>
      <c r="LSK24" s="177"/>
      <c r="LSL24" s="177"/>
      <c r="LSM24" s="177"/>
      <c r="LSN24" s="177"/>
      <c r="LSO24" s="178"/>
      <c r="LSP24" s="165"/>
      <c r="LSQ24" s="177"/>
      <c r="LSR24" s="177"/>
      <c r="LSS24" s="177"/>
      <c r="LST24" s="177"/>
      <c r="LSU24" s="177"/>
      <c r="LSV24" s="177"/>
      <c r="LSW24" s="178"/>
      <c r="LSX24" s="165"/>
      <c r="LSY24" s="177"/>
      <c r="LSZ24" s="177"/>
      <c r="LTA24" s="177"/>
      <c r="LTB24" s="177"/>
      <c r="LTC24" s="177"/>
      <c r="LTD24" s="177"/>
      <c r="LTE24" s="178"/>
      <c r="LTF24" s="165"/>
      <c r="LTG24" s="177"/>
      <c r="LTH24" s="177"/>
      <c r="LTI24" s="177"/>
      <c r="LTJ24" s="177"/>
      <c r="LTK24" s="177"/>
      <c r="LTL24" s="177"/>
      <c r="LTM24" s="178"/>
      <c r="LTN24" s="165"/>
      <c r="LTO24" s="177"/>
      <c r="LTP24" s="177"/>
      <c r="LTQ24" s="177"/>
      <c r="LTR24" s="177"/>
      <c r="LTS24" s="177"/>
      <c r="LTT24" s="177"/>
      <c r="LTU24" s="178"/>
      <c r="LTV24" s="165"/>
      <c r="LTW24" s="177"/>
      <c r="LTX24" s="177"/>
      <c r="LTY24" s="177"/>
      <c r="LTZ24" s="177"/>
      <c r="LUA24" s="177"/>
      <c r="LUB24" s="177"/>
      <c r="LUC24" s="178"/>
      <c r="LUD24" s="165"/>
      <c r="LUE24" s="177"/>
      <c r="LUF24" s="177"/>
      <c r="LUG24" s="177"/>
      <c r="LUH24" s="177"/>
      <c r="LUI24" s="177"/>
      <c r="LUJ24" s="177"/>
      <c r="LUK24" s="178"/>
      <c r="LUL24" s="165"/>
      <c r="LUM24" s="177"/>
      <c r="LUN24" s="177"/>
      <c r="LUO24" s="177"/>
      <c r="LUP24" s="177"/>
      <c r="LUQ24" s="177"/>
      <c r="LUR24" s="177"/>
      <c r="LUS24" s="178"/>
      <c r="LUT24" s="165"/>
      <c r="LUU24" s="177"/>
      <c r="LUV24" s="177"/>
      <c r="LUW24" s="177"/>
      <c r="LUX24" s="177"/>
      <c r="LUY24" s="177"/>
      <c r="LUZ24" s="177"/>
      <c r="LVA24" s="178"/>
      <c r="LVB24" s="165"/>
      <c r="LVC24" s="177"/>
      <c r="LVD24" s="177"/>
      <c r="LVE24" s="177"/>
      <c r="LVF24" s="177"/>
      <c r="LVG24" s="177"/>
      <c r="LVH24" s="177"/>
      <c r="LVI24" s="178"/>
      <c r="LVJ24" s="165"/>
      <c r="LVK24" s="177"/>
      <c r="LVL24" s="177"/>
      <c r="LVM24" s="177"/>
      <c r="LVN24" s="177"/>
      <c r="LVO24" s="177"/>
      <c r="LVP24" s="177"/>
      <c r="LVQ24" s="178"/>
      <c r="LVR24" s="165"/>
      <c r="LVS24" s="177"/>
      <c r="LVT24" s="177"/>
      <c r="LVU24" s="177"/>
      <c r="LVV24" s="177"/>
      <c r="LVW24" s="177"/>
      <c r="LVX24" s="177"/>
      <c r="LVY24" s="178"/>
      <c r="LVZ24" s="165"/>
      <c r="LWA24" s="177"/>
      <c r="LWB24" s="177"/>
      <c r="LWC24" s="177"/>
      <c r="LWD24" s="177"/>
      <c r="LWE24" s="177"/>
      <c r="LWF24" s="177"/>
      <c r="LWG24" s="178"/>
      <c r="LWH24" s="165"/>
      <c r="LWI24" s="177"/>
      <c r="LWJ24" s="177"/>
      <c r="LWK24" s="177"/>
      <c r="LWL24" s="177"/>
      <c r="LWM24" s="177"/>
      <c r="LWN24" s="177"/>
      <c r="LWO24" s="178"/>
      <c r="LWP24" s="165"/>
      <c r="LWQ24" s="177"/>
      <c r="LWR24" s="177"/>
      <c r="LWS24" s="177"/>
      <c r="LWT24" s="177"/>
      <c r="LWU24" s="177"/>
      <c r="LWV24" s="177"/>
      <c r="LWW24" s="178"/>
      <c r="LWX24" s="165"/>
      <c r="LWY24" s="177"/>
      <c r="LWZ24" s="177"/>
      <c r="LXA24" s="177"/>
      <c r="LXB24" s="177"/>
      <c r="LXC24" s="177"/>
      <c r="LXD24" s="177"/>
      <c r="LXE24" s="178"/>
      <c r="LXF24" s="165"/>
      <c r="LXG24" s="177"/>
      <c r="LXH24" s="177"/>
      <c r="LXI24" s="177"/>
      <c r="LXJ24" s="177"/>
      <c r="LXK24" s="177"/>
      <c r="LXL24" s="177"/>
      <c r="LXM24" s="178"/>
      <c r="LXN24" s="165"/>
      <c r="LXO24" s="177"/>
      <c r="LXP24" s="177"/>
      <c r="LXQ24" s="177"/>
      <c r="LXR24" s="177"/>
      <c r="LXS24" s="177"/>
      <c r="LXT24" s="177"/>
      <c r="LXU24" s="178"/>
      <c r="LXV24" s="165"/>
      <c r="LXW24" s="177"/>
      <c r="LXX24" s="177"/>
      <c r="LXY24" s="177"/>
      <c r="LXZ24" s="177"/>
      <c r="LYA24" s="177"/>
      <c r="LYB24" s="177"/>
      <c r="LYC24" s="178"/>
      <c r="LYD24" s="165"/>
      <c r="LYE24" s="177"/>
      <c r="LYF24" s="177"/>
      <c r="LYG24" s="177"/>
      <c r="LYH24" s="177"/>
      <c r="LYI24" s="177"/>
      <c r="LYJ24" s="177"/>
      <c r="LYK24" s="178"/>
      <c r="LYL24" s="165"/>
      <c r="LYM24" s="177"/>
      <c r="LYN24" s="177"/>
      <c r="LYO24" s="177"/>
      <c r="LYP24" s="177"/>
      <c r="LYQ24" s="177"/>
      <c r="LYR24" s="177"/>
      <c r="LYS24" s="178"/>
      <c r="LYT24" s="165"/>
      <c r="LYU24" s="177"/>
      <c r="LYV24" s="177"/>
      <c r="LYW24" s="177"/>
      <c r="LYX24" s="177"/>
      <c r="LYY24" s="177"/>
      <c r="LYZ24" s="177"/>
      <c r="LZA24" s="178"/>
      <c r="LZB24" s="165"/>
      <c r="LZC24" s="177"/>
      <c r="LZD24" s="177"/>
      <c r="LZE24" s="177"/>
      <c r="LZF24" s="177"/>
      <c r="LZG24" s="177"/>
      <c r="LZH24" s="177"/>
      <c r="LZI24" s="178"/>
      <c r="LZJ24" s="165"/>
      <c r="LZK24" s="177"/>
      <c r="LZL24" s="177"/>
      <c r="LZM24" s="177"/>
      <c r="LZN24" s="177"/>
      <c r="LZO24" s="177"/>
      <c r="LZP24" s="177"/>
      <c r="LZQ24" s="178"/>
      <c r="LZR24" s="165"/>
      <c r="LZS24" s="177"/>
      <c r="LZT24" s="177"/>
      <c r="LZU24" s="177"/>
      <c r="LZV24" s="177"/>
      <c r="LZW24" s="177"/>
      <c r="LZX24" s="177"/>
      <c r="LZY24" s="178"/>
      <c r="LZZ24" s="165"/>
      <c r="MAA24" s="177"/>
      <c r="MAB24" s="177"/>
      <c r="MAC24" s="177"/>
      <c r="MAD24" s="177"/>
      <c r="MAE24" s="177"/>
      <c r="MAF24" s="177"/>
      <c r="MAG24" s="178"/>
      <c r="MAH24" s="165"/>
      <c r="MAI24" s="177"/>
      <c r="MAJ24" s="177"/>
      <c r="MAK24" s="177"/>
      <c r="MAL24" s="177"/>
      <c r="MAM24" s="177"/>
      <c r="MAN24" s="177"/>
      <c r="MAO24" s="178"/>
      <c r="MAP24" s="165"/>
      <c r="MAQ24" s="177"/>
      <c r="MAR24" s="177"/>
      <c r="MAS24" s="177"/>
      <c r="MAT24" s="177"/>
      <c r="MAU24" s="177"/>
      <c r="MAV24" s="177"/>
      <c r="MAW24" s="178"/>
      <c r="MAX24" s="165"/>
      <c r="MAY24" s="177"/>
      <c r="MAZ24" s="177"/>
      <c r="MBA24" s="177"/>
      <c r="MBB24" s="177"/>
      <c r="MBC24" s="177"/>
      <c r="MBD24" s="177"/>
      <c r="MBE24" s="178"/>
      <c r="MBF24" s="165"/>
      <c r="MBG24" s="177"/>
      <c r="MBH24" s="177"/>
      <c r="MBI24" s="177"/>
      <c r="MBJ24" s="177"/>
      <c r="MBK24" s="177"/>
      <c r="MBL24" s="177"/>
      <c r="MBM24" s="178"/>
      <c r="MBN24" s="165"/>
      <c r="MBO24" s="177"/>
      <c r="MBP24" s="177"/>
      <c r="MBQ24" s="177"/>
      <c r="MBR24" s="177"/>
      <c r="MBS24" s="177"/>
      <c r="MBT24" s="177"/>
      <c r="MBU24" s="178"/>
      <c r="MBV24" s="165"/>
      <c r="MBW24" s="177"/>
      <c r="MBX24" s="177"/>
      <c r="MBY24" s="177"/>
      <c r="MBZ24" s="177"/>
      <c r="MCA24" s="177"/>
      <c r="MCB24" s="177"/>
      <c r="MCC24" s="178"/>
      <c r="MCD24" s="165"/>
      <c r="MCE24" s="177"/>
      <c r="MCF24" s="177"/>
      <c r="MCG24" s="177"/>
      <c r="MCH24" s="177"/>
      <c r="MCI24" s="177"/>
      <c r="MCJ24" s="177"/>
      <c r="MCK24" s="178"/>
      <c r="MCL24" s="165"/>
      <c r="MCM24" s="177"/>
      <c r="MCN24" s="177"/>
      <c r="MCO24" s="177"/>
      <c r="MCP24" s="177"/>
      <c r="MCQ24" s="177"/>
      <c r="MCR24" s="177"/>
      <c r="MCS24" s="178"/>
      <c r="MCT24" s="165"/>
      <c r="MCU24" s="177"/>
      <c r="MCV24" s="177"/>
      <c r="MCW24" s="177"/>
      <c r="MCX24" s="177"/>
      <c r="MCY24" s="177"/>
      <c r="MCZ24" s="177"/>
      <c r="MDA24" s="178"/>
      <c r="MDB24" s="165"/>
      <c r="MDC24" s="177"/>
      <c r="MDD24" s="177"/>
      <c r="MDE24" s="177"/>
      <c r="MDF24" s="177"/>
      <c r="MDG24" s="177"/>
      <c r="MDH24" s="177"/>
      <c r="MDI24" s="178"/>
      <c r="MDJ24" s="165"/>
      <c r="MDK24" s="177"/>
      <c r="MDL24" s="177"/>
      <c r="MDM24" s="177"/>
      <c r="MDN24" s="177"/>
      <c r="MDO24" s="177"/>
      <c r="MDP24" s="177"/>
      <c r="MDQ24" s="178"/>
      <c r="MDR24" s="165"/>
      <c r="MDS24" s="177"/>
      <c r="MDT24" s="177"/>
      <c r="MDU24" s="177"/>
      <c r="MDV24" s="177"/>
      <c r="MDW24" s="177"/>
      <c r="MDX24" s="177"/>
      <c r="MDY24" s="178"/>
      <c r="MDZ24" s="165"/>
      <c r="MEA24" s="177"/>
      <c r="MEB24" s="177"/>
      <c r="MEC24" s="177"/>
      <c r="MED24" s="177"/>
      <c r="MEE24" s="177"/>
      <c r="MEF24" s="177"/>
      <c r="MEG24" s="178"/>
      <c r="MEH24" s="165"/>
      <c r="MEI24" s="177"/>
      <c r="MEJ24" s="177"/>
      <c r="MEK24" s="177"/>
      <c r="MEL24" s="177"/>
      <c r="MEM24" s="177"/>
      <c r="MEN24" s="177"/>
      <c r="MEO24" s="178"/>
      <c r="MEP24" s="165"/>
      <c r="MEQ24" s="177"/>
      <c r="MER24" s="177"/>
      <c r="MES24" s="177"/>
      <c r="MET24" s="177"/>
      <c r="MEU24" s="177"/>
      <c r="MEV24" s="177"/>
      <c r="MEW24" s="178"/>
      <c r="MEX24" s="165"/>
      <c r="MEY24" s="177"/>
      <c r="MEZ24" s="177"/>
      <c r="MFA24" s="177"/>
      <c r="MFB24" s="177"/>
      <c r="MFC24" s="177"/>
      <c r="MFD24" s="177"/>
      <c r="MFE24" s="178"/>
      <c r="MFF24" s="165"/>
      <c r="MFG24" s="177"/>
      <c r="MFH24" s="177"/>
      <c r="MFI24" s="177"/>
      <c r="MFJ24" s="177"/>
      <c r="MFK24" s="177"/>
      <c r="MFL24" s="177"/>
      <c r="MFM24" s="178"/>
      <c r="MFN24" s="165"/>
      <c r="MFO24" s="177"/>
      <c r="MFP24" s="177"/>
      <c r="MFQ24" s="177"/>
      <c r="MFR24" s="177"/>
      <c r="MFS24" s="177"/>
      <c r="MFT24" s="177"/>
      <c r="MFU24" s="178"/>
      <c r="MFV24" s="165"/>
      <c r="MFW24" s="177"/>
      <c r="MFX24" s="177"/>
      <c r="MFY24" s="177"/>
      <c r="MFZ24" s="177"/>
      <c r="MGA24" s="177"/>
      <c r="MGB24" s="177"/>
      <c r="MGC24" s="178"/>
      <c r="MGD24" s="165"/>
      <c r="MGE24" s="177"/>
      <c r="MGF24" s="177"/>
      <c r="MGG24" s="177"/>
      <c r="MGH24" s="177"/>
      <c r="MGI24" s="177"/>
      <c r="MGJ24" s="177"/>
      <c r="MGK24" s="178"/>
      <c r="MGL24" s="165"/>
      <c r="MGM24" s="177"/>
      <c r="MGN24" s="177"/>
      <c r="MGO24" s="177"/>
      <c r="MGP24" s="177"/>
      <c r="MGQ24" s="177"/>
      <c r="MGR24" s="177"/>
      <c r="MGS24" s="178"/>
      <c r="MGT24" s="165"/>
      <c r="MGU24" s="177"/>
      <c r="MGV24" s="177"/>
      <c r="MGW24" s="177"/>
      <c r="MGX24" s="177"/>
      <c r="MGY24" s="177"/>
      <c r="MGZ24" s="177"/>
      <c r="MHA24" s="178"/>
      <c r="MHB24" s="165"/>
      <c r="MHC24" s="177"/>
      <c r="MHD24" s="177"/>
      <c r="MHE24" s="177"/>
      <c r="MHF24" s="177"/>
      <c r="MHG24" s="177"/>
      <c r="MHH24" s="177"/>
      <c r="MHI24" s="178"/>
      <c r="MHJ24" s="165"/>
      <c r="MHK24" s="177"/>
      <c r="MHL24" s="177"/>
      <c r="MHM24" s="177"/>
      <c r="MHN24" s="177"/>
      <c r="MHO24" s="177"/>
      <c r="MHP24" s="177"/>
      <c r="MHQ24" s="178"/>
      <c r="MHR24" s="165"/>
      <c r="MHS24" s="177"/>
      <c r="MHT24" s="177"/>
      <c r="MHU24" s="177"/>
      <c r="MHV24" s="177"/>
      <c r="MHW24" s="177"/>
      <c r="MHX24" s="177"/>
      <c r="MHY24" s="178"/>
      <c r="MHZ24" s="165"/>
      <c r="MIA24" s="177"/>
      <c r="MIB24" s="177"/>
      <c r="MIC24" s="177"/>
      <c r="MID24" s="177"/>
      <c r="MIE24" s="177"/>
      <c r="MIF24" s="177"/>
      <c r="MIG24" s="178"/>
      <c r="MIH24" s="165"/>
      <c r="MII24" s="177"/>
      <c r="MIJ24" s="177"/>
      <c r="MIK24" s="177"/>
      <c r="MIL24" s="177"/>
      <c r="MIM24" s="177"/>
      <c r="MIN24" s="177"/>
      <c r="MIO24" s="178"/>
      <c r="MIP24" s="165"/>
      <c r="MIQ24" s="177"/>
      <c r="MIR24" s="177"/>
      <c r="MIS24" s="177"/>
      <c r="MIT24" s="177"/>
      <c r="MIU24" s="177"/>
      <c r="MIV24" s="177"/>
      <c r="MIW24" s="178"/>
      <c r="MIX24" s="165"/>
      <c r="MIY24" s="177"/>
      <c r="MIZ24" s="177"/>
      <c r="MJA24" s="177"/>
      <c r="MJB24" s="177"/>
      <c r="MJC24" s="177"/>
      <c r="MJD24" s="177"/>
      <c r="MJE24" s="178"/>
      <c r="MJF24" s="165"/>
      <c r="MJG24" s="177"/>
      <c r="MJH24" s="177"/>
      <c r="MJI24" s="177"/>
      <c r="MJJ24" s="177"/>
      <c r="MJK24" s="177"/>
      <c r="MJL24" s="177"/>
      <c r="MJM24" s="178"/>
      <c r="MJN24" s="165"/>
      <c r="MJO24" s="177"/>
      <c r="MJP24" s="177"/>
      <c r="MJQ24" s="177"/>
      <c r="MJR24" s="177"/>
      <c r="MJS24" s="177"/>
      <c r="MJT24" s="177"/>
      <c r="MJU24" s="178"/>
      <c r="MJV24" s="165"/>
      <c r="MJW24" s="177"/>
      <c r="MJX24" s="177"/>
      <c r="MJY24" s="177"/>
      <c r="MJZ24" s="177"/>
      <c r="MKA24" s="177"/>
      <c r="MKB24" s="177"/>
      <c r="MKC24" s="178"/>
      <c r="MKD24" s="165"/>
      <c r="MKE24" s="177"/>
      <c r="MKF24" s="177"/>
      <c r="MKG24" s="177"/>
      <c r="MKH24" s="177"/>
      <c r="MKI24" s="177"/>
      <c r="MKJ24" s="177"/>
      <c r="MKK24" s="178"/>
      <c r="MKL24" s="165"/>
      <c r="MKM24" s="177"/>
      <c r="MKN24" s="177"/>
      <c r="MKO24" s="177"/>
      <c r="MKP24" s="177"/>
      <c r="MKQ24" s="177"/>
      <c r="MKR24" s="177"/>
      <c r="MKS24" s="178"/>
      <c r="MKT24" s="165"/>
      <c r="MKU24" s="177"/>
      <c r="MKV24" s="177"/>
      <c r="MKW24" s="177"/>
      <c r="MKX24" s="177"/>
      <c r="MKY24" s="177"/>
      <c r="MKZ24" s="177"/>
      <c r="MLA24" s="178"/>
      <c r="MLB24" s="165"/>
      <c r="MLC24" s="177"/>
      <c r="MLD24" s="177"/>
      <c r="MLE24" s="177"/>
      <c r="MLF24" s="177"/>
      <c r="MLG24" s="177"/>
      <c r="MLH24" s="177"/>
      <c r="MLI24" s="178"/>
      <c r="MLJ24" s="165"/>
      <c r="MLK24" s="177"/>
      <c r="MLL24" s="177"/>
      <c r="MLM24" s="177"/>
      <c r="MLN24" s="177"/>
      <c r="MLO24" s="177"/>
      <c r="MLP24" s="177"/>
      <c r="MLQ24" s="178"/>
      <c r="MLR24" s="165"/>
      <c r="MLS24" s="177"/>
      <c r="MLT24" s="177"/>
      <c r="MLU24" s="177"/>
      <c r="MLV24" s="177"/>
      <c r="MLW24" s="177"/>
      <c r="MLX24" s="177"/>
      <c r="MLY24" s="178"/>
      <c r="MLZ24" s="165"/>
      <c r="MMA24" s="177"/>
      <c r="MMB24" s="177"/>
      <c r="MMC24" s="177"/>
      <c r="MMD24" s="177"/>
      <c r="MME24" s="177"/>
      <c r="MMF24" s="177"/>
      <c r="MMG24" s="178"/>
      <c r="MMH24" s="165"/>
      <c r="MMI24" s="177"/>
      <c r="MMJ24" s="177"/>
      <c r="MMK24" s="177"/>
      <c r="MML24" s="177"/>
      <c r="MMM24" s="177"/>
      <c r="MMN24" s="177"/>
      <c r="MMO24" s="178"/>
      <c r="MMP24" s="165"/>
      <c r="MMQ24" s="177"/>
      <c r="MMR24" s="177"/>
      <c r="MMS24" s="177"/>
      <c r="MMT24" s="177"/>
      <c r="MMU24" s="177"/>
      <c r="MMV24" s="177"/>
      <c r="MMW24" s="178"/>
      <c r="MMX24" s="165"/>
      <c r="MMY24" s="177"/>
      <c r="MMZ24" s="177"/>
      <c r="MNA24" s="177"/>
      <c r="MNB24" s="177"/>
      <c r="MNC24" s="177"/>
      <c r="MND24" s="177"/>
      <c r="MNE24" s="178"/>
      <c r="MNF24" s="165"/>
      <c r="MNG24" s="177"/>
      <c r="MNH24" s="177"/>
      <c r="MNI24" s="177"/>
      <c r="MNJ24" s="177"/>
      <c r="MNK24" s="177"/>
      <c r="MNL24" s="177"/>
      <c r="MNM24" s="178"/>
      <c r="MNN24" s="165"/>
      <c r="MNO24" s="177"/>
      <c r="MNP24" s="177"/>
      <c r="MNQ24" s="177"/>
      <c r="MNR24" s="177"/>
      <c r="MNS24" s="177"/>
      <c r="MNT24" s="177"/>
      <c r="MNU24" s="178"/>
      <c r="MNV24" s="165"/>
      <c r="MNW24" s="177"/>
      <c r="MNX24" s="177"/>
      <c r="MNY24" s="177"/>
      <c r="MNZ24" s="177"/>
      <c r="MOA24" s="177"/>
      <c r="MOB24" s="177"/>
      <c r="MOC24" s="178"/>
      <c r="MOD24" s="165"/>
      <c r="MOE24" s="177"/>
      <c r="MOF24" s="177"/>
      <c r="MOG24" s="177"/>
      <c r="MOH24" s="177"/>
      <c r="MOI24" s="177"/>
      <c r="MOJ24" s="177"/>
      <c r="MOK24" s="178"/>
      <c r="MOL24" s="165"/>
      <c r="MOM24" s="177"/>
      <c r="MON24" s="177"/>
      <c r="MOO24" s="177"/>
      <c r="MOP24" s="177"/>
      <c r="MOQ24" s="177"/>
      <c r="MOR24" s="177"/>
      <c r="MOS24" s="178"/>
      <c r="MOT24" s="165"/>
      <c r="MOU24" s="177"/>
      <c r="MOV24" s="177"/>
      <c r="MOW24" s="177"/>
      <c r="MOX24" s="177"/>
      <c r="MOY24" s="177"/>
      <c r="MOZ24" s="177"/>
      <c r="MPA24" s="178"/>
      <c r="MPB24" s="165"/>
      <c r="MPC24" s="177"/>
      <c r="MPD24" s="177"/>
      <c r="MPE24" s="177"/>
      <c r="MPF24" s="177"/>
      <c r="MPG24" s="177"/>
      <c r="MPH24" s="177"/>
      <c r="MPI24" s="178"/>
      <c r="MPJ24" s="165"/>
      <c r="MPK24" s="177"/>
      <c r="MPL24" s="177"/>
      <c r="MPM24" s="177"/>
      <c r="MPN24" s="177"/>
      <c r="MPO24" s="177"/>
      <c r="MPP24" s="177"/>
      <c r="MPQ24" s="178"/>
      <c r="MPR24" s="165"/>
      <c r="MPS24" s="177"/>
      <c r="MPT24" s="177"/>
      <c r="MPU24" s="177"/>
      <c r="MPV24" s="177"/>
      <c r="MPW24" s="177"/>
      <c r="MPX24" s="177"/>
      <c r="MPY24" s="178"/>
      <c r="MPZ24" s="165"/>
      <c r="MQA24" s="177"/>
      <c r="MQB24" s="177"/>
      <c r="MQC24" s="177"/>
      <c r="MQD24" s="177"/>
      <c r="MQE24" s="177"/>
      <c r="MQF24" s="177"/>
      <c r="MQG24" s="178"/>
      <c r="MQH24" s="165"/>
      <c r="MQI24" s="177"/>
      <c r="MQJ24" s="177"/>
      <c r="MQK24" s="177"/>
      <c r="MQL24" s="177"/>
      <c r="MQM24" s="177"/>
      <c r="MQN24" s="177"/>
      <c r="MQO24" s="178"/>
      <c r="MQP24" s="165"/>
      <c r="MQQ24" s="177"/>
      <c r="MQR24" s="177"/>
      <c r="MQS24" s="177"/>
      <c r="MQT24" s="177"/>
      <c r="MQU24" s="177"/>
      <c r="MQV24" s="177"/>
      <c r="MQW24" s="178"/>
      <c r="MQX24" s="165"/>
      <c r="MQY24" s="177"/>
      <c r="MQZ24" s="177"/>
      <c r="MRA24" s="177"/>
      <c r="MRB24" s="177"/>
      <c r="MRC24" s="177"/>
      <c r="MRD24" s="177"/>
      <c r="MRE24" s="178"/>
      <c r="MRF24" s="165"/>
      <c r="MRG24" s="177"/>
      <c r="MRH24" s="177"/>
      <c r="MRI24" s="177"/>
      <c r="MRJ24" s="177"/>
      <c r="MRK24" s="177"/>
      <c r="MRL24" s="177"/>
      <c r="MRM24" s="178"/>
      <c r="MRN24" s="165"/>
      <c r="MRO24" s="177"/>
      <c r="MRP24" s="177"/>
      <c r="MRQ24" s="177"/>
      <c r="MRR24" s="177"/>
      <c r="MRS24" s="177"/>
      <c r="MRT24" s="177"/>
      <c r="MRU24" s="178"/>
      <c r="MRV24" s="165"/>
      <c r="MRW24" s="177"/>
      <c r="MRX24" s="177"/>
      <c r="MRY24" s="177"/>
      <c r="MRZ24" s="177"/>
      <c r="MSA24" s="177"/>
      <c r="MSB24" s="177"/>
      <c r="MSC24" s="178"/>
      <c r="MSD24" s="165"/>
      <c r="MSE24" s="177"/>
      <c r="MSF24" s="177"/>
      <c r="MSG24" s="177"/>
      <c r="MSH24" s="177"/>
      <c r="MSI24" s="177"/>
      <c r="MSJ24" s="177"/>
      <c r="MSK24" s="178"/>
      <c r="MSL24" s="165"/>
      <c r="MSM24" s="177"/>
      <c r="MSN24" s="177"/>
      <c r="MSO24" s="177"/>
      <c r="MSP24" s="177"/>
      <c r="MSQ24" s="177"/>
      <c r="MSR24" s="177"/>
      <c r="MSS24" s="178"/>
      <c r="MST24" s="165"/>
      <c r="MSU24" s="177"/>
      <c r="MSV24" s="177"/>
      <c r="MSW24" s="177"/>
      <c r="MSX24" s="177"/>
      <c r="MSY24" s="177"/>
      <c r="MSZ24" s="177"/>
      <c r="MTA24" s="178"/>
      <c r="MTB24" s="165"/>
      <c r="MTC24" s="177"/>
      <c r="MTD24" s="177"/>
      <c r="MTE24" s="177"/>
      <c r="MTF24" s="177"/>
      <c r="MTG24" s="177"/>
      <c r="MTH24" s="177"/>
      <c r="MTI24" s="178"/>
      <c r="MTJ24" s="165"/>
      <c r="MTK24" s="177"/>
      <c r="MTL24" s="177"/>
      <c r="MTM24" s="177"/>
      <c r="MTN24" s="177"/>
      <c r="MTO24" s="177"/>
      <c r="MTP24" s="177"/>
      <c r="MTQ24" s="178"/>
      <c r="MTR24" s="165"/>
      <c r="MTS24" s="177"/>
      <c r="MTT24" s="177"/>
      <c r="MTU24" s="177"/>
      <c r="MTV24" s="177"/>
      <c r="MTW24" s="177"/>
      <c r="MTX24" s="177"/>
      <c r="MTY24" s="178"/>
      <c r="MTZ24" s="165"/>
      <c r="MUA24" s="177"/>
      <c r="MUB24" s="177"/>
      <c r="MUC24" s="177"/>
      <c r="MUD24" s="177"/>
      <c r="MUE24" s="177"/>
      <c r="MUF24" s="177"/>
      <c r="MUG24" s="178"/>
      <c r="MUH24" s="165"/>
      <c r="MUI24" s="177"/>
      <c r="MUJ24" s="177"/>
      <c r="MUK24" s="177"/>
      <c r="MUL24" s="177"/>
      <c r="MUM24" s="177"/>
      <c r="MUN24" s="177"/>
      <c r="MUO24" s="178"/>
      <c r="MUP24" s="165"/>
      <c r="MUQ24" s="177"/>
      <c r="MUR24" s="177"/>
      <c r="MUS24" s="177"/>
      <c r="MUT24" s="177"/>
      <c r="MUU24" s="177"/>
      <c r="MUV24" s="177"/>
      <c r="MUW24" s="178"/>
      <c r="MUX24" s="165"/>
      <c r="MUY24" s="177"/>
      <c r="MUZ24" s="177"/>
      <c r="MVA24" s="177"/>
      <c r="MVB24" s="177"/>
      <c r="MVC24" s="177"/>
      <c r="MVD24" s="177"/>
      <c r="MVE24" s="178"/>
      <c r="MVF24" s="165"/>
      <c r="MVG24" s="177"/>
      <c r="MVH24" s="177"/>
      <c r="MVI24" s="177"/>
      <c r="MVJ24" s="177"/>
      <c r="MVK24" s="177"/>
      <c r="MVL24" s="177"/>
      <c r="MVM24" s="178"/>
      <c r="MVN24" s="165"/>
      <c r="MVO24" s="177"/>
      <c r="MVP24" s="177"/>
      <c r="MVQ24" s="177"/>
      <c r="MVR24" s="177"/>
      <c r="MVS24" s="177"/>
      <c r="MVT24" s="177"/>
      <c r="MVU24" s="178"/>
      <c r="MVV24" s="165"/>
      <c r="MVW24" s="177"/>
      <c r="MVX24" s="177"/>
      <c r="MVY24" s="177"/>
      <c r="MVZ24" s="177"/>
      <c r="MWA24" s="177"/>
      <c r="MWB24" s="177"/>
      <c r="MWC24" s="178"/>
      <c r="MWD24" s="165"/>
      <c r="MWE24" s="177"/>
      <c r="MWF24" s="177"/>
      <c r="MWG24" s="177"/>
      <c r="MWH24" s="177"/>
      <c r="MWI24" s="177"/>
      <c r="MWJ24" s="177"/>
      <c r="MWK24" s="178"/>
      <c r="MWL24" s="165"/>
      <c r="MWM24" s="177"/>
      <c r="MWN24" s="177"/>
      <c r="MWO24" s="177"/>
      <c r="MWP24" s="177"/>
      <c r="MWQ24" s="177"/>
      <c r="MWR24" s="177"/>
      <c r="MWS24" s="178"/>
      <c r="MWT24" s="165"/>
      <c r="MWU24" s="177"/>
      <c r="MWV24" s="177"/>
      <c r="MWW24" s="177"/>
      <c r="MWX24" s="177"/>
      <c r="MWY24" s="177"/>
      <c r="MWZ24" s="177"/>
      <c r="MXA24" s="178"/>
      <c r="MXB24" s="165"/>
      <c r="MXC24" s="177"/>
      <c r="MXD24" s="177"/>
      <c r="MXE24" s="177"/>
      <c r="MXF24" s="177"/>
      <c r="MXG24" s="177"/>
      <c r="MXH24" s="177"/>
      <c r="MXI24" s="178"/>
      <c r="MXJ24" s="165"/>
      <c r="MXK24" s="177"/>
      <c r="MXL24" s="177"/>
      <c r="MXM24" s="177"/>
      <c r="MXN24" s="177"/>
      <c r="MXO24" s="177"/>
      <c r="MXP24" s="177"/>
      <c r="MXQ24" s="178"/>
      <c r="MXR24" s="165"/>
      <c r="MXS24" s="177"/>
      <c r="MXT24" s="177"/>
      <c r="MXU24" s="177"/>
      <c r="MXV24" s="177"/>
      <c r="MXW24" s="177"/>
      <c r="MXX24" s="177"/>
      <c r="MXY24" s="178"/>
      <c r="MXZ24" s="165"/>
      <c r="MYA24" s="177"/>
      <c r="MYB24" s="177"/>
      <c r="MYC24" s="177"/>
      <c r="MYD24" s="177"/>
      <c r="MYE24" s="177"/>
      <c r="MYF24" s="177"/>
      <c r="MYG24" s="178"/>
      <c r="MYH24" s="165"/>
      <c r="MYI24" s="177"/>
      <c r="MYJ24" s="177"/>
      <c r="MYK24" s="177"/>
      <c r="MYL24" s="177"/>
      <c r="MYM24" s="177"/>
      <c r="MYN24" s="177"/>
      <c r="MYO24" s="178"/>
      <c r="MYP24" s="165"/>
      <c r="MYQ24" s="177"/>
      <c r="MYR24" s="177"/>
      <c r="MYS24" s="177"/>
      <c r="MYT24" s="177"/>
      <c r="MYU24" s="177"/>
      <c r="MYV24" s="177"/>
      <c r="MYW24" s="178"/>
      <c r="MYX24" s="165"/>
      <c r="MYY24" s="177"/>
      <c r="MYZ24" s="177"/>
      <c r="MZA24" s="177"/>
      <c r="MZB24" s="177"/>
      <c r="MZC24" s="177"/>
      <c r="MZD24" s="177"/>
      <c r="MZE24" s="178"/>
      <c r="MZF24" s="165"/>
      <c r="MZG24" s="177"/>
      <c r="MZH24" s="177"/>
      <c r="MZI24" s="177"/>
      <c r="MZJ24" s="177"/>
      <c r="MZK24" s="177"/>
      <c r="MZL24" s="177"/>
      <c r="MZM24" s="178"/>
      <c r="MZN24" s="165"/>
      <c r="MZO24" s="177"/>
      <c r="MZP24" s="177"/>
      <c r="MZQ24" s="177"/>
      <c r="MZR24" s="177"/>
      <c r="MZS24" s="177"/>
      <c r="MZT24" s="177"/>
      <c r="MZU24" s="178"/>
      <c r="MZV24" s="165"/>
      <c r="MZW24" s="177"/>
      <c r="MZX24" s="177"/>
      <c r="MZY24" s="177"/>
      <c r="MZZ24" s="177"/>
      <c r="NAA24" s="177"/>
      <c r="NAB24" s="177"/>
      <c r="NAC24" s="178"/>
      <c r="NAD24" s="165"/>
      <c r="NAE24" s="177"/>
      <c r="NAF24" s="177"/>
      <c r="NAG24" s="177"/>
      <c r="NAH24" s="177"/>
      <c r="NAI24" s="177"/>
      <c r="NAJ24" s="177"/>
      <c r="NAK24" s="178"/>
      <c r="NAL24" s="165"/>
      <c r="NAM24" s="177"/>
      <c r="NAN24" s="177"/>
      <c r="NAO24" s="177"/>
      <c r="NAP24" s="177"/>
      <c r="NAQ24" s="177"/>
      <c r="NAR24" s="177"/>
      <c r="NAS24" s="178"/>
      <c r="NAT24" s="165"/>
      <c r="NAU24" s="177"/>
      <c r="NAV24" s="177"/>
      <c r="NAW24" s="177"/>
      <c r="NAX24" s="177"/>
      <c r="NAY24" s="177"/>
      <c r="NAZ24" s="177"/>
      <c r="NBA24" s="178"/>
      <c r="NBB24" s="165"/>
      <c r="NBC24" s="177"/>
      <c r="NBD24" s="177"/>
      <c r="NBE24" s="177"/>
      <c r="NBF24" s="177"/>
      <c r="NBG24" s="177"/>
      <c r="NBH24" s="177"/>
      <c r="NBI24" s="178"/>
      <c r="NBJ24" s="165"/>
      <c r="NBK24" s="177"/>
      <c r="NBL24" s="177"/>
      <c r="NBM24" s="177"/>
      <c r="NBN24" s="177"/>
      <c r="NBO24" s="177"/>
      <c r="NBP24" s="177"/>
      <c r="NBQ24" s="178"/>
      <c r="NBR24" s="165"/>
      <c r="NBS24" s="177"/>
      <c r="NBT24" s="177"/>
      <c r="NBU24" s="177"/>
      <c r="NBV24" s="177"/>
      <c r="NBW24" s="177"/>
      <c r="NBX24" s="177"/>
      <c r="NBY24" s="178"/>
      <c r="NBZ24" s="165"/>
      <c r="NCA24" s="177"/>
      <c r="NCB24" s="177"/>
      <c r="NCC24" s="177"/>
      <c r="NCD24" s="177"/>
      <c r="NCE24" s="177"/>
      <c r="NCF24" s="177"/>
      <c r="NCG24" s="178"/>
      <c r="NCH24" s="165"/>
      <c r="NCI24" s="177"/>
      <c r="NCJ24" s="177"/>
      <c r="NCK24" s="177"/>
      <c r="NCL24" s="177"/>
      <c r="NCM24" s="177"/>
      <c r="NCN24" s="177"/>
      <c r="NCO24" s="178"/>
      <c r="NCP24" s="165"/>
      <c r="NCQ24" s="177"/>
      <c r="NCR24" s="177"/>
      <c r="NCS24" s="177"/>
      <c r="NCT24" s="177"/>
      <c r="NCU24" s="177"/>
      <c r="NCV24" s="177"/>
      <c r="NCW24" s="178"/>
      <c r="NCX24" s="165"/>
      <c r="NCY24" s="177"/>
      <c r="NCZ24" s="177"/>
      <c r="NDA24" s="177"/>
      <c r="NDB24" s="177"/>
      <c r="NDC24" s="177"/>
      <c r="NDD24" s="177"/>
      <c r="NDE24" s="178"/>
      <c r="NDF24" s="165"/>
      <c r="NDG24" s="177"/>
      <c r="NDH24" s="177"/>
      <c r="NDI24" s="177"/>
      <c r="NDJ24" s="177"/>
      <c r="NDK24" s="177"/>
      <c r="NDL24" s="177"/>
      <c r="NDM24" s="178"/>
      <c r="NDN24" s="165"/>
      <c r="NDO24" s="177"/>
      <c r="NDP24" s="177"/>
      <c r="NDQ24" s="177"/>
      <c r="NDR24" s="177"/>
      <c r="NDS24" s="177"/>
      <c r="NDT24" s="177"/>
      <c r="NDU24" s="178"/>
      <c r="NDV24" s="165"/>
      <c r="NDW24" s="177"/>
      <c r="NDX24" s="177"/>
      <c r="NDY24" s="177"/>
      <c r="NDZ24" s="177"/>
      <c r="NEA24" s="177"/>
      <c r="NEB24" s="177"/>
      <c r="NEC24" s="178"/>
      <c r="NED24" s="165"/>
      <c r="NEE24" s="177"/>
      <c r="NEF24" s="177"/>
      <c r="NEG24" s="177"/>
      <c r="NEH24" s="177"/>
      <c r="NEI24" s="177"/>
      <c r="NEJ24" s="177"/>
      <c r="NEK24" s="178"/>
      <c r="NEL24" s="165"/>
      <c r="NEM24" s="177"/>
      <c r="NEN24" s="177"/>
      <c r="NEO24" s="177"/>
      <c r="NEP24" s="177"/>
      <c r="NEQ24" s="177"/>
      <c r="NER24" s="177"/>
      <c r="NES24" s="178"/>
      <c r="NET24" s="165"/>
      <c r="NEU24" s="177"/>
      <c r="NEV24" s="177"/>
      <c r="NEW24" s="177"/>
      <c r="NEX24" s="177"/>
      <c r="NEY24" s="177"/>
      <c r="NEZ24" s="177"/>
      <c r="NFA24" s="178"/>
      <c r="NFB24" s="165"/>
      <c r="NFC24" s="177"/>
      <c r="NFD24" s="177"/>
      <c r="NFE24" s="177"/>
      <c r="NFF24" s="177"/>
      <c r="NFG24" s="177"/>
      <c r="NFH24" s="177"/>
      <c r="NFI24" s="178"/>
      <c r="NFJ24" s="165"/>
      <c r="NFK24" s="177"/>
      <c r="NFL24" s="177"/>
      <c r="NFM24" s="177"/>
      <c r="NFN24" s="177"/>
      <c r="NFO24" s="177"/>
      <c r="NFP24" s="177"/>
      <c r="NFQ24" s="178"/>
      <c r="NFR24" s="165"/>
      <c r="NFS24" s="177"/>
      <c r="NFT24" s="177"/>
      <c r="NFU24" s="177"/>
      <c r="NFV24" s="177"/>
      <c r="NFW24" s="177"/>
      <c r="NFX24" s="177"/>
      <c r="NFY24" s="178"/>
      <c r="NFZ24" s="165"/>
      <c r="NGA24" s="177"/>
      <c r="NGB24" s="177"/>
      <c r="NGC24" s="177"/>
      <c r="NGD24" s="177"/>
      <c r="NGE24" s="177"/>
      <c r="NGF24" s="177"/>
      <c r="NGG24" s="178"/>
      <c r="NGH24" s="165"/>
      <c r="NGI24" s="177"/>
      <c r="NGJ24" s="177"/>
      <c r="NGK24" s="177"/>
      <c r="NGL24" s="177"/>
      <c r="NGM24" s="177"/>
      <c r="NGN24" s="177"/>
      <c r="NGO24" s="178"/>
      <c r="NGP24" s="165"/>
      <c r="NGQ24" s="177"/>
      <c r="NGR24" s="177"/>
      <c r="NGS24" s="177"/>
      <c r="NGT24" s="177"/>
      <c r="NGU24" s="177"/>
      <c r="NGV24" s="177"/>
      <c r="NGW24" s="178"/>
      <c r="NGX24" s="165"/>
      <c r="NGY24" s="177"/>
      <c r="NGZ24" s="177"/>
      <c r="NHA24" s="177"/>
      <c r="NHB24" s="177"/>
      <c r="NHC24" s="177"/>
      <c r="NHD24" s="177"/>
      <c r="NHE24" s="178"/>
      <c r="NHF24" s="165"/>
      <c r="NHG24" s="177"/>
      <c r="NHH24" s="177"/>
      <c r="NHI24" s="177"/>
      <c r="NHJ24" s="177"/>
      <c r="NHK24" s="177"/>
      <c r="NHL24" s="177"/>
      <c r="NHM24" s="178"/>
      <c r="NHN24" s="165"/>
      <c r="NHO24" s="177"/>
      <c r="NHP24" s="177"/>
      <c r="NHQ24" s="177"/>
      <c r="NHR24" s="177"/>
      <c r="NHS24" s="177"/>
      <c r="NHT24" s="177"/>
      <c r="NHU24" s="178"/>
      <c r="NHV24" s="165"/>
      <c r="NHW24" s="177"/>
      <c r="NHX24" s="177"/>
      <c r="NHY24" s="177"/>
      <c r="NHZ24" s="177"/>
      <c r="NIA24" s="177"/>
      <c r="NIB24" s="177"/>
      <c r="NIC24" s="178"/>
      <c r="NID24" s="165"/>
      <c r="NIE24" s="177"/>
      <c r="NIF24" s="177"/>
      <c r="NIG24" s="177"/>
      <c r="NIH24" s="177"/>
      <c r="NII24" s="177"/>
      <c r="NIJ24" s="177"/>
      <c r="NIK24" s="178"/>
      <c r="NIL24" s="165"/>
      <c r="NIM24" s="177"/>
      <c r="NIN24" s="177"/>
      <c r="NIO24" s="177"/>
      <c r="NIP24" s="177"/>
      <c r="NIQ24" s="177"/>
      <c r="NIR24" s="177"/>
      <c r="NIS24" s="178"/>
      <c r="NIT24" s="165"/>
      <c r="NIU24" s="177"/>
      <c r="NIV24" s="177"/>
      <c r="NIW24" s="177"/>
      <c r="NIX24" s="177"/>
      <c r="NIY24" s="177"/>
      <c r="NIZ24" s="177"/>
      <c r="NJA24" s="178"/>
      <c r="NJB24" s="165"/>
      <c r="NJC24" s="177"/>
      <c r="NJD24" s="177"/>
      <c r="NJE24" s="177"/>
      <c r="NJF24" s="177"/>
      <c r="NJG24" s="177"/>
      <c r="NJH24" s="177"/>
      <c r="NJI24" s="178"/>
      <c r="NJJ24" s="165"/>
      <c r="NJK24" s="177"/>
      <c r="NJL24" s="177"/>
      <c r="NJM24" s="177"/>
      <c r="NJN24" s="177"/>
      <c r="NJO24" s="177"/>
      <c r="NJP24" s="177"/>
      <c r="NJQ24" s="178"/>
      <c r="NJR24" s="165"/>
      <c r="NJS24" s="177"/>
      <c r="NJT24" s="177"/>
      <c r="NJU24" s="177"/>
      <c r="NJV24" s="177"/>
      <c r="NJW24" s="177"/>
      <c r="NJX24" s="177"/>
      <c r="NJY24" s="178"/>
      <c r="NJZ24" s="165"/>
      <c r="NKA24" s="177"/>
      <c r="NKB24" s="177"/>
      <c r="NKC24" s="177"/>
      <c r="NKD24" s="177"/>
      <c r="NKE24" s="177"/>
      <c r="NKF24" s="177"/>
      <c r="NKG24" s="178"/>
      <c r="NKH24" s="165"/>
      <c r="NKI24" s="177"/>
      <c r="NKJ24" s="177"/>
      <c r="NKK24" s="177"/>
      <c r="NKL24" s="177"/>
      <c r="NKM24" s="177"/>
      <c r="NKN24" s="177"/>
      <c r="NKO24" s="178"/>
      <c r="NKP24" s="165"/>
      <c r="NKQ24" s="177"/>
      <c r="NKR24" s="177"/>
      <c r="NKS24" s="177"/>
      <c r="NKT24" s="177"/>
      <c r="NKU24" s="177"/>
      <c r="NKV24" s="177"/>
      <c r="NKW24" s="178"/>
      <c r="NKX24" s="165"/>
      <c r="NKY24" s="177"/>
      <c r="NKZ24" s="177"/>
      <c r="NLA24" s="177"/>
      <c r="NLB24" s="177"/>
      <c r="NLC24" s="177"/>
      <c r="NLD24" s="177"/>
      <c r="NLE24" s="178"/>
      <c r="NLF24" s="165"/>
      <c r="NLG24" s="177"/>
      <c r="NLH24" s="177"/>
      <c r="NLI24" s="177"/>
      <c r="NLJ24" s="177"/>
      <c r="NLK24" s="177"/>
      <c r="NLL24" s="177"/>
      <c r="NLM24" s="178"/>
      <c r="NLN24" s="165"/>
      <c r="NLO24" s="177"/>
      <c r="NLP24" s="177"/>
      <c r="NLQ24" s="177"/>
      <c r="NLR24" s="177"/>
      <c r="NLS24" s="177"/>
      <c r="NLT24" s="177"/>
      <c r="NLU24" s="178"/>
      <c r="NLV24" s="165"/>
      <c r="NLW24" s="177"/>
      <c r="NLX24" s="177"/>
      <c r="NLY24" s="177"/>
      <c r="NLZ24" s="177"/>
      <c r="NMA24" s="177"/>
      <c r="NMB24" s="177"/>
      <c r="NMC24" s="178"/>
      <c r="NMD24" s="165"/>
      <c r="NME24" s="177"/>
      <c r="NMF24" s="177"/>
      <c r="NMG24" s="177"/>
      <c r="NMH24" s="177"/>
      <c r="NMI24" s="177"/>
      <c r="NMJ24" s="177"/>
      <c r="NMK24" s="178"/>
      <c r="NML24" s="165"/>
      <c r="NMM24" s="177"/>
      <c r="NMN24" s="177"/>
      <c r="NMO24" s="177"/>
      <c r="NMP24" s="177"/>
      <c r="NMQ24" s="177"/>
      <c r="NMR24" s="177"/>
      <c r="NMS24" s="178"/>
      <c r="NMT24" s="165"/>
      <c r="NMU24" s="177"/>
      <c r="NMV24" s="177"/>
      <c r="NMW24" s="177"/>
      <c r="NMX24" s="177"/>
      <c r="NMY24" s="177"/>
      <c r="NMZ24" s="177"/>
      <c r="NNA24" s="178"/>
      <c r="NNB24" s="165"/>
      <c r="NNC24" s="177"/>
      <c r="NND24" s="177"/>
      <c r="NNE24" s="177"/>
      <c r="NNF24" s="177"/>
      <c r="NNG24" s="177"/>
      <c r="NNH24" s="177"/>
      <c r="NNI24" s="178"/>
      <c r="NNJ24" s="165"/>
      <c r="NNK24" s="177"/>
      <c r="NNL24" s="177"/>
      <c r="NNM24" s="177"/>
      <c r="NNN24" s="177"/>
      <c r="NNO24" s="177"/>
      <c r="NNP24" s="177"/>
      <c r="NNQ24" s="178"/>
      <c r="NNR24" s="165"/>
      <c r="NNS24" s="177"/>
      <c r="NNT24" s="177"/>
      <c r="NNU24" s="177"/>
      <c r="NNV24" s="177"/>
      <c r="NNW24" s="177"/>
      <c r="NNX24" s="177"/>
      <c r="NNY24" s="178"/>
      <c r="NNZ24" s="165"/>
      <c r="NOA24" s="177"/>
      <c r="NOB24" s="177"/>
      <c r="NOC24" s="177"/>
      <c r="NOD24" s="177"/>
      <c r="NOE24" s="177"/>
      <c r="NOF24" s="177"/>
      <c r="NOG24" s="178"/>
      <c r="NOH24" s="165"/>
      <c r="NOI24" s="177"/>
      <c r="NOJ24" s="177"/>
      <c r="NOK24" s="177"/>
      <c r="NOL24" s="177"/>
      <c r="NOM24" s="177"/>
      <c r="NON24" s="177"/>
      <c r="NOO24" s="178"/>
      <c r="NOP24" s="165"/>
      <c r="NOQ24" s="177"/>
      <c r="NOR24" s="177"/>
      <c r="NOS24" s="177"/>
      <c r="NOT24" s="177"/>
      <c r="NOU24" s="177"/>
      <c r="NOV24" s="177"/>
      <c r="NOW24" s="178"/>
      <c r="NOX24" s="165"/>
      <c r="NOY24" s="177"/>
      <c r="NOZ24" s="177"/>
      <c r="NPA24" s="177"/>
      <c r="NPB24" s="177"/>
      <c r="NPC24" s="177"/>
      <c r="NPD24" s="177"/>
      <c r="NPE24" s="178"/>
      <c r="NPF24" s="165"/>
      <c r="NPG24" s="177"/>
      <c r="NPH24" s="177"/>
      <c r="NPI24" s="177"/>
      <c r="NPJ24" s="177"/>
      <c r="NPK24" s="177"/>
      <c r="NPL24" s="177"/>
      <c r="NPM24" s="178"/>
      <c r="NPN24" s="165"/>
      <c r="NPO24" s="177"/>
      <c r="NPP24" s="177"/>
      <c r="NPQ24" s="177"/>
      <c r="NPR24" s="177"/>
      <c r="NPS24" s="177"/>
      <c r="NPT24" s="177"/>
      <c r="NPU24" s="178"/>
      <c r="NPV24" s="165"/>
      <c r="NPW24" s="177"/>
      <c r="NPX24" s="177"/>
      <c r="NPY24" s="177"/>
      <c r="NPZ24" s="177"/>
      <c r="NQA24" s="177"/>
      <c r="NQB24" s="177"/>
      <c r="NQC24" s="178"/>
      <c r="NQD24" s="165"/>
      <c r="NQE24" s="177"/>
      <c r="NQF24" s="177"/>
      <c r="NQG24" s="177"/>
      <c r="NQH24" s="177"/>
      <c r="NQI24" s="177"/>
      <c r="NQJ24" s="177"/>
      <c r="NQK24" s="178"/>
      <c r="NQL24" s="165"/>
      <c r="NQM24" s="177"/>
      <c r="NQN24" s="177"/>
      <c r="NQO24" s="177"/>
      <c r="NQP24" s="177"/>
      <c r="NQQ24" s="177"/>
      <c r="NQR24" s="177"/>
      <c r="NQS24" s="178"/>
      <c r="NQT24" s="165"/>
      <c r="NQU24" s="177"/>
      <c r="NQV24" s="177"/>
      <c r="NQW24" s="177"/>
      <c r="NQX24" s="177"/>
      <c r="NQY24" s="177"/>
      <c r="NQZ24" s="177"/>
      <c r="NRA24" s="178"/>
      <c r="NRB24" s="165"/>
      <c r="NRC24" s="177"/>
      <c r="NRD24" s="177"/>
      <c r="NRE24" s="177"/>
      <c r="NRF24" s="177"/>
      <c r="NRG24" s="177"/>
      <c r="NRH24" s="177"/>
      <c r="NRI24" s="178"/>
      <c r="NRJ24" s="165"/>
      <c r="NRK24" s="177"/>
      <c r="NRL24" s="177"/>
      <c r="NRM24" s="177"/>
      <c r="NRN24" s="177"/>
      <c r="NRO24" s="177"/>
      <c r="NRP24" s="177"/>
      <c r="NRQ24" s="178"/>
      <c r="NRR24" s="165"/>
      <c r="NRS24" s="177"/>
      <c r="NRT24" s="177"/>
      <c r="NRU24" s="177"/>
      <c r="NRV24" s="177"/>
      <c r="NRW24" s="177"/>
      <c r="NRX24" s="177"/>
      <c r="NRY24" s="178"/>
      <c r="NRZ24" s="165"/>
      <c r="NSA24" s="177"/>
      <c r="NSB24" s="177"/>
      <c r="NSC24" s="177"/>
      <c r="NSD24" s="177"/>
      <c r="NSE24" s="177"/>
      <c r="NSF24" s="177"/>
      <c r="NSG24" s="178"/>
      <c r="NSH24" s="165"/>
      <c r="NSI24" s="177"/>
      <c r="NSJ24" s="177"/>
      <c r="NSK24" s="177"/>
      <c r="NSL24" s="177"/>
      <c r="NSM24" s="177"/>
      <c r="NSN24" s="177"/>
      <c r="NSO24" s="178"/>
      <c r="NSP24" s="165"/>
      <c r="NSQ24" s="177"/>
      <c r="NSR24" s="177"/>
      <c r="NSS24" s="177"/>
      <c r="NST24" s="177"/>
      <c r="NSU24" s="177"/>
      <c r="NSV24" s="177"/>
      <c r="NSW24" s="178"/>
      <c r="NSX24" s="165"/>
      <c r="NSY24" s="177"/>
      <c r="NSZ24" s="177"/>
      <c r="NTA24" s="177"/>
      <c r="NTB24" s="177"/>
      <c r="NTC24" s="177"/>
      <c r="NTD24" s="177"/>
      <c r="NTE24" s="178"/>
      <c r="NTF24" s="165"/>
      <c r="NTG24" s="177"/>
      <c r="NTH24" s="177"/>
      <c r="NTI24" s="177"/>
      <c r="NTJ24" s="177"/>
      <c r="NTK24" s="177"/>
      <c r="NTL24" s="177"/>
      <c r="NTM24" s="178"/>
      <c r="NTN24" s="165"/>
      <c r="NTO24" s="177"/>
      <c r="NTP24" s="177"/>
      <c r="NTQ24" s="177"/>
      <c r="NTR24" s="177"/>
      <c r="NTS24" s="177"/>
      <c r="NTT24" s="177"/>
      <c r="NTU24" s="178"/>
      <c r="NTV24" s="165"/>
      <c r="NTW24" s="177"/>
      <c r="NTX24" s="177"/>
      <c r="NTY24" s="177"/>
      <c r="NTZ24" s="177"/>
      <c r="NUA24" s="177"/>
      <c r="NUB24" s="177"/>
      <c r="NUC24" s="178"/>
      <c r="NUD24" s="165"/>
      <c r="NUE24" s="177"/>
      <c r="NUF24" s="177"/>
      <c r="NUG24" s="177"/>
      <c r="NUH24" s="177"/>
      <c r="NUI24" s="177"/>
      <c r="NUJ24" s="177"/>
      <c r="NUK24" s="178"/>
      <c r="NUL24" s="165"/>
      <c r="NUM24" s="177"/>
      <c r="NUN24" s="177"/>
      <c r="NUO24" s="177"/>
      <c r="NUP24" s="177"/>
      <c r="NUQ24" s="177"/>
      <c r="NUR24" s="177"/>
      <c r="NUS24" s="178"/>
      <c r="NUT24" s="165"/>
      <c r="NUU24" s="177"/>
      <c r="NUV24" s="177"/>
      <c r="NUW24" s="177"/>
      <c r="NUX24" s="177"/>
      <c r="NUY24" s="177"/>
      <c r="NUZ24" s="177"/>
      <c r="NVA24" s="178"/>
      <c r="NVB24" s="165"/>
      <c r="NVC24" s="177"/>
      <c r="NVD24" s="177"/>
      <c r="NVE24" s="177"/>
      <c r="NVF24" s="177"/>
      <c r="NVG24" s="177"/>
      <c r="NVH24" s="177"/>
      <c r="NVI24" s="178"/>
      <c r="NVJ24" s="165"/>
      <c r="NVK24" s="177"/>
      <c r="NVL24" s="177"/>
      <c r="NVM24" s="177"/>
      <c r="NVN24" s="177"/>
      <c r="NVO24" s="177"/>
      <c r="NVP24" s="177"/>
      <c r="NVQ24" s="178"/>
      <c r="NVR24" s="165"/>
      <c r="NVS24" s="177"/>
      <c r="NVT24" s="177"/>
      <c r="NVU24" s="177"/>
      <c r="NVV24" s="177"/>
      <c r="NVW24" s="177"/>
      <c r="NVX24" s="177"/>
      <c r="NVY24" s="178"/>
      <c r="NVZ24" s="165"/>
      <c r="NWA24" s="177"/>
      <c r="NWB24" s="177"/>
      <c r="NWC24" s="177"/>
      <c r="NWD24" s="177"/>
      <c r="NWE24" s="177"/>
      <c r="NWF24" s="177"/>
      <c r="NWG24" s="178"/>
      <c r="NWH24" s="165"/>
      <c r="NWI24" s="177"/>
      <c r="NWJ24" s="177"/>
      <c r="NWK24" s="177"/>
      <c r="NWL24" s="177"/>
      <c r="NWM24" s="177"/>
      <c r="NWN24" s="177"/>
      <c r="NWO24" s="178"/>
      <c r="NWP24" s="165"/>
      <c r="NWQ24" s="177"/>
      <c r="NWR24" s="177"/>
      <c r="NWS24" s="177"/>
      <c r="NWT24" s="177"/>
      <c r="NWU24" s="177"/>
      <c r="NWV24" s="177"/>
      <c r="NWW24" s="178"/>
      <c r="NWX24" s="165"/>
      <c r="NWY24" s="177"/>
      <c r="NWZ24" s="177"/>
      <c r="NXA24" s="177"/>
      <c r="NXB24" s="177"/>
      <c r="NXC24" s="177"/>
      <c r="NXD24" s="177"/>
      <c r="NXE24" s="178"/>
      <c r="NXF24" s="165"/>
      <c r="NXG24" s="177"/>
      <c r="NXH24" s="177"/>
      <c r="NXI24" s="177"/>
      <c r="NXJ24" s="177"/>
      <c r="NXK24" s="177"/>
      <c r="NXL24" s="177"/>
      <c r="NXM24" s="178"/>
      <c r="NXN24" s="165"/>
      <c r="NXO24" s="177"/>
      <c r="NXP24" s="177"/>
      <c r="NXQ24" s="177"/>
      <c r="NXR24" s="177"/>
      <c r="NXS24" s="177"/>
      <c r="NXT24" s="177"/>
      <c r="NXU24" s="178"/>
      <c r="NXV24" s="165"/>
      <c r="NXW24" s="177"/>
      <c r="NXX24" s="177"/>
      <c r="NXY24" s="177"/>
      <c r="NXZ24" s="177"/>
      <c r="NYA24" s="177"/>
      <c r="NYB24" s="177"/>
      <c r="NYC24" s="178"/>
      <c r="NYD24" s="165"/>
      <c r="NYE24" s="177"/>
      <c r="NYF24" s="177"/>
      <c r="NYG24" s="177"/>
      <c r="NYH24" s="177"/>
      <c r="NYI24" s="177"/>
      <c r="NYJ24" s="177"/>
      <c r="NYK24" s="178"/>
      <c r="NYL24" s="165"/>
      <c r="NYM24" s="177"/>
      <c r="NYN24" s="177"/>
      <c r="NYO24" s="177"/>
      <c r="NYP24" s="177"/>
      <c r="NYQ24" s="177"/>
      <c r="NYR24" s="177"/>
      <c r="NYS24" s="178"/>
      <c r="NYT24" s="165"/>
      <c r="NYU24" s="177"/>
      <c r="NYV24" s="177"/>
      <c r="NYW24" s="177"/>
      <c r="NYX24" s="177"/>
      <c r="NYY24" s="177"/>
      <c r="NYZ24" s="177"/>
      <c r="NZA24" s="178"/>
      <c r="NZB24" s="165"/>
      <c r="NZC24" s="177"/>
      <c r="NZD24" s="177"/>
      <c r="NZE24" s="177"/>
      <c r="NZF24" s="177"/>
      <c r="NZG24" s="177"/>
      <c r="NZH24" s="177"/>
      <c r="NZI24" s="178"/>
      <c r="NZJ24" s="165"/>
      <c r="NZK24" s="177"/>
      <c r="NZL24" s="177"/>
      <c r="NZM24" s="177"/>
      <c r="NZN24" s="177"/>
      <c r="NZO24" s="177"/>
      <c r="NZP24" s="177"/>
      <c r="NZQ24" s="178"/>
      <c r="NZR24" s="165"/>
      <c r="NZS24" s="177"/>
      <c r="NZT24" s="177"/>
      <c r="NZU24" s="177"/>
      <c r="NZV24" s="177"/>
      <c r="NZW24" s="177"/>
      <c r="NZX24" s="177"/>
      <c r="NZY24" s="178"/>
      <c r="NZZ24" s="165"/>
      <c r="OAA24" s="177"/>
      <c r="OAB24" s="177"/>
      <c r="OAC24" s="177"/>
      <c r="OAD24" s="177"/>
      <c r="OAE24" s="177"/>
      <c r="OAF24" s="177"/>
      <c r="OAG24" s="178"/>
      <c r="OAH24" s="165"/>
      <c r="OAI24" s="177"/>
      <c r="OAJ24" s="177"/>
      <c r="OAK24" s="177"/>
      <c r="OAL24" s="177"/>
      <c r="OAM24" s="177"/>
      <c r="OAN24" s="177"/>
      <c r="OAO24" s="178"/>
      <c r="OAP24" s="165"/>
      <c r="OAQ24" s="177"/>
      <c r="OAR24" s="177"/>
      <c r="OAS24" s="177"/>
      <c r="OAT24" s="177"/>
      <c r="OAU24" s="177"/>
      <c r="OAV24" s="177"/>
      <c r="OAW24" s="178"/>
      <c r="OAX24" s="165"/>
      <c r="OAY24" s="177"/>
      <c r="OAZ24" s="177"/>
      <c r="OBA24" s="177"/>
      <c r="OBB24" s="177"/>
      <c r="OBC24" s="177"/>
      <c r="OBD24" s="177"/>
      <c r="OBE24" s="178"/>
      <c r="OBF24" s="165"/>
      <c r="OBG24" s="177"/>
      <c r="OBH24" s="177"/>
      <c r="OBI24" s="177"/>
      <c r="OBJ24" s="177"/>
      <c r="OBK24" s="177"/>
      <c r="OBL24" s="177"/>
      <c r="OBM24" s="178"/>
      <c r="OBN24" s="165"/>
      <c r="OBO24" s="177"/>
      <c r="OBP24" s="177"/>
      <c r="OBQ24" s="177"/>
      <c r="OBR24" s="177"/>
      <c r="OBS24" s="177"/>
      <c r="OBT24" s="177"/>
      <c r="OBU24" s="178"/>
      <c r="OBV24" s="165"/>
      <c r="OBW24" s="177"/>
      <c r="OBX24" s="177"/>
      <c r="OBY24" s="177"/>
      <c r="OBZ24" s="177"/>
      <c r="OCA24" s="177"/>
      <c r="OCB24" s="177"/>
      <c r="OCC24" s="178"/>
      <c r="OCD24" s="165"/>
      <c r="OCE24" s="177"/>
      <c r="OCF24" s="177"/>
      <c r="OCG24" s="177"/>
      <c r="OCH24" s="177"/>
      <c r="OCI24" s="177"/>
      <c r="OCJ24" s="177"/>
      <c r="OCK24" s="178"/>
      <c r="OCL24" s="165"/>
      <c r="OCM24" s="177"/>
      <c r="OCN24" s="177"/>
      <c r="OCO24" s="177"/>
      <c r="OCP24" s="177"/>
      <c r="OCQ24" s="177"/>
      <c r="OCR24" s="177"/>
      <c r="OCS24" s="178"/>
      <c r="OCT24" s="165"/>
      <c r="OCU24" s="177"/>
      <c r="OCV24" s="177"/>
      <c r="OCW24" s="177"/>
      <c r="OCX24" s="177"/>
      <c r="OCY24" s="177"/>
      <c r="OCZ24" s="177"/>
      <c r="ODA24" s="178"/>
      <c r="ODB24" s="165"/>
      <c r="ODC24" s="177"/>
      <c r="ODD24" s="177"/>
      <c r="ODE24" s="177"/>
      <c r="ODF24" s="177"/>
      <c r="ODG24" s="177"/>
      <c r="ODH24" s="177"/>
      <c r="ODI24" s="178"/>
      <c r="ODJ24" s="165"/>
      <c r="ODK24" s="177"/>
      <c r="ODL24" s="177"/>
      <c r="ODM24" s="177"/>
      <c r="ODN24" s="177"/>
      <c r="ODO24" s="177"/>
      <c r="ODP24" s="177"/>
      <c r="ODQ24" s="178"/>
      <c r="ODR24" s="165"/>
      <c r="ODS24" s="177"/>
      <c r="ODT24" s="177"/>
      <c r="ODU24" s="177"/>
      <c r="ODV24" s="177"/>
      <c r="ODW24" s="177"/>
      <c r="ODX24" s="177"/>
      <c r="ODY24" s="178"/>
      <c r="ODZ24" s="165"/>
      <c r="OEA24" s="177"/>
      <c r="OEB24" s="177"/>
      <c r="OEC24" s="177"/>
      <c r="OED24" s="177"/>
      <c r="OEE24" s="177"/>
      <c r="OEF24" s="177"/>
      <c r="OEG24" s="178"/>
      <c r="OEH24" s="165"/>
      <c r="OEI24" s="177"/>
      <c r="OEJ24" s="177"/>
      <c r="OEK24" s="177"/>
      <c r="OEL24" s="177"/>
      <c r="OEM24" s="177"/>
      <c r="OEN24" s="177"/>
      <c r="OEO24" s="178"/>
      <c r="OEP24" s="165"/>
      <c r="OEQ24" s="177"/>
      <c r="OER24" s="177"/>
      <c r="OES24" s="177"/>
      <c r="OET24" s="177"/>
      <c r="OEU24" s="177"/>
      <c r="OEV24" s="177"/>
      <c r="OEW24" s="178"/>
      <c r="OEX24" s="165"/>
      <c r="OEY24" s="177"/>
      <c r="OEZ24" s="177"/>
      <c r="OFA24" s="177"/>
      <c r="OFB24" s="177"/>
      <c r="OFC24" s="177"/>
      <c r="OFD24" s="177"/>
      <c r="OFE24" s="178"/>
      <c r="OFF24" s="165"/>
      <c r="OFG24" s="177"/>
      <c r="OFH24" s="177"/>
      <c r="OFI24" s="177"/>
      <c r="OFJ24" s="177"/>
      <c r="OFK24" s="177"/>
      <c r="OFL24" s="177"/>
      <c r="OFM24" s="178"/>
      <c r="OFN24" s="165"/>
      <c r="OFO24" s="177"/>
      <c r="OFP24" s="177"/>
      <c r="OFQ24" s="177"/>
      <c r="OFR24" s="177"/>
      <c r="OFS24" s="177"/>
      <c r="OFT24" s="177"/>
      <c r="OFU24" s="178"/>
      <c r="OFV24" s="165"/>
      <c r="OFW24" s="177"/>
      <c r="OFX24" s="177"/>
      <c r="OFY24" s="177"/>
      <c r="OFZ24" s="177"/>
      <c r="OGA24" s="177"/>
      <c r="OGB24" s="177"/>
      <c r="OGC24" s="178"/>
      <c r="OGD24" s="165"/>
      <c r="OGE24" s="177"/>
      <c r="OGF24" s="177"/>
      <c r="OGG24" s="177"/>
      <c r="OGH24" s="177"/>
      <c r="OGI24" s="177"/>
      <c r="OGJ24" s="177"/>
      <c r="OGK24" s="178"/>
      <c r="OGL24" s="165"/>
      <c r="OGM24" s="177"/>
      <c r="OGN24" s="177"/>
      <c r="OGO24" s="177"/>
      <c r="OGP24" s="177"/>
      <c r="OGQ24" s="177"/>
      <c r="OGR24" s="177"/>
      <c r="OGS24" s="178"/>
      <c r="OGT24" s="165"/>
      <c r="OGU24" s="177"/>
      <c r="OGV24" s="177"/>
      <c r="OGW24" s="177"/>
      <c r="OGX24" s="177"/>
      <c r="OGY24" s="177"/>
      <c r="OGZ24" s="177"/>
      <c r="OHA24" s="178"/>
      <c r="OHB24" s="165"/>
      <c r="OHC24" s="177"/>
      <c r="OHD24" s="177"/>
      <c r="OHE24" s="177"/>
      <c r="OHF24" s="177"/>
      <c r="OHG24" s="177"/>
      <c r="OHH24" s="177"/>
      <c r="OHI24" s="178"/>
      <c r="OHJ24" s="165"/>
      <c r="OHK24" s="177"/>
      <c r="OHL24" s="177"/>
      <c r="OHM24" s="177"/>
      <c r="OHN24" s="177"/>
      <c r="OHO24" s="177"/>
      <c r="OHP24" s="177"/>
      <c r="OHQ24" s="178"/>
      <c r="OHR24" s="165"/>
      <c r="OHS24" s="177"/>
      <c r="OHT24" s="177"/>
      <c r="OHU24" s="177"/>
      <c r="OHV24" s="177"/>
      <c r="OHW24" s="177"/>
      <c r="OHX24" s="177"/>
      <c r="OHY24" s="178"/>
      <c r="OHZ24" s="165"/>
      <c r="OIA24" s="177"/>
      <c r="OIB24" s="177"/>
      <c r="OIC24" s="177"/>
      <c r="OID24" s="177"/>
      <c r="OIE24" s="177"/>
      <c r="OIF24" s="177"/>
      <c r="OIG24" s="178"/>
      <c r="OIH24" s="165"/>
      <c r="OII24" s="177"/>
      <c r="OIJ24" s="177"/>
      <c r="OIK24" s="177"/>
      <c r="OIL24" s="177"/>
      <c r="OIM24" s="177"/>
      <c r="OIN24" s="177"/>
      <c r="OIO24" s="178"/>
      <c r="OIP24" s="165"/>
      <c r="OIQ24" s="177"/>
      <c r="OIR24" s="177"/>
      <c r="OIS24" s="177"/>
      <c r="OIT24" s="177"/>
      <c r="OIU24" s="177"/>
      <c r="OIV24" s="177"/>
      <c r="OIW24" s="178"/>
      <c r="OIX24" s="165"/>
      <c r="OIY24" s="177"/>
      <c r="OIZ24" s="177"/>
      <c r="OJA24" s="177"/>
      <c r="OJB24" s="177"/>
      <c r="OJC24" s="177"/>
      <c r="OJD24" s="177"/>
      <c r="OJE24" s="178"/>
      <c r="OJF24" s="165"/>
      <c r="OJG24" s="177"/>
      <c r="OJH24" s="177"/>
      <c r="OJI24" s="177"/>
      <c r="OJJ24" s="177"/>
      <c r="OJK24" s="177"/>
      <c r="OJL24" s="177"/>
      <c r="OJM24" s="178"/>
      <c r="OJN24" s="165"/>
      <c r="OJO24" s="177"/>
      <c r="OJP24" s="177"/>
      <c r="OJQ24" s="177"/>
      <c r="OJR24" s="177"/>
      <c r="OJS24" s="177"/>
      <c r="OJT24" s="177"/>
      <c r="OJU24" s="178"/>
      <c r="OJV24" s="165"/>
      <c r="OJW24" s="177"/>
      <c r="OJX24" s="177"/>
      <c r="OJY24" s="177"/>
      <c r="OJZ24" s="177"/>
      <c r="OKA24" s="177"/>
      <c r="OKB24" s="177"/>
      <c r="OKC24" s="178"/>
      <c r="OKD24" s="165"/>
      <c r="OKE24" s="177"/>
      <c r="OKF24" s="177"/>
      <c r="OKG24" s="177"/>
      <c r="OKH24" s="177"/>
      <c r="OKI24" s="177"/>
      <c r="OKJ24" s="177"/>
      <c r="OKK24" s="178"/>
      <c r="OKL24" s="165"/>
      <c r="OKM24" s="177"/>
      <c r="OKN24" s="177"/>
      <c r="OKO24" s="177"/>
      <c r="OKP24" s="177"/>
      <c r="OKQ24" s="177"/>
      <c r="OKR24" s="177"/>
      <c r="OKS24" s="178"/>
      <c r="OKT24" s="165"/>
      <c r="OKU24" s="177"/>
      <c r="OKV24" s="177"/>
      <c r="OKW24" s="177"/>
      <c r="OKX24" s="177"/>
      <c r="OKY24" s="177"/>
      <c r="OKZ24" s="177"/>
      <c r="OLA24" s="178"/>
      <c r="OLB24" s="165"/>
      <c r="OLC24" s="177"/>
      <c r="OLD24" s="177"/>
      <c r="OLE24" s="177"/>
      <c r="OLF24" s="177"/>
      <c r="OLG24" s="177"/>
      <c r="OLH24" s="177"/>
      <c r="OLI24" s="178"/>
      <c r="OLJ24" s="165"/>
      <c r="OLK24" s="177"/>
      <c r="OLL24" s="177"/>
      <c r="OLM24" s="177"/>
      <c r="OLN24" s="177"/>
      <c r="OLO24" s="177"/>
      <c r="OLP24" s="177"/>
      <c r="OLQ24" s="178"/>
      <c r="OLR24" s="165"/>
      <c r="OLS24" s="177"/>
      <c r="OLT24" s="177"/>
      <c r="OLU24" s="177"/>
      <c r="OLV24" s="177"/>
      <c r="OLW24" s="177"/>
      <c r="OLX24" s="177"/>
      <c r="OLY24" s="178"/>
      <c r="OLZ24" s="165"/>
      <c r="OMA24" s="177"/>
      <c r="OMB24" s="177"/>
      <c r="OMC24" s="177"/>
      <c r="OMD24" s="177"/>
      <c r="OME24" s="177"/>
      <c r="OMF24" s="177"/>
      <c r="OMG24" s="178"/>
      <c r="OMH24" s="165"/>
      <c r="OMI24" s="177"/>
      <c r="OMJ24" s="177"/>
      <c r="OMK24" s="177"/>
      <c r="OML24" s="177"/>
      <c r="OMM24" s="177"/>
      <c r="OMN24" s="177"/>
      <c r="OMO24" s="178"/>
      <c r="OMP24" s="165"/>
      <c r="OMQ24" s="177"/>
      <c r="OMR24" s="177"/>
      <c r="OMS24" s="177"/>
      <c r="OMT24" s="177"/>
      <c r="OMU24" s="177"/>
      <c r="OMV24" s="177"/>
      <c r="OMW24" s="178"/>
      <c r="OMX24" s="165"/>
      <c r="OMY24" s="177"/>
      <c r="OMZ24" s="177"/>
      <c r="ONA24" s="177"/>
      <c r="ONB24" s="177"/>
      <c r="ONC24" s="177"/>
      <c r="OND24" s="177"/>
      <c r="ONE24" s="178"/>
      <c r="ONF24" s="165"/>
      <c r="ONG24" s="177"/>
      <c r="ONH24" s="177"/>
      <c r="ONI24" s="177"/>
      <c r="ONJ24" s="177"/>
      <c r="ONK24" s="177"/>
      <c r="ONL24" s="177"/>
      <c r="ONM24" s="178"/>
      <c r="ONN24" s="165"/>
      <c r="ONO24" s="177"/>
      <c r="ONP24" s="177"/>
      <c r="ONQ24" s="177"/>
      <c r="ONR24" s="177"/>
      <c r="ONS24" s="177"/>
      <c r="ONT24" s="177"/>
      <c r="ONU24" s="178"/>
      <c r="ONV24" s="165"/>
      <c r="ONW24" s="177"/>
      <c r="ONX24" s="177"/>
      <c r="ONY24" s="177"/>
      <c r="ONZ24" s="177"/>
      <c r="OOA24" s="177"/>
      <c r="OOB24" s="177"/>
      <c r="OOC24" s="178"/>
      <c r="OOD24" s="165"/>
      <c r="OOE24" s="177"/>
      <c r="OOF24" s="177"/>
      <c r="OOG24" s="177"/>
      <c r="OOH24" s="177"/>
      <c r="OOI24" s="177"/>
      <c r="OOJ24" s="177"/>
      <c r="OOK24" s="178"/>
      <c r="OOL24" s="165"/>
      <c r="OOM24" s="177"/>
      <c r="OON24" s="177"/>
      <c r="OOO24" s="177"/>
      <c r="OOP24" s="177"/>
      <c r="OOQ24" s="177"/>
      <c r="OOR24" s="177"/>
      <c r="OOS24" s="178"/>
      <c r="OOT24" s="165"/>
      <c r="OOU24" s="177"/>
      <c r="OOV24" s="177"/>
      <c r="OOW24" s="177"/>
      <c r="OOX24" s="177"/>
      <c r="OOY24" s="177"/>
      <c r="OOZ24" s="177"/>
      <c r="OPA24" s="178"/>
      <c r="OPB24" s="165"/>
      <c r="OPC24" s="177"/>
      <c r="OPD24" s="177"/>
      <c r="OPE24" s="177"/>
      <c r="OPF24" s="177"/>
      <c r="OPG24" s="177"/>
      <c r="OPH24" s="177"/>
      <c r="OPI24" s="178"/>
      <c r="OPJ24" s="165"/>
      <c r="OPK24" s="177"/>
      <c r="OPL24" s="177"/>
      <c r="OPM24" s="177"/>
      <c r="OPN24" s="177"/>
      <c r="OPO24" s="177"/>
      <c r="OPP24" s="177"/>
      <c r="OPQ24" s="178"/>
      <c r="OPR24" s="165"/>
      <c r="OPS24" s="177"/>
      <c r="OPT24" s="177"/>
      <c r="OPU24" s="177"/>
      <c r="OPV24" s="177"/>
      <c r="OPW24" s="177"/>
      <c r="OPX24" s="177"/>
      <c r="OPY24" s="178"/>
      <c r="OPZ24" s="165"/>
      <c r="OQA24" s="177"/>
      <c r="OQB24" s="177"/>
      <c r="OQC24" s="177"/>
      <c r="OQD24" s="177"/>
      <c r="OQE24" s="177"/>
      <c r="OQF24" s="177"/>
      <c r="OQG24" s="178"/>
      <c r="OQH24" s="165"/>
      <c r="OQI24" s="177"/>
      <c r="OQJ24" s="177"/>
      <c r="OQK24" s="177"/>
      <c r="OQL24" s="177"/>
      <c r="OQM24" s="177"/>
      <c r="OQN24" s="177"/>
      <c r="OQO24" s="178"/>
      <c r="OQP24" s="165"/>
      <c r="OQQ24" s="177"/>
      <c r="OQR24" s="177"/>
      <c r="OQS24" s="177"/>
      <c r="OQT24" s="177"/>
      <c r="OQU24" s="177"/>
      <c r="OQV24" s="177"/>
      <c r="OQW24" s="178"/>
      <c r="OQX24" s="165"/>
      <c r="OQY24" s="177"/>
      <c r="OQZ24" s="177"/>
      <c r="ORA24" s="177"/>
      <c r="ORB24" s="177"/>
      <c r="ORC24" s="177"/>
      <c r="ORD24" s="177"/>
      <c r="ORE24" s="178"/>
      <c r="ORF24" s="165"/>
      <c r="ORG24" s="177"/>
      <c r="ORH24" s="177"/>
      <c r="ORI24" s="177"/>
      <c r="ORJ24" s="177"/>
      <c r="ORK24" s="177"/>
      <c r="ORL24" s="177"/>
      <c r="ORM24" s="178"/>
      <c r="ORN24" s="165"/>
      <c r="ORO24" s="177"/>
      <c r="ORP24" s="177"/>
      <c r="ORQ24" s="177"/>
      <c r="ORR24" s="177"/>
      <c r="ORS24" s="177"/>
      <c r="ORT24" s="177"/>
      <c r="ORU24" s="178"/>
      <c r="ORV24" s="165"/>
      <c r="ORW24" s="177"/>
      <c r="ORX24" s="177"/>
      <c r="ORY24" s="177"/>
      <c r="ORZ24" s="177"/>
      <c r="OSA24" s="177"/>
      <c r="OSB24" s="177"/>
      <c r="OSC24" s="178"/>
      <c r="OSD24" s="165"/>
      <c r="OSE24" s="177"/>
      <c r="OSF24" s="177"/>
      <c r="OSG24" s="177"/>
      <c r="OSH24" s="177"/>
      <c r="OSI24" s="177"/>
      <c r="OSJ24" s="177"/>
      <c r="OSK24" s="178"/>
      <c r="OSL24" s="165"/>
      <c r="OSM24" s="177"/>
      <c r="OSN24" s="177"/>
      <c r="OSO24" s="177"/>
      <c r="OSP24" s="177"/>
      <c r="OSQ24" s="177"/>
      <c r="OSR24" s="177"/>
      <c r="OSS24" s="178"/>
      <c r="OST24" s="165"/>
      <c r="OSU24" s="177"/>
      <c r="OSV24" s="177"/>
      <c r="OSW24" s="177"/>
      <c r="OSX24" s="177"/>
      <c r="OSY24" s="177"/>
      <c r="OSZ24" s="177"/>
      <c r="OTA24" s="178"/>
      <c r="OTB24" s="165"/>
      <c r="OTC24" s="177"/>
      <c r="OTD24" s="177"/>
      <c r="OTE24" s="177"/>
      <c r="OTF24" s="177"/>
      <c r="OTG24" s="177"/>
      <c r="OTH24" s="177"/>
      <c r="OTI24" s="178"/>
      <c r="OTJ24" s="165"/>
      <c r="OTK24" s="177"/>
      <c r="OTL24" s="177"/>
      <c r="OTM24" s="177"/>
      <c r="OTN24" s="177"/>
      <c r="OTO24" s="177"/>
      <c r="OTP24" s="177"/>
      <c r="OTQ24" s="178"/>
      <c r="OTR24" s="165"/>
      <c r="OTS24" s="177"/>
      <c r="OTT24" s="177"/>
      <c r="OTU24" s="177"/>
      <c r="OTV24" s="177"/>
      <c r="OTW24" s="177"/>
      <c r="OTX24" s="177"/>
      <c r="OTY24" s="178"/>
      <c r="OTZ24" s="165"/>
      <c r="OUA24" s="177"/>
      <c r="OUB24" s="177"/>
      <c r="OUC24" s="177"/>
      <c r="OUD24" s="177"/>
      <c r="OUE24" s="177"/>
      <c r="OUF24" s="177"/>
      <c r="OUG24" s="178"/>
      <c r="OUH24" s="165"/>
      <c r="OUI24" s="177"/>
      <c r="OUJ24" s="177"/>
      <c r="OUK24" s="177"/>
      <c r="OUL24" s="177"/>
      <c r="OUM24" s="177"/>
      <c r="OUN24" s="177"/>
      <c r="OUO24" s="178"/>
      <c r="OUP24" s="165"/>
      <c r="OUQ24" s="177"/>
      <c r="OUR24" s="177"/>
      <c r="OUS24" s="177"/>
      <c r="OUT24" s="177"/>
      <c r="OUU24" s="177"/>
      <c r="OUV24" s="177"/>
      <c r="OUW24" s="178"/>
      <c r="OUX24" s="165"/>
      <c r="OUY24" s="177"/>
      <c r="OUZ24" s="177"/>
      <c r="OVA24" s="177"/>
      <c r="OVB24" s="177"/>
      <c r="OVC24" s="177"/>
      <c r="OVD24" s="177"/>
      <c r="OVE24" s="178"/>
      <c r="OVF24" s="165"/>
      <c r="OVG24" s="177"/>
      <c r="OVH24" s="177"/>
      <c r="OVI24" s="177"/>
      <c r="OVJ24" s="177"/>
      <c r="OVK24" s="177"/>
      <c r="OVL24" s="177"/>
      <c r="OVM24" s="178"/>
      <c r="OVN24" s="165"/>
      <c r="OVO24" s="177"/>
      <c r="OVP24" s="177"/>
      <c r="OVQ24" s="177"/>
      <c r="OVR24" s="177"/>
      <c r="OVS24" s="177"/>
      <c r="OVT24" s="177"/>
      <c r="OVU24" s="178"/>
      <c r="OVV24" s="165"/>
      <c r="OVW24" s="177"/>
      <c r="OVX24" s="177"/>
      <c r="OVY24" s="177"/>
      <c r="OVZ24" s="177"/>
      <c r="OWA24" s="177"/>
      <c r="OWB24" s="177"/>
      <c r="OWC24" s="178"/>
      <c r="OWD24" s="165"/>
      <c r="OWE24" s="177"/>
      <c r="OWF24" s="177"/>
      <c r="OWG24" s="177"/>
      <c r="OWH24" s="177"/>
      <c r="OWI24" s="177"/>
      <c r="OWJ24" s="177"/>
      <c r="OWK24" s="178"/>
      <c r="OWL24" s="165"/>
      <c r="OWM24" s="177"/>
      <c r="OWN24" s="177"/>
      <c r="OWO24" s="177"/>
      <c r="OWP24" s="177"/>
      <c r="OWQ24" s="177"/>
      <c r="OWR24" s="177"/>
      <c r="OWS24" s="178"/>
      <c r="OWT24" s="165"/>
      <c r="OWU24" s="177"/>
      <c r="OWV24" s="177"/>
      <c r="OWW24" s="177"/>
      <c r="OWX24" s="177"/>
      <c r="OWY24" s="177"/>
      <c r="OWZ24" s="177"/>
      <c r="OXA24" s="178"/>
      <c r="OXB24" s="165"/>
      <c r="OXC24" s="177"/>
      <c r="OXD24" s="177"/>
      <c r="OXE24" s="177"/>
      <c r="OXF24" s="177"/>
      <c r="OXG24" s="177"/>
      <c r="OXH24" s="177"/>
      <c r="OXI24" s="178"/>
      <c r="OXJ24" s="165"/>
      <c r="OXK24" s="177"/>
      <c r="OXL24" s="177"/>
      <c r="OXM24" s="177"/>
      <c r="OXN24" s="177"/>
      <c r="OXO24" s="177"/>
      <c r="OXP24" s="177"/>
      <c r="OXQ24" s="178"/>
      <c r="OXR24" s="165"/>
      <c r="OXS24" s="177"/>
      <c r="OXT24" s="177"/>
      <c r="OXU24" s="177"/>
      <c r="OXV24" s="177"/>
      <c r="OXW24" s="177"/>
      <c r="OXX24" s="177"/>
      <c r="OXY24" s="178"/>
      <c r="OXZ24" s="165"/>
      <c r="OYA24" s="177"/>
      <c r="OYB24" s="177"/>
      <c r="OYC24" s="177"/>
      <c r="OYD24" s="177"/>
      <c r="OYE24" s="177"/>
      <c r="OYF24" s="177"/>
      <c r="OYG24" s="178"/>
      <c r="OYH24" s="165"/>
      <c r="OYI24" s="177"/>
      <c r="OYJ24" s="177"/>
      <c r="OYK24" s="177"/>
      <c r="OYL24" s="177"/>
      <c r="OYM24" s="177"/>
      <c r="OYN24" s="177"/>
      <c r="OYO24" s="178"/>
      <c r="OYP24" s="165"/>
      <c r="OYQ24" s="177"/>
      <c r="OYR24" s="177"/>
      <c r="OYS24" s="177"/>
      <c r="OYT24" s="177"/>
      <c r="OYU24" s="177"/>
      <c r="OYV24" s="177"/>
      <c r="OYW24" s="178"/>
      <c r="OYX24" s="165"/>
      <c r="OYY24" s="177"/>
      <c r="OYZ24" s="177"/>
      <c r="OZA24" s="177"/>
      <c r="OZB24" s="177"/>
      <c r="OZC24" s="177"/>
      <c r="OZD24" s="177"/>
      <c r="OZE24" s="178"/>
      <c r="OZF24" s="165"/>
      <c r="OZG24" s="177"/>
      <c r="OZH24" s="177"/>
      <c r="OZI24" s="177"/>
      <c r="OZJ24" s="177"/>
      <c r="OZK24" s="177"/>
      <c r="OZL24" s="177"/>
      <c r="OZM24" s="178"/>
      <c r="OZN24" s="165"/>
      <c r="OZO24" s="177"/>
      <c r="OZP24" s="177"/>
      <c r="OZQ24" s="177"/>
      <c r="OZR24" s="177"/>
      <c r="OZS24" s="177"/>
      <c r="OZT24" s="177"/>
      <c r="OZU24" s="178"/>
      <c r="OZV24" s="165"/>
      <c r="OZW24" s="177"/>
      <c r="OZX24" s="177"/>
      <c r="OZY24" s="177"/>
      <c r="OZZ24" s="177"/>
      <c r="PAA24" s="177"/>
      <c r="PAB24" s="177"/>
      <c r="PAC24" s="178"/>
      <c r="PAD24" s="165"/>
      <c r="PAE24" s="177"/>
      <c r="PAF24" s="177"/>
      <c r="PAG24" s="177"/>
      <c r="PAH24" s="177"/>
      <c r="PAI24" s="177"/>
      <c r="PAJ24" s="177"/>
      <c r="PAK24" s="178"/>
      <c r="PAL24" s="165"/>
      <c r="PAM24" s="177"/>
      <c r="PAN24" s="177"/>
      <c r="PAO24" s="177"/>
      <c r="PAP24" s="177"/>
      <c r="PAQ24" s="177"/>
      <c r="PAR24" s="177"/>
      <c r="PAS24" s="178"/>
      <c r="PAT24" s="165"/>
      <c r="PAU24" s="177"/>
      <c r="PAV24" s="177"/>
      <c r="PAW24" s="177"/>
      <c r="PAX24" s="177"/>
      <c r="PAY24" s="177"/>
      <c r="PAZ24" s="177"/>
      <c r="PBA24" s="178"/>
      <c r="PBB24" s="165"/>
      <c r="PBC24" s="177"/>
      <c r="PBD24" s="177"/>
      <c r="PBE24" s="177"/>
      <c r="PBF24" s="177"/>
      <c r="PBG24" s="177"/>
      <c r="PBH24" s="177"/>
      <c r="PBI24" s="178"/>
      <c r="PBJ24" s="165"/>
      <c r="PBK24" s="177"/>
      <c r="PBL24" s="177"/>
      <c r="PBM24" s="177"/>
      <c r="PBN24" s="177"/>
      <c r="PBO24" s="177"/>
      <c r="PBP24" s="177"/>
      <c r="PBQ24" s="178"/>
      <c r="PBR24" s="165"/>
      <c r="PBS24" s="177"/>
      <c r="PBT24" s="177"/>
      <c r="PBU24" s="177"/>
      <c r="PBV24" s="177"/>
      <c r="PBW24" s="177"/>
      <c r="PBX24" s="177"/>
      <c r="PBY24" s="178"/>
      <c r="PBZ24" s="165"/>
      <c r="PCA24" s="177"/>
      <c r="PCB24" s="177"/>
      <c r="PCC24" s="177"/>
      <c r="PCD24" s="177"/>
      <c r="PCE24" s="177"/>
      <c r="PCF24" s="177"/>
      <c r="PCG24" s="178"/>
      <c r="PCH24" s="165"/>
      <c r="PCI24" s="177"/>
      <c r="PCJ24" s="177"/>
      <c r="PCK24" s="177"/>
      <c r="PCL24" s="177"/>
      <c r="PCM24" s="177"/>
      <c r="PCN24" s="177"/>
      <c r="PCO24" s="178"/>
      <c r="PCP24" s="165"/>
      <c r="PCQ24" s="177"/>
      <c r="PCR24" s="177"/>
      <c r="PCS24" s="177"/>
      <c r="PCT24" s="177"/>
      <c r="PCU24" s="177"/>
      <c r="PCV24" s="177"/>
      <c r="PCW24" s="178"/>
      <c r="PCX24" s="165"/>
      <c r="PCY24" s="177"/>
      <c r="PCZ24" s="177"/>
      <c r="PDA24" s="177"/>
      <c r="PDB24" s="177"/>
      <c r="PDC24" s="177"/>
      <c r="PDD24" s="177"/>
      <c r="PDE24" s="178"/>
      <c r="PDF24" s="165"/>
      <c r="PDG24" s="177"/>
      <c r="PDH24" s="177"/>
      <c r="PDI24" s="177"/>
      <c r="PDJ24" s="177"/>
      <c r="PDK24" s="177"/>
      <c r="PDL24" s="177"/>
      <c r="PDM24" s="178"/>
      <c r="PDN24" s="165"/>
      <c r="PDO24" s="177"/>
      <c r="PDP24" s="177"/>
      <c r="PDQ24" s="177"/>
      <c r="PDR24" s="177"/>
      <c r="PDS24" s="177"/>
      <c r="PDT24" s="177"/>
      <c r="PDU24" s="178"/>
      <c r="PDV24" s="165"/>
      <c r="PDW24" s="177"/>
      <c r="PDX24" s="177"/>
      <c r="PDY24" s="177"/>
      <c r="PDZ24" s="177"/>
      <c r="PEA24" s="177"/>
      <c r="PEB24" s="177"/>
      <c r="PEC24" s="178"/>
      <c r="PED24" s="165"/>
      <c r="PEE24" s="177"/>
      <c r="PEF24" s="177"/>
      <c r="PEG24" s="177"/>
      <c r="PEH24" s="177"/>
      <c r="PEI24" s="177"/>
      <c r="PEJ24" s="177"/>
      <c r="PEK24" s="178"/>
      <c r="PEL24" s="165"/>
      <c r="PEM24" s="177"/>
      <c r="PEN24" s="177"/>
      <c r="PEO24" s="177"/>
      <c r="PEP24" s="177"/>
      <c r="PEQ24" s="177"/>
      <c r="PER24" s="177"/>
      <c r="PES24" s="178"/>
      <c r="PET24" s="165"/>
      <c r="PEU24" s="177"/>
      <c r="PEV24" s="177"/>
      <c r="PEW24" s="177"/>
      <c r="PEX24" s="177"/>
      <c r="PEY24" s="177"/>
      <c r="PEZ24" s="177"/>
      <c r="PFA24" s="178"/>
      <c r="PFB24" s="165"/>
      <c r="PFC24" s="177"/>
      <c r="PFD24" s="177"/>
      <c r="PFE24" s="177"/>
      <c r="PFF24" s="177"/>
      <c r="PFG24" s="177"/>
      <c r="PFH24" s="177"/>
      <c r="PFI24" s="178"/>
      <c r="PFJ24" s="165"/>
      <c r="PFK24" s="177"/>
      <c r="PFL24" s="177"/>
      <c r="PFM24" s="177"/>
      <c r="PFN24" s="177"/>
      <c r="PFO24" s="177"/>
      <c r="PFP24" s="177"/>
      <c r="PFQ24" s="178"/>
      <c r="PFR24" s="165"/>
      <c r="PFS24" s="177"/>
      <c r="PFT24" s="177"/>
      <c r="PFU24" s="177"/>
      <c r="PFV24" s="177"/>
      <c r="PFW24" s="177"/>
      <c r="PFX24" s="177"/>
      <c r="PFY24" s="178"/>
      <c r="PFZ24" s="165"/>
      <c r="PGA24" s="177"/>
      <c r="PGB24" s="177"/>
      <c r="PGC24" s="177"/>
      <c r="PGD24" s="177"/>
      <c r="PGE24" s="177"/>
      <c r="PGF24" s="177"/>
      <c r="PGG24" s="178"/>
      <c r="PGH24" s="165"/>
      <c r="PGI24" s="177"/>
      <c r="PGJ24" s="177"/>
      <c r="PGK24" s="177"/>
      <c r="PGL24" s="177"/>
      <c r="PGM24" s="177"/>
      <c r="PGN24" s="177"/>
      <c r="PGO24" s="178"/>
      <c r="PGP24" s="165"/>
      <c r="PGQ24" s="177"/>
      <c r="PGR24" s="177"/>
      <c r="PGS24" s="177"/>
      <c r="PGT24" s="177"/>
      <c r="PGU24" s="177"/>
      <c r="PGV24" s="177"/>
      <c r="PGW24" s="178"/>
      <c r="PGX24" s="165"/>
      <c r="PGY24" s="177"/>
      <c r="PGZ24" s="177"/>
      <c r="PHA24" s="177"/>
      <c r="PHB24" s="177"/>
      <c r="PHC24" s="177"/>
      <c r="PHD24" s="177"/>
      <c r="PHE24" s="178"/>
      <c r="PHF24" s="165"/>
      <c r="PHG24" s="177"/>
      <c r="PHH24" s="177"/>
      <c r="PHI24" s="177"/>
      <c r="PHJ24" s="177"/>
      <c r="PHK24" s="177"/>
      <c r="PHL24" s="177"/>
      <c r="PHM24" s="178"/>
      <c r="PHN24" s="165"/>
      <c r="PHO24" s="177"/>
      <c r="PHP24" s="177"/>
      <c r="PHQ24" s="177"/>
      <c r="PHR24" s="177"/>
      <c r="PHS24" s="177"/>
      <c r="PHT24" s="177"/>
      <c r="PHU24" s="178"/>
      <c r="PHV24" s="165"/>
      <c r="PHW24" s="177"/>
      <c r="PHX24" s="177"/>
      <c r="PHY24" s="177"/>
      <c r="PHZ24" s="177"/>
      <c r="PIA24" s="177"/>
      <c r="PIB24" s="177"/>
      <c r="PIC24" s="178"/>
      <c r="PID24" s="165"/>
      <c r="PIE24" s="177"/>
      <c r="PIF24" s="177"/>
      <c r="PIG24" s="177"/>
      <c r="PIH24" s="177"/>
      <c r="PII24" s="177"/>
      <c r="PIJ24" s="177"/>
      <c r="PIK24" s="178"/>
      <c r="PIL24" s="165"/>
      <c r="PIM24" s="177"/>
      <c r="PIN24" s="177"/>
      <c r="PIO24" s="177"/>
      <c r="PIP24" s="177"/>
      <c r="PIQ24" s="177"/>
      <c r="PIR24" s="177"/>
      <c r="PIS24" s="178"/>
      <c r="PIT24" s="165"/>
      <c r="PIU24" s="177"/>
      <c r="PIV24" s="177"/>
      <c r="PIW24" s="177"/>
      <c r="PIX24" s="177"/>
      <c r="PIY24" s="177"/>
      <c r="PIZ24" s="177"/>
      <c r="PJA24" s="178"/>
      <c r="PJB24" s="165"/>
      <c r="PJC24" s="177"/>
      <c r="PJD24" s="177"/>
      <c r="PJE24" s="177"/>
      <c r="PJF24" s="177"/>
      <c r="PJG24" s="177"/>
      <c r="PJH24" s="177"/>
      <c r="PJI24" s="178"/>
      <c r="PJJ24" s="165"/>
      <c r="PJK24" s="177"/>
      <c r="PJL24" s="177"/>
      <c r="PJM24" s="177"/>
      <c r="PJN24" s="177"/>
      <c r="PJO24" s="177"/>
      <c r="PJP24" s="177"/>
      <c r="PJQ24" s="178"/>
      <c r="PJR24" s="165"/>
      <c r="PJS24" s="177"/>
      <c r="PJT24" s="177"/>
      <c r="PJU24" s="177"/>
      <c r="PJV24" s="177"/>
      <c r="PJW24" s="177"/>
      <c r="PJX24" s="177"/>
      <c r="PJY24" s="178"/>
      <c r="PJZ24" s="165"/>
      <c r="PKA24" s="177"/>
      <c r="PKB24" s="177"/>
      <c r="PKC24" s="177"/>
      <c r="PKD24" s="177"/>
      <c r="PKE24" s="177"/>
      <c r="PKF24" s="177"/>
      <c r="PKG24" s="178"/>
      <c r="PKH24" s="165"/>
      <c r="PKI24" s="177"/>
      <c r="PKJ24" s="177"/>
      <c r="PKK24" s="177"/>
      <c r="PKL24" s="177"/>
      <c r="PKM24" s="177"/>
      <c r="PKN24" s="177"/>
      <c r="PKO24" s="178"/>
      <c r="PKP24" s="165"/>
      <c r="PKQ24" s="177"/>
      <c r="PKR24" s="177"/>
      <c r="PKS24" s="177"/>
      <c r="PKT24" s="177"/>
      <c r="PKU24" s="177"/>
      <c r="PKV24" s="177"/>
      <c r="PKW24" s="178"/>
      <c r="PKX24" s="165"/>
      <c r="PKY24" s="177"/>
      <c r="PKZ24" s="177"/>
      <c r="PLA24" s="177"/>
      <c r="PLB24" s="177"/>
      <c r="PLC24" s="177"/>
      <c r="PLD24" s="177"/>
      <c r="PLE24" s="178"/>
      <c r="PLF24" s="165"/>
      <c r="PLG24" s="177"/>
      <c r="PLH24" s="177"/>
      <c r="PLI24" s="177"/>
      <c r="PLJ24" s="177"/>
      <c r="PLK24" s="177"/>
      <c r="PLL24" s="177"/>
      <c r="PLM24" s="178"/>
      <c r="PLN24" s="165"/>
      <c r="PLO24" s="177"/>
      <c r="PLP24" s="177"/>
      <c r="PLQ24" s="177"/>
      <c r="PLR24" s="177"/>
      <c r="PLS24" s="177"/>
      <c r="PLT24" s="177"/>
      <c r="PLU24" s="178"/>
      <c r="PLV24" s="165"/>
      <c r="PLW24" s="177"/>
      <c r="PLX24" s="177"/>
      <c r="PLY24" s="177"/>
      <c r="PLZ24" s="177"/>
      <c r="PMA24" s="177"/>
      <c r="PMB24" s="177"/>
      <c r="PMC24" s="178"/>
      <c r="PMD24" s="165"/>
      <c r="PME24" s="177"/>
      <c r="PMF24" s="177"/>
      <c r="PMG24" s="177"/>
      <c r="PMH24" s="177"/>
      <c r="PMI24" s="177"/>
      <c r="PMJ24" s="177"/>
      <c r="PMK24" s="178"/>
      <c r="PML24" s="165"/>
      <c r="PMM24" s="177"/>
      <c r="PMN24" s="177"/>
      <c r="PMO24" s="177"/>
      <c r="PMP24" s="177"/>
      <c r="PMQ24" s="177"/>
      <c r="PMR24" s="177"/>
      <c r="PMS24" s="178"/>
      <c r="PMT24" s="165"/>
      <c r="PMU24" s="177"/>
      <c r="PMV24" s="177"/>
      <c r="PMW24" s="177"/>
      <c r="PMX24" s="177"/>
      <c r="PMY24" s="177"/>
      <c r="PMZ24" s="177"/>
      <c r="PNA24" s="178"/>
      <c r="PNB24" s="165"/>
      <c r="PNC24" s="177"/>
      <c r="PND24" s="177"/>
      <c r="PNE24" s="177"/>
      <c r="PNF24" s="177"/>
      <c r="PNG24" s="177"/>
      <c r="PNH24" s="177"/>
      <c r="PNI24" s="178"/>
      <c r="PNJ24" s="165"/>
      <c r="PNK24" s="177"/>
      <c r="PNL24" s="177"/>
      <c r="PNM24" s="177"/>
      <c r="PNN24" s="177"/>
      <c r="PNO24" s="177"/>
      <c r="PNP24" s="177"/>
      <c r="PNQ24" s="178"/>
      <c r="PNR24" s="165"/>
      <c r="PNS24" s="177"/>
      <c r="PNT24" s="177"/>
      <c r="PNU24" s="177"/>
      <c r="PNV24" s="177"/>
      <c r="PNW24" s="177"/>
      <c r="PNX24" s="177"/>
      <c r="PNY24" s="178"/>
      <c r="PNZ24" s="165"/>
      <c r="POA24" s="177"/>
      <c r="POB24" s="177"/>
      <c r="POC24" s="177"/>
      <c r="POD24" s="177"/>
      <c r="POE24" s="177"/>
      <c r="POF24" s="177"/>
      <c r="POG24" s="178"/>
      <c r="POH24" s="165"/>
      <c r="POI24" s="177"/>
      <c r="POJ24" s="177"/>
      <c r="POK24" s="177"/>
      <c r="POL24" s="177"/>
      <c r="POM24" s="177"/>
      <c r="PON24" s="177"/>
      <c r="POO24" s="178"/>
      <c r="POP24" s="165"/>
      <c r="POQ24" s="177"/>
      <c r="POR24" s="177"/>
      <c r="POS24" s="177"/>
      <c r="POT24" s="177"/>
      <c r="POU24" s="177"/>
      <c r="POV24" s="177"/>
      <c r="POW24" s="178"/>
      <c r="POX24" s="165"/>
      <c r="POY24" s="177"/>
      <c r="POZ24" s="177"/>
      <c r="PPA24" s="177"/>
      <c r="PPB24" s="177"/>
      <c r="PPC24" s="177"/>
      <c r="PPD24" s="177"/>
      <c r="PPE24" s="178"/>
      <c r="PPF24" s="165"/>
      <c r="PPG24" s="177"/>
      <c r="PPH24" s="177"/>
      <c r="PPI24" s="177"/>
      <c r="PPJ24" s="177"/>
      <c r="PPK24" s="177"/>
      <c r="PPL24" s="177"/>
      <c r="PPM24" s="178"/>
      <c r="PPN24" s="165"/>
      <c r="PPO24" s="177"/>
      <c r="PPP24" s="177"/>
      <c r="PPQ24" s="177"/>
      <c r="PPR24" s="177"/>
      <c r="PPS24" s="177"/>
      <c r="PPT24" s="177"/>
      <c r="PPU24" s="178"/>
      <c r="PPV24" s="165"/>
      <c r="PPW24" s="177"/>
      <c r="PPX24" s="177"/>
      <c r="PPY24" s="177"/>
      <c r="PPZ24" s="177"/>
      <c r="PQA24" s="177"/>
      <c r="PQB24" s="177"/>
      <c r="PQC24" s="178"/>
      <c r="PQD24" s="165"/>
      <c r="PQE24" s="177"/>
      <c r="PQF24" s="177"/>
      <c r="PQG24" s="177"/>
      <c r="PQH24" s="177"/>
      <c r="PQI24" s="177"/>
      <c r="PQJ24" s="177"/>
      <c r="PQK24" s="178"/>
      <c r="PQL24" s="165"/>
      <c r="PQM24" s="177"/>
      <c r="PQN24" s="177"/>
      <c r="PQO24" s="177"/>
      <c r="PQP24" s="177"/>
      <c r="PQQ24" s="177"/>
      <c r="PQR24" s="177"/>
      <c r="PQS24" s="178"/>
      <c r="PQT24" s="165"/>
      <c r="PQU24" s="177"/>
      <c r="PQV24" s="177"/>
      <c r="PQW24" s="177"/>
      <c r="PQX24" s="177"/>
      <c r="PQY24" s="177"/>
      <c r="PQZ24" s="177"/>
      <c r="PRA24" s="178"/>
      <c r="PRB24" s="165"/>
      <c r="PRC24" s="177"/>
      <c r="PRD24" s="177"/>
      <c r="PRE24" s="177"/>
      <c r="PRF24" s="177"/>
      <c r="PRG24" s="177"/>
      <c r="PRH24" s="177"/>
      <c r="PRI24" s="178"/>
      <c r="PRJ24" s="165"/>
      <c r="PRK24" s="177"/>
      <c r="PRL24" s="177"/>
      <c r="PRM24" s="177"/>
      <c r="PRN24" s="177"/>
      <c r="PRO24" s="177"/>
      <c r="PRP24" s="177"/>
      <c r="PRQ24" s="178"/>
      <c r="PRR24" s="165"/>
      <c r="PRS24" s="177"/>
      <c r="PRT24" s="177"/>
      <c r="PRU24" s="177"/>
      <c r="PRV24" s="177"/>
      <c r="PRW24" s="177"/>
      <c r="PRX24" s="177"/>
      <c r="PRY24" s="178"/>
      <c r="PRZ24" s="165"/>
      <c r="PSA24" s="177"/>
      <c r="PSB24" s="177"/>
      <c r="PSC24" s="177"/>
      <c r="PSD24" s="177"/>
      <c r="PSE24" s="177"/>
      <c r="PSF24" s="177"/>
      <c r="PSG24" s="178"/>
      <c r="PSH24" s="165"/>
      <c r="PSI24" s="177"/>
      <c r="PSJ24" s="177"/>
      <c r="PSK24" s="177"/>
      <c r="PSL24" s="177"/>
      <c r="PSM24" s="177"/>
      <c r="PSN24" s="177"/>
      <c r="PSO24" s="178"/>
      <c r="PSP24" s="165"/>
      <c r="PSQ24" s="177"/>
      <c r="PSR24" s="177"/>
      <c r="PSS24" s="177"/>
      <c r="PST24" s="177"/>
      <c r="PSU24" s="177"/>
      <c r="PSV24" s="177"/>
      <c r="PSW24" s="178"/>
      <c r="PSX24" s="165"/>
      <c r="PSY24" s="177"/>
      <c r="PSZ24" s="177"/>
      <c r="PTA24" s="177"/>
      <c r="PTB24" s="177"/>
      <c r="PTC24" s="177"/>
      <c r="PTD24" s="177"/>
      <c r="PTE24" s="178"/>
      <c r="PTF24" s="165"/>
      <c r="PTG24" s="177"/>
      <c r="PTH24" s="177"/>
      <c r="PTI24" s="177"/>
      <c r="PTJ24" s="177"/>
      <c r="PTK24" s="177"/>
      <c r="PTL24" s="177"/>
      <c r="PTM24" s="178"/>
      <c r="PTN24" s="165"/>
      <c r="PTO24" s="177"/>
      <c r="PTP24" s="177"/>
      <c r="PTQ24" s="177"/>
      <c r="PTR24" s="177"/>
      <c r="PTS24" s="177"/>
      <c r="PTT24" s="177"/>
      <c r="PTU24" s="178"/>
      <c r="PTV24" s="165"/>
      <c r="PTW24" s="177"/>
      <c r="PTX24" s="177"/>
      <c r="PTY24" s="177"/>
      <c r="PTZ24" s="177"/>
      <c r="PUA24" s="177"/>
      <c r="PUB24" s="177"/>
      <c r="PUC24" s="178"/>
      <c r="PUD24" s="165"/>
      <c r="PUE24" s="177"/>
      <c r="PUF24" s="177"/>
      <c r="PUG24" s="177"/>
      <c r="PUH24" s="177"/>
      <c r="PUI24" s="177"/>
      <c r="PUJ24" s="177"/>
      <c r="PUK24" s="178"/>
      <c r="PUL24" s="165"/>
      <c r="PUM24" s="177"/>
      <c r="PUN24" s="177"/>
      <c r="PUO24" s="177"/>
      <c r="PUP24" s="177"/>
      <c r="PUQ24" s="177"/>
      <c r="PUR24" s="177"/>
      <c r="PUS24" s="178"/>
      <c r="PUT24" s="165"/>
      <c r="PUU24" s="177"/>
      <c r="PUV24" s="177"/>
      <c r="PUW24" s="177"/>
      <c r="PUX24" s="177"/>
      <c r="PUY24" s="177"/>
      <c r="PUZ24" s="177"/>
      <c r="PVA24" s="178"/>
      <c r="PVB24" s="165"/>
      <c r="PVC24" s="177"/>
      <c r="PVD24" s="177"/>
      <c r="PVE24" s="177"/>
      <c r="PVF24" s="177"/>
      <c r="PVG24" s="177"/>
      <c r="PVH24" s="177"/>
      <c r="PVI24" s="178"/>
      <c r="PVJ24" s="165"/>
      <c r="PVK24" s="177"/>
      <c r="PVL24" s="177"/>
      <c r="PVM24" s="177"/>
      <c r="PVN24" s="177"/>
      <c r="PVO24" s="177"/>
      <c r="PVP24" s="177"/>
      <c r="PVQ24" s="178"/>
      <c r="PVR24" s="165"/>
      <c r="PVS24" s="177"/>
      <c r="PVT24" s="177"/>
      <c r="PVU24" s="177"/>
      <c r="PVV24" s="177"/>
      <c r="PVW24" s="177"/>
      <c r="PVX24" s="177"/>
      <c r="PVY24" s="178"/>
      <c r="PVZ24" s="165"/>
      <c r="PWA24" s="177"/>
      <c r="PWB24" s="177"/>
      <c r="PWC24" s="177"/>
      <c r="PWD24" s="177"/>
      <c r="PWE24" s="177"/>
      <c r="PWF24" s="177"/>
      <c r="PWG24" s="178"/>
      <c r="PWH24" s="165"/>
      <c r="PWI24" s="177"/>
      <c r="PWJ24" s="177"/>
      <c r="PWK24" s="177"/>
      <c r="PWL24" s="177"/>
      <c r="PWM24" s="177"/>
      <c r="PWN24" s="177"/>
      <c r="PWO24" s="178"/>
      <c r="PWP24" s="165"/>
      <c r="PWQ24" s="177"/>
      <c r="PWR24" s="177"/>
      <c r="PWS24" s="177"/>
      <c r="PWT24" s="177"/>
      <c r="PWU24" s="177"/>
      <c r="PWV24" s="177"/>
      <c r="PWW24" s="178"/>
      <c r="PWX24" s="165"/>
      <c r="PWY24" s="177"/>
      <c r="PWZ24" s="177"/>
      <c r="PXA24" s="177"/>
      <c r="PXB24" s="177"/>
      <c r="PXC24" s="177"/>
      <c r="PXD24" s="177"/>
      <c r="PXE24" s="178"/>
      <c r="PXF24" s="165"/>
      <c r="PXG24" s="177"/>
      <c r="PXH24" s="177"/>
      <c r="PXI24" s="177"/>
      <c r="PXJ24" s="177"/>
      <c r="PXK24" s="177"/>
      <c r="PXL24" s="177"/>
      <c r="PXM24" s="178"/>
      <c r="PXN24" s="165"/>
      <c r="PXO24" s="177"/>
      <c r="PXP24" s="177"/>
      <c r="PXQ24" s="177"/>
      <c r="PXR24" s="177"/>
      <c r="PXS24" s="177"/>
      <c r="PXT24" s="177"/>
      <c r="PXU24" s="178"/>
      <c r="PXV24" s="165"/>
      <c r="PXW24" s="177"/>
      <c r="PXX24" s="177"/>
      <c r="PXY24" s="177"/>
      <c r="PXZ24" s="177"/>
      <c r="PYA24" s="177"/>
      <c r="PYB24" s="177"/>
      <c r="PYC24" s="178"/>
      <c r="PYD24" s="165"/>
      <c r="PYE24" s="177"/>
      <c r="PYF24" s="177"/>
      <c r="PYG24" s="177"/>
      <c r="PYH24" s="177"/>
      <c r="PYI24" s="177"/>
      <c r="PYJ24" s="177"/>
      <c r="PYK24" s="178"/>
      <c r="PYL24" s="165"/>
      <c r="PYM24" s="177"/>
      <c r="PYN24" s="177"/>
      <c r="PYO24" s="177"/>
      <c r="PYP24" s="177"/>
      <c r="PYQ24" s="177"/>
      <c r="PYR24" s="177"/>
      <c r="PYS24" s="178"/>
      <c r="PYT24" s="165"/>
      <c r="PYU24" s="177"/>
      <c r="PYV24" s="177"/>
      <c r="PYW24" s="177"/>
      <c r="PYX24" s="177"/>
      <c r="PYY24" s="177"/>
      <c r="PYZ24" s="177"/>
      <c r="PZA24" s="178"/>
      <c r="PZB24" s="165"/>
      <c r="PZC24" s="177"/>
      <c r="PZD24" s="177"/>
      <c r="PZE24" s="177"/>
      <c r="PZF24" s="177"/>
      <c r="PZG24" s="177"/>
      <c r="PZH24" s="177"/>
      <c r="PZI24" s="178"/>
      <c r="PZJ24" s="165"/>
      <c r="PZK24" s="177"/>
      <c r="PZL24" s="177"/>
      <c r="PZM24" s="177"/>
      <c r="PZN24" s="177"/>
      <c r="PZO24" s="177"/>
      <c r="PZP24" s="177"/>
      <c r="PZQ24" s="178"/>
      <c r="PZR24" s="165"/>
      <c r="PZS24" s="177"/>
      <c r="PZT24" s="177"/>
      <c r="PZU24" s="177"/>
      <c r="PZV24" s="177"/>
      <c r="PZW24" s="177"/>
      <c r="PZX24" s="177"/>
      <c r="PZY24" s="178"/>
      <c r="PZZ24" s="165"/>
      <c r="QAA24" s="177"/>
      <c r="QAB24" s="177"/>
      <c r="QAC24" s="177"/>
      <c r="QAD24" s="177"/>
      <c r="QAE24" s="177"/>
      <c r="QAF24" s="177"/>
      <c r="QAG24" s="178"/>
      <c r="QAH24" s="165"/>
      <c r="QAI24" s="177"/>
      <c r="QAJ24" s="177"/>
      <c r="QAK24" s="177"/>
      <c r="QAL24" s="177"/>
      <c r="QAM24" s="177"/>
      <c r="QAN24" s="177"/>
      <c r="QAO24" s="178"/>
      <c r="QAP24" s="165"/>
      <c r="QAQ24" s="177"/>
      <c r="QAR24" s="177"/>
      <c r="QAS24" s="177"/>
      <c r="QAT24" s="177"/>
      <c r="QAU24" s="177"/>
      <c r="QAV24" s="177"/>
      <c r="QAW24" s="178"/>
      <c r="QAX24" s="165"/>
      <c r="QAY24" s="177"/>
      <c r="QAZ24" s="177"/>
      <c r="QBA24" s="177"/>
      <c r="QBB24" s="177"/>
      <c r="QBC24" s="177"/>
      <c r="QBD24" s="177"/>
      <c r="QBE24" s="178"/>
      <c r="QBF24" s="165"/>
      <c r="QBG24" s="177"/>
      <c r="QBH24" s="177"/>
      <c r="QBI24" s="177"/>
      <c r="QBJ24" s="177"/>
      <c r="QBK24" s="177"/>
      <c r="QBL24" s="177"/>
      <c r="QBM24" s="178"/>
      <c r="QBN24" s="165"/>
      <c r="QBO24" s="177"/>
      <c r="QBP24" s="177"/>
      <c r="QBQ24" s="177"/>
      <c r="QBR24" s="177"/>
      <c r="QBS24" s="177"/>
      <c r="QBT24" s="177"/>
      <c r="QBU24" s="178"/>
      <c r="QBV24" s="165"/>
      <c r="QBW24" s="177"/>
      <c r="QBX24" s="177"/>
      <c r="QBY24" s="177"/>
      <c r="QBZ24" s="177"/>
      <c r="QCA24" s="177"/>
      <c r="QCB24" s="177"/>
      <c r="QCC24" s="178"/>
      <c r="QCD24" s="165"/>
      <c r="QCE24" s="177"/>
      <c r="QCF24" s="177"/>
      <c r="QCG24" s="177"/>
      <c r="QCH24" s="177"/>
      <c r="QCI24" s="177"/>
      <c r="QCJ24" s="177"/>
      <c r="QCK24" s="178"/>
      <c r="QCL24" s="165"/>
      <c r="QCM24" s="177"/>
      <c r="QCN24" s="177"/>
      <c r="QCO24" s="177"/>
      <c r="QCP24" s="177"/>
      <c r="QCQ24" s="177"/>
      <c r="QCR24" s="177"/>
      <c r="QCS24" s="178"/>
      <c r="QCT24" s="165"/>
      <c r="QCU24" s="177"/>
      <c r="QCV24" s="177"/>
      <c r="QCW24" s="177"/>
      <c r="QCX24" s="177"/>
      <c r="QCY24" s="177"/>
      <c r="QCZ24" s="177"/>
      <c r="QDA24" s="178"/>
      <c r="QDB24" s="165"/>
      <c r="QDC24" s="177"/>
      <c r="QDD24" s="177"/>
      <c r="QDE24" s="177"/>
      <c r="QDF24" s="177"/>
      <c r="QDG24" s="177"/>
      <c r="QDH24" s="177"/>
      <c r="QDI24" s="178"/>
      <c r="QDJ24" s="165"/>
      <c r="QDK24" s="177"/>
      <c r="QDL24" s="177"/>
      <c r="QDM24" s="177"/>
      <c r="QDN24" s="177"/>
      <c r="QDO24" s="177"/>
      <c r="QDP24" s="177"/>
      <c r="QDQ24" s="178"/>
      <c r="QDR24" s="165"/>
      <c r="QDS24" s="177"/>
      <c r="QDT24" s="177"/>
      <c r="QDU24" s="177"/>
      <c r="QDV24" s="177"/>
      <c r="QDW24" s="177"/>
      <c r="QDX24" s="177"/>
      <c r="QDY24" s="178"/>
      <c r="QDZ24" s="165"/>
      <c r="QEA24" s="177"/>
      <c r="QEB24" s="177"/>
      <c r="QEC24" s="177"/>
      <c r="QED24" s="177"/>
      <c r="QEE24" s="177"/>
      <c r="QEF24" s="177"/>
      <c r="QEG24" s="178"/>
      <c r="QEH24" s="165"/>
      <c r="QEI24" s="177"/>
      <c r="QEJ24" s="177"/>
      <c r="QEK24" s="177"/>
      <c r="QEL24" s="177"/>
      <c r="QEM24" s="177"/>
      <c r="QEN24" s="177"/>
      <c r="QEO24" s="178"/>
      <c r="QEP24" s="165"/>
      <c r="QEQ24" s="177"/>
      <c r="QER24" s="177"/>
      <c r="QES24" s="177"/>
      <c r="QET24" s="177"/>
      <c r="QEU24" s="177"/>
      <c r="QEV24" s="177"/>
      <c r="QEW24" s="178"/>
      <c r="QEX24" s="165"/>
      <c r="QEY24" s="177"/>
      <c r="QEZ24" s="177"/>
      <c r="QFA24" s="177"/>
      <c r="QFB24" s="177"/>
      <c r="QFC24" s="177"/>
      <c r="QFD24" s="177"/>
      <c r="QFE24" s="178"/>
      <c r="QFF24" s="165"/>
      <c r="QFG24" s="177"/>
      <c r="QFH24" s="177"/>
      <c r="QFI24" s="177"/>
      <c r="QFJ24" s="177"/>
      <c r="QFK24" s="177"/>
      <c r="QFL24" s="177"/>
      <c r="QFM24" s="178"/>
      <c r="QFN24" s="165"/>
      <c r="QFO24" s="177"/>
      <c r="QFP24" s="177"/>
      <c r="QFQ24" s="177"/>
      <c r="QFR24" s="177"/>
      <c r="QFS24" s="177"/>
      <c r="QFT24" s="177"/>
      <c r="QFU24" s="178"/>
      <c r="QFV24" s="165"/>
      <c r="QFW24" s="177"/>
      <c r="QFX24" s="177"/>
      <c r="QFY24" s="177"/>
      <c r="QFZ24" s="177"/>
      <c r="QGA24" s="177"/>
      <c r="QGB24" s="177"/>
      <c r="QGC24" s="178"/>
      <c r="QGD24" s="165"/>
      <c r="QGE24" s="177"/>
      <c r="QGF24" s="177"/>
      <c r="QGG24" s="177"/>
      <c r="QGH24" s="177"/>
      <c r="QGI24" s="177"/>
      <c r="QGJ24" s="177"/>
      <c r="QGK24" s="178"/>
      <c r="QGL24" s="165"/>
      <c r="QGM24" s="177"/>
      <c r="QGN24" s="177"/>
      <c r="QGO24" s="177"/>
      <c r="QGP24" s="177"/>
      <c r="QGQ24" s="177"/>
      <c r="QGR24" s="177"/>
      <c r="QGS24" s="178"/>
      <c r="QGT24" s="165"/>
      <c r="QGU24" s="177"/>
      <c r="QGV24" s="177"/>
      <c r="QGW24" s="177"/>
      <c r="QGX24" s="177"/>
      <c r="QGY24" s="177"/>
      <c r="QGZ24" s="177"/>
      <c r="QHA24" s="178"/>
      <c r="QHB24" s="165"/>
      <c r="QHC24" s="177"/>
      <c r="QHD24" s="177"/>
      <c r="QHE24" s="177"/>
      <c r="QHF24" s="177"/>
      <c r="QHG24" s="177"/>
      <c r="QHH24" s="177"/>
      <c r="QHI24" s="178"/>
      <c r="QHJ24" s="165"/>
      <c r="QHK24" s="177"/>
      <c r="QHL24" s="177"/>
      <c r="QHM24" s="177"/>
      <c r="QHN24" s="177"/>
      <c r="QHO24" s="177"/>
      <c r="QHP24" s="177"/>
      <c r="QHQ24" s="178"/>
      <c r="QHR24" s="165"/>
      <c r="QHS24" s="177"/>
      <c r="QHT24" s="177"/>
      <c r="QHU24" s="177"/>
      <c r="QHV24" s="177"/>
      <c r="QHW24" s="177"/>
      <c r="QHX24" s="177"/>
      <c r="QHY24" s="178"/>
      <c r="QHZ24" s="165"/>
      <c r="QIA24" s="177"/>
      <c r="QIB24" s="177"/>
      <c r="QIC24" s="177"/>
      <c r="QID24" s="177"/>
      <c r="QIE24" s="177"/>
      <c r="QIF24" s="177"/>
      <c r="QIG24" s="178"/>
      <c r="QIH24" s="165"/>
      <c r="QII24" s="177"/>
      <c r="QIJ24" s="177"/>
      <c r="QIK24" s="177"/>
      <c r="QIL24" s="177"/>
      <c r="QIM24" s="177"/>
      <c r="QIN24" s="177"/>
      <c r="QIO24" s="178"/>
      <c r="QIP24" s="165"/>
      <c r="QIQ24" s="177"/>
      <c r="QIR24" s="177"/>
      <c r="QIS24" s="177"/>
      <c r="QIT24" s="177"/>
      <c r="QIU24" s="177"/>
      <c r="QIV24" s="177"/>
      <c r="QIW24" s="178"/>
      <c r="QIX24" s="165"/>
      <c r="QIY24" s="177"/>
      <c r="QIZ24" s="177"/>
      <c r="QJA24" s="177"/>
      <c r="QJB24" s="177"/>
      <c r="QJC24" s="177"/>
      <c r="QJD24" s="177"/>
      <c r="QJE24" s="178"/>
      <c r="QJF24" s="165"/>
      <c r="QJG24" s="177"/>
      <c r="QJH24" s="177"/>
      <c r="QJI24" s="177"/>
      <c r="QJJ24" s="177"/>
      <c r="QJK24" s="177"/>
      <c r="QJL24" s="177"/>
      <c r="QJM24" s="178"/>
      <c r="QJN24" s="165"/>
      <c r="QJO24" s="177"/>
      <c r="QJP24" s="177"/>
      <c r="QJQ24" s="177"/>
      <c r="QJR24" s="177"/>
      <c r="QJS24" s="177"/>
      <c r="QJT24" s="177"/>
      <c r="QJU24" s="178"/>
      <c r="QJV24" s="165"/>
      <c r="QJW24" s="177"/>
      <c r="QJX24" s="177"/>
      <c r="QJY24" s="177"/>
      <c r="QJZ24" s="177"/>
      <c r="QKA24" s="177"/>
      <c r="QKB24" s="177"/>
      <c r="QKC24" s="178"/>
      <c r="QKD24" s="165"/>
      <c r="QKE24" s="177"/>
      <c r="QKF24" s="177"/>
      <c r="QKG24" s="177"/>
      <c r="QKH24" s="177"/>
      <c r="QKI24" s="177"/>
      <c r="QKJ24" s="177"/>
      <c r="QKK24" s="178"/>
      <c r="QKL24" s="165"/>
      <c r="QKM24" s="177"/>
      <c r="QKN24" s="177"/>
      <c r="QKO24" s="177"/>
      <c r="QKP24" s="177"/>
      <c r="QKQ24" s="177"/>
      <c r="QKR24" s="177"/>
      <c r="QKS24" s="178"/>
      <c r="QKT24" s="165"/>
      <c r="QKU24" s="177"/>
      <c r="QKV24" s="177"/>
      <c r="QKW24" s="177"/>
      <c r="QKX24" s="177"/>
      <c r="QKY24" s="177"/>
      <c r="QKZ24" s="177"/>
      <c r="QLA24" s="178"/>
      <c r="QLB24" s="165"/>
      <c r="QLC24" s="177"/>
      <c r="QLD24" s="177"/>
      <c r="QLE24" s="177"/>
      <c r="QLF24" s="177"/>
      <c r="QLG24" s="177"/>
      <c r="QLH24" s="177"/>
      <c r="QLI24" s="178"/>
      <c r="QLJ24" s="165"/>
      <c r="QLK24" s="177"/>
      <c r="QLL24" s="177"/>
      <c r="QLM24" s="177"/>
      <c r="QLN24" s="177"/>
      <c r="QLO24" s="177"/>
      <c r="QLP24" s="177"/>
      <c r="QLQ24" s="178"/>
      <c r="QLR24" s="165"/>
      <c r="QLS24" s="177"/>
      <c r="QLT24" s="177"/>
      <c r="QLU24" s="177"/>
      <c r="QLV24" s="177"/>
      <c r="QLW24" s="177"/>
      <c r="QLX24" s="177"/>
      <c r="QLY24" s="178"/>
      <c r="QLZ24" s="165"/>
      <c r="QMA24" s="177"/>
      <c r="QMB24" s="177"/>
      <c r="QMC24" s="177"/>
      <c r="QMD24" s="177"/>
      <c r="QME24" s="177"/>
      <c r="QMF24" s="177"/>
      <c r="QMG24" s="178"/>
      <c r="QMH24" s="165"/>
      <c r="QMI24" s="177"/>
      <c r="QMJ24" s="177"/>
      <c r="QMK24" s="177"/>
      <c r="QML24" s="177"/>
      <c r="QMM24" s="177"/>
      <c r="QMN24" s="177"/>
      <c r="QMO24" s="178"/>
      <c r="QMP24" s="165"/>
      <c r="QMQ24" s="177"/>
      <c r="QMR24" s="177"/>
      <c r="QMS24" s="177"/>
      <c r="QMT24" s="177"/>
      <c r="QMU24" s="177"/>
      <c r="QMV24" s="177"/>
      <c r="QMW24" s="178"/>
      <c r="QMX24" s="165"/>
      <c r="QMY24" s="177"/>
      <c r="QMZ24" s="177"/>
      <c r="QNA24" s="177"/>
      <c r="QNB24" s="177"/>
      <c r="QNC24" s="177"/>
      <c r="QND24" s="177"/>
      <c r="QNE24" s="178"/>
      <c r="QNF24" s="165"/>
      <c r="QNG24" s="177"/>
      <c r="QNH24" s="177"/>
      <c r="QNI24" s="177"/>
      <c r="QNJ24" s="177"/>
      <c r="QNK24" s="177"/>
      <c r="QNL24" s="177"/>
      <c r="QNM24" s="178"/>
      <c r="QNN24" s="165"/>
      <c r="QNO24" s="177"/>
      <c r="QNP24" s="177"/>
      <c r="QNQ24" s="177"/>
      <c r="QNR24" s="177"/>
      <c r="QNS24" s="177"/>
      <c r="QNT24" s="177"/>
      <c r="QNU24" s="178"/>
      <c r="QNV24" s="165"/>
      <c r="QNW24" s="177"/>
      <c r="QNX24" s="177"/>
      <c r="QNY24" s="177"/>
      <c r="QNZ24" s="177"/>
      <c r="QOA24" s="177"/>
      <c r="QOB24" s="177"/>
      <c r="QOC24" s="178"/>
      <c r="QOD24" s="165"/>
      <c r="QOE24" s="177"/>
      <c r="QOF24" s="177"/>
      <c r="QOG24" s="177"/>
      <c r="QOH24" s="177"/>
      <c r="QOI24" s="177"/>
      <c r="QOJ24" s="177"/>
      <c r="QOK24" s="178"/>
      <c r="QOL24" s="165"/>
      <c r="QOM24" s="177"/>
      <c r="QON24" s="177"/>
      <c r="QOO24" s="177"/>
      <c r="QOP24" s="177"/>
      <c r="QOQ24" s="177"/>
      <c r="QOR24" s="177"/>
      <c r="QOS24" s="178"/>
      <c r="QOT24" s="165"/>
      <c r="QOU24" s="177"/>
      <c r="QOV24" s="177"/>
      <c r="QOW24" s="177"/>
      <c r="QOX24" s="177"/>
      <c r="QOY24" s="177"/>
      <c r="QOZ24" s="177"/>
      <c r="QPA24" s="178"/>
      <c r="QPB24" s="165"/>
      <c r="QPC24" s="177"/>
      <c r="QPD24" s="177"/>
      <c r="QPE24" s="177"/>
      <c r="QPF24" s="177"/>
      <c r="QPG24" s="177"/>
      <c r="QPH24" s="177"/>
      <c r="QPI24" s="178"/>
      <c r="QPJ24" s="165"/>
      <c r="QPK24" s="177"/>
      <c r="QPL24" s="177"/>
      <c r="QPM24" s="177"/>
      <c r="QPN24" s="177"/>
      <c r="QPO24" s="177"/>
      <c r="QPP24" s="177"/>
      <c r="QPQ24" s="178"/>
      <c r="QPR24" s="165"/>
      <c r="QPS24" s="177"/>
      <c r="QPT24" s="177"/>
      <c r="QPU24" s="177"/>
      <c r="QPV24" s="177"/>
      <c r="QPW24" s="177"/>
      <c r="QPX24" s="177"/>
      <c r="QPY24" s="178"/>
      <c r="QPZ24" s="165"/>
      <c r="QQA24" s="177"/>
      <c r="QQB24" s="177"/>
      <c r="QQC24" s="177"/>
      <c r="QQD24" s="177"/>
      <c r="QQE24" s="177"/>
      <c r="QQF24" s="177"/>
      <c r="QQG24" s="178"/>
      <c r="QQH24" s="165"/>
      <c r="QQI24" s="177"/>
      <c r="QQJ24" s="177"/>
      <c r="QQK24" s="177"/>
      <c r="QQL24" s="177"/>
      <c r="QQM24" s="177"/>
      <c r="QQN24" s="177"/>
      <c r="QQO24" s="178"/>
      <c r="QQP24" s="165"/>
      <c r="QQQ24" s="177"/>
      <c r="QQR24" s="177"/>
      <c r="QQS24" s="177"/>
      <c r="QQT24" s="177"/>
      <c r="QQU24" s="177"/>
      <c r="QQV24" s="177"/>
      <c r="QQW24" s="178"/>
      <c r="QQX24" s="165"/>
      <c r="QQY24" s="177"/>
      <c r="QQZ24" s="177"/>
      <c r="QRA24" s="177"/>
      <c r="QRB24" s="177"/>
      <c r="QRC24" s="177"/>
      <c r="QRD24" s="177"/>
      <c r="QRE24" s="178"/>
      <c r="QRF24" s="165"/>
      <c r="QRG24" s="177"/>
      <c r="QRH24" s="177"/>
      <c r="QRI24" s="177"/>
      <c r="QRJ24" s="177"/>
      <c r="QRK24" s="177"/>
      <c r="QRL24" s="177"/>
      <c r="QRM24" s="178"/>
      <c r="QRN24" s="165"/>
      <c r="QRO24" s="177"/>
      <c r="QRP24" s="177"/>
      <c r="QRQ24" s="177"/>
      <c r="QRR24" s="177"/>
      <c r="QRS24" s="177"/>
      <c r="QRT24" s="177"/>
      <c r="QRU24" s="178"/>
      <c r="QRV24" s="165"/>
      <c r="QRW24" s="177"/>
      <c r="QRX24" s="177"/>
      <c r="QRY24" s="177"/>
      <c r="QRZ24" s="177"/>
      <c r="QSA24" s="177"/>
      <c r="QSB24" s="177"/>
      <c r="QSC24" s="178"/>
      <c r="QSD24" s="165"/>
      <c r="QSE24" s="177"/>
      <c r="QSF24" s="177"/>
      <c r="QSG24" s="177"/>
      <c r="QSH24" s="177"/>
      <c r="QSI24" s="177"/>
      <c r="QSJ24" s="177"/>
      <c r="QSK24" s="178"/>
      <c r="QSL24" s="165"/>
      <c r="QSM24" s="177"/>
      <c r="QSN24" s="177"/>
      <c r="QSO24" s="177"/>
      <c r="QSP24" s="177"/>
      <c r="QSQ24" s="177"/>
      <c r="QSR24" s="177"/>
      <c r="QSS24" s="178"/>
      <c r="QST24" s="165"/>
      <c r="QSU24" s="177"/>
      <c r="QSV24" s="177"/>
      <c r="QSW24" s="177"/>
      <c r="QSX24" s="177"/>
      <c r="QSY24" s="177"/>
      <c r="QSZ24" s="177"/>
      <c r="QTA24" s="178"/>
      <c r="QTB24" s="165"/>
      <c r="QTC24" s="177"/>
      <c r="QTD24" s="177"/>
      <c r="QTE24" s="177"/>
      <c r="QTF24" s="177"/>
      <c r="QTG24" s="177"/>
      <c r="QTH24" s="177"/>
      <c r="QTI24" s="178"/>
      <c r="QTJ24" s="165"/>
      <c r="QTK24" s="177"/>
      <c r="QTL24" s="177"/>
      <c r="QTM24" s="177"/>
      <c r="QTN24" s="177"/>
      <c r="QTO24" s="177"/>
      <c r="QTP24" s="177"/>
      <c r="QTQ24" s="178"/>
      <c r="QTR24" s="165"/>
      <c r="QTS24" s="177"/>
      <c r="QTT24" s="177"/>
      <c r="QTU24" s="177"/>
      <c r="QTV24" s="177"/>
      <c r="QTW24" s="177"/>
      <c r="QTX24" s="177"/>
      <c r="QTY24" s="178"/>
      <c r="QTZ24" s="165"/>
      <c r="QUA24" s="177"/>
      <c r="QUB24" s="177"/>
      <c r="QUC24" s="177"/>
      <c r="QUD24" s="177"/>
      <c r="QUE24" s="177"/>
      <c r="QUF24" s="177"/>
      <c r="QUG24" s="178"/>
      <c r="QUH24" s="165"/>
      <c r="QUI24" s="177"/>
      <c r="QUJ24" s="177"/>
      <c r="QUK24" s="177"/>
      <c r="QUL24" s="177"/>
      <c r="QUM24" s="177"/>
      <c r="QUN24" s="177"/>
      <c r="QUO24" s="178"/>
      <c r="QUP24" s="165"/>
      <c r="QUQ24" s="177"/>
      <c r="QUR24" s="177"/>
      <c r="QUS24" s="177"/>
      <c r="QUT24" s="177"/>
      <c r="QUU24" s="177"/>
      <c r="QUV24" s="177"/>
      <c r="QUW24" s="178"/>
      <c r="QUX24" s="165"/>
      <c r="QUY24" s="177"/>
      <c r="QUZ24" s="177"/>
      <c r="QVA24" s="177"/>
      <c r="QVB24" s="177"/>
      <c r="QVC24" s="177"/>
      <c r="QVD24" s="177"/>
      <c r="QVE24" s="178"/>
      <c r="QVF24" s="165"/>
      <c r="QVG24" s="177"/>
      <c r="QVH24" s="177"/>
      <c r="QVI24" s="177"/>
      <c r="QVJ24" s="177"/>
      <c r="QVK24" s="177"/>
      <c r="QVL24" s="177"/>
      <c r="QVM24" s="178"/>
      <c r="QVN24" s="165"/>
      <c r="QVO24" s="177"/>
      <c r="QVP24" s="177"/>
      <c r="QVQ24" s="177"/>
      <c r="QVR24" s="177"/>
      <c r="QVS24" s="177"/>
      <c r="QVT24" s="177"/>
      <c r="QVU24" s="178"/>
      <c r="QVV24" s="165"/>
      <c r="QVW24" s="177"/>
      <c r="QVX24" s="177"/>
      <c r="QVY24" s="177"/>
      <c r="QVZ24" s="177"/>
      <c r="QWA24" s="177"/>
      <c r="QWB24" s="177"/>
      <c r="QWC24" s="178"/>
      <c r="QWD24" s="165"/>
      <c r="QWE24" s="177"/>
      <c r="QWF24" s="177"/>
      <c r="QWG24" s="177"/>
      <c r="QWH24" s="177"/>
      <c r="QWI24" s="177"/>
      <c r="QWJ24" s="177"/>
      <c r="QWK24" s="178"/>
      <c r="QWL24" s="165"/>
      <c r="QWM24" s="177"/>
      <c r="QWN24" s="177"/>
      <c r="QWO24" s="177"/>
      <c r="QWP24" s="177"/>
      <c r="QWQ24" s="177"/>
      <c r="QWR24" s="177"/>
      <c r="QWS24" s="178"/>
      <c r="QWT24" s="165"/>
      <c r="QWU24" s="177"/>
      <c r="QWV24" s="177"/>
      <c r="QWW24" s="177"/>
      <c r="QWX24" s="177"/>
      <c r="QWY24" s="177"/>
      <c r="QWZ24" s="177"/>
      <c r="QXA24" s="178"/>
      <c r="QXB24" s="165"/>
      <c r="QXC24" s="177"/>
      <c r="QXD24" s="177"/>
      <c r="QXE24" s="177"/>
      <c r="QXF24" s="177"/>
      <c r="QXG24" s="177"/>
      <c r="QXH24" s="177"/>
      <c r="QXI24" s="178"/>
      <c r="QXJ24" s="165"/>
      <c r="QXK24" s="177"/>
      <c r="QXL24" s="177"/>
      <c r="QXM24" s="177"/>
      <c r="QXN24" s="177"/>
      <c r="QXO24" s="177"/>
      <c r="QXP24" s="177"/>
      <c r="QXQ24" s="178"/>
      <c r="QXR24" s="165"/>
      <c r="QXS24" s="177"/>
      <c r="QXT24" s="177"/>
      <c r="QXU24" s="177"/>
      <c r="QXV24" s="177"/>
      <c r="QXW24" s="177"/>
      <c r="QXX24" s="177"/>
      <c r="QXY24" s="178"/>
      <c r="QXZ24" s="165"/>
      <c r="QYA24" s="177"/>
      <c r="QYB24" s="177"/>
      <c r="QYC24" s="177"/>
      <c r="QYD24" s="177"/>
      <c r="QYE24" s="177"/>
      <c r="QYF24" s="177"/>
      <c r="QYG24" s="178"/>
      <c r="QYH24" s="165"/>
      <c r="QYI24" s="177"/>
      <c r="QYJ24" s="177"/>
      <c r="QYK24" s="177"/>
      <c r="QYL24" s="177"/>
      <c r="QYM24" s="177"/>
      <c r="QYN24" s="177"/>
      <c r="QYO24" s="178"/>
      <c r="QYP24" s="165"/>
      <c r="QYQ24" s="177"/>
      <c r="QYR24" s="177"/>
      <c r="QYS24" s="177"/>
      <c r="QYT24" s="177"/>
      <c r="QYU24" s="177"/>
      <c r="QYV24" s="177"/>
      <c r="QYW24" s="178"/>
      <c r="QYX24" s="165"/>
      <c r="QYY24" s="177"/>
      <c r="QYZ24" s="177"/>
      <c r="QZA24" s="177"/>
      <c r="QZB24" s="177"/>
      <c r="QZC24" s="177"/>
      <c r="QZD24" s="177"/>
      <c r="QZE24" s="178"/>
      <c r="QZF24" s="165"/>
      <c r="QZG24" s="177"/>
      <c r="QZH24" s="177"/>
      <c r="QZI24" s="177"/>
      <c r="QZJ24" s="177"/>
      <c r="QZK24" s="177"/>
      <c r="QZL24" s="177"/>
      <c r="QZM24" s="178"/>
      <c r="QZN24" s="165"/>
      <c r="QZO24" s="177"/>
      <c r="QZP24" s="177"/>
      <c r="QZQ24" s="177"/>
      <c r="QZR24" s="177"/>
      <c r="QZS24" s="177"/>
      <c r="QZT24" s="177"/>
      <c r="QZU24" s="178"/>
      <c r="QZV24" s="165"/>
      <c r="QZW24" s="177"/>
      <c r="QZX24" s="177"/>
      <c r="QZY24" s="177"/>
      <c r="QZZ24" s="177"/>
      <c r="RAA24" s="177"/>
      <c r="RAB24" s="177"/>
      <c r="RAC24" s="178"/>
      <c r="RAD24" s="165"/>
      <c r="RAE24" s="177"/>
      <c r="RAF24" s="177"/>
      <c r="RAG24" s="177"/>
      <c r="RAH24" s="177"/>
      <c r="RAI24" s="177"/>
      <c r="RAJ24" s="177"/>
      <c r="RAK24" s="178"/>
      <c r="RAL24" s="165"/>
      <c r="RAM24" s="177"/>
      <c r="RAN24" s="177"/>
      <c r="RAO24" s="177"/>
      <c r="RAP24" s="177"/>
      <c r="RAQ24" s="177"/>
      <c r="RAR24" s="177"/>
      <c r="RAS24" s="178"/>
      <c r="RAT24" s="165"/>
      <c r="RAU24" s="177"/>
      <c r="RAV24" s="177"/>
      <c r="RAW24" s="177"/>
      <c r="RAX24" s="177"/>
      <c r="RAY24" s="177"/>
      <c r="RAZ24" s="177"/>
      <c r="RBA24" s="178"/>
      <c r="RBB24" s="165"/>
      <c r="RBC24" s="177"/>
      <c r="RBD24" s="177"/>
      <c r="RBE24" s="177"/>
      <c r="RBF24" s="177"/>
      <c r="RBG24" s="177"/>
      <c r="RBH24" s="177"/>
      <c r="RBI24" s="178"/>
      <c r="RBJ24" s="165"/>
      <c r="RBK24" s="177"/>
      <c r="RBL24" s="177"/>
      <c r="RBM24" s="177"/>
      <c r="RBN24" s="177"/>
      <c r="RBO24" s="177"/>
      <c r="RBP24" s="177"/>
      <c r="RBQ24" s="178"/>
      <c r="RBR24" s="165"/>
      <c r="RBS24" s="177"/>
      <c r="RBT24" s="177"/>
      <c r="RBU24" s="177"/>
      <c r="RBV24" s="177"/>
      <c r="RBW24" s="177"/>
      <c r="RBX24" s="177"/>
      <c r="RBY24" s="178"/>
      <c r="RBZ24" s="165"/>
      <c r="RCA24" s="177"/>
      <c r="RCB24" s="177"/>
      <c r="RCC24" s="177"/>
      <c r="RCD24" s="177"/>
      <c r="RCE24" s="177"/>
      <c r="RCF24" s="177"/>
      <c r="RCG24" s="178"/>
      <c r="RCH24" s="165"/>
      <c r="RCI24" s="177"/>
      <c r="RCJ24" s="177"/>
      <c r="RCK24" s="177"/>
      <c r="RCL24" s="177"/>
      <c r="RCM24" s="177"/>
      <c r="RCN24" s="177"/>
      <c r="RCO24" s="178"/>
      <c r="RCP24" s="165"/>
      <c r="RCQ24" s="177"/>
      <c r="RCR24" s="177"/>
      <c r="RCS24" s="177"/>
      <c r="RCT24" s="177"/>
      <c r="RCU24" s="177"/>
      <c r="RCV24" s="177"/>
      <c r="RCW24" s="178"/>
      <c r="RCX24" s="165"/>
      <c r="RCY24" s="177"/>
      <c r="RCZ24" s="177"/>
      <c r="RDA24" s="177"/>
      <c r="RDB24" s="177"/>
      <c r="RDC24" s="177"/>
      <c r="RDD24" s="177"/>
      <c r="RDE24" s="178"/>
      <c r="RDF24" s="165"/>
      <c r="RDG24" s="177"/>
      <c r="RDH24" s="177"/>
      <c r="RDI24" s="177"/>
      <c r="RDJ24" s="177"/>
      <c r="RDK24" s="177"/>
      <c r="RDL24" s="177"/>
      <c r="RDM24" s="178"/>
      <c r="RDN24" s="165"/>
      <c r="RDO24" s="177"/>
      <c r="RDP24" s="177"/>
      <c r="RDQ24" s="177"/>
      <c r="RDR24" s="177"/>
      <c r="RDS24" s="177"/>
      <c r="RDT24" s="177"/>
      <c r="RDU24" s="178"/>
      <c r="RDV24" s="165"/>
      <c r="RDW24" s="177"/>
      <c r="RDX24" s="177"/>
      <c r="RDY24" s="177"/>
      <c r="RDZ24" s="177"/>
      <c r="REA24" s="177"/>
      <c r="REB24" s="177"/>
      <c r="REC24" s="178"/>
      <c r="RED24" s="165"/>
      <c r="REE24" s="177"/>
      <c r="REF24" s="177"/>
      <c r="REG24" s="177"/>
      <c r="REH24" s="177"/>
      <c r="REI24" s="177"/>
      <c r="REJ24" s="177"/>
      <c r="REK24" s="178"/>
      <c r="REL24" s="165"/>
      <c r="REM24" s="177"/>
      <c r="REN24" s="177"/>
      <c r="REO24" s="177"/>
      <c r="REP24" s="177"/>
      <c r="REQ24" s="177"/>
      <c r="RER24" s="177"/>
      <c r="RES24" s="178"/>
      <c r="RET24" s="165"/>
      <c r="REU24" s="177"/>
      <c r="REV24" s="177"/>
      <c r="REW24" s="177"/>
      <c r="REX24" s="177"/>
      <c r="REY24" s="177"/>
      <c r="REZ24" s="177"/>
      <c r="RFA24" s="178"/>
      <c r="RFB24" s="165"/>
      <c r="RFC24" s="177"/>
      <c r="RFD24" s="177"/>
      <c r="RFE24" s="177"/>
      <c r="RFF24" s="177"/>
      <c r="RFG24" s="177"/>
      <c r="RFH24" s="177"/>
      <c r="RFI24" s="178"/>
      <c r="RFJ24" s="165"/>
      <c r="RFK24" s="177"/>
      <c r="RFL24" s="177"/>
      <c r="RFM24" s="177"/>
      <c r="RFN24" s="177"/>
      <c r="RFO24" s="177"/>
      <c r="RFP24" s="177"/>
      <c r="RFQ24" s="178"/>
      <c r="RFR24" s="165"/>
      <c r="RFS24" s="177"/>
      <c r="RFT24" s="177"/>
      <c r="RFU24" s="177"/>
      <c r="RFV24" s="177"/>
      <c r="RFW24" s="177"/>
      <c r="RFX24" s="177"/>
      <c r="RFY24" s="178"/>
      <c r="RFZ24" s="165"/>
      <c r="RGA24" s="177"/>
      <c r="RGB24" s="177"/>
      <c r="RGC24" s="177"/>
      <c r="RGD24" s="177"/>
      <c r="RGE24" s="177"/>
      <c r="RGF24" s="177"/>
      <c r="RGG24" s="178"/>
      <c r="RGH24" s="165"/>
      <c r="RGI24" s="177"/>
      <c r="RGJ24" s="177"/>
      <c r="RGK24" s="177"/>
      <c r="RGL24" s="177"/>
      <c r="RGM24" s="177"/>
      <c r="RGN24" s="177"/>
      <c r="RGO24" s="178"/>
      <c r="RGP24" s="165"/>
      <c r="RGQ24" s="177"/>
      <c r="RGR24" s="177"/>
      <c r="RGS24" s="177"/>
      <c r="RGT24" s="177"/>
      <c r="RGU24" s="177"/>
      <c r="RGV24" s="177"/>
      <c r="RGW24" s="178"/>
      <c r="RGX24" s="165"/>
      <c r="RGY24" s="177"/>
      <c r="RGZ24" s="177"/>
      <c r="RHA24" s="177"/>
      <c r="RHB24" s="177"/>
      <c r="RHC24" s="177"/>
      <c r="RHD24" s="177"/>
      <c r="RHE24" s="178"/>
      <c r="RHF24" s="165"/>
      <c r="RHG24" s="177"/>
      <c r="RHH24" s="177"/>
      <c r="RHI24" s="177"/>
      <c r="RHJ24" s="177"/>
      <c r="RHK24" s="177"/>
      <c r="RHL24" s="177"/>
      <c r="RHM24" s="178"/>
      <c r="RHN24" s="165"/>
      <c r="RHO24" s="177"/>
      <c r="RHP24" s="177"/>
      <c r="RHQ24" s="177"/>
      <c r="RHR24" s="177"/>
      <c r="RHS24" s="177"/>
      <c r="RHT24" s="177"/>
      <c r="RHU24" s="178"/>
      <c r="RHV24" s="165"/>
      <c r="RHW24" s="177"/>
      <c r="RHX24" s="177"/>
      <c r="RHY24" s="177"/>
      <c r="RHZ24" s="177"/>
      <c r="RIA24" s="177"/>
      <c r="RIB24" s="177"/>
      <c r="RIC24" s="178"/>
      <c r="RID24" s="165"/>
      <c r="RIE24" s="177"/>
      <c r="RIF24" s="177"/>
      <c r="RIG24" s="177"/>
      <c r="RIH24" s="177"/>
      <c r="RII24" s="177"/>
      <c r="RIJ24" s="177"/>
      <c r="RIK24" s="178"/>
      <c r="RIL24" s="165"/>
      <c r="RIM24" s="177"/>
      <c r="RIN24" s="177"/>
      <c r="RIO24" s="177"/>
      <c r="RIP24" s="177"/>
      <c r="RIQ24" s="177"/>
      <c r="RIR24" s="177"/>
      <c r="RIS24" s="178"/>
      <c r="RIT24" s="165"/>
      <c r="RIU24" s="177"/>
      <c r="RIV24" s="177"/>
      <c r="RIW24" s="177"/>
      <c r="RIX24" s="177"/>
      <c r="RIY24" s="177"/>
      <c r="RIZ24" s="177"/>
      <c r="RJA24" s="178"/>
      <c r="RJB24" s="165"/>
      <c r="RJC24" s="177"/>
      <c r="RJD24" s="177"/>
      <c r="RJE24" s="177"/>
      <c r="RJF24" s="177"/>
      <c r="RJG24" s="177"/>
      <c r="RJH24" s="177"/>
      <c r="RJI24" s="178"/>
      <c r="RJJ24" s="165"/>
      <c r="RJK24" s="177"/>
      <c r="RJL24" s="177"/>
      <c r="RJM24" s="177"/>
      <c r="RJN24" s="177"/>
      <c r="RJO24" s="177"/>
      <c r="RJP24" s="177"/>
      <c r="RJQ24" s="178"/>
      <c r="RJR24" s="165"/>
      <c r="RJS24" s="177"/>
      <c r="RJT24" s="177"/>
      <c r="RJU24" s="177"/>
      <c r="RJV24" s="177"/>
      <c r="RJW24" s="177"/>
      <c r="RJX24" s="177"/>
      <c r="RJY24" s="178"/>
      <c r="RJZ24" s="165"/>
      <c r="RKA24" s="177"/>
      <c r="RKB24" s="177"/>
      <c r="RKC24" s="177"/>
      <c r="RKD24" s="177"/>
      <c r="RKE24" s="177"/>
      <c r="RKF24" s="177"/>
      <c r="RKG24" s="178"/>
      <c r="RKH24" s="165"/>
      <c r="RKI24" s="177"/>
      <c r="RKJ24" s="177"/>
      <c r="RKK24" s="177"/>
      <c r="RKL24" s="177"/>
      <c r="RKM24" s="177"/>
      <c r="RKN24" s="177"/>
      <c r="RKO24" s="178"/>
      <c r="RKP24" s="165"/>
      <c r="RKQ24" s="177"/>
      <c r="RKR24" s="177"/>
      <c r="RKS24" s="177"/>
      <c r="RKT24" s="177"/>
      <c r="RKU24" s="177"/>
      <c r="RKV24" s="177"/>
      <c r="RKW24" s="178"/>
      <c r="RKX24" s="165"/>
      <c r="RKY24" s="177"/>
      <c r="RKZ24" s="177"/>
      <c r="RLA24" s="177"/>
      <c r="RLB24" s="177"/>
      <c r="RLC24" s="177"/>
      <c r="RLD24" s="177"/>
      <c r="RLE24" s="178"/>
      <c r="RLF24" s="165"/>
      <c r="RLG24" s="177"/>
      <c r="RLH24" s="177"/>
      <c r="RLI24" s="177"/>
      <c r="RLJ24" s="177"/>
      <c r="RLK24" s="177"/>
      <c r="RLL24" s="177"/>
      <c r="RLM24" s="178"/>
      <c r="RLN24" s="165"/>
      <c r="RLO24" s="177"/>
      <c r="RLP24" s="177"/>
      <c r="RLQ24" s="177"/>
      <c r="RLR24" s="177"/>
      <c r="RLS24" s="177"/>
      <c r="RLT24" s="177"/>
      <c r="RLU24" s="178"/>
      <c r="RLV24" s="165"/>
      <c r="RLW24" s="177"/>
      <c r="RLX24" s="177"/>
      <c r="RLY24" s="177"/>
      <c r="RLZ24" s="177"/>
      <c r="RMA24" s="177"/>
      <c r="RMB24" s="177"/>
      <c r="RMC24" s="178"/>
      <c r="RMD24" s="165"/>
      <c r="RME24" s="177"/>
      <c r="RMF24" s="177"/>
      <c r="RMG24" s="177"/>
      <c r="RMH24" s="177"/>
      <c r="RMI24" s="177"/>
      <c r="RMJ24" s="177"/>
      <c r="RMK24" s="178"/>
      <c r="RML24" s="165"/>
      <c r="RMM24" s="177"/>
      <c r="RMN24" s="177"/>
      <c r="RMO24" s="177"/>
      <c r="RMP24" s="177"/>
      <c r="RMQ24" s="177"/>
      <c r="RMR24" s="177"/>
      <c r="RMS24" s="178"/>
      <c r="RMT24" s="165"/>
      <c r="RMU24" s="177"/>
      <c r="RMV24" s="177"/>
      <c r="RMW24" s="177"/>
      <c r="RMX24" s="177"/>
      <c r="RMY24" s="177"/>
      <c r="RMZ24" s="177"/>
      <c r="RNA24" s="178"/>
      <c r="RNB24" s="165"/>
      <c r="RNC24" s="177"/>
      <c r="RND24" s="177"/>
      <c r="RNE24" s="177"/>
      <c r="RNF24" s="177"/>
      <c r="RNG24" s="177"/>
      <c r="RNH24" s="177"/>
      <c r="RNI24" s="178"/>
      <c r="RNJ24" s="165"/>
      <c r="RNK24" s="177"/>
      <c r="RNL24" s="177"/>
      <c r="RNM24" s="177"/>
      <c r="RNN24" s="177"/>
      <c r="RNO24" s="177"/>
      <c r="RNP24" s="177"/>
      <c r="RNQ24" s="178"/>
      <c r="RNR24" s="165"/>
      <c r="RNS24" s="177"/>
      <c r="RNT24" s="177"/>
      <c r="RNU24" s="177"/>
      <c r="RNV24" s="177"/>
      <c r="RNW24" s="177"/>
      <c r="RNX24" s="177"/>
      <c r="RNY24" s="178"/>
      <c r="RNZ24" s="165"/>
      <c r="ROA24" s="177"/>
      <c r="ROB24" s="177"/>
      <c r="ROC24" s="177"/>
      <c r="ROD24" s="177"/>
      <c r="ROE24" s="177"/>
      <c r="ROF24" s="177"/>
      <c r="ROG24" s="178"/>
      <c r="ROH24" s="165"/>
      <c r="ROI24" s="177"/>
      <c r="ROJ24" s="177"/>
      <c r="ROK24" s="177"/>
      <c r="ROL24" s="177"/>
      <c r="ROM24" s="177"/>
      <c r="RON24" s="177"/>
      <c r="ROO24" s="178"/>
      <c r="ROP24" s="165"/>
      <c r="ROQ24" s="177"/>
      <c r="ROR24" s="177"/>
      <c r="ROS24" s="177"/>
      <c r="ROT24" s="177"/>
      <c r="ROU24" s="177"/>
      <c r="ROV24" s="177"/>
      <c r="ROW24" s="178"/>
      <c r="ROX24" s="165"/>
      <c r="ROY24" s="177"/>
      <c r="ROZ24" s="177"/>
      <c r="RPA24" s="177"/>
      <c r="RPB24" s="177"/>
      <c r="RPC24" s="177"/>
      <c r="RPD24" s="177"/>
      <c r="RPE24" s="178"/>
      <c r="RPF24" s="165"/>
      <c r="RPG24" s="177"/>
      <c r="RPH24" s="177"/>
      <c r="RPI24" s="177"/>
      <c r="RPJ24" s="177"/>
      <c r="RPK24" s="177"/>
      <c r="RPL24" s="177"/>
      <c r="RPM24" s="178"/>
      <c r="RPN24" s="165"/>
      <c r="RPO24" s="177"/>
      <c r="RPP24" s="177"/>
      <c r="RPQ24" s="177"/>
      <c r="RPR24" s="177"/>
      <c r="RPS24" s="177"/>
      <c r="RPT24" s="177"/>
      <c r="RPU24" s="178"/>
      <c r="RPV24" s="165"/>
      <c r="RPW24" s="177"/>
      <c r="RPX24" s="177"/>
      <c r="RPY24" s="177"/>
      <c r="RPZ24" s="177"/>
      <c r="RQA24" s="177"/>
      <c r="RQB24" s="177"/>
      <c r="RQC24" s="178"/>
      <c r="RQD24" s="165"/>
      <c r="RQE24" s="177"/>
      <c r="RQF24" s="177"/>
      <c r="RQG24" s="177"/>
      <c r="RQH24" s="177"/>
      <c r="RQI24" s="177"/>
      <c r="RQJ24" s="177"/>
      <c r="RQK24" s="178"/>
      <c r="RQL24" s="165"/>
      <c r="RQM24" s="177"/>
      <c r="RQN24" s="177"/>
      <c r="RQO24" s="177"/>
      <c r="RQP24" s="177"/>
      <c r="RQQ24" s="177"/>
      <c r="RQR24" s="177"/>
      <c r="RQS24" s="178"/>
      <c r="RQT24" s="165"/>
      <c r="RQU24" s="177"/>
      <c r="RQV24" s="177"/>
      <c r="RQW24" s="177"/>
      <c r="RQX24" s="177"/>
      <c r="RQY24" s="177"/>
      <c r="RQZ24" s="177"/>
      <c r="RRA24" s="178"/>
      <c r="RRB24" s="165"/>
      <c r="RRC24" s="177"/>
      <c r="RRD24" s="177"/>
      <c r="RRE24" s="177"/>
      <c r="RRF24" s="177"/>
      <c r="RRG24" s="177"/>
      <c r="RRH24" s="177"/>
      <c r="RRI24" s="178"/>
      <c r="RRJ24" s="165"/>
      <c r="RRK24" s="177"/>
      <c r="RRL24" s="177"/>
      <c r="RRM24" s="177"/>
      <c r="RRN24" s="177"/>
      <c r="RRO24" s="177"/>
      <c r="RRP24" s="177"/>
      <c r="RRQ24" s="178"/>
      <c r="RRR24" s="165"/>
      <c r="RRS24" s="177"/>
      <c r="RRT24" s="177"/>
      <c r="RRU24" s="177"/>
      <c r="RRV24" s="177"/>
      <c r="RRW24" s="177"/>
      <c r="RRX24" s="177"/>
      <c r="RRY24" s="178"/>
      <c r="RRZ24" s="165"/>
      <c r="RSA24" s="177"/>
      <c r="RSB24" s="177"/>
      <c r="RSC24" s="177"/>
      <c r="RSD24" s="177"/>
      <c r="RSE24" s="177"/>
      <c r="RSF24" s="177"/>
      <c r="RSG24" s="178"/>
      <c r="RSH24" s="165"/>
      <c r="RSI24" s="177"/>
      <c r="RSJ24" s="177"/>
      <c r="RSK24" s="177"/>
      <c r="RSL24" s="177"/>
      <c r="RSM24" s="177"/>
      <c r="RSN24" s="177"/>
      <c r="RSO24" s="178"/>
      <c r="RSP24" s="165"/>
      <c r="RSQ24" s="177"/>
      <c r="RSR24" s="177"/>
      <c r="RSS24" s="177"/>
      <c r="RST24" s="177"/>
      <c r="RSU24" s="177"/>
      <c r="RSV24" s="177"/>
      <c r="RSW24" s="178"/>
      <c r="RSX24" s="165"/>
      <c r="RSY24" s="177"/>
      <c r="RSZ24" s="177"/>
      <c r="RTA24" s="177"/>
      <c r="RTB24" s="177"/>
      <c r="RTC24" s="177"/>
      <c r="RTD24" s="177"/>
      <c r="RTE24" s="178"/>
      <c r="RTF24" s="165"/>
      <c r="RTG24" s="177"/>
      <c r="RTH24" s="177"/>
      <c r="RTI24" s="177"/>
      <c r="RTJ24" s="177"/>
      <c r="RTK24" s="177"/>
      <c r="RTL24" s="177"/>
      <c r="RTM24" s="178"/>
      <c r="RTN24" s="165"/>
      <c r="RTO24" s="177"/>
      <c r="RTP24" s="177"/>
      <c r="RTQ24" s="177"/>
      <c r="RTR24" s="177"/>
      <c r="RTS24" s="177"/>
      <c r="RTT24" s="177"/>
      <c r="RTU24" s="178"/>
      <c r="RTV24" s="165"/>
      <c r="RTW24" s="177"/>
      <c r="RTX24" s="177"/>
      <c r="RTY24" s="177"/>
      <c r="RTZ24" s="177"/>
      <c r="RUA24" s="177"/>
      <c r="RUB24" s="177"/>
      <c r="RUC24" s="178"/>
      <c r="RUD24" s="165"/>
      <c r="RUE24" s="177"/>
      <c r="RUF24" s="177"/>
      <c r="RUG24" s="177"/>
      <c r="RUH24" s="177"/>
      <c r="RUI24" s="177"/>
      <c r="RUJ24" s="177"/>
      <c r="RUK24" s="178"/>
      <c r="RUL24" s="165"/>
      <c r="RUM24" s="177"/>
      <c r="RUN24" s="177"/>
      <c r="RUO24" s="177"/>
      <c r="RUP24" s="177"/>
      <c r="RUQ24" s="177"/>
      <c r="RUR24" s="177"/>
      <c r="RUS24" s="178"/>
      <c r="RUT24" s="165"/>
      <c r="RUU24" s="177"/>
      <c r="RUV24" s="177"/>
      <c r="RUW24" s="177"/>
      <c r="RUX24" s="177"/>
      <c r="RUY24" s="177"/>
      <c r="RUZ24" s="177"/>
      <c r="RVA24" s="178"/>
      <c r="RVB24" s="165"/>
      <c r="RVC24" s="177"/>
      <c r="RVD24" s="177"/>
      <c r="RVE24" s="177"/>
      <c r="RVF24" s="177"/>
      <c r="RVG24" s="177"/>
      <c r="RVH24" s="177"/>
      <c r="RVI24" s="178"/>
      <c r="RVJ24" s="165"/>
      <c r="RVK24" s="177"/>
      <c r="RVL24" s="177"/>
      <c r="RVM24" s="177"/>
      <c r="RVN24" s="177"/>
      <c r="RVO24" s="177"/>
      <c r="RVP24" s="177"/>
      <c r="RVQ24" s="178"/>
      <c r="RVR24" s="165"/>
      <c r="RVS24" s="177"/>
      <c r="RVT24" s="177"/>
      <c r="RVU24" s="177"/>
      <c r="RVV24" s="177"/>
      <c r="RVW24" s="177"/>
      <c r="RVX24" s="177"/>
      <c r="RVY24" s="178"/>
      <c r="RVZ24" s="165"/>
      <c r="RWA24" s="177"/>
      <c r="RWB24" s="177"/>
      <c r="RWC24" s="177"/>
      <c r="RWD24" s="177"/>
      <c r="RWE24" s="177"/>
      <c r="RWF24" s="177"/>
      <c r="RWG24" s="178"/>
      <c r="RWH24" s="165"/>
      <c r="RWI24" s="177"/>
      <c r="RWJ24" s="177"/>
      <c r="RWK24" s="177"/>
      <c r="RWL24" s="177"/>
      <c r="RWM24" s="177"/>
      <c r="RWN24" s="177"/>
      <c r="RWO24" s="178"/>
      <c r="RWP24" s="165"/>
      <c r="RWQ24" s="177"/>
      <c r="RWR24" s="177"/>
      <c r="RWS24" s="177"/>
      <c r="RWT24" s="177"/>
      <c r="RWU24" s="177"/>
      <c r="RWV24" s="177"/>
      <c r="RWW24" s="178"/>
      <c r="RWX24" s="165"/>
      <c r="RWY24" s="177"/>
      <c r="RWZ24" s="177"/>
      <c r="RXA24" s="177"/>
      <c r="RXB24" s="177"/>
      <c r="RXC24" s="177"/>
      <c r="RXD24" s="177"/>
      <c r="RXE24" s="178"/>
      <c r="RXF24" s="165"/>
      <c r="RXG24" s="177"/>
      <c r="RXH24" s="177"/>
      <c r="RXI24" s="177"/>
      <c r="RXJ24" s="177"/>
      <c r="RXK24" s="177"/>
      <c r="RXL24" s="177"/>
      <c r="RXM24" s="178"/>
      <c r="RXN24" s="165"/>
      <c r="RXO24" s="177"/>
      <c r="RXP24" s="177"/>
      <c r="RXQ24" s="177"/>
      <c r="RXR24" s="177"/>
      <c r="RXS24" s="177"/>
      <c r="RXT24" s="177"/>
      <c r="RXU24" s="178"/>
      <c r="RXV24" s="165"/>
      <c r="RXW24" s="177"/>
      <c r="RXX24" s="177"/>
      <c r="RXY24" s="177"/>
      <c r="RXZ24" s="177"/>
      <c r="RYA24" s="177"/>
      <c r="RYB24" s="177"/>
      <c r="RYC24" s="178"/>
      <c r="RYD24" s="165"/>
      <c r="RYE24" s="177"/>
      <c r="RYF24" s="177"/>
      <c r="RYG24" s="177"/>
      <c r="RYH24" s="177"/>
      <c r="RYI24" s="177"/>
      <c r="RYJ24" s="177"/>
      <c r="RYK24" s="178"/>
      <c r="RYL24" s="165"/>
      <c r="RYM24" s="177"/>
      <c r="RYN24" s="177"/>
      <c r="RYO24" s="177"/>
      <c r="RYP24" s="177"/>
      <c r="RYQ24" s="177"/>
      <c r="RYR24" s="177"/>
      <c r="RYS24" s="178"/>
      <c r="RYT24" s="165"/>
      <c r="RYU24" s="177"/>
      <c r="RYV24" s="177"/>
      <c r="RYW24" s="177"/>
      <c r="RYX24" s="177"/>
      <c r="RYY24" s="177"/>
      <c r="RYZ24" s="177"/>
      <c r="RZA24" s="178"/>
      <c r="RZB24" s="165"/>
      <c r="RZC24" s="177"/>
      <c r="RZD24" s="177"/>
      <c r="RZE24" s="177"/>
      <c r="RZF24" s="177"/>
      <c r="RZG24" s="177"/>
      <c r="RZH24" s="177"/>
      <c r="RZI24" s="178"/>
      <c r="RZJ24" s="165"/>
      <c r="RZK24" s="177"/>
      <c r="RZL24" s="177"/>
      <c r="RZM24" s="177"/>
      <c r="RZN24" s="177"/>
      <c r="RZO24" s="177"/>
      <c r="RZP24" s="177"/>
      <c r="RZQ24" s="178"/>
      <c r="RZR24" s="165"/>
      <c r="RZS24" s="177"/>
      <c r="RZT24" s="177"/>
      <c r="RZU24" s="177"/>
      <c r="RZV24" s="177"/>
      <c r="RZW24" s="177"/>
      <c r="RZX24" s="177"/>
      <c r="RZY24" s="178"/>
      <c r="RZZ24" s="165"/>
      <c r="SAA24" s="177"/>
      <c r="SAB24" s="177"/>
      <c r="SAC24" s="177"/>
      <c r="SAD24" s="177"/>
      <c r="SAE24" s="177"/>
      <c r="SAF24" s="177"/>
      <c r="SAG24" s="178"/>
      <c r="SAH24" s="165"/>
      <c r="SAI24" s="177"/>
      <c r="SAJ24" s="177"/>
      <c r="SAK24" s="177"/>
      <c r="SAL24" s="177"/>
      <c r="SAM24" s="177"/>
      <c r="SAN24" s="177"/>
      <c r="SAO24" s="178"/>
      <c r="SAP24" s="165"/>
      <c r="SAQ24" s="177"/>
      <c r="SAR24" s="177"/>
      <c r="SAS24" s="177"/>
      <c r="SAT24" s="177"/>
      <c r="SAU24" s="177"/>
      <c r="SAV24" s="177"/>
      <c r="SAW24" s="178"/>
      <c r="SAX24" s="165"/>
      <c r="SAY24" s="177"/>
      <c r="SAZ24" s="177"/>
      <c r="SBA24" s="177"/>
      <c r="SBB24" s="177"/>
      <c r="SBC24" s="177"/>
      <c r="SBD24" s="177"/>
      <c r="SBE24" s="178"/>
      <c r="SBF24" s="165"/>
      <c r="SBG24" s="177"/>
      <c r="SBH24" s="177"/>
      <c r="SBI24" s="177"/>
      <c r="SBJ24" s="177"/>
      <c r="SBK24" s="177"/>
      <c r="SBL24" s="177"/>
      <c r="SBM24" s="178"/>
      <c r="SBN24" s="165"/>
      <c r="SBO24" s="177"/>
      <c r="SBP24" s="177"/>
      <c r="SBQ24" s="177"/>
      <c r="SBR24" s="177"/>
      <c r="SBS24" s="177"/>
      <c r="SBT24" s="177"/>
      <c r="SBU24" s="178"/>
      <c r="SBV24" s="165"/>
      <c r="SBW24" s="177"/>
      <c r="SBX24" s="177"/>
      <c r="SBY24" s="177"/>
      <c r="SBZ24" s="177"/>
      <c r="SCA24" s="177"/>
      <c r="SCB24" s="177"/>
      <c r="SCC24" s="178"/>
      <c r="SCD24" s="165"/>
      <c r="SCE24" s="177"/>
      <c r="SCF24" s="177"/>
      <c r="SCG24" s="177"/>
      <c r="SCH24" s="177"/>
      <c r="SCI24" s="177"/>
      <c r="SCJ24" s="177"/>
      <c r="SCK24" s="178"/>
      <c r="SCL24" s="165"/>
      <c r="SCM24" s="177"/>
      <c r="SCN24" s="177"/>
      <c r="SCO24" s="177"/>
      <c r="SCP24" s="177"/>
      <c r="SCQ24" s="177"/>
      <c r="SCR24" s="177"/>
      <c r="SCS24" s="178"/>
      <c r="SCT24" s="165"/>
      <c r="SCU24" s="177"/>
      <c r="SCV24" s="177"/>
      <c r="SCW24" s="177"/>
      <c r="SCX24" s="177"/>
      <c r="SCY24" s="177"/>
      <c r="SCZ24" s="177"/>
      <c r="SDA24" s="178"/>
      <c r="SDB24" s="165"/>
      <c r="SDC24" s="177"/>
      <c r="SDD24" s="177"/>
      <c r="SDE24" s="177"/>
      <c r="SDF24" s="177"/>
      <c r="SDG24" s="177"/>
      <c r="SDH24" s="177"/>
      <c r="SDI24" s="178"/>
      <c r="SDJ24" s="165"/>
      <c r="SDK24" s="177"/>
      <c r="SDL24" s="177"/>
      <c r="SDM24" s="177"/>
      <c r="SDN24" s="177"/>
      <c r="SDO24" s="177"/>
      <c r="SDP24" s="177"/>
      <c r="SDQ24" s="178"/>
      <c r="SDR24" s="165"/>
      <c r="SDS24" s="177"/>
      <c r="SDT24" s="177"/>
      <c r="SDU24" s="177"/>
      <c r="SDV24" s="177"/>
      <c r="SDW24" s="177"/>
      <c r="SDX24" s="177"/>
      <c r="SDY24" s="178"/>
      <c r="SDZ24" s="165"/>
      <c r="SEA24" s="177"/>
      <c r="SEB24" s="177"/>
      <c r="SEC24" s="177"/>
      <c r="SED24" s="177"/>
      <c r="SEE24" s="177"/>
      <c r="SEF24" s="177"/>
      <c r="SEG24" s="178"/>
      <c r="SEH24" s="165"/>
      <c r="SEI24" s="177"/>
      <c r="SEJ24" s="177"/>
      <c r="SEK24" s="177"/>
      <c r="SEL24" s="177"/>
      <c r="SEM24" s="177"/>
      <c r="SEN24" s="177"/>
      <c r="SEO24" s="178"/>
      <c r="SEP24" s="165"/>
      <c r="SEQ24" s="177"/>
      <c r="SER24" s="177"/>
      <c r="SES24" s="177"/>
      <c r="SET24" s="177"/>
      <c r="SEU24" s="177"/>
      <c r="SEV24" s="177"/>
      <c r="SEW24" s="178"/>
      <c r="SEX24" s="165"/>
      <c r="SEY24" s="177"/>
      <c r="SEZ24" s="177"/>
      <c r="SFA24" s="177"/>
      <c r="SFB24" s="177"/>
      <c r="SFC24" s="177"/>
      <c r="SFD24" s="177"/>
      <c r="SFE24" s="178"/>
      <c r="SFF24" s="165"/>
      <c r="SFG24" s="177"/>
      <c r="SFH24" s="177"/>
      <c r="SFI24" s="177"/>
      <c r="SFJ24" s="177"/>
      <c r="SFK24" s="177"/>
      <c r="SFL24" s="177"/>
      <c r="SFM24" s="178"/>
      <c r="SFN24" s="165"/>
      <c r="SFO24" s="177"/>
      <c r="SFP24" s="177"/>
      <c r="SFQ24" s="177"/>
      <c r="SFR24" s="177"/>
      <c r="SFS24" s="177"/>
      <c r="SFT24" s="177"/>
      <c r="SFU24" s="178"/>
      <c r="SFV24" s="165"/>
      <c r="SFW24" s="177"/>
      <c r="SFX24" s="177"/>
      <c r="SFY24" s="177"/>
      <c r="SFZ24" s="177"/>
      <c r="SGA24" s="177"/>
      <c r="SGB24" s="177"/>
      <c r="SGC24" s="178"/>
      <c r="SGD24" s="165"/>
      <c r="SGE24" s="177"/>
      <c r="SGF24" s="177"/>
      <c r="SGG24" s="177"/>
      <c r="SGH24" s="177"/>
      <c r="SGI24" s="177"/>
      <c r="SGJ24" s="177"/>
      <c r="SGK24" s="178"/>
      <c r="SGL24" s="165"/>
      <c r="SGM24" s="177"/>
      <c r="SGN24" s="177"/>
      <c r="SGO24" s="177"/>
      <c r="SGP24" s="177"/>
      <c r="SGQ24" s="177"/>
      <c r="SGR24" s="177"/>
      <c r="SGS24" s="178"/>
      <c r="SGT24" s="165"/>
      <c r="SGU24" s="177"/>
      <c r="SGV24" s="177"/>
      <c r="SGW24" s="177"/>
      <c r="SGX24" s="177"/>
      <c r="SGY24" s="177"/>
      <c r="SGZ24" s="177"/>
      <c r="SHA24" s="178"/>
      <c r="SHB24" s="165"/>
      <c r="SHC24" s="177"/>
      <c r="SHD24" s="177"/>
      <c r="SHE24" s="177"/>
      <c r="SHF24" s="177"/>
      <c r="SHG24" s="177"/>
      <c r="SHH24" s="177"/>
      <c r="SHI24" s="178"/>
      <c r="SHJ24" s="165"/>
      <c r="SHK24" s="177"/>
      <c r="SHL24" s="177"/>
      <c r="SHM24" s="177"/>
      <c r="SHN24" s="177"/>
      <c r="SHO24" s="177"/>
      <c r="SHP24" s="177"/>
      <c r="SHQ24" s="178"/>
      <c r="SHR24" s="165"/>
      <c r="SHS24" s="177"/>
      <c r="SHT24" s="177"/>
      <c r="SHU24" s="177"/>
      <c r="SHV24" s="177"/>
      <c r="SHW24" s="177"/>
      <c r="SHX24" s="177"/>
      <c r="SHY24" s="178"/>
      <c r="SHZ24" s="165"/>
      <c r="SIA24" s="177"/>
      <c r="SIB24" s="177"/>
      <c r="SIC24" s="177"/>
      <c r="SID24" s="177"/>
      <c r="SIE24" s="177"/>
      <c r="SIF24" s="177"/>
      <c r="SIG24" s="178"/>
      <c r="SIH24" s="165"/>
      <c r="SII24" s="177"/>
      <c r="SIJ24" s="177"/>
      <c r="SIK24" s="177"/>
      <c r="SIL24" s="177"/>
      <c r="SIM24" s="177"/>
      <c r="SIN24" s="177"/>
      <c r="SIO24" s="178"/>
      <c r="SIP24" s="165"/>
      <c r="SIQ24" s="177"/>
      <c r="SIR24" s="177"/>
      <c r="SIS24" s="177"/>
      <c r="SIT24" s="177"/>
      <c r="SIU24" s="177"/>
      <c r="SIV24" s="177"/>
      <c r="SIW24" s="178"/>
      <c r="SIX24" s="165"/>
      <c r="SIY24" s="177"/>
      <c r="SIZ24" s="177"/>
      <c r="SJA24" s="177"/>
      <c r="SJB24" s="177"/>
      <c r="SJC24" s="177"/>
      <c r="SJD24" s="177"/>
      <c r="SJE24" s="178"/>
      <c r="SJF24" s="165"/>
      <c r="SJG24" s="177"/>
      <c r="SJH24" s="177"/>
      <c r="SJI24" s="177"/>
      <c r="SJJ24" s="177"/>
      <c r="SJK24" s="177"/>
      <c r="SJL24" s="177"/>
      <c r="SJM24" s="178"/>
      <c r="SJN24" s="165"/>
      <c r="SJO24" s="177"/>
      <c r="SJP24" s="177"/>
      <c r="SJQ24" s="177"/>
      <c r="SJR24" s="177"/>
      <c r="SJS24" s="177"/>
      <c r="SJT24" s="177"/>
      <c r="SJU24" s="178"/>
      <c r="SJV24" s="165"/>
      <c r="SJW24" s="177"/>
      <c r="SJX24" s="177"/>
      <c r="SJY24" s="177"/>
      <c r="SJZ24" s="177"/>
      <c r="SKA24" s="177"/>
      <c r="SKB24" s="177"/>
      <c r="SKC24" s="178"/>
      <c r="SKD24" s="165"/>
      <c r="SKE24" s="177"/>
      <c r="SKF24" s="177"/>
      <c r="SKG24" s="177"/>
      <c r="SKH24" s="177"/>
      <c r="SKI24" s="177"/>
      <c r="SKJ24" s="177"/>
      <c r="SKK24" s="178"/>
      <c r="SKL24" s="165"/>
      <c r="SKM24" s="177"/>
      <c r="SKN24" s="177"/>
      <c r="SKO24" s="177"/>
      <c r="SKP24" s="177"/>
      <c r="SKQ24" s="177"/>
      <c r="SKR24" s="177"/>
      <c r="SKS24" s="178"/>
      <c r="SKT24" s="165"/>
      <c r="SKU24" s="177"/>
      <c r="SKV24" s="177"/>
      <c r="SKW24" s="177"/>
      <c r="SKX24" s="177"/>
      <c r="SKY24" s="177"/>
      <c r="SKZ24" s="177"/>
      <c r="SLA24" s="178"/>
      <c r="SLB24" s="165"/>
      <c r="SLC24" s="177"/>
      <c r="SLD24" s="177"/>
      <c r="SLE24" s="177"/>
      <c r="SLF24" s="177"/>
      <c r="SLG24" s="177"/>
      <c r="SLH24" s="177"/>
      <c r="SLI24" s="178"/>
      <c r="SLJ24" s="165"/>
      <c r="SLK24" s="177"/>
      <c r="SLL24" s="177"/>
      <c r="SLM24" s="177"/>
      <c r="SLN24" s="177"/>
      <c r="SLO24" s="177"/>
      <c r="SLP24" s="177"/>
      <c r="SLQ24" s="178"/>
      <c r="SLR24" s="165"/>
      <c r="SLS24" s="177"/>
      <c r="SLT24" s="177"/>
      <c r="SLU24" s="177"/>
      <c r="SLV24" s="177"/>
      <c r="SLW24" s="177"/>
      <c r="SLX24" s="177"/>
      <c r="SLY24" s="178"/>
      <c r="SLZ24" s="165"/>
      <c r="SMA24" s="177"/>
      <c r="SMB24" s="177"/>
      <c r="SMC24" s="177"/>
      <c r="SMD24" s="177"/>
      <c r="SME24" s="177"/>
      <c r="SMF24" s="177"/>
      <c r="SMG24" s="178"/>
      <c r="SMH24" s="165"/>
      <c r="SMI24" s="177"/>
      <c r="SMJ24" s="177"/>
      <c r="SMK24" s="177"/>
      <c r="SML24" s="177"/>
      <c r="SMM24" s="177"/>
      <c r="SMN24" s="177"/>
      <c r="SMO24" s="178"/>
      <c r="SMP24" s="165"/>
      <c r="SMQ24" s="177"/>
      <c r="SMR24" s="177"/>
      <c r="SMS24" s="177"/>
      <c r="SMT24" s="177"/>
      <c r="SMU24" s="177"/>
      <c r="SMV24" s="177"/>
      <c r="SMW24" s="178"/>
      <c r="SMX24" s="165"/>
      <c r="SMY24" s="177"/>
      <c r="SMZ24" s="177"/>
      <c r="SNA24" s="177"/>
      <c r="SNB24" s="177"/>
      <c r="SNC24" s="177"/>
      <c r="SND24" s="177"/>
      <c r="SNE24" s="178"/>
      <c r="SNF24" s="165"/>
      <c r="SNG24" s="177"/>
      <c r="SNH24" s="177"/>
      <c r="SNI24" s="177"/>
      <c r="SNJ24" s="177"/>
      <c r="SNK24" s="177"/>
      <c r="SNL24" s="177"/>
      <c r="SNM24" s="178"/>
      <c r="SNN24" s="165"/>
      <c r="SNO24" s="177"/>
      <c r="SNP24" s="177"/>
      <c r="SNQ24" s="177"/>
      <c r="SNR24" s="177"/>
      <c r="SNS24" s="177"/>
      <c r="SNT24" s="177"/>
      <c r="SNU24" s="178"/>
      <c r="SNV24" s="165"/>
      <c r="SNW24" s="177"/>
      <c r="SNX24" s="177"/>
      <c r="SNY24" s="177"/>
      <c r="SNZ24" s="177"/>
      <c r="SOA24" s="177"/>
      <c r="SOB24" s="177"/>
      <c r="SOC24" s="178"/>
      <c r="SOD24" s="165"/>
      <c r="SOE24" s="177"/>
      <c r="SOF24" s="177"/>
      <c r="SOG24" s="177"/>
      <c r="SOH24" s="177"/>
      <c r="SOI24" s="177"/>
      <c r="SOJ24" s="177"/>
      <c r="SOK24" s="178"/>
      <c r="SOL24" s="165"/>
      <c r="SOM24" s="177"/>
      <c r="SON24" s="177"/>
      <c r="SOO24" s="177"/>
      <c r="SOP24" s="177"/>
      <c r="SOQ24" s="177"/>
      <c r="SOR24" s="177"/>
      <c r="SOS24" s="178"/>
      <c r="SOT24" s="165"/>
      <c r="SOU24" s="177"/>
      <c r="SOV24" s="177"/>
      <c r="SOW24" s="177"/>
      <c r="SOX24" s="177"/>
      <c r="SOY24" s="177"/>
      <c r="SOZ24" s="177"/>
      <c r="SPA24" s="178"/>
      <c r="SPB24" s="165"/>
      <c r="SPC24" s="177"/>
      <c r="SPD24" s="177"/>
      <c r="SPE24" s="177"/>
      <c r="SPF24" s="177"/>
      <c r="SPG24" s="177"/>
      <c r="SPH24" s="177"/>
      <c r="SPI24" s="178"/>
      <c r="SPJ24" s="165"/>
      <c r="SPK24" s="177"/>
      <c r="SPL24" s="177"/>
      <c r="SPM24" s="177"/>
      <c r="SPN24" s="177"/>
      <c r="SPO24" s="177"/>
      <c r="SPP24" s="177"/>
      <c r="SPQ24" s="178"/>
      <c r="SPR24" s="165"/>
      <c r="SPS24" s="177"/>
      <c r="SPT24" s="177"/>
      <c r="SPU24" s="177"/>
      <c r="SPV24" s="177"/>
      <c r="SPW24" s="177"/>
      <c r="SPX24" s="177"/>
      <c r="SPY24" s="178"/>
      <c r="SPZ24" s="165"/>
      <c r="SQA24" s="177"/>
      <c r="SQB24" s="177"/>
      <c r="SQC24" s="177"/>
      <c r="SQD24" s="177"/>
      <c r="SQE24" s="177"/>
      <c r="SQF24" s="177"/>
      <c r="SQG24" s="178"/>
      <c r="SQH24" s="165"/>
      <c r="SQI24" s="177"/>
      <c r="SQJ24" s="177"/>
      <c r="SQK24" s="177"/>
      <c r="SQL24" s="177"/>
      <c r="SQM24" s="177"/>
      <c r="SQN24" s="177"/>
      <c r="SQO24" s="178"/>
      <c r="SQP24" s="165"/>
      <c r="SQQ24" s="177"/>
      <c r="SQR24" s="177"/>
      <c r="SQS24" s="177"/>
      <c r="SQT24" s="177"/>
      <c r="SQU24" s="177"/>
      <c r="SQV24" s="177"/>
      <c r="SQW24" s="178"/>
      <c r="SQX24" s="165"/>
      <c r="SQY24" s="177"/>
      <c r="SQZ24" s="177"/>
      <c r="SRA24" s="177"/>
      <c r="SRB24" s="177"/>
      <c r="SRC24" s="177"/>
      <c r="SRD24" s="177"/>
      <c r="SRE24" s="178"/>
      <c r="SRF24" s="165"/>
      <c r="SRG24" s="177"/>
      <c r="SRH24" s="177"/>
      <c r="SRI24" s="177"/>
      <c r="SRJ24" s="177"/>
      <c r="SRK24" s="177"/>
      <c r="SRL24" s="177"/>
      <c r="SRM24" s="178"/>
      <c r="SRN24" s="165"/>
      <c r="SRO24" s="177"/>
      <c r="SRP24" s="177"/>
      <c r="SRQ24" s="177"/>
      <c r="SRR24" s="177"/>
      <c r="SRS24" s="177"/>
      <c r="SRT24" s="177"/>
      <c r="SRU24" s="178"/>
      <c r="SRV24" s="165"/>
      <c r="SRW24" s="177"/>
      <c r="SRX24" s="177"/>
      <c r="SRY24" s="177"/>
      <c r="SRZ24" s="177"/>
      <c r="SSA24" s="177"/>
      <c r="SSB24" s="177"/>
      <c r="SSC24" s="178"/>
      <c r="SSD24" s="165"/>
      <c r="SSE24" s="177"/>
      <c r="SSF24" s="177"/>
      <c r="SSG24" s="177"/>
      <c r="SSH24" s="177"/>
      <c r="SSI24" s="177"/>
      <c r="SSJ24" s="177"/>
      <c r="SSK24" s="178"/>
      <c r="SSL24" s="165"/>
      <c r="SSM24" s="177"/>
      <c r="SSN24" s="177"/>
      <c r="SSO24" s="177"/>
      <c r="SSP24" s="177"/>
      <c r="SSQ24" s="177"/>
      <c r="SSR24" s="177"/>
      <c r="SSS24" s="178"/>
      <c r="SST24" s="165"/>
      <c r="SSU24" s="177"/>
      <c r="SSV24" s="177"/>
      <c r="SSW24" s="177"/>
      <c r="SSX24" s="177"/>
      <c r="SSY24" s="177"/>
      <c r="SSZ24" s="177"/>
      <c r="STA24" s="178"/>
      <c r="STB24" s="165"/>
      <c r="STC24" s="177"/>
      <c r="STD24" s="177"/>
      <c r="STE24" s="177"/>
      <c r="STF24" s="177"/>
      <c r="STG24" s="177"/>
      <c r="STH24" s="177"/>
      <c r="STI24" s="178"/>
      <c r="STJ24" s="165"/>
      <c r="STK24" s="177"/>
      <c r="STL24" s="177"/>
      <c r="STM24" s="177"/>
      <c r="STN24" s="177"/>
      <c r="STO24" s="177"/>
      <c r="STP24" s="177"/>
      <c r="STQ24" s="178"/>
      <c r="STR24" s="165"/>
      <c r="STS24" s="177"/>
      <c r="STT24" s="177"/>
      <c r="STU24" s="177"/>
      <c r="STV24" s="177"/>
      <c r="STW24" s="177"/>
      <c r="STX24" s="177"/>
      <c r="STY24" s="178"/>
      <c r="STZ24" s="165"/>
      <c r="SUA24" s="177"/>
      <c r="SUB24" s="177"/>
      <c r="SUC24" s="177"/>
      <c r="SUD24" s="177"/>
      <c r="SUE24" s="177"/>
      <c r="SUF24" s="177"/>
      <c r="SUG24" s="178"/>
      <c r="SUH24" s="165"/>
      <c r="SUI24" s="177"/>
      <c r="SUJ24" s="177"/>
      <c r="SUK24" s="177"/>
      <c r="SUL24" s="177"/>
      <c r="SUM24" s="177"/>
      <c r="SUN24" s="177"/>
      <c r="SUO24" s="178"/>
      <c r="SUP24" s="165"/>
      <c r="SUQ24" s="177"/>
      <c r="SUR24" s="177"/>
      <c r="SUS24" s="177"/>
      <c r="SUT24" s="177"/>
      <c r="SUU24" s="177"/>
      <c r="SUV24" s="177"/>
      <c r="SUW24" s="178"/>
      <c r="SUX24" s="165"/>
      <c r="SUY24" s="177"/>
      <c r="SUZ24" s="177"/>
      <c r="SVA24" s="177"/>
      <c r="SVB24" s="177"/>
      <c r="SVC24" s="177"/>
      <c r="SVD24" s="177"/>
      <c r="SVE24" s="178"/>
      <c r="SVF24" s="165"/>
      <c r="SVG24" s="177"/>
      <c r="SVH24" s="177"/>
      <c r="SVI24" s="177"/>
      <c r="SVJ24" s="177"/>
      <c r="SVK24" s="177"/>
      <c r="SVL24" s="177"/>
      <c r="SVM24" s="178"/>
      <c r="SVN24" s="165"/>
      <c r="SVO24" s="177"/>
      <c r="SVP24" s="177"/>
      <c r="SVQ24" s="177"/>
      <c r="SVR24" s="177"/>
      <c r="SVS24" s="177"/>
      <c r="SVT24" s="177"/>
      <c r="SVU24" s="178"/>
      <c r="SVV24" s="165"/>
      <c r="SVW24" s="177"/>
      <c r="SVX24" s="177"/>
      <c r="SVY24" s="177"/>
      <c r="SVZ24" s="177"/>
      <c r="SWA24" s="177"/>
      <c r="SWB24" s="177"/>
      <c r="SWC24" s="178"/>
      <c r="SWD24" s="165"/>
      <c r="SWE24" s="177"/>
      <c r="SWF24" s="177"/>
      <c r="SWG24" s="177"/>
      <c r="SWH24" s="177"/>
      <c r="SWI24" s="177"/>
      <c r="SWJ24" s="177"/>
      <c r="SWK24" s="178"/>
      <c r="SWL24" s="165"/>
      <c r="SWM24" s="177"/>
      <c r="SWN24" s="177"/>
      <c r="SWO24" s="177"/>
      <c r="SWP24" s="177"/>
      <c r="SWQ24" s="177"/>
      <c r="SWR24" s="177"/>
      <c r="SWS24" s="178"/>
      <c r="SWT24" s="165"/>
      <c r="SWU24" s="177"/>
      <c r="SWV24" s="177"/>
      <c r="SWW24" s="177"/>
      <c r="SWX24" s="177"/>
      <c r="SWY24" s="177"/>
      <c r="SWZ24" s="177"/>
      <c r="SXA24" s="178"/>
      <c r="SXB24" s="165"/>
      <c r="SXC24" s="177"/>
      <c r="SXD24" s="177"/>
      <c r="SXE24" s="177"/>
      <c r="SXF24" s="177"/>
      <c r="SXG24" s="177"/>
      <c r="SXH24" s="177"/>
      <c r="SXI24" s="178"/>
      <c r="SXJ24" s="165"/>
      <c r="SXK24" s="177"/>
      <c r="SXL24" s="177"/>
      <c r="SXM24" s="177"/>
      <c r="SXN24" s="177"/>
      <c r="SXO24" s="177"/>
      <c r="SXP24" s="177"/>
      <c r="SXQ24" s="178"/>
      <c r="SXR24" s="165"/>
      <c r="SXS24" s="177"/>
      <c r="SXT24" s="177"/>
      <c r="SXU24" s="177"/>
      <c r="SXV24" s="177"/>
      <c r="SXW24" s="177"/>
      <c r="SXX24" s="177"/>
      <c r="SXY24" s="178"/>
      <c r="SXZ24" s="165"/>
      <c r="SYA24" s="177"/>
      <c r="SYB24" s="177"/>
      <c r="SYC24" s="177"/>
      <c r="SYD24" s="177"/>
      <c r="SYE24" s="177"/>
      <c r="SYF24" s="177"/>
      <c r="SYG24" s="178"/>
      <c r="SYH24" s="165"/>
      <c r="SYI24" s="177"/>
      <c r="SYJ24" s="177"/>
      <c r="SYK24" s="177"/>
      <c r="SYL24" s="177"/>
      <c r="SYM24" s="177"/>
      <c r="SYN24" s="177"/>
      <c r="SYO24" s="178"/>
      <c r="SYP24" s="165"/>
      <c r="SYQ24" s="177"/>
      <c r="SYR24" s="177"/>
      <c r="SYS24" s="177"/>
      <c r="SYT24" s="177"/>
      <c r="SYU24" s="177"/>
      <c r="SYV24" s="177"/>
      <c r="SYW24" s="178"/>
      <c r="SYX24" s="165"/>
      <c r="SYY24" s="177"/>
      <c r="SYZ24" s="177"/>
      <c r="SZA24" s="177"/>
      <c r="SZB24" s="177"/>
      <c r="SZC24" s="177"/>
      <c r="SZD24" s="177"/>
      <c r="SZE24" s="178"/>
      <c r="SZF24" s="165"/>
      <c r="SZG24" s="177"/>
      <c r="SZH24" s="177"/>
      <c r="SZI24" s="177"/>
      <c r="SZJ24" s="177"/>
      <c r="SZK24" s="177"/>
      <c r="SZL24" s="177"/>
      <c r="SZM24" s="178"/>
      <c r="SZN24" s="165"/>
      <c r="SZO24" s="177"/>
      <c r="SZP24" s="177"/>
      <c r="SZQ24" s="177"/>
      <c r="SZR24" s="177"/>
      <c r="SZS24" s="177"/>
      <c r="SZT24" s="177"/>
      <c r="SZU24" s="178"/>
      <c r="SZV24" s="165"/>
      <c r="SZW24" s="177"/>
      <c r="SZX24" s="177"/>
      <c r="SZY24" s="177"/>
      <c r="SZZ24" s="177"/>
      <c r="TAA24" s="177"/>
      <c r="TAB24" s="177"/>
      <c r="TAC24" s="178"/>
      <c r="TAD24" s="165"/>
      <c r="TAE24" s="177"/>
      <c r="TAF24" s="177"/>
      <c r="TAG24" s="177"/>
      <c r="TAH24" s="177"/>
      <c r="TAI24" s="177"/>
      <c r="TAJ24" s="177"/>
      <c r="TAK24" s="178"/>
      <c r="TAL24" s="165"/>
      <c r="TAM24" s="177"/>
      <c r="TAN24" s="177"/>
      <c r="TAO24" s="177"/>
      <c r="TAP24" s="177"/>
      <c r="TAQ24" s="177"/>
      <c r="TAR24" s="177"/>
      <c r="TAS24" s="178"/>
      <c r="TAT24" s="165"/>
      <c r="TAU24" s="177"/>
      <c r="TAV24" s="177"/>
      <c r="TAW24" s="177"/>
      <c r="TAX24" s="177"/>
      <c r="TAY24" s="177"/>
      <c r="TAZ24" s="177"/>
      <c r="TBA24" s="178"/>
      <c r="TBB24" s="165"/>
      <c r="TBC24" s="177"/>
      <c r="TBD24" s="177"/>
      <c r="TBE24" s="177"/>
      <c r="TBF24" s="177"/>
      <c r="TBG24" s="177"/>
      <c r="TBH24" s="177"/>
      <c r="TBI24" s="178"/>
      <c r="TBJ24" s="165"/>
      <c r="TBK24" s="177"/>
      <c r="TBL24" s="177"/>
      <c r="TBM24" s="177"/>
      <c r="TBN24" s="177"/>
      <c r="TBO24" s="177"/>
      <c r="TBP24" s="177"/>
      <c r="TBQ24" s="178"/>
      <c r="TBR24" s="165"/>
      <c r="TBS24" s="177"/>
      <c r="TBT24" s="177"/>
      <c r="TBU24" s="177"/>
      <c r="TBV24" s="177"/>
      <c r="TBW24" s="177"/>
      <c r="TBX24" s="177"/>
      <c r="TBY24" s="178"/>
      <c r="TBZ24" s="165"/>
      <c r="TCA24" s="177"/>
      <c r="TCB24" s="177"/>
      <c r="TCC24" s="177"/>
      <c r="TCD24" s="177"/>
      <c r="TCE24" s="177"/>
      <c r="TCF24" s="177"/>
      <c r="TCG24" s="178"/>
      <c r="TCH24" s="165"/>
      <c r="TCI24" s="177"/>
      <c r="TCJ24" s="177"/>
      <c r="TCK24" s="177"/>
      <c r="TCL24" s="177"/>
      <c r="TCM24" s="177"/>
      <c r="TCN24" s="177"/>
      <c r="TCO24" s="178"/>
      <c r="TCP24" s="165"/>
      <c r="TCQ24" s="177"/>
      <c r="TCR24" s="177"/>
      <c r="TCS24" s="177"/>
      <c r="TCT24" s="177"/>
      <c r="TCU24" s="177"/>
      <c r="TCV24" s="177"/>
      <c r="TCW24" s="178"/>
      <c r="TCX24" s="165"/>
      <c r="TCY24" s="177"/>
      <c r="TCZ24" s="177"/>
      <c r="TDA24" s="177"/>
      <c r="TDB24" s="177"/>
      <c r="TDC24" s="177"/>
      <c r="TDD24" s="177"/>
      <c r="TDE24" s="178"/>
      <c r="TDF24" s="165"/>
      <c r="TDG24" s="177"/>
      <c r="TDH24" s="177"/>
      <c r="TDI24" s="177"/>
      <c r="TDJ24" s="177"/>
      <c r="TDK24" s="177"/>
      <c r="TDL24" s="177"/>
      <c r="TDM24" s="178"/>
      <c r="TDN24" s="165"/>
      <c r="TDO24" s="177"/>
      <c r="TDP24" s="177"/>
      <c r="TDQ24" s="177"/>
      <c r="TDR24" s="177"/>
      <c r="TDS24" s="177"/>
      <c r="TDT24" s="177"/>
      <c r="TDU24" s="178"/>
      <c r="TDV24" s="165"/>
      <c r="TDW24" s="177"/>
      <c r="TDX24" s="177"/>
      <c r="TDY24" s="177"/>
      <c r="TDZ24" s="177"/>
      <c r="TEA24" s="177"/>
      <c r="TEB24" s="177"/>
      <c r="TEC24" s="178"/>
      <c r="TED24" s="165"/>
      <c r="TEE24" s="177"/>
      <c r="TEF24" s="177"/>
      <c r="TEG24" s="177"/>
      <c r="TEH24" s="177"/>
      <c r="TEI24" s="177"/>
      <c r="TEJ24" s="177"/>
      <c r="TEK24" s="178"/>
      <c r="TEL24" s="165"/>
      <c r="TEM24" s="177"/>
      <c r="TEN24" s="177"/>
      <c r="TEO24" s="177"/>
      <c r="TEP24" s="177"/>
      <c r="TEQ24" s="177"/>
      <c r="TER24" s="177"/>
      <c r="TES24" s="178"/>
      <c r="TET24" s="165"/>
      <c r="TEU24" s="177"/>
      <c r="TEV24" s="177"/>
      <c r="TEW24" s="177"/>
      <c r="TEX24" s="177"/>
      <c r="TEY24" s="177"/>
      <c r="TEZ24" s="177"/>
      <c r="TFA24" s="178"/>
      <c r="TFB24" s="165"/>
      <c r="TFC24" s="177"/>
      <c r="TFD24" s="177"/>
      <c r="TFE24" s="177"/>
      <c r="TFF24" s="177"/>
      <c r="TFG24" s="177"/>
      <c r="TFH24" s="177"/>
      <c r="TFI24" s="178"/>
      <c r="TFJ24" s="165"/>
      <c r="TFK24" s="177"/>
      <c r="TFL24" s="177"/>
      <c r="TFM24" s="177"/>
      <c r="TFN24" s="177"/>
      <c r="TFO24" s="177"/>
      <c r="TFP24" s="177"/>
      <c r="TFQ24" s="178"/>
      <c r="TFR24" s="165"/>
      <c r="TFS24" s="177"/>
      <c r="TFT24" s="177"/>
      <c r="TFU24" s="177"/>
      <c r="TFV24" s="177"/>
      <c r="TFW24" s="177"/>
      <c r="TFX24" s="177"/>
      <c r="TFY24" s="178"/>
      <c r="TFZ24" s="165"/>
      <c r="TGA24" s="177"/>
      <c r="TGB24" s="177"/>
      <c r="TGC24" s="177"/>
      <c r="TGD24" s="177"/>
      <c r="TGE24" s="177"/>
      <c r="TGF24" s="177"/>
      <c r="TGG24" s="178"/>
      <c r="TGH24" s="165"/>
      <c r="TGI24" s="177"/>
      <c r="TGJ24" s="177"/>
      <c r="TGK24" s="177"/>
      <c r="TGL24" s="177"/>
      <c r="TGM24" s="177"/>
      <c r="TGN24" s="177"/>
      <c r="TGO24" s="178"/>
      <c r="TGP24" s="165"/>
      <c r="TGQ24" s="177"/>
      <c r="TGR24" s="177"/>
      <c r="TGS24" s="177"/>
      <c r="TGT24" s="177"/>
      <c r="TGU24" s="177"/>
      <c r="TGV24" s="177"/>
      <c r="TGW24" s="178"/>
      <c r="TGX24" s="165"/>
      <c r="TGY24" s="177"/>
      <c r="TGZ24" s="177"/>
      <c r="THA24" s="177"/>
      <c r="THB24" s="177"/>
      <c r="THC24" s="177"/>
      <c r="THD24" s="177"/>
      <c r="THE24" s="178"/>
      <c r="THF24" s="165"/>
      <c r="THG24" s="177"/>
      <c r="THH24" s="177"/>
      <c r="THI24" s="177"/>
      <c r="THJ24" s="177"/>
      <c r="THK24" s="177"/>
      <c r="THL24" s="177"/>
      <c r="THM24" s="178"/>
      <c r="THN24" s="165"/>
      <c r="THO24" s="177"/>
      <c r="THP24" s="177"/>
      <c r="THQ24" s="177"/>
      <c r="THR24" s="177"/>
      <c r="THS24" s="177"/>
      <c r="THT24" s="177"/>
      <c r="THU24" s="178"/>
      <c r="THV24" s="165"/>
      <c r="THW24" s="177"/>
      <c r="THX24" s="177"/>
      <c r="THY24" s="177"/>
      <c r="THZ24" s="177"/>
      <c r="TIA24" s="177"/>
      <c r="TIB24" s="177"/>
      <c r="TIC24" s="178"/>
      <c r="TID24" s="165"/>
      <c r="TIE24" s="177"/>
      <c r="TIF24" s="177"/>
      <c r="TIG24" s="177"/>
      <c r="TIH24" s="177"/>
      <c r="TII24" s="177"/>
      <c r="TIJ24" s="177"/>
      <c r="TIK24" s="178"/>
      <c r="TIL24" s="165"/>
      <c r="TIM24" s="177"/>
      <c r="TIN24" s="177"/>
      <c r="TIO24" s="177"/>
      <c r="TIP24" s="177"/>
      <c r="TIQ24" s="177"/>
      <c r="TIR24" s="177"/>
      <c r="TIS24" s="178"/>
      <c r="TIT24" s="165"/>
      <c r="TIU24" s="177"/>
      <c r="TIV24" s="177"/>
      <c r="TIW24" s="177"/>
      <c r="TIX24" s="177"/>
      <c r="TIY24" s="177"/>
      <c r="TIZ24" s="177"/>
      <c r="TJA24" s="178"/>
      <c r="TJB24" s="165"/>
      <c r="TJC24" s="177"/>
      <c r="TJD24" s="177"/>
      <c r="TJE24" s="177"/>
      <c r="TJF24" s="177"/>
      <c r="TJG24" s="177"/>
      <c r="TJH24" s="177"/>
      <c r="TJI24" s="178"/>
      <c r="TJJ24" s="165"/>
      <c r="TJK24" s="177"/>
      <c r="TJL24" s="177"/>
      <c r="TJM24" s="177"/>
      <c r="TJN24" s="177"/>
      <c r="TJO24" s="177"/>
      <c r="TJP24" s="177"/>
      <c r="TJQ24" s="178"/>
      <c r="TJR24" s="165"/>
      <c r="TJS24" s="177"/>
      <c r="TJT24" s="177"/>
      <c r="TJU24" s="177"/>
      <c r="TJV24" s="177"/>
      <c r="TJW24" s="177"/>
      <c r="TJX24" s="177"/>
      <c r="TJY24" s="178"/>
      <c r="TJZ24" s="165"/>
      <c r="TKA24" s="177"/>
      <c r="TKB24" s="177"/>
      <c r="TKC24" s="177"/>
      <c r="TKD24" s="177"/>
      <c r="TKE24" s="177"/>
      <c r="TKF24" s="177"/>
      <c r="TKG24" s="178"/>
      <c r="TKH24" s="165"/>
      <c r="TKI24" s="177"/>
      <c r="TKJ24" s="177"/>
      <c r="TKK24" s="177"/>
      <c r="TKL24" s="177"/>
      <c r="TKM24" s="177"/>
      <c r="TKN24" s="177"/>
      <c r="TKO24" s="178"/>
      <c r="TKP24" s="165"/>
      <c r="TKQ24" s="177"/>
      <c r="TKR24" s="177"/>
      <c r="TKS24" s="177"/>
      <c r="TKT24" s="177"/>
      <c r="TKU24" s="177"/>
      <c r="TKV24" s="177"/>
      <c r="TKW24" s="178"/>
      <c r="TKX24" s="165"/>
      <c r="TKY24" s="177"/>
      <c r="TKZ24" s="177"/>
      <c r="TLA24" s="177"/>
      <c r="TLB24" s="177"/>
      <c r="TLC24" s="177"/>
      <c r="TLD24" s="177"/>
      <c r="TLE24" s="178"/>
      <c r="TLF24" s="165"/>
      <c r="TLG24" s="177"/>
      <c r="TLH24" s="177"/>
      <c r="TLI24" s="177"/>
      <c r="TLJ24" s="177"/>
      <c r="TLK24" s="177"/>
      <c r="TLL24" s="177"/>
      <c r="TLM24" s="178"/>
      <c r="TLN24" s="165"/>
      <c r="TLO24" s="177"/>
      <c r="TLP24" s="177"/>
      <c r="TLQ24" s="177"/>
      <c r="TLR24" s="177"/>
      <c r="TLS24" s="177"/>
      <c r="TLT24" s="177"/>
      <c r="TLU24" s="178"/>
      <c r="TLV24" s="165"/>
      <c r="TLW24" s="177"/>
      <c r="TLX24" s="177"/>
      <c r="TLY24" s="177"/>
      <c r="TLZ24" s="177"/>
      <c r="TMA24" s="177"/>
      <c r="TMB24" s="177"/>
      <c r="TMC24" s="178"/>
      <c r="TMD24" s="165"/>
      <c r="TME24" s="177"/>
      <c r="TMF24" s="177"/>
      <c r="TMG24" s="177"/>
      <c r="TMH24" s="177"/>
      <c r="TMI24" s="177"/>
      <c r="TMJ24" s="177"/>
      <c r="TMK24" s="178"/>
      <c r="TML24" s="165"/>
      <c r="TMM24" s="177"/>
      <c r="TMN24" s="177"/>
      <c r="TMO24" s="177"/>
      <c r="TMP24" s="177"/>
      <c r="TMQ24" s="177"/>
      <c r="TMR24" s="177"/>
      <c r="TMS24" s="178"/>
      <c r="TMT24" s="165"/>
      <c r="TMU24" s="177"/>
      <c r="TMV24" s="177"/>
      <c r="TMW24" s="177"/>
      <c r="TMX24" s="177"/>
      <c r="TMY24" s="177"/>
      <c r="TMZ24" s="177"/>
      <c r="TNA24" s="178"/>
      <c r="TNB24" s="165"/>
      <c r="TNC24" s="177"/>
      <c r="TND24" s="177"/>
      <c r="TNE24" s="177"/>
      <c r="TNF24" s="177"/>
      <c r="TNG24" s="177"/>
      <c r="TNH24" s="177"/>
      <c r="TNI24" s="178"/>
      <c r="TNJ24" s="165"/>
      <c r="TNK24" s="177"/>
      <c r="TNL24" s="177"/>
      <c r="TNM24" s="177"/>
      <c r="TNN24" s="177"/>
      <c r="TNO24" s="177"/>
      <c r="TNP24" s="177"/>
      <c r="TNQ24" s="178"/>
      <c r="TNR24" s="165"/>
      <c r="TNS24" s="177"/>
      <c r="TNT24" s="177"/>
      <c r="TNU24" s="177"/>
      <c r="TNV24" s="177"/>
      <c r="TNW24" s="177"/>
      <c r="TNX24" s="177"/>
      <c r="TNY24" s="178"/>
      <c r="TNZ24" s="165"/>
      <c r="TOA24" s="177"/>
      <c r="TOB24" s="177"/>
      <c r="TOC24" s="177"/>
      <c r="TOD24" s="177"/>
      <c r="TOE24" s="177"/>
      <c r="TOF24" s="177"/>
      <c r="TOG24" s="178"/>
      <c r="TOH24" s="165"/>
      <c r="TOI24" s="177"/>
      <c r="TOJ24" s="177"/>
      <c r="TOK24" s="177"/>
      <c r="TOL24" s="177"/>
      <c r="TOM24" s="177"/>
      <c r="TON24" s="177"/>
      <c r="TOO24" s="178"/>
      <c r="TOP24" s="165"/>
      <c r="TOQ24" s="177"/>
      <c r="TOR24" s="177"/>
      <c r="TOS24" s="177"/>
      <c r="TOT24" s="177"/>
      <c r="TOU24" s="177"/>
      <c r="TOV24" s="177"/>
      <c r="TOW24" s="178"/>
      <c r="TOX24" s="165"/>
      <c r="TOY24" s="177"/>
      <c r="TOZ24" s="177"/>
      <c r="TPA24" s="177"/>
      <c r="TPB24" s="177"/>
      <c r="TPC24" s="177"/>
      <c r="TPD24" s="177"/>
      <c r="TPE24" s="178"/>
      <c r="TPF24" s="165"/>
      <c r="TPG24" s="177"/>
      <c r="TPH24" s="177"/>
      <c r="TPI24" s="177"/>
      <c r="TPJ24" s="177"/>
      <c r="TPK24" s="177"/>
      <c r="TPL24" s="177"/>
      <c r="TPM24" s="178"/>
      <c r="TPN24" s="165"/>
      <c r="TPO24" s="177"/>
      <c r="TPP24" s="177"/>
      <c r="TPQ24" s="177"/>
      <c r="TPR24" s="177"/>
      <c r="TPS24" s="177"/>
      <c r="TPT24" s="177"/>
      <c r="TPU24" s="178"/>
      <c r="TPV24" s="165"/>
      <c r="TPW24" s="177"/>
      <c r="TPX24" s="177"/>
      <c r="TPY24" s="177"/>
      <c r="TPZ24" s="177"/>
      <c r="TQA24" s="177"/>
      <c r="TQB24" s="177"/>
      <c r="TQC24" s="178"/>
      <c r="TQD24" s="165"/>
      <c r="TQE24" s="177"/>
      <c r="TQF24" s="177"/>
      <c r="TQG24" s="177"/>
      <c r="TQH24" s="177"/>
      <c r="TQI24" s="177"/>
      <c r="TQJ24" s="177"/>
      <c r="TQK24" s="178"/>
      <c r="TQL24" s="165"/>
      <c r="TQM24" s="177"/>
      <c r="TQN24" s="177"/>
      <c r="TQO24" s="177"/>
      <c r="TQP24" s="177"/>
      <c r="TQQ24" s="177"/>
      <c r="TQR24" s="177"/>
      <c r="TQS24" s="178"/>
      <c r="TQT24" s="165"/>
      <c r="TQU24" s="177"/>
      <c r="TQV24" s="177"/>
      <c r="TQW24" s="177"/>
      <c r="TQX24" s="177"/>
      <c r="TQY24" s="177"/>
      <c r="TQZ24" s="177"/>
      <c r="TRA24" s="178"/>
      <c r="TRB24" s="165"/>
      <c r="TRC24" s="177"/>
      <c r="TRD24" s="177"/>
      <c r="TRE24" s="177"/>
      <c r="TRF24" s="177"/>
      <c r="TRG24" s="177"/>
      <c r="TRH24" s="177"/>
      <c r="TRI24" s="178"/>
      <c r="TRJ24" s="165"/>
      <c r="TRK24" s="177"/>
      <c r="TRL24" s="177"/>
      <c r="TRM24" s="177"/>
      <c r="TRN24" s="177"/>
      <c r="TRO24" s="177"/>
      <c r="TRP24" s="177"/>
      <c r="TRQ24" s="178"/>
      <c r="TRR24" s="165"/>
      <c r="TRS24" s="177"/>
      <c r="TRT24" s="177"/>
      <c r="TRU24" s="177"/>
      <c r="TRV24" s="177"/>
      <c r="TRW24" s="177"/>
      <c r="TRX24" s="177"/>
      <c r="TRY24" s="178"/>
      <c r="TRZ24" s="165"/>
      <c r="TSA24" s="177"/>
      <c r="TSB24" s="177"/>
      <c r="TSC24" s="177"/>
      <c r="TSD24" s="177"/>
      <c r="TSE24" s="177"/>
      <c r="TSF24" s="177"/>
      <c r="TSG24" s="178"/>
      <c r="TSH24" s="165"/>
      <c r="TSI24" s="177"/>
      <c r="TSJ24" s="177"/>
      <c r="TSK24" s="177"/>
      <c r="TSL24" s="177"/>
      <c r="TSM24" s="177"/>
      <c r="TSN24" s="177"/>
      <c r="TSO24" s="178"/>
      <c r="TSP24" s="165"/>
      <c r="TSQ24" s="177"/>
      <c r="TSR24" s="177"/>
      <c r="TSS24" s="177"/>
      <c r="TST24" s="177"/>
      <c r="TSU24" s="177"/>
      <c r="TSV24" s="177"/>
      <c r="TSW24" s="178"/>
      <c r="TSX24" s="165"/>
      <c r="TSY24" s="177"/>
      <c r="TSZ24" s="177"/>
      <c r="TTA24" s="177"/>
      <c r="TTB24" s="177"/>
      <c r="TTC24" s="177"/>
      <c r="TTD24" s="177"/>
      <c r="TTE24" s="178"/>
      <c r="TTF24" s="165"/>
      <c r="TTG24" s="177"/>
      <c r="TTH24" s="177"/>
      <c r="TTI24" s="177"/>
      <c r="TTJ24" s="177"/>
      <c r="TTK24" s="177"/>
      <c r="TTL24" s="177"/>
      <c r="TTM24" s="178"/>
      <c r="TTN24" s="165"/>
      <c r="TTO24" s="177"/>
      <c r="TTP24" s="177"/>
      <c r="TTQ24" s="177"/>
      <c r="TTR24" s="177"/>
      <c r="TTS24" s="177"/>
      <c r="TTT24" s="177"/>
      <c r="TTU24" s="178"/>
      <c r="TTV24" s="165"/>
      <c r="TTW24" s="177"/>
      <c r="TTX24" s="177"/>
      <c r="TTY24" s="177"/>
      <c r="TTZ24" s="177"/>
      <c r="TUA24" s="177"/>
      <c r="TUB24" s="177"/>
      <c r="TUC24" s="178"/>
      <c r="TUD24" s="165"/>
      <c r="TUE24" s="177"/>
      <c r="TUF24" s="177"/>
      <c r="TUG24" s="177"/>
      <c r="TUH24" s="177"/>
      <c r="TUI24" s="177"/>
      <c r="TUJ24" s="177"/>
      <c r="TUK24" s="178"/>
      <c r="TUL24" s="165"/>
      <c r="TUM24" s="177"/>
      <c r="TUN24" s="177"/>
      <c r="TUO24" s="177"/>
      <c r="TUP24" s="177"/>
      <c r="TUQ24" s="177"/>
      <c r="TUR24" s="177"/>
      <c r="TUS24" s="178"/>
      <c r="TUT24" s="165"/>
      <c r="TUU24" s="177"/>
      <c r="TUV24" s="177"/>
      <c r="TUW24" s="177"/>
      <c r="TUX24" s="177"/>
      <c r="TUY24" s="177"/>
      <c r="TUZ24" s="177"/>
      <c r="TVA24" s="178"/>
      <c r="TVB24" s="165"/>
      <c r="TVC24" s="177"/>
      <c r="TVD24" s="177"/>
      <c r="TVE24" s="177"/>
      <c r="TVF24" s="177"/>
      <c r="TVG24" s="177"/>
      <c r="TVH24" s="177"/>
      <c r="TVI24" s="178"/>
      <c r="TVJ24" s="165"/>
      <c r="TVK24" s="177"/>
      <c r="TVL24" s="177"/>
      <c r="TVM24" s="177"/>
      <c r="TVN24" s="177"/>
      <c r="TVO24" s="177"/>
      <c r="TVP24" s="177"/>
      <c r="TVQ24" s="178"/>
      <c r="TVR24" s="165"/>
      <c r="TVS24" s="177"/>
      <c r="TVT24" s="177"/>
      <c r="TVU24" s="177"/>
      <c r="TVV24" s="177"/>
      <c r="TVW24" s="177"/>
      <c r="TVX24" s="177"/>
      <c r="TVY24" s="178"/>
      <c r="TVZ24" s="165"/>
      <c r="TWA24" s="177"/>
      <c r="TWB24" s="177"/>
      <c r="TWC24" s="177"/>
      <c r="TWD24" s="177"/>
      <c r="TWE24" s="177"/>
      <c r="TWF24" s="177"/>
      <c r="TWG24" s="178"/>
      <c r="TWH24" s="165"/>
      <c r="TWI24" s="177"/>
      <c r="TWJ24" s="177"/>
      <c r="TWK24" s="177"/>
      <c r="TWL24" s="177"/>
      <c r="TWM24" s="177"/>
      <c r="TWN24" s="177"/>
      <c r="TWO24" s="178"/>
      <c r="TWP24" s="165"/>
      <c r="TWQ24" s="177"/>
      <c r="TWR24" s="177"/>
      <c r="TWS24" s="177"/>
      <c r="TWT24" s="177"/>
      <c r="TWU24" s="177"/>
      <c r="TWV24" s="177"/>
      <c r="TWW24" s="178"/>
      <c r="TWX24" s="165"/>
      <c r="TWY24" s="177"/>
      <c r="TWZ24" s="177"/>
      <c r="TXA24" s="177"/>
      <c r="TXB24" s="177"/>
      <c r="TXC24" s="177"/>
      <c r="TXD24" s="177"/>
      <c r="TXE24" s="178"/>
      <c r="TXF24" s="165"/>
      <c r="TXG24" s="177"/>
      <c r="TXH24" s="177"/>
      <c r="TXI24" s="177"/>
      <c r="TXJ24" s="177"/>
      <c r="TXK24" s="177"/>
      <c r="TXL24" s="177"/>
      <c r="TXM24" s="178"/>
      <c r="TXN24" s="165"/>
      <c r="TXO24" s="177"/>
      <c r="TXP24" s="177"/>
      <c r="TXQ24" s="177"/>
      <c r="TXR24" s="177"/>
      <c r="TXS24" s="177"/>
      <c r="TXT24" s="177"/>
      <c r="TXU24" s="178"/>
      <c r="TXV24" s="165"/>
      <c r="TXW24" s="177"/>
      <c r="TXX24" s="177"/>
      <c r="TXY24" s="177"/>
      <c r="TXZ24" s="177"/>
      <c r="TYA24" s="177"/>
      <c r="TYB24" s="177"/>
      <c r="TYC24" s="178"/>
      <c r="TYD24" s="165"/>
      <c r="TYE24" s="177"/>
      <c r="TYF24" s="177"/>
      <c r="TYG24" s="177"/>
      <c r="TYH24" s="177"/>
      <c r="TYI24" s="177"/>
      <c r="TYJ24" s="177"/>
      <c r="TYK24" s="178"/>
      <c r="TYL24" s="165"/>
      <c r="TYM24" s="177"/>
      <c r="TYN24" s="177"/>
      <c r="TYO24" s="177"/>
      <c r="TYP24" s="177"/>
      <c r="TYQ24" s="177"/>
      <c r="TYR24" s="177"/>
      <c r="TYS24" s="178"/>
      <c r="TYT24" s="165"/>
      <c r="TYU24" s="177"/>
      <c r="TYV24" s="177"/>
      <c r="TYW24" s="177"/>
      <c r="TYX24" s="177"/>
      <c r="TYY24" s="177"/>
      <c r="TYZ24" s="177"/>
      <c r="TZA24" s="178"/>
      <c r="TZB24" s="165"/>
      <c r="TZC24" s="177"/>
      <c r="TZD24" s="177"/>
      <c r="TZE24" s="177"/>
      <c r="TZF24" s="177"/>
      <c r="TZG24" s="177"/>
      <c r="TZH24" s="177"/>
      <c r="TZI24" s="178"/>
      <c r="TZJ24" s="165"/>
      <c r="TZK24" s="177"/>
      <c r="TZL24" s="177"/>
      <c r="TZM24" s="177"/>
      <c r="TZN24" s="177"/>
      <c r="TZO24" s="177"/>
      <c r="TZP24" s="177"/>
      <c r="TZQ24" s="178"/>
      <c r="TZR24" s="165"/>
      <c r="TZS24" s="177"/>
      <c r="TZT24" s="177"/>
      <c r="TZU24" s="177"/>
      <c r="TZV24" s="177"/>
      <c r="TZW24" s="177"/>
      <c r="TZX24" s="177"/>
      <c r="TZY24" s="178"/>
      <c r="TZZ24" s="165"/>
      <c r="UAA24" s="177"/>
      <c r="UAB24" s="177"/>
      <c r="UAC24" s="177"/>
      <c r="UAD24" s="177"/>
      <c r="UAE24" s="177"/>
      <c r="UAF24" s="177"/>
      <c r="UAG24" s="178"/>
      <c r="UAH24" s="165"/>
      <c r="UAI24" s="177"/>
      <c r="UAJ24" s="177"/>
      <c r="UAK24" s="177"/>
      <c r="UAL24" s="177"/>
      <c r="UAM24" s="177"/>
      <c r="UAN24" s="177"/>
      <c r="UAO24" s="178"/>
      <c r="UAP24" s="165"/>
      <c r="UAQ24" s="177"/>
      <c r="UAR24" s="177"/>
      <c r="UAS24" s="177"/>
      <c r="UAT24" s="177"/>
      <c r="UAU24" s="177"/>
      <c r="UAV24" s="177"/>
      <c r="UAW24" s="178"/>
      <c r="UAX24" s="165"/>
      <c r="UAY24" s="177"/>
      <c r="UAZ24" s="177"/>
      <c r="UBA24" s="177"/>
      <c r="UBB24" s="177"/>
      <c r="UBC24" s="177"/>
      <c r="UBD24" s="177"/>
      <c r="UBE24" s="178"/>
      <c r="UBF24" s="165"/>
      <c r="UBG24" s="177"/>
      <c r="UBH24" s="177"/>
      <c r="UBI24" s="177"/>
      <c r="UBJ24" s="177"/>
      <c r="UBK24" s="177"/>
      <c r="UBL24" s="177"/>
      <c r="UBM24" s="178"/>
      <c r="UBN24" s="165"/>
      <c r="UBO24" s="177"/>
      <c r="UBP24" s="177"/>
      <c r="UBQ24" s="177"/>
      <c r="UBR24" s="177"/>
      <c r="UBS24" s="177"/>
      <c r="UBT24" s="177"/>
      <c r="UBU24" s="178"/>
      <c r="UBV24" s="165"/>
      <c r="UBW24" s="177"/>
      <c r="UBX24" s="177"/>
      <c r="UBY24" s="177"/>
      <c r="UBZ24" s="177"/>
      <c r="UCA24" s="177"/>
      <c r="UCB24" s="177"/>
      <c r="UCC24" s="178"/>
      <c r="UCD24" s="165"/>
      <c r="UCE24" s="177"/>
      <c r="UCF24" s="177"/>
      <c r="UCG24" s="177"/>
      <c r="UCH24" s="177"/>
      <c r="UCI24" s="177"/>
      <c r="UCJ24" s="177"/>
      <c r="UCK24" s="178"/>
      <c r="UCL24" s="165"/>
      <c r="UCM24" s="177"/>
      <c r="UCN24" s="177"/>
      <c r="UCO24" s="177"/>
      <c r="UCP24" s="177"/>
      <c r="UCQ24" s="177"/>
      <c r="UCR24" s="177"/>
      <c r="UCS24" s="178"/>
      <c r="UCT24" s="165"/>
      <c r="UCU24" s="177"/>
      <c r="UCV24" s="177"/>
      <c r="UCW24" s="177"/>
      <c r="UCX24" s="177"/>
      <c r="UCY24" s="177"/>
      <c r="UCZ24" s="177"/>
      <c r="UDA24" s="178"/>
      <c r="UDB24" s="165"/>
      <c r="UDC24" s="177"/>
      <c r="UDD24" s="177"/>
      <c r="UDE24" s="177"/>
      <c r="UDF24" s="177"/>
      <c r="UDG24" s="177"/>
      <c r="UDH24" s="177"/>
      <c r="UDI24" s="178"/>
      <c r="UDJ24" s="165"/>
      <c r="UDK24" s="177"/>
      <c r="UDL24" s="177"/>
      <c r="UDM24" s="177"/>
      <c r="UDN24" s="177"/>
      <c r="UDO24" s="177"/>
      <c r="UDP24" s="177"/>
      <c r="UDQ24" s="178"/>
      <c r="UDR24" s="165"/>
      <c r="UDS24" s="177"/>
      <c r="UDT24" s="177"/>
      <c r="UDU24" s="177"/>
      <c r="UDV24" s="177"/>
      <c r="UDW24" s="177"/>
      <c r="UDX24" s="177"/>
      <c r="UDY24" s="178"/>
      <c r="UDZ24" s="165"/>
      <c r="UEA24" s="177"/>
      <c r="UEB24" s="177"/>
      <c r="UEC24" s="177"/>
      <c r="UED24" s="177"/>
      <c r="UEE24" s="177"/>
      <c r="UEF24" s="177"/>
      <c r="UEG24" s="178"/>
      <c r="UEH24" s="165"/>
      <c r="UEI24" s="177"/>
      <c r="UEJ24" s="177"/>
      <c r="UEK24" s="177"/>
      <c r="UEL24" s="177"/>
      <c r="UEM24" s="177"/>
      <c r="UEN24" s="177"/>
      <c r="UEO24" s="178"/>
      <c r="UEP24" s="165"/>
      <c r="UEQ24" s="177"/>
      <c r="UER24" s="177"/>
      <c r="UES24" s="177"/>
      <c r="UET24" s="177"/>
      <c r="UEU24" s="177"/>
      <c r="UEV24" s="177"/>
      <c r="UEW24" s="178"/>
      <c r="UEX24" s="165"/>
      <c r="UEY24" s="177"/>
      <c r="UEZ24" s="177"/>
      <c r="UFA24" s="177"/>
      <c r="UFB24" s="177"/>
      <c r="UFC24" s="177"/>
      <c r="UFD24" s="177"/>
      <c r="UFE24" s="178"/>
      <c r="UFF24" s="165"/>
      <c r="UFG24" s="177"/>
      <c r="UFH24" s="177"/>
      <c r="UFI24" s="177"/>
      <c r="UFJ24" s="177"/>
      <c r="UFK24" s="177"/>
      <c r="UFL24" s="177"/>
      <c r="UFM24" s="178"/>
      <c r="UFN24" s="165"/>
      <c r="UFO24" s="177"/>
      <c r="UFP24" s="177"/>
      <c r="UFQ24" s="177"/>
      <c r="UFR24" s="177"/>
      <c r="UFS24" s="177"/>
      <c r="UFT24" s="177"/>
      <c r="UFU24" s="178"/>
      <c r="UFV24" s="165"/>
      <c r="UFW24" s="177"/>
      <c r="UFX24" s="177"/>
      <c r="UFY24" s="177"/>
      <c r="UFZ24" s="177"/>
      <c r="UGA24" s="177"/>
      <c r="UGB24" s="177"/>
      <c r="UGC24" s="178"/>
      <c r="UGD24" s="165"/>
      <c r="UGE24" s="177"/>
      <c r="UGF24" s="177"/>
      <c r="UGG24" s="177"/>
      <c r="UGH24" s="177"/>
      <c r="UGI24" s="177"/>
      <c r="UGJ24" s="177"/>
      <c r="UGK24" s="178"/>
      <c r="UGL24" s="165"/>
      <c r="UGM24" s="177"/>
      <c r="UGN24" s="177"/>
      <c r="UGO24" s="177"/>
      <c r="UGP24" s="177"/>
      <c r="UGQ24" s="177"/>
      <c r="UGR24" s="177"/>
      <c r="UGS24" s="178"/>
      <c r="UGT24" s="165"/>
      <c r="UGU24" s="177"/>
      <c r="UGV24" s="177"/>
      <c r="UGW24" s="177"/>
      <c r="UGX24" s="177"/>
      <c r="UGY24" s="177"/>
      <c r="UGZ24" s="177"/>
      <c r="UHA24" s="178"/>
      <c r="UHB24" s="165"/>
      <c r="UHC24" s="177"/>
      <c r="UHD24" s="177"/>
      <c r="UHE24" s="177"/>
      <c r="UHF24" s="177"/>
      <c r="UHG24" s="177"/>
      <c r="UHH24" s="177"/>
      <c r="UHI24" s="178"/>
      <c r="UHJ24" s="165"/>
      <c r="UHK24" s="177"/>
      <c r="UHL24" s="177"/>
      <c r="UHM24" s="177"/>
      <c r="UHN24" s="177"/>
      <c r="UHO24" s="177"/>
      <c r="UHP24" s="177"/>
      <c r="UHQ24" s="178"/>
      <c r="UHR24" s="165"/>
      <c r="UHS24" s="177"/>
      <c r="UHT24" s="177"/>
      <c r="UHU24" s="177"/>
      <c r="UHV24" s="177"/>
      <c r="UHW24" s="177"/>
      <c r="UHX24" s="177"/>
      <c r="UHY24" s="178"/>
      <c r="UHZ24" s="165"/>
      <c r="UIA24" s="177"/>
      <c r="UIB24" s="177"/>
      <c r="UIC24" s="177"/>
      <c r="UID24" s="177"/>
      <c r="UIE24" s="177"/>
      <c r="UIF24" s="177"/>
      <c r="UIG24" s="178"/>
      <c r="UIH24" s="165"/>
      <c r="UII24" s="177"/>
      <c r="UIJ24" s="177"/>
      <c r="UIK24" s="177"/>
      <c r="UIL24" s="177"/>
      <c r="UIM24" s="177"/>
      <c r="UIN24" s="177"/>
      <c r="UIO24" s="178"/>
      <c r="UIP24" s="165"/>
      <c r="UIQ24" s="177"/>
      <c r="UIR24" s="177"/>
      <c r="UIS24" s="177"/>
      <c r="UIT24" s="177"/>
      <c r="UIU24" s="177"/>
      <c r="UIV24" s="177"/>
      <c r="UIW24" s="178"/>
      <c r="UIX24" s="165"/>
      <c r="UIY24" s="177"/>
      <c r="UIZ24" s="177"/>
      <c r="UJA24" s="177"/>
      <c r="UJB24" s="177"/>
      <c r="UJC24" s="177"/>
      <c r="UJD24" s="177"/>
      <c r="UJE24" s="178"/>
      <c r="UJF24" s="165"/>
      <c r="UJG24" s="177"/>
      <c r="UJH24" s="177"/>
      <c r="UJI24" s="177"/>
      <c r="UJJ24" s="177"/>
      <c r="UJK24" s="177"/>
      <c r="UJL24" s="177"/>
      <c r="UJM24" s="178"/>
      <c r="UJN24" s="165"/>
      <c r="UJO24" s="177"/>
      <c r="UJP24" s="177"/>
      <c r="UJQ24" s="177"/>
      <c r="UJR24" s="177"/>
      <c r="UJS24" s="177"/>
      <c r="UJT24" s="177"/>
      <c r="UJU24" s="178"/>
      <c r="UJV24" s="165"/>
      <c r="UJW24" s="177"/>
      <c r="UJX24" s="177"/>
      <c r="UJY24" s="177"/>
      <c r="UJZ24" s="177"/>
      <c r="UKA24" s="177"/>
      <c r="UKB24" s="177"/>
      <c r="UKC24" s="178"/>
      <c r="UKD24" s="165"/>
      <c r="UKE24" s="177"/>
      <c r="UKF24" s="177"/>
      <c r="UKG24" s="177"/>
      <c r="UKH24" s="177"/>
      <c r="UKI24" s="177"/>
      <c r="UKJ24" s="177"/>
      <c r="UKK24" s="178"/>
      <c r="UKL24" s="165"/>
      <c r="UKM24" s="177"/>
      <c r="UKN24" s="177"/>
      <c r="UKO24" s="177"/>
      <c r="UKP24" s="177"/>
      <c r="UKQ24" s="177"/>
      <c r="UKR24" s="177"/>
      <c r="UKS24" s="178"/>
      <c r="UKT24" s="165"/>
      <c r="UKU24" s="177"/>
      <c r="UKV24" s="177"/>
      <c r="UKW24" s="177"/>
      <c r="UKX24" s="177"/>
      <c r="UKY24" s="177"/>
      <c r="UKZ24" s="177"/>
      <c r="ULA24" s="178"/>
      <c r="ULB24" s="165"/>
      <c r="ULC24" s="177"/>
      <c r="ULD24" s="177"/>
      <c r="ULE24" s="177"/>
      <c r="ULF24" s="177"/>
      <c r="ULG24" s="177"/>
      <c r="ULH24" s="177"/>
      <c r="ULI24" s="178"/>
      <c r="ULJ24" s="165"/>
      <c r="ULK24" s="177"/>
      <c r="ULL24" s="177"/>
      <c r="ULM24" s="177"/>
      <c r="ULN24" s="177"/>
      <c r="ULO24" s="177"/>
      <c r="ULP24" s="177"/>
      <c r="ULQ24" s="178"/>
      <c r="ULR24" s="165"/>
      <c r="ULS24" s="177"/>
      <c r="ULT24" s="177"/>
      <c r="ULU24" s="177"/>
      <c r="ULV24" s="177"/>
      <c r="ULW24" s="177"/>
      <c r="ULX24" s="177"/>
      <c r="ULY24" s="178"/>
      <c r="ULZ24" s="165"/>
      <c r="UMA24" s="177"/>
      <c r="UMB24" s="177"/>
      <c r="UMC24" s="177"/>
      <c r="UMD24" s="177"/>
      <c r="UME24" s="177"/>
      <c r="UMF24" s="177"/>
      <c r="UMG24" s="178"/>
      <c r="UMH24" s="165"/>
      <c r="UMI24" s="177"/>
      <c r="UMJ24" s="177"/>
      <c r="UMK24" s="177"/>
      <c r="UML24" s="177"/>
      <c r="UMM24" s="177"/>
      <c r="UMN24" s="177"/>
      <c r="UMO24" s="178"/>
      <c r="UMP24" s="165"/>
      <c r="UMQ24" s="177"/>
      <c r="UMR24" s="177"/>
      <c r="UMS24" s="177"/>
      <c r="UMT24" s="177"/>
      <c r="UMU24" s="177"/>
      <c r="UMV24" s="177"/>
      <c r="UMW24" s="178"/>
      <c r="UMX24" s="165"/>
      <c r="UMY24" s="177"/>
      <c r="UMZ24" s="177"/>
      <c r="UNA24" s="177"/>
      <c r="UNB24" s="177"/>
      <c r="UNC24" s="177"/>
      <c r="UND24" s="177"/>
      <c r="UNE24" s="178"/>
      <c r="UNF24" s="165"/>
      <c r="UNG24" s="177"/>
      <c r="UNH24" s="177"/>
      <c r="UNI24" s="177"/>
      <c r="UNJ24" s="177"/>
      <c r="UNK24" s="177"/>
      <c r="UNL24" s="177"/>
      <c r="UNM24" s="178"/>
      <c r="UNN24" s="165"/>
      <c r="UNO24" s="177"/>
      <c r="UNP24" s="177"/>
      <c r="UNQ24" s="177"/>
      <c r="UNR24" s="177"/>
      <c r="UNS24" s="177"/>
      <c r="UNT24" s="177"/>
      <c r="UNU24" s="178"/>
      <c r="UNV24" s="165"/>
      <c r="UNW24" s="177"/>
      <c r="UNX24" s="177"/>
      <c r="UNY24" s="177"/>
      <c r="UNZ24" s="177"/>
      <c r="UOA24" s="177"/>
      <c r="UOB24" s="177"/>
      <c r="UOC24" s="178"/>
      <c r="UOD24" s="165"/>
      <c r="UOE24" s="177"/>
      <c r="UOF24" s="177"/>
      <c r="UOG24" s="177"/>
      <c r="UOH24" s="177"/>
      <c r="UOI24" s="177"/>
      <c r="UOJ24" s="177"/>
      <c r="UOK24" s="178"/>
      <c r="UOL24" s="165"/>
      <c r="UOM24" s="177"/>
      <c r="UON24" s="177"/>
      <c r="UOO24" s="177"/>
      <c r="UOP24" s="177"/>
      <c r="UOQ24" s="177"/>
      <c r="UOR24" s="177"/>
      <c r="UOS24" s="178"/>
      <c r="UOT24" s="165"/>
      <c r="UOU24" s="177"/>
      <c r="UOV24" s="177"/>
      <c r="UOW24" s="177"/>
      <c r="UOX24" s="177"/>
      <c r="UOY24" s="177"/>
      <c r="UOZ24" s="177"/>
      <c r="UPA24" s="178"/>
      <c r="UPB24" s="165"/>
      <c r="UPC24" s="177"/>
      <c r="UPD24" s="177"/>
      <c r="UPE24" s="177"/>
      <c r="UPF24" s="177"/>
      <c r="UPG24" s="177"/>
      <c r="UPH24" s="177"/>
      <c r="UPI24" s="178"/>
      <c r="UPJ24" s="165"/>
      <c r="UPK24" s="177"/>
      <c r="UPL24" s="177"/>
      <c r="UPM24" s="177"/>
      <c r="UPN24" s="177"/>
      <c r="UPO24" s="177"/>
      <c r="UPP24" s="177"/>
      <c r="UPQ24" s="178"/>
      <c r="UPR24" s="165"/>
      <c r="UPS24" s="177"/>
      <c r="UPT24" s="177"/>
      <c r="UPU24" s="177"/>
      <c r="UPV24" s="177"/>
      <c r="UPW24" s="177"/>
      <c r="UPX24" s="177"/>
      <c r="UPY24" s="178"/>
      <c r="UPZ24" s="165"/>
      <c r="UQA24" s="177"/>
      <c r="UQB24" s="177"/>
      <c r="UQC24" s="177"/>
      <c r="UQD24" s="177"/>
      <c r="UQE24" s="177"/>
      <c r="UQF24" s="177"/>
      <c r="UQG24" s="178"/>
      <c r="UQH24" s="165"/>
      <c r="UQI24" s="177"/>
      <c r="UQJ24" s="177"/>
      <c r="UQK24" s="177"/>
      <c r="UQL24" s="177"/>
      <c r="UQM24" s="177"/>
      <c r="UQN24" s="177"/>
      <c r="UQO24" s="178"/>
      <c r="UQP24" s="165"/>
      <c r="UQQ24" s="177"/>
      <c r="UQR24" s="177"/>
      <c r="UQS24" s="177"/>
      <c r="UQT24" s="177"/>
      <c r="UQU24" s="177"/>
      <c r="UQV24" s="177"/>
      <c r="UQW24" s="178"/>
      <c r="UQX24" s="165"/>
      <c r="UQY24" s="177"/>
      <c r="UQZ24" s="177"/>
      <c r="URA24" s="177"/>
      <c r="URB24" s="177"/>
      <c r="URC24" s="177"/>
      <c r="URD24" s="177"/>
      <c r="URE24" s="178"/>
      <c r="URF24" s="165"/>
      <c r="URG24" s="177"/>
      <c r="URH24" s="177"/>
      <c r="URI24" s="177"/>
      <c r="URJ24" s="177"/>
      <c r="URK24" s="177"/>
      <c r="URL24" s="177"/>
      <c r="URM24" s="178"/>
      <c r="URN24" s="165"/>
      <c r="URO24" s="177"/>
      <c r="URP24" s="177"/>
      <c r="URQ24" s="177"/>
      <c r="URR24" s="177"/>
      <c r="URS24" s="177"/>
      <c r="URT24" s="177"/>
      <c r="URU24" s="178"/>
      <c r="URV24" s="165"/>
      <c r="URW24" s="177"/>
      <c r="URX24" s="177"/>
      <c r="URY24" s="177"/>
      <c r="URZ24" s="177"/>
      <c r="USA24" s="177"/>
      <c r="USB24" s="177"/>
      <c r="USC24" s="178"/>
      <c r="USD24" s="165"/>
      <c r="USE24" s="177"/>
      <c r="USF24" s="177"/>
      <c r="USG24" s="177"/>
      <c r="USH24" s="177"/>
      <c r="USI24" s="177"/>
      <c r="USJ24" s="177"/>
      <c r="USK24" s="178"/>
      <c r="USL24" s="165"/>
      <c r="USM24" s="177"/>
      <c r="USN24" s="177"/>
      <c r="USO24" s="177"/>
      <c r="USP24" s="177"/>
      <c r="USQ24" s="177"/>
      <c r="USR24" s="177"/>
      <c r="USS24" s="178"/>
      <c r="UST24" s="165"/>
      <c r="USU24" s="177"/>
      <c r="USV24" s="177"/>
      <c r="USW24" s="177"/>
      <c r="USX24" s="177"/>
      <c r="USY24" s="177"/>
      <c r="USZ24" s="177"/>
      <c r="UTA24" s="178"/>
      <c r="UTB24" s="165"/>
      <c r="UTC24" s="177"/>
      <c r="UTD24" s="177"/>
      <c r="UTE24" s="177"/>
      <c r="UTF24" s="177"/>
      <c r="UTG24" s="177"/>
      <c r="UTH24" s="177"/>
      <c r="UTI24" s="178"/>
      <c r="UTJ24" s="165"/>
      <c r="UTK24" s="177"/>
      <c r="UTL24" s="177"/>
      <c r="UTM24" s="177"/>
      <c r="UTN24" s="177"/>
      <c r="UTO24" s="177"/>
      <c r="UTP24" s="177"/>
      <c r="UTQ24" s="178"/>
      <c r="UTR24" s="165"/>
      <c r="UTS24" s="177"/>
      <c r="UTT24" s="177"/>
      <c r="UTU24" s="177"/>
      <c r="UTV24" s="177"/>
      <c r="UTW24" s="177"/>
      <c r="UTX24" s="177"/>
      <c r="UTY24" s="178"/>
      <c r="UTZ24" s="165"/>
      <c r="UUA24" s="177"/>
      <c r="UUB24" s="177"/>
      <c r="UUC24" s="177"/>
      <c r="UUD24" s="177"/>
      <c r="UUE24" s="177"/>
      <c r="UUF24" s="177"/>
      <c r="UUG24" s="178"/>
      <c r="UUH24" s="165"/>
      <c r="UUI24" s="177"/>
      <c r="UUJ24" s="177"/>
      <c r="UUK24" s="177"/>
      <c r="UUL24" s="177"/>
      <c r="UUM24" s="177"/>
      <c r="UUN24" s="177"/>
      <c r="UUO24" s="178"/>
      <c r="UUP24" s="165"/>
      <c r="UUQ24" s="177"/>
      <c r="UUR24" s="177"/>
      <c r="UUS24" s="177"/>
      <c r="UUT24" s="177"/>
      <c r="UUU24" s="177"/>
      <c r="UUV24" s="177"/>
      <c r="UUW24" s="178"/>
      <c r="UUX24" s="165"/>
      <c r="UUY24" s="177"/>
      <c r="UUZ24" s="177"/>
      <c r="UVA24" s="177"/>
      <c r="UVB24" s="177"/>
      <c r="UVC24" s="177"/>
      <c r="UVD24" s="177"/>
      <c r="UVE24" s="178"/>
      <c r="UVF24" s="165"/>
      <c r="UVG24" s="177"/>
      <c r="UVH24" s="177"/>
      <c r="UVI24" s="177"/>
      <c r="UVJ24" s="177"/>
      <c r="UVK24" s="177"/>
      <c r="UVL24" s="177"/>
      <c r="UVM24" s="178"/>
      <c r="UVN24" s="165"/>
      <c r="UVO24" s="177"/>
      <c r="UVP24" s="177"/>
      <c r="UVQ24" s="177"/>
      <c r="UVR24" s="177"/>
      <c r="UVS24" s="177"/>
      <c r="UVT24" s="177"/>
      <c r="UVU24" s="178"/>
      <c r="UVV24" s="165"/>
      <c r="UVW24" s="177"/>
      <c r="UVX24" s="177"/>
      <c r="UVY24" s="177"/>
      <c r="UVZ24" s="177"/>
      <c r="UWA24" s="177"/>
      <c r="UWB24" s="177"/>
      <c r="UWC24" s="178"/>
      <c r="UWD24" s="165"/>
      <c r="UWE24" s="177"/>
      <c r="UWF24" s="177"/>
      <c r="UWG24" s="177"/>
      <c r="UWH24" s="177"/>
      <c r="UWI24" s="177"/>
      <c r="UWJ24" s="177"/>
      <c r="UWK24" s="178"/>
      <c r="UWL24" s="165"/>
      <c r="UWM24" s="177"/>
      <c r="UWN24" s="177"/>
      <c r="UWO24" s="177"/>
      <c r="UWP24" s="177"/>
      <c r="UWQ24" s="177"/>
      <c r="UWR24" s="177"/>
      <c r="UWS24" s="178"/>
      <c r="UWT24" s="165"/>
      <c r="UWU24" s="177"/>
      <c r="UWV24" s="177"/>
      <c r="UWW24" s="177"/>
      <c r="UWX24" s="177"/>
      <c r="UWY24" s="177"/>
      <c r="UWZ24" s="177"/>
      <c r="UXA24" s="178"/>
      <c r="UXB24" s="165"/>
      <c r="UXC24" s="177"/>
      <c r="UXD24" s="177"/>
      <c r="UXE24" s="177"/>
      <c r="UXF24" s="177"/>
      <c r="UXG24" s="177"/>
      <c r="UXH24" s="177"/>
      <c r="UXI24" s="178"/>
      <c r="UXJ24" s="165"/>
      <c r="UXK24" s="177"/>
      <c r="UXL24" s="177"/>
      <c r="UXM24" s="177"/>
      <c r="UXN24" s="177"/>
      <c r="UXO24" s="177"/>
      <c r="UXP24" s="177"/>
      <c r="UXQ24" s="178"/>
      <c r="UXR24" s="165"/>
      <c r="UXS24" s="177"/>
      <c r="UXT24" s="177"/>
      <c r="UXU24" s="177"/>
      <c r="UXV24" s="177"/>
      <c r="UXW24" s="177"/>
      <c r="UXX24" s="177"/>
      <c r="UXY24" s="178"/>
      <c r="UXZ24" s="165"/>
      <c r="UYA24" s="177"/>
      <c r="UYB24" s="177"/>
      <c r="UYC24" s="177"/>
      <c r="UYD24" s="177"/>
      <c r="UYE24" s="177"/>
      <c r="UYF24" s="177"/>
      <c r="UYG24" s="178"/>
      <c r="UYH24" s="165"/>
      <c r="UYI24" s="177"/>
      <c r="UYJ24" s="177"/>
      <c r="UYK24" s="177"/>
      <c r="UYL24" s="177"/>
      <c r="UYM24" s="177"/>
      <c r="UYN24" s="177"/>
      <c r="UYO24" s="178"/>
      <c r="UYP24" s="165"/>
      <c r="UYQ24" s="177"/>
      <c r="UYR24" s="177"/>
      <c r="UYS24" s="177"/>
      <c r="UYT24" s="177"/>
      <c r="UYU24" s="177"/>
      <c r="UYV24" s="177"/>
      <c r="UYW24" s="178"/>
      <c r="UYX24" s="165"/>
      <c r="UYY24" s="177"/>
      <c r="UYZ24" s="177"/>
      <c r="UZA24" s="177"/>
      <c r="UZB24" s="177"/>
      <c r="UZC24" s="177"/>
      <c r="UZD24" s="177"/>
      <c r="UZE24" s="178"/>
      <c r="UZF24" s="165"/>
      <c r="UZG24" s="177"/>
      <c r="UZH24" s="177"/>
      <c r="UZI24" s="177"/>
      <c r="UZJ24" s="177"/>
      <c r="UZK24" s="177"/>
      <c r="UZL24" s="177"/>
      <c r="UZM24" s="178"/>
      <c r="UZN24" s="165"/>
      <c r="UZO24" s="177"/>
      <c r="UZP24" s="177"/>
      <c r="UZQ24" s="177"/>
      <c r="UZR24" s="177"/>
      <c r="UZS24" s="177"/>
      <c r="UZT24" s="177"/>
      <c r="UZU24" s="178"/>
      <c r="UZV24" s="165"/>
      <c r="UZW24" s="177"/>
      <c r="UZX24" s="177"/>
      <c r="UZY24" s="177"/>
      <c r="UZZ24" s="177"/>
      <c r="VAA24" s="177"/>
      <c r="VAB24" s="177"/>
      <c r="VAC24" s="178"/>
      <c r="VAD24" s="165"/>
      <c r="VAE24" s="177"/>
      <c r="VAF24" s="177"/>
      <c r="VAG24" s="177"/>
      <c r="VAH24" s="177"/>
      <c r="VAI24" s="177"/>
      <c r="VAJ24" s="177"/>
      <c r="VAK24" s="178"/>
      <c r="VAL24" s="165"/>
      <c r="VAM24" s="177"/>
      <c r="VAN24" s="177"/>
      <c r="VAO24" s="177"/>
      <c r="VAP24" s="177"/>
      <c r="VAQ24" s="177"/>
      <c r="VAR24" s="177"/>
      <c r="VAS24" s="178"/>
      <c r="VAT24" s="165"/>
      <c r="VAU24" s="177"/>
      <c r="VAV24" s="177"/>
      <c r="VAW24" s="177"/>
      <c r="VAX24" s="177"/>
      <c r="VAY24" s="177"/>
      <c r="VAZ24" s="177"/>
      <c r="VBA24" s="178"/>
      <c r="VBB24" s="165"/>
      <c r="VBC24" s="177"/>
      <c r="VBD24" s="177"/>
      <c r="VBE24" s="177"/>
      <c r="VBF24" s="177"/>
      <c r="VBG24" s="177"/>
      <c r="VBH24" s="177"/>
      <c r="VBI24" s="178"/>
      <c r="VBJ24" s="165"/>
      <c r="VBK24" s="177"/>
      <c r="VBL24" s="177"/>
      <c r="VBM24" s="177"/>
      <c r="VBN24" s="177"/>
      <c r="VBO24" s="177"/>
      <c r="VBP24" s="177"/>
      <c r="VBQ24" s="178"/>
      <c r="VBR24" s="165"/>
      <c r="VBS24" s="177"/>
      <c r="VBT24" s="177"/>
      <c r="VBU24" s="177"/>
      <c r="VBV24" s="177"/>
      <c r="VBW24" s="177"/>
      <c r="VBX24" s="177"/>
      <c r="VBY24" s="178"/>
      <c r="VBZ24" s="165"/>
      <c r="VCA24" s="177"/>
      <c r="VCB24" s="177"/>
      <c r="VCC24" s="177"/>
      <c r="VCD24" s="177"/>
      <c r="VCE24" s="177"/>
      <c r="VCF24" s="177"/>
      <c r="VCG24" s="178"/>
      <c r="VCH24" s="165"/>
      <c r="VCI24" s="177"/>
      <c r="VCJ24" s="177"/>
      <c r="VCK24" s="177"/>
      <c r="VCL24" s="177"/>
      <c r="VCM24" s="177"/>
      <c r="VCN24" s="177"/>
      <c r="VCO24" s="178"/>
      <c r="VCP24" s="165"/>
      <c r="VCQ24" s="177"/>
      <c r="VCR24" s="177"/>
      <c r="VCS24" s="177"/>
      <c r="VCT24" s="177"/>
      <c r="VCU24" s="177"/>
      <c r="VCV24" s="177"/>
      <c r="VCW24" s="178"/>
      <c r="VCX24" s="165"/>
      <c r="VCY24" s="177"/>
      <c r="VCZ24" s="177"/>
      <c r="VDA24" s="177"/>
      <c r="VDB24" s="177"/>
      <c r="VDC24" s="177"/>
      <c r="VDD24" s="177"/>
      <c r="VDE24" s="178"/>
      <c r="VDF24" s="165"/>
      <c r="VDG24" s="177"/>
      <c r="VDH24" s="177"/>
      <c r="VDI24" s="177"/>
      <c r="VDJ24" s="177"/>
      <c r="VDK24" s="177"/>
      <c r="VDL24" s="177"/>
      <c r="VDM24" s="178"/>
      <c r="VDN24" s="165"/>
      <c r="VDO24" s="177"/>
      <c r="VDP24" s="177"/>
      <c r="VDQ24" s="177"/>
      <c r="VDR24" s="177"/>
      <c r="VDS24" s="177"/>
      <c r="VDT24" s="177"/>
      <c r="VDU24" s="178"/>
      <c r="VDV24" s="165"/>
      <c r="VDW24" s="177"/>
      <c r="VDX24" s="177"/>
      <c r="VDY24" s="177"/>
      <c r="VDZ24" s="177"/>
      <c r="VEA24" s="177"/>
      <c r="VEB24" s="177"/>
      <c r="VEC24" s="178"/>
      <c r="VED24" s="165"/>
      <c r="VEE24" s="177"/>
      <c r="VEF24" s="177"/>
      <c r="VEG24" s="177"/>
      <c r="VEH24" s="177"/>
      <c r="VEI24" s="177"/>
      <c r="VEJ24" s="177"/>
      <c r="VEK24" s="178"/>
      <c r="VEL24" s="165"/>
      <c r="VEM24" s="177"/>
      <c r="VEN24" s="177"/>
      <c r="VEO24" s="177"/>
      <c r="VEP24" s="177"/>
      <c r="VEQ24" s="177"/>
      <c r="VER24" s="177"/>
      <c r="VES24" s="178"/>
      <c r="VET24" s="165"/>
      <c r="VEU24" s="177"/>
      <c r="VEV24" s="177"/>
      <c r="VEW24" s="177"/>
      <c r="VEX24" s="177"/>
      <c r="VEY24" s="177"/>
      <c r="VEZ24" s="177"/>
      <c r="VFA24" s="178"/>
      <c r="VFB24" s="165"/>
      <c r="VFC24" s="177"/>
      <c r="VFD24" s="177"/>
      <c r="VFE24" s="177"/>
      <c r="VFF24" s="177"/>
      <c r="VFG24" s="177"/>
      <c r="VFH24" s="177"/>
      <c r="VFI24" s="178"/>
      <c r="VFJ24" s="165"/>
      <c r="VFK24" s="177"/>
      <c r="VFL24" s="177"/>
      <c r="VFM24" s="177"/>
      <c r="VFN24" s="177"/>
      <c r="VFO24" s="177"/>
      <c r="VFP24" s="177"/>
      <c r="VFQ24" s="178"/>
      <c r="VFR24" s="165"/>
      <c r="VFS24" s="177"/>
      <c r="VFT24" s="177"/>
      <c r="VFU24" s="177"/>
      <c r="VFV24" s="177"/>
      <c r="VFW24" s="177"/>
      <c r="VFX24" s="177"/>
      <c r="VFY24" s="178"/>
      <c r="VFZ24" s="165"/>
      <c r="VGA24" s="177"/>
      <c r="VGB24" s="177"/>
      <c r="VGC24" s="177"/>
      <c r="VGD24" s="177"/>
      <c r="VGE24" s="177"/>
      <c r="VGF24" s="177"/>
      <c r="VGG24" s="178"/>
      <c r="VGH24" s="165"/>
      <c r="VGI24" s="177"/>
      <c r="VGJ24" s="177"/>
      <c r="VGK24" s="177"/>
      <c r="VGL24" s="177"/>
      <c r="VGM24" s="177"/>
      <c r="VGN24" s="177"/>
      <c r="VGO24" s="178"/>
      <c r="VGP24" s="165"/>
      <c r="VGQ24" s="177"/>
      <c r="VGR24" s="177"/>
      <c r="VGS24" s="177"/>
      <c r="VGT24" s="177"/>
      <c r="VGU24" s="177"/>
      <c r="VGV24" s="177"/>
      <c r="VGW24" s="178"/>
      <c r="VGX24" s="165"/>
      <c r="VGY24" s="177"/>
      <c r="VGZ24" s="177"/>
      <c r="VHA24" s="177"/>
      <c r="VHB24" s="177"/>
      <c r="VHC24" s="177"/>
      <c r="VHD24" s="177"/>
      <c r="VHE24" s="178"/>
      <c r="VHF24" s="165"/>
      <c r="VHG24" s="177"/>
      <c r="VHH24" s="177"/>
      <c r="VHI24" s="177"/>
      <c r="VHJ24" s="177"/>
      <c r="VHK24" s="177"/>
      <c r="VHL24" s="177"/>
      <c r="VHM24" s="178"/>
      <c r="VHN24" s="165"/>
      <c r="VHO24" s="177"/>
      <c r="VHP24" s="177"/>
      <c r="VHQ24" s="177"/>
      <c r="VHR24" s="177"/>
      <c r="VHS24" s="177"/>
      <c r="VHT24" s="177"/>
      <c r="VHU24" s="178"/>
      <c r="VHV24" s="165"/>
      <c r="VHW24" s="177"/>
      <c r="VHX24" s="177"/>
      <c r="VHY24" s="177"/>
      <c r="VHZ24" s="177"/>
      <c r="VIA24" s="177"/>
      <c r="VIB24" s="177"/>
      <c r="VIC24" s="178"/>
      <c r="VID24" s="165"/>
      <c r="VIE24" s="177"/>
      <c r="VIF24" s="177"/>
      <c r="VIG24" s="177"/>
      <c r="VIH24" s="177"/>
      <c r="VII24" s="177"/>
      <c r="VIJ24" s="177"/>
      <c r="VIK24" s="178"/>
      <c r="VIL24" s="165"/>
      <c r="VIM24" s="177"/>
      <c r="VIN24" s="177"/>
      <c r="VIO24" s="177"/>
      <c r="VIP24" s="177"/>
      <c r="VIQ24" s="177"/>
      <c r="VIR24" s="177"/>
      <c r="VIS24" s="178"/>
      <c r="VIT24" s="165"/>
      <c r="VIU24" s="177"/>
      <c r="VIV24" s="177"/>
      <c r="VIW24" s="177"/>
      <c r="VIX24" s="177"/>
      <c r="VIY24" s="177"/>
      <c r="VIZ24" s="177"/>
      <c r="VJA24" s="178"/>
      <c r="VJB24" s="165"/>
      <c r="VJC24" s="177"/>
      <c r="VJD24" s="177"/>
      <c r="VJE24" s="177"/>
      <c r="VJF24" s="177"/>
      <c r="VJG24" s="177"/>
      <c r="VJH24" s="177"/>
      <c r="VJI24" s="178"/>
      <c r="VJJ24" s="165"/>
      <c r="VJK24" s="177"/>
      <c r="VJL24" s="177"/>
      <c r="VJM24" s="177"/>
      <c r="VJN24" s="177"/>
      <c r="VJO24" s="177"/>
      <c r="VJP24" s="177"/>
      <c r="VJQ24" s="178"/>
      <c r="VJR24" s="165"/>
      <c r="VJS24" s="177"/>
      <c r="VJT24" s="177"/>
      <c r="VJU24" s="177"/>
      <c r="VJV24" s="177"/>
      <c r="VJW24" s="177"/>
      <c r="VJX24" s="177"/>
      <c r="VJY24" s="178"/>
      <c r="VJZ24" s="165"/>
      <c r="VKA24" s="177"/>
      <c r="VKB24" s="177"/>
      <c r="VKC24" s="177"/>
      <c r="VKD24" s="177"/>
      <c r="VKE24" s="177"/>
      <c r="VKF24" s="177"/>
      <c r="VKG24" s="178"/>
      <c r="VKH24" s="165"/>
      <c r="VKI24" s="177"/>
      <c r="VKJ24" s="177"/>
      <c r="VKK24" s="177"/>
      <c r="VKL24" s="177"/>
      <c r="VKM24" s="177"/>
      <c r="VKN24" s="177"/>
      <c r="VKO24" s="178"/>
      <c r="VKP24" s="165"/>
      <c r="VKQ24" s="177"/>
      <c r="VKR24" s="177"/>
      <c r="VKS24" s="177"/>
      <c r="VKT24" s="177"/>
      <c r="VKU24" s="177"/>
      <c r="VKV24" s="177"/>
      <c r="VKW24" s="178"/>
      <c r="VKX24" s="165"/>
      <c r="VKY24" s="177"/>
      <c r="VKZ24" s="177"/>
      <c r="VLA24" s="177"/>
      <c r="VLB24" s="177"/>
      <c r="VLC24" s="177"/>
      <c r="VLD24" s="177"/>
      <c r="VLE24" s="178"/>
      <c r="VLF24" s="165"/>
      <c r="VLG24" s="177"/>
      <c r="VLH24" s="177"/>
      <c r="VLI24" s="177"/>
      <c r="VLJ24" s="177"/>
      <c r="VLK24" s="177"/>
      <c r="VLL24" s="177"/>
      <c r="VLM24" s="178"/>
      <c r="VLN24" s="165"/>
      <c r="VLO24" s="177"/>
      <c r="VLP24" s="177"/>
      <c r="VLQ24" s="177"/>
      <c r="VLR24" s="177"/>
      <c r="VLS24" s="177"/>
      <c r="VLT24" s="177"/>
      <c r="VLU24" s="178"/>
      <c r="VLV24" s="165"/>
      <c r="VLW24" s="177"/>
      <c r="VLX24" s="177"/>
      <c r="VLY24" s="177"/>
      <c r="VLZ24" s="177"/>
      <c r="VMA24" s="177"/>
      <c r="VMB24" s="177"/>
      <c r="VMC24" s="178"/>
      <c r="VMD24" s="165"/>
      <c r="VME24" s="177"/>
      <c r="VMF24" s="177"/>
      <c r="VMG24" s="177"/>
      <c r="VMH24" s="177"/>
      <c r="VMI24" s="177"/>
      <c r="VMJ24" s="177"/>
      <c r="VMK24" s="178"/>
      <c r="VML24" s="165"/>
      <c r="VMM24" s="177"/>
      <c r="VMN24" s="177"/>
      <c r="VMO24" s="177"/>
      <c r="VMP24" s="177"/>
      <c r="VMQ24" s="177"/>
      <c r="VMR24" s="177"/>
      <c r="VMS24" s="178"/>
      <c r="VMT24" s="165"/>
      <c r="VMU24" s="177"/>
      <c r="VMV24" s="177"/>
      <c r="VMW24" s="177"/>
      <c r="VMX24" s="177"/>
      <c r="VMY24" s="177"/>
      <c r="VMZ24" s="177"/>
      <c r="VNA24" s="178"/>
      <c r="VNB24" s="165"/>
      <c r="VNC24" s="177"/>
      <c r="VND24" s="177"/>
      <c r="VNE24" s="177"/>
      <c r="VNF24" s="177"/>
      <c r="VNG24" s="177"/>
      <c r="VNH24" s="177"/>
      <c r="VNI24" s="178"/>
      <c r="VNJ24" s="165"/>
      <c r="VNK24" s="177"/>
      <c r="VNL24" s="177"/>
      <c r="VNM24" s="177"/>
      <c r="VNN24" s="177"/>
      <c r="VNO24" s="177"/>
      <c r="VNP24" s="177"/>
      <c r="VNQ24" s="178"/>
      <c r="VNR24" s="165"/>
      <c r="VNS24" s="177"/>
      <c r="VNT24" s="177"/>
      <c r="VNU24" s="177"/>
      <c r="VNV24" s="177"/>
      <c r="VNW24" s="177"/>
      <c r="VNX24" s="177"/>
      <c r="VNY24" s="178"/>
      <c r="VNZ24" s="165"/>
      <c r="VOA24" s="177"/>
      <c r="VOB24" s="177"/>
      <c r="VOC24" s="177"/>
      <c r="VOD24" s="177"/>
      <c r="VOE24" s="177"/>
      <c r="VOF24" s="177"/>
      <c r="VOG24" s="178"/>
      <c r="VOH24" s="165"/>
      <c r="VOI24" s="177"/>
      <c r="VOJ24" s="177"/>
      <c r="VOK24" s="177"/>
      <c r="VOL24" s="177"/>
      <c r="VOM24" s="177"/>
      <c r="VON24" s="177"/>
      <c r="VOO24" s="178"/>
      <c r="VOP24" s="165"/>
      <c r="VOQ24" s="177"/>
      <c r="VOR24" s="177"/>
      <c r="VOS24" s="177"/>
      <c r="VOT24" s="177"/>
      <c r="VOU24" s="177"/>
      <c r="VOV24" s="177"/>
      <c r="VOW24" s="178"/>
      <c r="VOX24" s="165"/>
      <c r="VOY24" s="177"/>
      <c r="VOZ24" s="177"/>
      <c r="VPA24" s="177"/>
      <c r="VPB24" s="177"/>
      <c r="VPC24" s="177"/>
      <c r="VPD24" s="177"/>
      <c r="VPE24" s="178"/>
      <c r="VPF24" s="165"/>
      <c r="VPG24" s="177"/>
      <c r="VPH24" s="177"/>
      <c r="VPI24" s="177"/>
      <c r="VPJ24" s="177"/>
      <c r="VPK24" s="177"/>
      <c r="VPL24" s="177"/>
      <c r="VPM24" s="178"/>
      <c r="VPN24" s="165"/>
      <c r="VPO24" s="177"/>
      <c r="VPP24" s="177"/>
      <c r="VPQ24" s="177"/>
      <c r="VPR24" s="177"/>
      <c r="VPS24" s="177"/>
      <c r="VPT24" s="177"/>
      <c r="VPU24" s="178"/>
      <c r="VPV24" s="165"/>
      <c r="VPW24" s="177"/>
      <c r="VPX24" s="177"/>
      <c r="VPY24" s="177"/>
      <c r="VPZ24" s="177"/>
      <c r="VQA24" s="177"/>
      <c r="VQB24" s="177"/>
      <c r="VQC24" s="178"/>
      <c r="VQD24" s="165"/>
      <c r="VQE24" s="177"/>
      <c r="VQF24" s="177"/>
      <c r="VQG24" s="177"/>
      <c r="VQH24" s="177"/>
      <c r="VQI24" s="177"/>
      <c r="VQJ24" s="177"/>
      <c r="VQK24" s="178"/>
      <c r="VQL24" s="165"/>
      <c r="VQM24" s="177"/>
      <c r="VQN24" s="177"/>
      <c r="VQO24" s="177"/>
      <c r="VQP24" s="177"/>
      <c r="VQQ24" s="177"/>
      <c r="VQR24" s="177"/>
      <c r="VQS24" s="178"/>
      <c r="VQT24" s="165"/>
      <c r="VQU24" s="177"/>
      <c r="VQV24" s="177"/>
      <c r="VQW24" s="177"/>
      <c r="VQX24" s="177"/>
      <c r="VQY24" s="177"/>
      <c r="VQZ24" s="177"/>
      <c r="VRA24" s="178"/>
      <c r="VRB24" s="165"/>
      <c r="VRC24" s="177"/>
      <c r="VRD24" s="177"/>
      <c r="VRE24" s="177"/>
      <c r="VRF24" s="177"/>
      <c r="VRG24" s="177"/>
      <c r="VRH24" s="177"/>
      <c r="VRI24" s="178"/>
      <c r="VRJ24" s="165"/>
      <c r="VRK24" s="177"/>
      <c r="VRL24" s="177"/>
      <c r="VRM24" s="177"/>
      <c r="VRN24" s="177"/>
      <c r="VRO24" s="177"/>
      <c r="VRP24" s="177"/>
      <c r="VRQ24" s="178"/>
      <c r="VRR24" s="165"/>
      <c r="VRS24" s="177"/>
      <c r="VRT24" s="177"/>
      <c r="VRU24" s="177"/>
      <c r="VRV24" s="177"/>
      <c r="VRW24" s="177"/>
      <c r="VRX24" s="177"/>
      <c r="VRY24" s="178"/>
      <c r="VRZ24" s="165"/>
      <c r="VSA24" s="177"/>
      <c r="VSB24" s="177"/>
      <c r="VSC24" s="177"/>
      <c r="VSD24" s="177"/>
      <c r="VSE24" s="177"/>
      <c r="VSF24" s="177"/>
      <c r="VSG24" s="178"/>
      <c r="VSH24" s="165"/>
      <c r="VSI24" s="177"/>
      <c r="VSJ24" s="177"/>
      <c r="VSK24" s="177"/>
      <c r="VSL24" s="177"/>
      <c r="VSM24" s="177"/>
      <c r="VSN24" s="177"/>
      <c r="VSO24" s="178"/>
      <c r="VSP24" s="165"/>
      <c r="VSQ24" s="177"/>
      <c r="VSR24" s="177"/>
      <c r="VSS24" s="177"/>
      <c r="VST24" s="177"/>
      <c r="VSU24" s="177"/>
      <c r="VSV24" s="177"/>
      <c r="VSW24" s="178"/>
      <c r="VSX24" s="165"/>
      <c r="VSY24" s="177"/>
      <c r="VSZ24" s="177"/>
      <c r="VTA24" s="177"/>
      <c r="VTB24" s="177"/>
      <c r="VTC24" s="177"/>
      <c r="VTD24" s="177"/>
      <c r="VTE24" s="178"/>
      <c r="VTF24" s="165"/>
      <c r="VTG24" s="177"/>
      <c r="VTH24" s="177"/>
      <c r="VTI24" s="177"/>
      <c r="VTJ24" s="177"/>
      <c r="VTK24" s="177"/>
      <c r="VTL24" s="177"/>
      <c r="VTM24" s="178"/>
      <c r="VTN24" s="165"/>
      <c r="VTO24" s="177"/>
      <c r="VTP24" s="177"/>
      <c r="VTQ24" s="177"/>
      <c r="VTR24" s="177"/>
      <c r="VTS24" s="177"/>
      <c r="VTT24" s="177"/>
      <c r="VTU24" s="178"/>
      <c r="VTV24" s="165"/>
      <c r="VTW24" s="177"/>
      <c r="VTX24" s="177"/>
      <c r="VTY24" s="177"/>
      <c r="VTZ24" s="177"/>
      <c r="VUA24" s="177"/>
      <c r="VUB24" s="177"/>
      <c r="VUC24" s="178"/>
      <c r="VUD24" s="165"/>
      <c r="VUE24" s="177"/>
      <c r="VUF24" s="177"/>
      <c r="VUG24" s="177"/>
      <c r="VUH24" s="177"/>
      <c r="VUI24" s="177"/>
      <c r="VUJ24" s="177"/>
      <c r="VUK24" s="178"/>
      <c r="VUL24" s="165"/>
      <c r="VUM24" s="177"/>
      <c r="VUN24" s="177"/>
      <c r="VUO24" s="177"/>
      <c r="VUP24" s="177"/>
      <c r="VUQ24" s="177"/>
      <c r="VUR24" s="177"/>
      <c r="VUS24" s="178"/>
      <c r="VUT24" s="165"/>
      <c r="VUU24" s="177"/>
      <c r="VUV24" s="177"/>
      <c r="VUW24" s="177"/>
      <c r="VUX24" s="177"/>
      <c r="VUY24" s="177"/>
      <c r="VUZ24" s="177"/>
      <c r="VVA24" s="178"/>
      <c r="VVB24" s="165"/>
      <c r="VVC24" s="177"/>
      <c r="VVD24" s="177"/>
      <c r="VVE24" s="177"/>
      <c r="VVF24" s="177"/>
      <c r="VVG24" s="177"/>
      <c r="VVH24" s="177"/>
      <c r="VVI24" s="178"/>
      <c r="VVJ24" s="165"/>
      <c r="VVK24" s="177"/>
      <c r="VVL24" s="177"/>
      <c r="VVM24" s="177"/>
      <c r="VVN24" s="177"/>
      <c r="VVO24" s="177"/>
      <c r="VVP24" s="177"/>
      <c r="VVQ24" s="178"/>
      <c r="VVR24" s="165"/>
      <c r="VVS24" s="177"/>
      <c r="VVT24" s="177"/>
      <c r="VVU24" s="177"/>
      <c r="VVV24" s="177"/>
      <c r="VVW24" s="177"/>
      <c r="VVX24" s="177"/>
      <c r="VVY24" s="178"/>
      <c r="VVZ24" s="165"/>
      <c r="VWA24" s="177"/>
      <c r="VWB24" s="177"/>
      <c r="VWC24" s="177"/>
      <c r="VWD24" s="177"/>
      <c r="VWE24" s="177"/>
      <c r="VWF24" s="177"/>
      <c r="VWG24" s="178"/>
      <c r="VWH24" s="165"/>
      <c r="VWI24" s="177"/>
      <c r="VWJ24" s="177"/>
      <c r="VWK24" s="177"/>
      <c r="VWL24" s="177"/>
      <c r="VWM24" s="177"/>
      <c r="VWN24" s="177"/>
      <c r="VWO24" s="178"/>
      <c r="VWP24" s="165"/>
      <c r="VWQ24" s="177"/>
      <c r="VWR24" s="177"/>
      <c r="VWS24" s="177"/>
      <c r="VWT24" s="177"/>
      <c r="VWU24" s="177"/>
      <c r="VWV24" s="177"/>
      <c r="VWW24" s="178"/>
      <c r="VWX24" s="165"/>
      <c r="VWY24" s="177"/>
      <c r="VWZ24" s="177"/>
      <c r="VXA24" s="177"/>
      <c r="VXB24" s="177"/>
      <c r="VXC24" s="177"/>
      <c r="VXD24" s="177"/>
      <c r="VXE24" s="178"/>
      <c r="VXF24" s="165"/>
      <c r="VXG24" s="177"/>
      <c r="VXH24" s="177"/>
      <c r="VXI24" s="177"/>
      <c r="VXJ24" s="177"/>
      <c r="VXK24" s="177"/>
      <c r="VXL24" s="177"/>
      <c r="VXM24" s="178"/>
      <c r="VXN24" s="165"/>
      <c r="VXO24" s="177"/>
      <c r="VXP24" s="177"/>
      <c r="VXQ24" s="177"/>
      <c r="VXR24" s="177"/>
      <c r="VXS24" s="177"/>
      <c r="VXT24" s="177"/>
      <c r="VXU24" s="178"/>
      <c r="VXV24" s="165"/>
      <c r="VXW24" s="177"/>
      <c r="VXX24" s="177"/>
      <c r="VXY24" s="177"/>
      <c r="VXZ24" s="177"/>
      <c r="VYA24" s="177"/>
      <c r="VYB24" s="177"/>
      <c r="VYC24" s="178"/>
      <c r="VYD24" s="165"/>
      <c r="VYE24" s="177"/>
      <c r="VYF24" s="177"/>
      <c r="VYG24" s="177"/>
      <c r="VYH24" s="177"/>
      <c r="VYI24" s="177"/>
      <c r="VYJ24" s="177"/>
      <c r="VYK24" s="178"/>
      <c r="VYL24" s="165"/>
      <c r="VYM24" s="177"/>
      <c r="VYN24" s="177"/>
      <c r="VYO24" s="177"/>
      <c r="VYP24" s="177"/>
      <c r="VYQ24" s="177"/>
      <c r="VYR24" s="177"/>
      <c r="VYS24" s="178"/>
      <c r="VYT24" s="165"/>
      <c r="VYU24" s="177"/>
      <c r="VYV24" s="177"/>
      <c r="VYW24" s="177"/>
      <c r="VYX24" s="177"/>
      <c r="VYY24" s="177"/>
      <c r="VYZ24" s="177"/>
      <c r="VZA24" s="178"/>
      <c r="VZB24" s="165"/>
      <c r="VZC24" s="177"/>
      <c r="VZD24" s="177"/>
      <c r="VZE24" s="177"/>
      <c r="VZF24" s="177"/>
      <c r="VZG24" s="177"/>
      <c r="VZH24" s="177"/>
      <c r="VZI24" s="178"/>
      <c r="VZJ24" s="165"/>
      <c r="VZK24" s="177"/>
      <c r="VZL24" s="177"/>
      <c r="VZM24" s="177"/>
      <c r="VZN24" s="177"/>
      <c r="VZO24" s="177"/>
      <c r="VZP24" s="177"/>
      <c r="VZQ24" s="178"/>
      <c r="VZR24" s="165"/>
      <c r="VZS24" s="177"/>
      <c r="VZT24" s="177"/>
      <c r="VZU24" s="177"/>
      <c r="VZV24" s="177"/>
      <c r="VZW24" s="177"/>
      <c r="VZX24" s="177"/>
      <c r="VZY24" s="178"/>
      <c r="VZZ24" s="165"/>
      <c r="WAA24" s="177"/>
      <c r="WAB24" s="177"/>
      <c r="WAC24" s="177"/>
      <c r="WAD24" s="177"/>
      <c r="WAE24" s="177"/>
      <c r="WAF24" s="177"/>
      <c r="WAG24" s="178"/>
      <c r="WAH24" s="165"/>
      <c r="WAI24" s="177"/>
      <c r="WAJ24" s="177"/>
      <c r="WAK24" s="177"/>
      <c r="WAL24" s="177"/>
      <c r="WAM24" s="177"/>
      <c r="WAN24" s="177"/>
      <c r="WAO24" s="178"/>
      <c r="WAP24" s="165"/>
      <c r="WAQ24" s="177"/>
      <c r="WAR24" s="177"/>
      <c r="WAS24" s="177"/>
      <c r="WAT24" s="177"/>
      <c r="WAU24" s="177"/>
      <c r="WAV24" s="177"/>
      <c r="WAW24" s="178"/>
      <c r="WAX24" s="165"/>
      <c r="WAY24" s="177"/>
      <c r="WAZ24" s="177"/>
      <c r="WBA24" s="177"/>
      <c r="WBB24" s="177"/>
      <c r="WBC24" s="177"/>
      <c r="WBD24" s="177"/>
      <c r="WBE24" s="178"/>
      <c r="WBF24" s="165"/>
      <c r="WBG24" s="177"/>
      <c r="WBH24" s="177"/>
      <c r="WBI24" s="177"/>
      <c r="WBJ24" s="177"/>
      <c r="WBK24" s="177"/>
      <c r="WBL24" s="177"/>
      <c r="WBM24" s="178"/>
      <c r="WBN24" s="165"/>
      <c r="WBO24" s="177"/>
      <c r="WBP24" s="177"/>
      <c r="WBQ24" s="177"/>
      <c r="WBR24" s="177"/>
      <c r="WBS24" s="177"/>
      <c r="WBT24" s="177"/>
      <c r="WBU24" s="178"/>
      <c r="WBV24" s="165"/>
      <c r="WBW24" s="177"/>
      <c r="WBX24" s="177"/>
      <c r="WBY24" s="177"/>
      <c r="WBZ24" s="177"/>
      <c r="WCA24" s="177"/>
      <c r="WCB24" s="177"/>
      <c r="WCC24" s="178"/>
      <c r="WCD24" s="165"/>
      <c r="WCE24" s="177"/>
      <c r="WCF24" s="177"/>
      <c r="WCG24" s="177"/>
      <c r="WCH24" s="177"/>
      <c r="WCI24" s="177"/>
      <c r="WCJ24" s="177"/>
      <c r="WCK24" s="178"/>
      <c r="WCL24" s="165"/>
      <c r="WCM24" s="177"/>
      <c r="WCN24" s="177"/>
      <c r="WCO24" s="177"/>
      <c r="WCP24" s="177"/>
      <c r="WCQ24" s="177"/>
      <c r="WCR24" s="177"/>
      <c r="WCS24" s="178"/>
      <c r="WCT24" s="165"/>
      <c r="WCU24" s="177"/>
      <c r="WCV24" s="177"/>
      <c r="WCW24" s="177"/>
      <c r="WCX24" s="177"/>
      <c r="WCY24" s="177"/>
      <c r="WCZ24" s="177"/>
      <c r="WDA24" s="178"/>
      <c r="WDB24" s="165"/>
      <c r="WDC24" s="177"/>
      <c r="WDD24" s="177"/>
      <c r="WDE24" s="177"/>
      <c r="WDF24" s="177"/>
      <c r="WDG24" s="177"/>
      <c r="WDH24" s="177"/>
      <c r="WDI24" s="178"/>
      <c r="WDJ24" s="165"/>
      <c r="WDK24" s="177"/>
      <c r="WDL24" s="177"/>
      <c r="WDM24" s="177"/>
      <c r="WDN24" s="177"/>
      <c r="WDO24" s="177"/>
      <c r="WDP24" s="177"/>
      <c r="WDQ24" s="178"/>
      <c r="WDR24" s="165"/>
      <c r="WDS24" s="177"/>
      <c r="WDT24" s="177"/>
      <c r="WDU24" s="177"/>
      <c r="WDV24" s="177"/>
      <c r="WDW24" s="177"/>
      <c r="WDX24" s="177"/>
      <c r="WDY24" s="178"/>
      <c r="WDZ24" s="165"/>
      <c r="WEA24" s="177"/>
      <c r="WEB24" s="177"/>
      <c r="WEC24" s="177"/>
      <c r="WED24" s="177"/>
      <c r="WEE24" s="177"/>
      <c r="WEF24" s="177"/>
      <c r="WEG24" s="178"/>
      <c r="WEH24" s="165"/>
      <c r="WEI24" s="177"/>
      <c r="WEJ24" s="177"/>
      <c r="WEK24" s="177"/>
      <c r="WEL24" s="177"/>
      <c r="WEM24" s="177"/>
      <c r="WEN24" s="177"/>
      <c r="WEO24" s="178"/>
      <c r="WEP24" s="165"/>
      <c r="WEQ24" s="177"/>
      <c r="WER24" s="177"/>
      <c r="WES24" s="177"/>
      <c r="WET24" s="177"/>
      <c r="WEU24" s="177"/>
      <c r="WEV24" s="177"/>
      <c r="WEW24" s="178"/>
      <c r="WEX24" s="165"/>
      <c r="WEY24" s="177"/>
      <c r="WEZ24" s="177"/>
      <c r="WFA24" s="177"/>
      <c r="WFB24" s="177"/>
      <c r="WFC24" s="177"/>
      <c r="WFD24" s="177"/>
      <c r="WFE24" s="178"/>
      <c r="WFF24" s="165"/>
      <c r="WFG24" s="177"/>
      <c r="WFH24" s="177"/>
      <c r="WFI24" s="177"/>
      <c r="WFJ24" s="177"/>
      <c r="WFK24" s="177"/>
      <c r="WFL24" s="177"/>
      <c r="WFM24" s="178"/>
      <c r="WFN24" s="165"/>
      <c r="WFO24" s="177"/>
      <c r="WFP24" s="177"/>
      <c r="WFQ24" s="177"/>
      <c r="WFR24" s="177"/>
      <c r="WFS24" s="177"/>
      <c r="WFT24" s="177"/>
      <c r="WFU24" s="178"/>
      <c r="WFV24" s="165"/>
      <c r="WFW24" s="177"/>
      <c r="WFX24" s="177"/>
      <c r="WFY24" s="177"/>
      <c r="WFZ24" s="177"/>
      <c r="WGA24" s="177"/>
      <c r="WGB24" s="177"/>
      <c r="WGC24" s="178"/>
      <c r="WGD24" s="165"/>
      <c r="WGE24" s="177"/>
      <c r="WGF24" s="177"/>
      <c r="WGG24" s="177"/>
      <c r="WGH24" s="177"/>
      <c r="WGI24" s="177"/>
      <c r="WGJ24" s="177"/>
      <c r="WGK24" s="178"/>
      <c r="WGL24" s="165"/>
      <c r="WGM24" s="177"/>
      <c r="WGN24" s="177"/>
      <c r="WGO24" s="177"/>
      <c r="WGP24" s="177"/>
      <c r="WGQ24" s="177"/>
      <c r="WGR24" s="177"/>
      <c r="WGS24" s="178"/>
      <c r="WGT24" s="165"/>
      <c r="WGU24" s="177"/>
      <c r="WGV24" s="177"/>
      <c r="WGW24" s="177"/>
      <c r="WGX24" s="177"/>
      <c r="WGY24" s="177"/>
      <c r="WGZ24" s="177"/>
      <c r="WHA24" s="178"/>
      <c r="WHB24" s="165"/>
      <c r="WHC24" s="177"/>
      <c r="WHD24" s="177"/>
      <c r="WHE24" s="177"/>
      <c r="WHF24" s="177"/>
      <c r="WHG24" s="177"/>
      <c r="WHH24" s="177"/>
      <c r="WHI24" s="178"/>
      <c r="WHJ24" s="165"/>
      <c r="WHK24" s="177"/>
      <c r="WHL24" s="177"/>
      <c r="WHM24" s="177"/>
      <c r="WHN24" s="177"/>
      <c r="WHO24" s="177"/>
      <c r="WHP24" s="177"/>
      <c r="WHQ24" s="178"/>
      <c r="WHR24" s="165"/>
      <c r="WHS24" s="177"/>
      <c r="WHT24" s="177"/>
      <c r="WHU24" s="177"/>
      <c r="WHV24" s="177"/>
      <c r="WHW24" s="177"/>
      <c r="WHX24" s="177"/>
      <c r="WHY24" s="178"/>
      <c r="WHZ24" s="165"/>
      <c r="WIA24" s="177"/>
      <c r="WIB24" s="177"/>
      <c r="WIC24" s="177"/>
      <c r="WID24" s="177"/>
      <c r="WIE24" s="177"/>
      <c r="WIF24" s="177"/>
      <c r="WIG24" s="178"/>
      <c r="WIH24" s="165"/>
      <c r="WII24" s="177"/>
      <c r="WIJ24" s="177"/>
      <c r="WIK24" s="177"/>
      <c r="WIL24" s="177"/>
      <c r="WIM24" s="177"/>
      <c r="WIN24" s="177"/>
      <c r="WIO24" s="178"/>
      <c r="WIP24" s="165"/>
      <c r="WIQ24" s="177"/>
      <c r="WIR24" s="177"/>
      <c r="WIS24" s="177"/>
      <c r="WIT24" s="177"/>
      <c r="WIU24" s="177"/>
      <c r="WIV24" s="177"/>
      <c r="WIW24" s="178"/>
      <c r="WIX24" s="165"/>
      <c r="WIY24" s="177"/>
      <c r="WIZ24" s="177"/>
      <c r="WJA24" s="177"/>
      <c r="WJB24" s="177"/>
      <c r="WJC24" s="177"/>
      <c r="WJD24" s="177"/>
      <c r="WJE24" s="178"/>
      <c r="WJF24" s="165"/>
      <c r="WJG24" s="177"/>
      <c r="WJH24" s="177"/>
      <c r="WJI24" s="177"/>
      <c r="WJJ24" s="177"/>
      <c r="WJK24" s="177"/>
      <c r="WJL24" s="177"/>
      <c r="WJM24" s="178"/>
      <c r="WJN24" s="165"/>
      <c r="WJO24" s="177"/>
      <c r="WJP24" s="177"/>
      <c r="WJQ24" s="177"/>
      <c r="WJR24" s="177"/>
      <c r="WJS24" s="177"/>
      <c r="WJT24" s="177"/>
      <c r="WJU24" s="178"/>
      <c r="WJV24" s="165"/>
      <c r="WJW24" s="177"/>
      <c r="WJX24" s="177"/>
      <c r="WJY24" s="177"/>
      <c r="WJZ24" s="177"/>
      <c r="WKA24" s="177"/>
      <c r="WKB24" s="177"/>
      <c r="WKC24" s="178"/>
      <c r="WKD24" s="165"/>
      <c r="WKE24" s="177"/>
      <c r="WKF24" s="177"/>
      <c r="WKG24" s="177"/>
      <c r="WKH24" s="177"/>
      <c r="WKI24" s="177"/>
      <c r="WKJ24" s="177"/>
      <c r="WKK24" s="178"/>
      <c r="WKL24" s="165"/>
      <c r="WKM24" s="177"/>
      <c r="WKN24" s="177"/>
      <c r="WKO24" s="177"/>
      <c r="WKP24" s="177"/>
      <c r="WKQ24" s="177"/>
      <c r="WKR24" s="177"/>
      <c r="WKS24" s="178"/>
      <c r="WKT24" s="165"/>
      <c r="WKU24" s="177"/>
      <c r="WKV24" s="177"/>
      <c r="WKW24" s="177"/>
      <c r="WKX24" s="177"/>
      <c r="WKY24" s="177"/>
      <c r="WKZ24" s="177"/>
      <c r="WLA24" s="178"/>
      <c r="WLB24" s="165"/>
      <c r="WLC24" s="177"/>
      <c r="WLD24" s="177"/>
      <c r="WLE24" s="177"/>
      <c r="WLF24" s="177"/>
      <c r="WLG24" s="177"/>
      <c r="WLH24" s="177"/>
      <c r="WLI24" s="178"/>
      <c r="WLJ24" s="165"/>
      <c r="WLK24" s="177"/>
      <c r="WLL24" s="177"/>
      <c r="WLM24" s="177"/>
      <c r="WLN24" s="177"/>
      <c r="WLO24" s="177"/>
      <c r="WLP24" s="177"/>
      <c r="WLQ24" s="178"/>
      <c r="WLR24" s="165"/>
      <c r="WLS24" s="177"/>
      <c r="WLT24" s="177"/>
      <c r="WLU24" s="177"/>
      <c r="WLV24" s="177"/>
      <c r="WLW24" s="177"/>
      <c r="WLX24" s="177"/>
      <c r="WLY24" s="178"/>
      <c r="WLZ24" s="165"/>
      <c r="WMA24" s="177"/>
      <c r="WMB24" s="177"/>
      <c r="WMC24" s="177"/>
      <c r="WMD24" s="177"/>
      <c r="WME24" s="177"/>
      <c r="WMF24" s="177"/>
      <c r="WMG24" s="178"/>
      <c r="WMH24" s="165"/>
      <c r="WMI24" s="177"/>
      <c r="WMJ24" s="177"/>
      <c r="WMK24" s="177"/>
      <c r="WML24" s="177"/>
      <c r="WMM24" s="177"/>
      <c r="WMN24" s="177"/>
      <c r="WMO24" s="178"/>
      <c r="WMP24" s="165"/>
      <c r="WMQ24" s="177"/>
      <c r="WMR24" s="177"/>
      <c r="WMS24" s="177"/>
      <c r="WMT24" s="177"/>
      <c r="WMU24" s="177"/>
      <c r="WMV24" s="177"/>
      <c r="WMW24" s="178"/>
      <c r="WMX24" s="165"/>
      <c r="WMY24" s="177"/>
      <c r="WMZ24" s="177"/>
      <c r="WNA24" s="177"/>
      <c r="WNB24" s="177"/>
      <c r="WNC24" s="177"/>
      <c r="WND24" s="177"/>
      <c r="WNE24" s="178"/>
      <c r="WNF24" s="165"/>
      <c r="WNG24" s="177"/>
      <c r="WNH24" s="177"/>
      <c r="WNI24" s="177"/>
      <c r="WNJ24" s="177"/>
      <c r="WNK24" s="177"/>
      <c r="WNL24" s="177"/>
      <c r="WNM24" s="178"/>
      <c r="WNN24" s="165"/>
      <c r="WNO24" s="177"/>
      <c r="WNP24" s="177"/>
      <c r="WNQ24" s="177"/>
      <c r="WNR24" s="177"/>
      <c r="WNS24" s="177"/>
      <c r="WNT24" s="177"/>
      <c r="WNU24" s="178"/>
      <c r="WNV24" s="165"/>
      <c r="WNW24" s="177"/>
      <c r="WNX24" s="177"/>
      <c r="WNY24" s="177"/>
      <c r="WNZ24" s="177"/>
      <c r="WOA24" s="177"/>
      <c r="WOB24" s="177"/>
      <c r="WOC24" s="178"/>
      <c r="WOD24" s="165"/>
      <c r="WOE24" s="177"/>
      <c r="WOF24" s="177"/>
      <c r="WOG24" s="177"/>
      <c r="WOH24" s="177"/>
      <c r="WOI24" s="177"/>
      <c r="WOJ24" s="177"/>
      <c r="WOK24" s="178"/>
      <c r="WOL24" s="165"/>
      <c r="WOM24" s="177"/>
      <c r="WON24" s="177"/>
      <c r="WOO24" s="177"/>
      <c r="WOP24" s="177"/>
      <c r="WOQ24" s="177"/>
      <c r="WOR24" s="177"/>
      <c r="WOS24" s="178"/>
      <c r="WOT24" s="165"/>
      <c r="WOU24" s="177"/>
      <c r="WOV24" s="177"/>
      <c r="WOW24" s="177"/>
      <c r="WOX24" s="177"/>
      <c r="WOY24" s="177"/>
      <c r="WOZ24" s="177"/>
      <c r="WPA24" s="178"/>
      <c r="WPB24" s="165"/>
      <c r="WPC24" s="177"/>
      <c r="WPD24" s="177"/>
      <c r="WPE24" s="177"/>
      <c r="WPF24" s="177"/>
      <c r="WPG24" s="177"/>
      <c r="WPH24" s="177"/>
      <c r="WPI24" s="178"/>
      <c r="WPJ24" s="165"/>
      <c r="WPK24" s="177"/>
      <c r="WPL24" s="177"/>
      <c r="WPM24" s="177"/>
      <c r="WPN24" s="177"/>
      <c r="WPO24" s="177"/>
      <c r="WPP24" s="177"/>
      <c r="WPQ24" s="178"/>
      <c r="WPR24" s="165"/>
      <c r="WPS24" s="177"/>
      <c r="WPT24" s="177"/>
      <c r="WPU24" s="177"/>
      <c r="WPV24" s="177"/>
      <c r="WPW24" s="177"/>
      <c r="WPX24" s="177"/>
      <c r="WPY24" s="178"/>
      <c r="WPZ24" s="165"/>
      <c r="WQA24" s="177"/>
      <c r="WQB24" s="177"/>
      <c r="WQC24" s="177"/>
      <c r="WQD24" s="177"/>
      <c r="WQE24" s="177"/>
      <c r="WQF24" s="177"/>
      <c r="WQG24" s="178"/>
      <c r="WQH24" s="165"/>
      <c r="WQI24" s="177"/>
      <c r="WQJ24" s="177"/>
      <c r="WQK24" s="177"/>
      <c r="WQL24" s="177"/>
      <c r="WQM24" s="177"/>
      <c r="WQN24" s="177"/>
      <c r="WQO24" s="178"/>
      <c r="WQP24" s="165"/>
      <c r="WQQ24" s="177"/>
      <c r="WQR24" s="177"/>
      <c r="WQS24" s="177"/>
      <c r="WQT24" s="177"/>
      <c r="WQU24" s="177"/>
      <c r="WQV24" s="177"/>
      <c r="WQW24" s="178"/>
      <c r="WQX24" s="165"/>
      <c r="WQY24" s="177"/>
      <c r="WQZ24" s="177"/>
      <c r="WRA24" s="177"/>
      <c r="WRB24" s="177"/>
      <c r="WRC24" s="177"/>
      <c r="WRD24" s="177"/>
      <c r="WRE24" s="178"/>
      <c r="WRF24" s="165"/>
      <c r="WRG24" s="177"/>
      <c r="WRH24" s="177"/>
      <c r="WRI24" s="177"/>
      <c r="WRJ24" s="177"/>
      <c r="WRK24" s="177"/>
      <c r="WRL24" s="177"/>
      <c r="WRM24" s="178"/>
      <c r="WRN24" s="165"/>
      <c r="WRO24" s="177"/>
      <c r="WRP24" s="177"/>
      <c r="WRQ24" s="177"/>
      <c r="WRR24" s="177"/>
      <c r="WRS24" s="177"/>
      <c r="WRT24" s="177"/>
      <c r="WRU24" s="178"/>
      <c r="WRV24" s="165"/>
      <c r="WRW24" s="177"/>
      <c r="WRX24" s="177"/>
      <c r="WRY24" s="177"/>
      <c r="WRZ24" s="177"/>
      <c r="WSA24" s="177"/>
      <c r="WSB24" s="177"/>
      <c r="WSC24" s="178"/>
      <c r="WSD24" s="165"/>
      <c r="WSE24" s="177"/>
      <c r="WSF24" s="177"/>
      <c r="WSG24" s="177"/>
      <c r="WSH24" s="177"/>
      <c r="WSI24" s="177"/>
      <c r="WSJ24" s="177"/>
      <c r="WSK24" s="178"/>
      <c r="WSL24" s="165"/>
      <c r="WSM24" s="177"/>
      <c r="WSN24" s="177"/>
      <c r="WSO24" s="177"/>
      <c r="WSP24" s="177"/>
      <c r="WSQ24" s="177"/>
      <c r="WSR24" s="177"/>
      <c r="WSS24" s="178"/>
      <c r="WST24" s="165"/>
      <c r="WSU24" s="177"/>
      <c r="WSV24" s="177"/>
      <c r="WSW24" s="177"/>
      <c r="WSX24" s="177"/>
      <c r="WSY24" s="177"/>
      <c r="WSZ24" s="177"/>
      <c r="WTA24" s="178"/>
      <c r="WTB24" s="165"/>
      <c r="WTC24" s="177"/>
      <c r="WTD24" s="177"/>
      <c r="WTE24" s="177"/>
      <c r="WTF24" s="177"/>
      <c r="WTG24" s="177"/>
      <c r="WTH24" s="177"/>
      <c r="WTI24" s="178"/>
      <c r="WTJ24" s="165"/>
      <c r="WTK24" s="177"/>
      <c r="WTL24" s="177"/>
      <c r="WTM24" s="177"/>
      <c r="WTN24" s="177"/>
      <c r="WTO24" s="177"/>
      <c r="WTP24" s="177"/>
      <c r="WTQ24" s="178"/>
      <c r="WTR24" s="165"/>
      <c r="WTS24" s="177"/>
      <c r="WTT24" s="177"/>
      <c r="WTU24" s="177"/>
      <c r="WTV24" s="177"/>
      <c r="WTW24" s="177"/>
      <c r="WTX24" s="177"/>
      <c r="WTY24" s="178"/>
      <c r="WTZ24" s="165"/>
      <c r="WUA24" s="177"/>
      <c r="WUB24" s="177"/>
      <c r="WUC24" s="177"/>
      <c r="WUD24" s="177"/>
      <c r="WUE24" s="177"/>
      <c r="WUF24" s="177"/>
      <c r="WUG24" s="178"/>
      <c r="WUH24" s="165"/>
      <c r="WUI24" s="177"/>
      <c r="WUJ24" s="177"/>
      <c r="WUK24" s="177"/>
      <c r="WUL24" s="177"/>
      <c r="WUM24" s="177"/>
      <c r="WUN24" s="177"/>
      <c r="WUO24" s="178"/>
      <c r="WUP24" s="165"/>
      <c r="WUQ24" s="177"/>
      <c r="WUR24" s="177"/>
      <c r="WUS24" s="177"/>
      <c r="WUT24" s="177"/>
      <c r="WUU24" s="177"/>
      <c r="WUV24" s="177"/>
      <c r="WUW24" s="178"/>
      <c r="WUX24" s="165"/>
      <c r="WUY24" s="177"/>
      <c r="WUZ24" s="177"/>
      <c r="WVA24" s="177"/>
      <c r="WVB24" s="177"/>
      <c r="WVC24" s="177"/>
      <c r="WVD24" s="177"/>
      <c r="WVE24" s="178"/>
      <c r="WVF24" s="165"/>
      <c r="WVG24" s="177"/>
      <c r="WVH24" s="177"/>
      <c r="WVI24" s="177"/>
      <c r="WVJ24" s="177"/>
      <c r="WVK24" s="177"/>
      <c r="WVL24" s="177"/>
      <c r="WVM24" s="178"/>
      <c r="WVN24" s="165"/>
      <c r="WVO24" s="177"/>
      <c r="WVP24" s="177"/>
      <c r="WVQ24" s="177"/>
      <c r="WVR24" s="177"/>
      <c r="WVS24" s="177"/>
      <c r="WVT24" s="177"/>
      <c r="WVU24" s="178"/>
      <c r="WVV24" s="165"/>
      <c r="WVW24" s="177"/>
      <c r="WVX24" s="177"/>
      <c r="WVY24" s="177"/>
      <c r="WVZ24" s="177"/>
      <c r="WWA24" s="177"/>
      <c r="WWB24" s="177"/>
      <c r="WWC24" s="178"/>
      <c r="WWD24" s="165"/>
      <c r="WWE24" s="177"/>
      <c r="WWF24" s="177"/>
      <c r="WWG24" s="177"/>
      <c r="WWH24" s="177"/>
      <c r="WWI24" s="177"/>
      <c r="WWJ24" s="177"/>
      <c r="WWK24" s="178"/>
      <c r="WWL24" s="165"/>
      <c r="WWM24" s="177"/>
      <c r="WWN24" s="177"/>
      <c r="WWO24" s="177"/>
      <c r="WWP24" s="177"/>
      <c r="WWQ24" s="177"/>
      <c r="WWR24" s="177"/>
      <c r="WWS24" s="178"/>
      <c r="WWT24" s="165"/>
      <c r="WWU24" s="177"/>
      <c r="WWV24" s="177"/>
      <c r="WWW24" s="177"/>
      <c r="WWX24" s="177"/>
      <c r="WWY24" s="177"/>
      <c r="WWZ24" s="177"/>
      <c r="WXA24" s="178"/>
      <c r="WXB24" s="165"/>
      <c r="WXC24" s="177"/>
      <c r="WXD24" s="177"/>
      <c r="WXE24" s="177"/>
      <c r="WXF24" s="177"/>
      <c r="WXG24" s="177"/>
      <c r="WXH24" s="177"/>
      <c r="WXI24" s="178"/>
      <c r="WXJ24" s="165"/>
      <c r="WXK24" s="177"/>
      <c r="WXL24" s="177"/>
      <c r="WXM24" s="177"/>
      <c r="WXN24" s="177"/>
      <c r="WXO24" s="177"/>
      <c r="WXP24" s="177"/>
      <c r="WXQ24" s="178"/>
      <c r="WXR24" s="165"/>
      <c r="WXS24" s="177"/>
      <c r="WXT24" s="177"/>
      <c r="WXU24" s="177"/>
      <c r="WXV24" s="177"/>
      <c r="WXW24" s="177"/>
      <c r="WXX24" s="177"/>
      <c r="WXY24" s="178"/>
      <c r="WXZ24" s="165"/>
      <c r="WYA24" s="177"/>
      <c r="WYB24" s="177"/>
      <c r="WYC24" s="177"/>
      <c r="WYD24" s="177"/>
      <c r="WYE24" s="177"/>
      <c r="WYF24" s="177"/>
      <c r="WYG24" s="178"/>
      <c r="WYH24" s="165"/>
      <c r="WYI24" s="177"/>
      <c r="WYJ24" s="177"/>
      <c r="WYK24" s="177"/>
      <c r="WYL24" s="177"/>
      <c r="WYM24" s="177"/>
      <c r="WYN24" s="177"/>
      <c r="WYO24" s="178"/>
      <c r="WYP24" s="165"/>
      <c r="WYQ24" s="177"/>
      <c r="WYR24" s="177"/>
      <c r="WYS24" s="177"/>
      <c r="WYT24" s="177"/>
      <c r="WYU24" s="177"/>
      <c r="WYV24" s="177"/>
      <c r="WYW24" s="178"/>
      <c r="WYX24" s="165"/>
      <c r="WYY24" s="177"/>
      <c r="WYZ24" s="177"/>
      <c r="WZA24" s="177"/>
      <c r="WZB24" s="177"/>
      <c r="WZC24" s="177"/>
      <c r="WZD24" s="177"/>
      <c r="WZE24" s="178"/>
      <c r="WZF24" s="165"/>
      <c r="WZG24" s="177"/>
      <c r="WZH24" s="177"/>
      <c r="WZI24" s="177"/>
      <c r="WZJ24" s="177"/>
      <c r="WZK24" s="177"/>
      <c r="WZL24" s="177"/>
      <c r="WZM24" s="178"/>
      <c r="WZN24" s="165"/>
      <c r="WZO24" s="177"/>
      <c r="WZP24" s="177"/>
      <c r="WZQ24" s="177"/>
      <c r="WZR24" s="177"/>
      <c r="WZS24" s="177"/>
      <c r="WZT24" s="177"/>
      <c r="WZU24" s="178"/>
      <c r="WZV24" s="165"/>
      <c r="WZW24" s="177"/>
      <c r="WZX24" s="177"/>
      <c r="WZY24" s="177"/>
      <c r="WZZ24" s="177"/>
      <c r="XAA24" s="177"/>
      <c r="XAB24" s="177"/>
      <c r="XAC24" s="178"/>
      <c r="XAD24" s="165"/>
      <c r="XAE24" s="177"/>
      <c r="XAF24" s="177"/>
      <c r="XAG24" s="177"/>
      <c r="XAH24" s="177"/>
      <c r="XAI24" s="177"/>
      <c r="XAJ24" s="177"/>
      <c r="XAK24" s="178"/>
      <c r="XAL24" s="165"/>
      <c r="XAM24" s="177"/>
      <c r="XAN24" s="177"/>
      <c r="XAO24" s="177"/>
      <c r="XAP24" s="177"/>
      <c r="XAQ24" s="177"/>
      <c r="XAR24" s="177"/>
      <c r="XAS24" s="178"/>
      <c r="XAT24" s="165"/>
      <c r="XAU24" s="177"/>
      <c r="XAV24" s="177"/>
      <c r="XAW24" s="177"/>
      <c r="XAX24" s="177"/>
      <c r="XAY24" s="177"/>
      <c r="XAZ24" s="177"/>
      <c r="XBA24" s="178"/>
      <c r="XBB24" s="165"/>
      <c r="XBC24" s="177"/>
      <c r="XBD24" s="177"/>
      <c r="XBE24" s="177"/>
      <c r="XBF24" s="177"/>
      <c r="XBG24" s="177"/>
      <c r="XBH24" s="177"/>
      <c r="XBI24" s="178"/>
      <c r="XBJ24" s="165"/>
      <c r="XBK24" s="177"/>
      <c r="XBL24" s="177"/>
      <c r="XBM24" s="177"/>
      <c r="XBN24" s="177"/>
      <c r="XBO24" s="177"/>
      <c r="XBP24" s="177"/>
      <c r="XBQ24" s="178"/>
      <c r="XBR24" s="165"/>
      <c r="XBS24" s="177"/>
      <c r="XBT24" s="177"/>
      <c r="XBU24" s="177"/>
      <c r="XBV24" s="177"/>
      <c r="XBW24" s="177"/>
      <c r="XBX24" s="177"/>
      <c r="XBY24" s="178"/>
      <c r="XBZ24" s="165"/>
      <c r="XCA24" s="177"/>
      <c r="XCB24" s="177"/>
      <c r="XCC24" s="177"/>
      <c r="XCD24" s="177"/>
      <c r="XCE24" s="177"/>
      <c r="XCF24" s="177"/>
      <c r="XCG24" s="178"/>
      <c r="XCH24" s="165"/>
      <c r="XCI24" s="177"/>
      <c r="XCJ24" s="177"/>
      <c r="XCK24" s="177"/>
      <c r="XCL24" s="177"/>
      <c r="XCM24" s="177"/>
      <c r="XCN24" s="177"/>
      <c r="XCO24" s="178"/>
      <c r="XCP24" s="165"/>
      <c r="XCQ24" s="177"/>
      <c r="XCR24" s="177"/>
      <c r="XCS24" s="177"/>
      <c r="XCT24" s="177"/>
      <c r="XCU24" s="177"/>
      <c r="XCV24" s="177"/>
      <c r="XCW24" s="178"/>
      <c r="XCX24" s="165"/>
      <c r="XCY24" s="177"/>
      <c r="XCZ24" s="177"/>
      <c r="XDA24" s="177"/>
      <c r="XDB24" s="177"/>
      <c r="XDC24" s="177"/>
      <c r="XDD24" s="177"/>
      <c r="XDE24" s="178"/>
      <c r="XDF24" s="165"/>
      <c r="XDG24" s="177"/>
      <c r="XDH24" s="177"/>
      <c r="XDI24" s="177"/>
      <c r="XDJ24" s="177"/>
      <c r="XDK24" s="177"/>
      <c r="XDL24" s="177"/>
      <c r="XDM24" s="178"/>
      <c r="XDN24" s="165"/>
      <c r="XDO24" s="177"/>
      <c r="XDP24" s="177"/>
      <c r="XDQ24" s="177"/>
      <c r="XDR24" s="177"/>
      <c r="XDS24" s="177"/>
      <c r="XDT24" s="177"/>
    </row>
    <row r="25" spans="1:16348" s="224" customFormat="1" ht="15.75" thickTop="1">
      <c r="A25" s="149"/>
      <c r="B25" s="232"/>
      <c r="C25" s="226"/>
      <c r="D25" s="183"/>
      <c r="E25" s="183"/>
      <c r="F25" s="183"/>
      <c r="G25" s="184"/>
      <c r="H25" s="177"/>
      <c r="I25" s="177"/>
      <c r="J25" s="177"/>
      <c r="K25" s="177"/>
      <c r="L25" s="177"/>
      <c r="M25" s="178"/>
      <c r="N25" s="165"/>
      <c r="O25" s="177"/>
      <c r="P25" s="177"/>
      <c r="Q25" s="177"/>
      <c r="R25" s="177"/>
      <c r="S25" s="177"/>
      <c r="T25" s="177"/>
      <c r="U25" s="178"/>
      <c r="V25" s="165"/>
      <c r="W25" s="177"/>
      <c r="X25" s="177"/>
      <c r="Y25" s="177"/>
      <c r="Z25" s="177"/>
      <c r="AA25" s="177"/>
      <c r="AB25" s="177"/>
      <c r="AC25" s="178"/>
      <c r="AD25" s="165"/>
      <c r="AE25" s="177"/>
      <c r="AF25" s="177"/>
      <c r="AG25" s="177"/>
      <c r="AH25" s="177"/>
      <c r="AI25" s="177"/>
      <c r="AJ25" s="177"/>
      <c r="AK25" s="178"/>
      <c r="AL25" s="165"/>
      <c r="AM25" s="177"/>
      <c r="AN25" s="177"/>
      <c r="AO25" s="177"/>
      <c r="AP25" s="177"/>
      <c r="AQ25" s="177"/>
      <c r="AR25" s="177"/>
      <c r="AS25" s="178"/>
      <c r="AT25" s="165"/>
      <c r="AU25" s="177"/>
      <c r="AV25" s="177"/>
      <c r="AW25" s="177"/>
      <c r="AX25" s="177"/>
      <c r="AY25" s="177"/>
      <c r="AZ25" s="177"/>
      <c r="BA25" s="178"/>
      <c r="BB25" s="165"/>
      <c r="BC25" s="177"/>
      <c r="BD25" s="177"/>
      <c r="BE25" s="177"/>
      <c r="BF25" s="177"/>
      <c r="BG25" s="177"/>
      <c r="BH25" s="177"/>
      <c r="BI25" s="178"/>
      <c r="BJ25" s="165"/>
      <c r="BK25" s="177"/>
      <c r="BL25" s="177"/>
      <c r="BM25" s="177"/>
      <c r="BN25" s="177"/>
      <c r="BO25" s="177"/>
      <c r="BP25" s="177"/>
      <c r="BQ25" s="178"/>
      <c r="BR25" s="165"/>
      <c r="BS25" s="177"/>
      <c r="BT25" s="177"/>
      <c r="BU25" s="177"/>
      <c r="BV25" s="177"/>
      <c r="BW25" s="177"/>
      <c r="BX25" s="177"/>
      <c r="BY25" s="178"/>
      <c r="BZ25" s="165"/>
      <c r="CA25" s="177"/>
      <c r="CB25" s="177"/>
      <c r="CC25" s="177"/>
      <c r="CD25" s="177"/>
      <c r="CE25" s="177"/>
      <c r="CF25" s="177"/>
      <c r="CG25" s="178"/>
      <c r="CH25" s="165"/>
      <c r="CI25" s="177"/>
      <c r="CJ25" s="177"/>
      <c r="CK25" s="177"/>
      <c r="CL25" s="177"/>
      <c r="CM25" s="177"/>
      <c r="CN25" s="177"/>
      <c r="CO25" s="178"/>
      <c r="CP25" s="165"/>
      <c r="CQ25" s="177"/>
      <c r="CR25" s="177"/>
      <c r="CS25" s="177"/>
      <c r="CT25" s="177"/>
      <c r="CU25" s="177"/>
      <c r="CV25" s="177"/>
      <c r="CW25" s="178"/>
      <c r="CX25" s="165"/>
      <c r="CY25" s="177"/>
      <c r="CZ25" s="177"/>
      <c r="DA25" s="177"/>
      <c r="DB25" s="177"/>
      <c r="DC25" s="177"/>
      <c r="DD25" s="177"/>
      <c r="DE25" s="178"/>
      <c r="DF25" s="165"/>
      <c r="DG25" s="177"/>
      <c r="DH25" s="177"/>
      <c r="DI25" s="177"/>
      <c r="DJ25" s="177"/>
      <c r="DK25" s="177"/>
      <c r="DL25" s="177"/>
      <c r="DM25" s="178"/>
      <c r="DN25" s="165"/>
      <c r="DO25" s="177"/>
      <c r="DP25" s="177"/>
      <c r="DQ25" s="177"/>
      <c r="DR25" s="177"/>
      <c r="DS25" s="177"/>
      <c r="DT25" s="177"/>
      <c r="DU25" s="178"/>
      <c r="DV25" s="165"/>
      <c r="DW25" s="177"/>
      <c r="DX25" s="177"/>
      <c r="DY25" s="177"/>
      <c r="DZ25" s="177"/>
      <c r="EA25" s="177"/>
      <c r="EB25" s="177"/>
      <c r="EC25" s="178"/>
      <c r="ED25" s="165"/>
      <c r="EE25" s="177"/>
      <c r="EF25" s="177"/>
      <c r="EG25" s="177"/>
      <c r="EH25" s="177"/>
      <c r="EI25" s="177"/>
      <c r="EJ25" s="177"/>
      <c r="EK25" s="178"/>
      <c r="EL25" s="165"/>
      <c r="EM25" s="177"/>
      <c r="EN25" s="177"/>
      <c r="EO25" s="177"/>
      <c r="EP25" s="177"/>
      <c r="EQ25" s="177"/>
      <c r="ER25" s="177"/>
      <c r="ES25" s="178"/>
      <c r="ET25" s="165"/>
      <c r="EU25" s="177"/>
      <c r="EV25" s="177"/>
      <c r="EW25" s="177"/>
      <c r="EX25" s="177"/>
      <c r="EY25" s="177"/>
      <c r="EZ25" s="177"/>
      <c r="FA25" s="178"/>
      <c r="FB25" s="165"/>
      <c r="FC25" s="177"/>
      <c r="FD25" s="177"/>
      <c r="FE25" s="177"/>
      <c r="FF25" s="177"/>
      <c r="FG25" s="177"/>
      <c r="FH25" s="177"/>
      <c r="FI25" s="178"/>
      <c r="FJ25" s="165"/>
      <c r="FK25" s="177"/>
      <c r="FL25" s="177"/>
      <c r="FM25" s="177"/>
      <c r="FN25" s="177"/>
      <c r="FO25" s="177"/>
      <c r="FP25" s="177"/>
      <c r="FQ25" s="178"/>
      <c r="FR25" s="165"/>
      <c r="FS25" s="177"/>
      <c r="FT25" s="177"/>
      <c r="FU25" s="177"/>
      <c r="FV25" s="177"/>
      <c r="FW25" s="177"/>
      <c r="FX25" s="177"/>
      <c r="FY25" s="178"/>
      <c r="FZ25" s="165"/>
      <c r="GA25" s="177"/>
      <c r="GB25" s="177"/>
      <c r="GC25" s="177"/>
      <c r="GD25" s="177"/>
      <c r="GE25" s="177"/>
      <c r="GF25" s="177"/>
      <c r="GG25" s="178"/>
      <c r="GH25" s="165"/>
      <c r="GI25" s="177"/>
      <c r="GJ25" s="177"/>
      <c r="GK25" s="177"/>
      <c r="GL25" s="177"/>
      <c r="GM25" s="177"/>
      <c r="GN25" s="177"/>
      <c r="GO25" s="178"/>
      <c r="GP25" s="165"/>
      <c r="GQ25" s="177"/>
      <c r="GR25" s="177"/>
      <c r="GS25" s="177"/>
      <c r="GT25" s="177"/>
      <c r="GU25" s="177"/>
      <c r="GV25" s="177"/>
      <c r="GW25" s="178"/>
      <c r="GX25" s="165"/>
      <c r="GY25" s="177"/>
      <c r="GZ25" s="177"/>
      <c r="HA25" s="177"/>
      <c r="HB25" s="177"/>
      <c r="HC25" s="177"/>
      <c r="HD25" s="177"/>
      <c r="HE25" s="178"/>
      <c r="HF25" s="165"/>
      <c r="HG25" s="177"/>
      <c r="HH25" s="177"/>
      <c r="HI25" s="177"/>
      <c r="HJ25" s="177"/>
      <c r="HK25" s="177"/>
      <c r="HL25" s="177"/>
      <c r="HM25" s="178"/>
      <c r="HN25" s="165"/>
      <c r="HO25" s="177"/>
      <c r="HP25" s="177"/>
      <c r="HQ25" s="177"/>
      <c r="HR25" s="177"/>
      <c r="HS25" s="177"/>
      <c r="HT25" s="177"/>
      <c r="HU25" s="178"/>
      <c r="HV25" s="165"/>
      <c r="HW25" s="177"/>
      <c r="HX25" s="177"/>
      <c r="HY25" s="177"/>
      <c r="HZ25" s="177"/>
      <c r="IA25" s="177"/>
      <c r="IB25" s="177"/>
      <c r="IC25" s="178"/>
      <c r="ID25" s="165"/>
      <c r="IE25" s="177"/>
      <c r="IF25" s="177"/>
      <c r="IG25" s="177"/>
      <c r="IH25" s="177"/>
      <c r="II25" s="177"/>
      <c r="IJ25" s="177"/>
      <c r="IK25" s="178"/>
      <c r="IL25" s="165"/>
      <c r="IM25" s="177"/>
      <c r="IN25" s="177"/>
      <c r="IO25" s="177"/>
      <c r="IP25" s="177"/>
      <c r="IQ25" s="177"/>
      <c r="IR25" s="177"/>
      <c r="IS25" s="178"/>
      <c r="IT25" s="165"/>
      <c r="IU25" s="177"/>
      <c r="IV25" s="177"/>
      <c r="IW25" s="177"/>
      <c r="IX25" s="177"/>
      <c r="IY25" s="177"/>
      <c r="IZ25" s="177"/>
      <c r="JA25" s="178"/>
      <c r="JB25" s="165"/>
      <c r="JC25" s="177"/>
      <c r="JD25" s="177"/>
      <c r="JE25" s="177"/>
      <c r="JF25" s="177"/>
      <c r="JG25" s="177"/>
      <c r="JH25" s="177"/>
      <c r="JI25" s="178"/>
      <c r="JJ25" s="165"/>
      <c r="JK25" s="177"/>
      <c r="JL25" s="177"/>
      <c r="JM25" s="177"/>
      <c r="JN25" s="177"/>
      <c r="JO25" s="177"/>
      <c r="JP25" s="177"/>
      <c r="JQ25" s="178"/>
      <c r="JR25" s="165"/>
      <c r="JS25" s="177"/>
      <c r="JT25" s="177"/>
      <c r="JU25" s="177"/>
      <c r="JV25" s="177"/>
      <c r="JW25" s="177"/>
      <c r="JX25" s="177"/>
      <c r="JY25" s="178"/>
      <c r="JZ25" s="165"/>
      <c r="KA25" s="177"/>
      <c r="KB25" s="177"/>
      <c r="KC25" s="177"/>
      <c r="KD25" s="177"/>
      <c r="KE25" s="177"/>
      <c r="KF25" s="177"/>
      <c r="KG25" s="178"/>
      <c r="KH25" s="165"/>
      <c r="KI25" s="177"/>
      <c r="KJ25" s="177"/>
      <c r="KK25" s="177"/>
      <c r="KL25" s="177"/>
      <c r="KM25" s="177"/>
      <c r="KN25" s="177"/>
      <c r="KO25" s="178"/>
      <c r="KP25" s="165"/>
      <c r="KQ25" s="177"/>
      <c r="KR25" s="177"/>
      <c r="KS25" s="177"/>
      <c r="KT25" s="177"/>
      <c r="KU25" s="177"/>
      <c r="KV25" s="177"/>
      <c r="KW25" s="178"/>
      <c r="KX25" s="165"/>
      <c r="KY25" s="177"/>
      <c r="KZ25" s="177"/>
      <c r="LA25" s="177"/>
      <c r="LB25" s="177"/>
      <c r="LC25" s="177"/>
      <c r="LD25" s="177"/>
      <c r="LE25" s="178"/>
      <c r="LF25" s="165"/>
      <c r="LG25" s="177"/>
      <c r="LH25" s="177"/>
      <c r="LI25" s="177"/>
      <c r="LJ25" s="177"/>
      <c r="LK25" s="177"/>
      <c r="LL25" s="177"/>
      <c r="LM25" s="178"/>
      <c r="LN25" s="165"/>
      <c r="LO25" s="177"/>
      <c r="LP25" s="177"/>
      <c r="LQ25" s="177"/>
      <c r="LR25" s="177"/>
      <c r="LS25" s="177"/>
      <c r="LT25" s="177"/>
      <c r="LU25" s="178"/>
      <c r="LV25" s="165"/>
      <c r="LW25" s="177"/>
      <c r="LX25" s="177"/>
      <c r="LY25" s="177"/>
      <c r="LZ25" s="177"/>
      <c r="MA25" s="177"/>
      <c r="MB25" s="177"/>
      <c r="MC25" s="178"/>
      <c r="MD25" s="165"/>
      <c r="ME25" s="177"/>
      <c r="MF25" s="177"/>
      <c r="MG25" s="177"/>
      <c r="MH25" s="177"/>
      <c r="MI25" s="177"/>
      <c r="MJ25" s="177"/>
      <c r="MK25" s="178"/>
      <c r="ML25" s="165"/>
      <c r="MM25" s="177"/>
      <c r="MN25" s="177"/>
      <c r="MO25" s="177"/>
      <c r="MP25" s="177"/>
      <c r="MQ25" s="177"/>
      <c r="MR25" s="177"/>
      <c r="MS25" s="178"/>
      <c r="MT25" s="165"/>
      <c r="MU25" s="177"/>
      <c r="MV25" s="177"/>
      <c r="MW25" s="177"/>
      <c r="MX25" s="177"/>
      <c r="MY25" s="177"/>
      <c r="MZ25" s="177"/>
      <c r="NA25" s="178"/>
      <c r="NB25" s="165"/>
      <c r="NC25" s="177"/>
      <c r="ND25" s="177"/>
      <c r="NE25" s="177"/>
      <c r="NF25" s="177"/>
      <c r="NG25" s="177"/>
      <c r="NH25" s="177"/>
      <c r="NI25" s="178"/>
      <c r="NJ25" s="165"/>
      <c r="NK25" s="177"/>
      <c r="NL25" s="177"/>
      <c r="NM25" s="177"/>
      <c r="NN25" s="177"/>
      <c r="NO25" s="177"/>
      <c r="NP25" s="177"/>
      <c r="NQ25" s="178"/>
      <c r="NR25" s="165"/>
      <c r="NS25" s="177"/>
      <c r="NT25" s="177"/>
      <c r="NU25" s="177"/>
      <c r="NV25" s="177"/>
      <c r="NW25" s="177"/>
      <c r="NX25" s="177"/>
      <c r="NY25" s="178"/>
      <c r="NZ25" s="165"/>
      <c r="OA25" s="177"/>
      <c r="OB25" s="177"/>
      <c r="OC25" s="177"/>
      <c r="OD25" s="177"/>
      <c r="OE25" s="177"/>
      <c r="OF25" s="177"/>
      <c r="OG25" s="178"/>
      <c r="OH25" s="165"/>
      <c r="OI25" s="177"/>
      <c r="OJ25" s="177"/>
      <c r="OK25" s="177"/>
      <c r="OL25" s="177"/>
      <c r="OM25" s="177"/>
      <c r="ON25" s="177"/>
      <c r="OO25" s="178"/>
      <c r="OP25" s="165"/>
      <c r="OQ25" s="177"/>
      <c r="OR25" s="177"/>
      <c r="OS25" s="177"/>
      <c r="OT25" s="177"/>
      <c r="OU25" s="177"/>
      <c r="OV25" s="177"/>
      <c r="OW25" s="178"/>
      <c r="OX25" s="165"/>
      <c r="OY25" s="177"/>
      <c r="OZ25" s="177"/>
      <c r="PA25" s="177"/>
      <c r="PB25" s="177"/>
      <c r="PC25" s="177"/>
      <c r="PD25" s="177"/>
      <c r="PE25" s="178"/>
      <c r="PF25" s="165"/>
      <c r="PG25" s="177"/>
      <c r="PH25" s="177"/>
      <c r="PI25" s="177"/>
      <c r="PJ25" s="177"/>
      <c r="PK25" s="177"/>
      <c r="PL25" s="177"/>
      <c r="PM25" s="178"/>
      <c r="PN25" s="165"/>
      <c r="PO25" s="177"/>
      <c r="PP25" s="177"/>
      <c r="PQ25" s="177"/>
      <c r="PR25" s="177"/>
      <c r="PS25" s="177"/>
      <c r="PT25" s="177"/>
      <c r="PU25" s="178"/>
      <c r="PV25" s="165"/>
      <c r="PW25" s="177"/>
      <c r="PX25" s="177"/>
      <c r="PY25" s="177"/>
      <c r="PZ25" s="177"/>
      <c r="QA25" s="177"/>
      <c r="QB25" s="177"/>
      <c r="QC25" s="178"/>
      <c r="QD25" s="165"/>
      <c r="QE25" s="177"/>
      <c r="QF25" s="177"/>
      <c r="QG25" s="177"/>
      <c r="QH25" s="177"/>
      <c r="QI25" s="177"/>
      <c r="QJ25" s="177"/>
      <c r="QK25" s="178"/>
      <c r="QL25" s="165"/>
      <c r="QM25" s="177"/>
      <c r="QN25" s="177"/>
      <c r="QO25" s="177"/>
      <c r="QP25" s="177"/>
      <c r="QQ25" s="177"/>
      <c r="QR25" s="177"/>
      <c r="QS25" s="178"/>
      <c r="QT25" s="165"/>
      <c r="QU25" s="177"/>
      <c r="QV25" s="177"/>
      <c r="QW25" s="177"/>
      <c r="QX25" s="177"/>
      <c r="QY25" s="177"/>
      <c r="QZ25" s="177"/>
      <c r="RA25" s="178"/>
      <c r="RB25" s="165"/>
      <c r="RC25" s="177"/>
      <c r="RD25" s="177"/>
      <c r="RE25" s="177"/>
      <c r="RF25" s="177"/>
      <c r="RG25" s="177"/>
      <c r="RH25" s="177"/>
      <c r="RI25" s="178"/>
      <c r="RJ25" s="165"/>
      <c r="RK25" s="177"/>
      <c r="RL25" s="177"/>
      <c r="RM25" s="177"/>
      <c r="RN25" s="177"/>
      <c r="RO25" s="177"/>
      <c r="RP25" s="177"/>
      <c r="RQ25" s="178"/>
      <c r="RR25" s="165"/>
      <c r="RS25" s="177"/>
      <c r="RT25" s="177"/>
      <c r="RU25" s="177"/>
      <c r="RV25" s="177"/>
      <c r="RW25" s="177"/>
      <c r="RX25" s="177"/>
      <c r="RY25" s="178"/>
      <c r="RZ25" s="165"/>
      <c r="SA25" s="177"/>
      <c r="SB25" s="177"/>
      <c r="SC25" s="177"/>
      <c r="SD25" s="177"/>
      <c r="SE25" s="177"/>
      <c r="SF25" s="177"/>
      <c r="SG25" s="178"/>
      <c r="SH25" s="165"/>
      <c r="SI25" s="177"/>
      <c r="SJ25" s="177"/>
      <c r="SK25" s="177"/>
      <c r="SL25" s="177"/>
      <c r="SM25" s="177"/>
      <c r="SN25" s="177"/>
      <c r="SO25" s="178"/>
      <c r="SP25" s="165"/>
      <c r="SQ25" s="177"/>
      <c r="SR25" s="177"/>
      <c r="SS25" s="177"/>
      <c r="ST25" s="177"/>
      <c r="SU25" s="177"/>
      <c r="SV25" s="177"/>
      <c r="SW25" s="178"/>
      <c r="SX25" s="165"/>
      <c r="SY25" s="177"/>
      <c r="SZ25" s="177"/>
      <c r="TA25" s="177"/>
      <c r="TB25" s="177"/>
      <c r="TC25" s="177"/>
      <c r="TD25" s="177"/>
      <c r="TE25" s="178"/>
      <c r="TF25" s="165"/>
      <c r="TG25" s="177"/>
      <c r="TH25" s="177"/>
      <c r="TI25" s="177"/>
      <c r="TJ25" s="177"/>
      <c r="TK25" s="177"/>
      <c r="TL25" s="177"/>
      <c r="TM25" s="178"/>
      <c r="TN25" s="165"/>
      <c r="TO25" s="177"/>
      <c r="TP25" s="177"/>
      <c r="TQ25" s="177"/>
      <c r="TR25" s="177"/>
      <c r="TS25" s="177"/>
      <c r="TT25" s="177"/>
      <c r="TU25" s="178"/>
      <c r="TV25" s="165"/>
      <c r="TW25" s="177"/>
      <c r="TX25" s="177"/>
      <c r="TY25" s="177"/>
      <c r="TZ25" s="177"/>
      <c r="UA25" s="177"/>
      <c r="UB25" s="177"/>
      <c r="UC25" s="178"/>
      <c r="UD25" s="165"/>
      <c r="UE25" s="177"/>
      <c r="UF25" s="177"/>
      <c r="UG25" s="177"/>
      <c r="UH25" s="177"/>
      <c r="UI25" s="177"/>
      <c r="UJ25" s="177"/>
      <c r="UK25" s="178"/>
      <c r="UL25" s="165"/>
      <c r="UM25" s="177"/>
      <c r="UN25" s="177"/>
      <c r="UO25" s="177"/>
      <c r="UP25" s="177"/>
      <c r="UQ25" s="177"/>
      <c r="UR25" s="177"/>
      <c r="US25" s="178"/>
      <c r="UT25" s="165"/>
      <c r="UU25" s="177"/>
      <c r="UV25" s="177"/>
      <c r="UW25" s="177"/>
      <c r="UX25" s="177"/>
      <c r="UY25" s="177"/>
      <c r="UZ25" s="177"/>
      <c r="VA25" s="178"/>
      <c r="VB25" s="165"/>
      <c r="VC25" s="177"/>
      <c r="VD25" s="177"/>
      <c r="VE25" s="177"/>
      <c r="VF25" s="177"/>
      <c r="VG25" s="177"/>
      <c r="VH25" s="177"/>
      <c r="VI25" s="178"/>
      <c r="VJ25" s="165"/>
      <c r="VK25" s="177"/>
      <c r="VL25" s="177"/>
      <c r="VM25" s="177"/>
      <c r="VN25" s="177"/>
      <c r="VO25" s="177"/>
      <c r="VP25" s="177"/>
      <c r="VQ25" s="178"/>
      <c r="VR25" s="165"/>
      <c r="VS25" s="177"/>
      <c r="VT25" s="177"/>
      <c r="VU25" s="177"/>
      <c r="VV25" s="177"/>
      <c r="VW25" s="177"/>
      <c r="VX25" s="177"/>
      <c r="VY25" s="178"/>
      <c r="VZ25" s="165"/>
      <c r="WA25" s="177"/>
      <c r="WB25" s="177"/>
      <c r="WC25" s="177"/>
      <c r="WD25" s="177"/>
      <c r="WE25" s="177"/>
      <c r="WF25" s="177"/>
      <c r="WG25" s="178"/>
      <c r="WH25" s="165"/>
      <c r="WI25" s="177"/>
      <c r="WJ25" s="177"/>
      <c r="WK25" s="177"/>
      <c r="WL25" s="177"/>
      <c r="WM25" s="177"/>
      <c r="WN25" s="177"/>
      <c r="WO25" s="178"/>
      <c r="WP25" s="165"/>
      <c r="WQ25" s="177"/>
      <c r="WR25" s="177"/>
      <c r="WS25" s="177"/>
      <c r="WT25" s="177"/>
      <c r="WU25" s="177"/>
      <c r="WV25" s="177"/>
      <c r="WW25" s="178"/>
      <c r="WX25" s="165"/>
      <c r="WY25" s="177"/>
      <c r="WZ25" s="177"/>
      <c r="XA25" s="177"/>
      <c r="XB25" s="177"/>
      <c r="XC25" s="177"/>
      <c r="XD25" s="177"/>
      <c r="XE25" s="178"/>
      <c r="XF25" s="165"/>
      <c r="XG25" s="177"/>
      <c r="XH25" s="177"/>
      <c r="XI25" s="177"/>
      <c r="XJ25" s="177"/>
      <c r="XK25" s="177"/>
      <c r="XL25" s="177"/>
      <c r="XM25" s="178"/>
      <c r="XN25" s="165"/>
      <c r="XO25" s="177"/>
      <c r="XP25" s="177"/>
      <c r="XQ25" s="177"/>
      <c r="XR25" s="177"/>
      <c r="XS25" s="177"/>
      <c r="XT25" s="177"/>
      <c r="XU25" s="178"/>
      <c r="XV25" s="165"/>
      <c r="XW25" s="177"/>
      <c r="XX25" s="177"/>
      <c r="XY25" s="177"/>
      <c r="XZ25" s="177"/>
      <c r="YA25" s="177"/>
      <c r="YB25" s="177"/>
      <c r="YC25" s="178"/>
      <c r="YD25" s="165"/>
      <c r="YE25" s="177"/>
      <c r="YF25" s="177"/>
      <c r="YG25" s="177"/>
      <c r="YH25" s="177"/>
      <c r="YI25" s="177"/>
      <c r="YJ25" s="177"/>
      <c r="YK25" s="178"/>
      <c r="YL25" s="165"/>
      <c r="YM25" s="177"/>
      <c r="YN25" s="177"/>
      <c r="YO25" s="177"/>
      <c r="YP25" s="177"/>
      <c r="YQ25" s="177"/>
      <c r="YR25" s="177"/>
      <c r="YS25" s="178"/>
      <c r="YT25" s="165"/>
      <c r="YU25" s="177"/>
      <c r="YV25" s="177"/>
      <c r="YW25" s="177"/>
      <c r="YX25" s="177"/>
      <c r="YY25" s="177"/>
      <c r="YZ25" s="177"/>
      <c r="ZA25" s="178"/>
      <c r="ZB25" s="165"/>
      <c r="ZC25" s="177"/>
      <c r="ZD25" s="177"/>
      <c r="ZE25" s="177"/>
      <c r="ZF25" s="177"/>
      <c r="ZG25" s="177"/>
      <c r="ZH25" s="177"/>
      <c r="ZI25" s="178"/>
      <c r="ZJ25" s="165"/>
      <c r="ZK25" s="177"/>
      <c r="ZL25" s="177"/>
      <c r="ZM25" s="177"/>
      <c r="ZN25" s="177"/>
      <c r="ZO25" s="177"/>
      <c r="ZP25" s="177"/>
      <c r="ZQ25" s="178"/>
      <c r="ZR25" s="165"/>
      <c r="ZS25" s="177"/>
      <c r="ZT25" s="177"/>
      <c r="ZU25" s="177"/>
      <c r="ZV25" s="177"/>
      <c r="ZW25" s="177"/>
      <c r="ZX25" s="177"/>
      <c r="ZY25" s="178"/>
      <c r="ZZ25" s="165"/>
      <c r="AAA25" s="177"/>
      <c r="AAB25" s="177"/>
      <c r="AAC25" s="177"/>
      <c r="AAD25" s="177"/>
      <c r="AAE25" s="177"/>
      <c r="AAF25" s="177"/>
      <c r="AAG25" s="178"/>
      <c r="AAH25" s="165"/>
      <c r="AAI25" s="177"/>
      <c r="AAJ25" s="177"/>
      <c r="AAK25" s="177"/>
      <c r="AAL25" s="177"/>
      <c r="AAM25" s="177"/>
      <c r="AAN25" s="177"/>
      <c r="AAO25" s="178"/>
      <c r="AAP25" s="165"/>
      <c r="AAQ25" s="177"/>
      <c r="AAR25" s="177"/>
      <c r="AAS25" s="177"/>
      <c r="AAT25" s="177"/>
      <c r="AAU25" s="177"/>
      <c r="AAV25" s="177"/>
      <c r="AAW25" s="178"/>
      <c r="AAX25" s="165"/>
      <c r="AAY25" s="177"/>
      <c r="AAZ25" s="177"/>
      <c r="ABA25" s="177"/>
      <c r="ABB25" s="177"/>
      <c r="ABC25" s="177"/>
      <c r="ABD25" s="177"/>
      <c r="ABE25" s="178"/>
      <c r="ABF25" s="165"/>
      <c r="ABG25" s="177"/>
      <c r="ABH25" s="177"/>
      <c r="ABI25" s="177"/>
      <c r="ABJ25" s="177"/>
      <c r="ABK25" s="177"/>
      <c r="ABL25" s="177"/>
      <c r="ABM25" s="178"/>
      <c r="ABN25" s="165"/>
      <c r="ABO25" s="177"/>
      <c r="ABP25" s="177"/>
      <c r="ABQ25" s="177"/>
      <c r="ABR25" s="177"/>
      <c r="ABS25" s="177"/>
      <c r="ABT25" s="177"/>
      <c r="ABU25" s="178"/>
      <c r="ABV25" s="165"/>
      <c r="ABW25" s="177"/>
      <c r="ABX25" s="177"/>
      <c r="ABY25" s="177"/>
      <c r="ABZ25" s="177"/>
      <c r="ACA25" s="177"/>
      <c r="ACB25" s="177"/>
      <c r="ACC25" s="178"/>
      <c r="ACD25" s="165"/>
      <c r="ACE25" s="177"/>
      <c r="ACF25" s="177"/>
      <c r="ACG25" s="177"/>
      <c r="ACH25" s="177"/>
      <c r="ACI25" s="177"/>
      <c r="ACJ25" s="177"/>
      <c r="ACK25" s="178"/>
      <c r="ACL25" s="165"/>
      <c r="ACM25" s="177"/>
      <c r="ACN25" s="177"/>
      <c r="ACO25" s="177"/>
      <c r="ACP25" s="177"/>
      <c r="ACQ25" s="177"/>
      <c r="ACR25" s="177"/>
      <c r="ACS25" s="178"/>
      <c r="ACT25" s="165"/>
      <c r="ACU25" s="177"/>
      <c r="ACV25" s="177"/>
      <c r="ACW25" s="177"/>
      <c r="ACX25" s="177"/>
      <c r="ACY25" s="177"/>
      <c r="ACZ25" s="177"/>
      <c r="ADA25" s="178"/>
      <c r="ADB25" s="165"/>
      <c r="ADC25" s="177"/>
      <c r="ADD25" s="177"/>
      <c r="ADE25" s="177"/>
      <c r="ADF25" s="177"/>
      <c r="ADG25" s="177"/>
      <c r="ADH25" s="177"/>
      <c r="ADI25" s="178"/>
      <c r="ADJ25" s="165"/>
      <c r="ADK25" s="177"/>
      <c r="ADL25" s="177"/>
      <c r="ADM25" s="177"/>
      <c r="ADN25" s="177"/>
      <c r="ADO25" s="177"/>
      <c r="ADP25" s="177"/>
      <c r="ADQ25" s="178"/>
      <c r="ADR25" s="165"/>
      <c r="ADS25" s="177"/>
      <c r="ADT25" s="177"/>
      <c r="ADU25" s="177"/>
      <c r="ADV25" s="177"/>
      <c r="ADW25" s="177"/>
      <c r="ADX25" s="177"/>
      <c r="ADY25" s="178"/>
      <c r="ADZ25" s="165"/>
      <c r="AEA25" s="177"/>
      <c r="AEB25" s="177"/>
      <c r="AEC25" s="177"/>
      <c r="AED25" s="177"/>
      <c r="AEE25" s="177"/>
      <c r="AEF25" s="177"/>
      <c r="AEG25" s="178"/>
      <c r="AEH25" s="165"/>
      <c r="AEI25" s="177"/>
      <c r="AEJ25" s="177"/>
      <c r="AEK25" s="177"/>
      <c r="AEL25" s="177"/>
      <c r="AEM25" s="177"/>
      <c r="AEN25" s="177"/>
      <c r="AEO25" s="178"/>
      <c r="AEP25" s="165"/>
      <c r="AEQ25" s="177"/>
      <c r="AER25" s="177"/>
      <c r="AES25" s="177"/>
      <c r="AET25" s="177"/>
      <c r="AEU25" s="177"/>
      <c r="AEV25" s="177"/>
      <c r="AEW25" s="178"/>
      <c r="AEX25" s="165"/>
      <c r="AEY25" s="177"/>
      <c r="AEZ25" s="177"/>
      <c r="AFA25" s="177"/>
      <c r="AFB25" s="177"/>
      <c r="AFC25" s="177"/>
      <c r="AFD25" s="177"/>
      <c r="AFE25" s="178"/>
      <c r="AFF25" s="165"/>
      <c r="AFG25" s="177"/>
      <c r="AFH25" s="177"/>
      <c r="AFI25" s="177"/>
      <c r="AFJ25" s="177"/>
      <c r="AFK25" s="177"/>
      <c r="AFL25" s="177"/>
      <c r="AFM25" s="178"/>
      <c r="AFN25" s="165"/>
      <c r="AFO25" s="177"/>
      <c r="AFP25" s="177"/>
      <c r="AFQ25" s="177"/>
      <c r="AFR25" s="177"/>
      <c r="AFS25" s="177"/>
      <c r="AFT25" s="177"/>
      <c r="AFU25" s="178"/>
      <c r="AFV25" s="165"/>
      <c r="AFW25" s="177"/>
      <c r="AFX25" s="177"/>
      <c r="AFY25" s="177"/>
      <c r="AFZ25" s="177"/>
      <c r="AGA25" s="177"/>
      <c r="AGB25" s="177"/>
      <c r="AGC25" s="178"/>
      <c r="AGD25" s="165"/>
      <c r="AGE25" s="177"/>
      <c r="AGF25" s="177"/>
      <c r="AGG25" s="177"/>
      <c r="AGH25" s="177"/>
      <c r="AGI25" s="177"/>
      <c r="AGJ25" s="177"/>
      <c r="AGK25" s="178"/>
      <c r="AGL25" s="165"/>
      <c r="AGM25" s="177"/>
      <c r="AGN25" s="177"/>
      <c r="AGO25" s="177"/>
      <c r="AGP25" s="177"/>
      <c r="AGQ25" s="177"/>
      <c r="AGR25" s="177"/>
      <c r="AGS25" s="178"/>
      <c r="AGT25" s="165"/>
      <c r="AGU25" s="177"/>
      <c r="AGV25" s="177"/>
      <c r="AGW25" s="177"/>
      <c r="AGX25" s="177"/>
      <c r="AGY25" s="177"/>
      <c r="AGZ25" s="177"/>
      <c r="AHA25" s="178"/>
      <c r="AHB25" s="165"/>
      <c r="AHC25" s="177"/>
      <c r="AHD25" s="177"/>
      <c r="AHE25" s="177"/>
      <c r="AHF25" s="177"/>
      <c r="AHG25" s="177"/>
      <c r="AHH25" s="177"/>
      <c r="AHI25" s="178"/>
      <c r="AHJ25" s="165"/>
      <c r="AHK25" s="177"/>
      <c r="AHL25" s="177"/>
      <c r="AHM25" s="177"/>
      <c r="AHN25" s="177"/>
      <c r="AHO25" s="177"/>
      <c r="AHP25" s="177"/>
      <c r="AHQ25" s="178"/>
      <c r="AHR25" s="165"/>
      <c r="AHS25" s="177"/>
      <c r="AHT25" s="177"/>
      <c r="AHU25" s="177"/>
      <c r="AHV25" s="177"/>
      <c r="AHW25" s="177"/>
      <c r="AHX25" s="177"/>
      <c r="AHY25" s="178"/>
      <c r="AHZ25" s="165"/>
      <c r="AIA25" s="177"/>
      <c r="AIB25" s="177"/>
      <c r="AIC25" s="177"/>
      <c r="AID25" s="177"/>
      <c r="AIE25" s="177"/>
      <c r="AIF25" s="177"/>
      <c r="AIG25" s="178"/>
      <c r="AIH25" s="165"/>
      <c r="AII25" s="177"/>
      <c r="AIJ25" s="177"/>
      <c r="AIK25" s="177"/>
      <c r="AIL25" s="177"/>
      <c r="AIM25" s="177"/>
      <c r="AIN25" s="177"/>
      <c r="AIO25" s="178"/>
      <c r="AIP25" s="165"/>
      <c r="AIQ25" s="177"/>
      <c r="AIR25" s="177"/>
      <c r="AIS25" s="177"/>
      <c r="AIT25" s="177"/>
      <c r="AIU25" s="177"/>
      <c r="AIV25" s="177"/>
      <c r="AIW25" s="178"/>
      <c r="AIX25" s="165"/>
      <c r="AIY25" s="177"/>
      <c r="AIZ25" s="177"/>
      <c r="AJA25" s="177"/>
      <c r="AJB25" s="177"/>
      <c r="AJC25" s="177"/>
      <c r="AJD25" s="177"/>
      <c r="AJE25" s="178"/>
      <c r="AJF25" s="165"/>
      <c r="AJG25" s="177"/>
      <c r="AJH25" s="177"/>
      <c r="AJI25" s="177"/>
      <c r="AJJ25" s="177"/>
      <c r="AJK25" s="177"/>
      <c r="AJL25" s="177"/>
      <c r="AJM25" s="178"/>
      <c r="AJN25" s="165"/>
      <c r="AJO25" s="177"/>
      <c r="AJP25" s="177"/>
      <c r="AJQ25" s="177"/>
      <c r="AJR25" s="177"/>
      <c r="AJS25" s="177"/>
      <c r="AJT25" s="177"/>
      <c r="AJU25" s="178"/>
      <c r="AJV25" s="165"/>
      <c r="AJW25" s="177"/>
      <c r="AJX25" s="177"/>
      <c r="AJY25" s="177"/>
      <c r="AJZ25" s="177"/>
      <c r="AKA25" s="177"/>
      <c r="AKB25" s="177"/>
      <c r="AKC25" s="178"/>
      <c r="AKD25" s="165"/>
      <c r="AKE25" s="177"/>
      <c r="AKF25" s="177"/>
      <c r="AKG25" s="177"/>
      <c r="AKH25" s="177"/>
      <c r="AKI25" s="177"/>
      <c r="AKJ25" s="177"/>
      <c r="AKK25" s="178"/>
      <c r="AKL25" s="165"/>
      <c r="AKM25" s="177"/>
      <c r="AKN25" s="177"/>
      <c r="AKO25" s="177"/>
      <c r="AKP25" s="177"/>
      <c r="AKQ25" s="177"/>
      <c r="AKR25" s="177"/>
      <c r="AKS25" s="178"/>
      <c r="AKT25" s="165"/>
      <c r="AKU25" s="177"/>
      <c r="AKV25" s="177"/>
      <c r="AKW25" s="177"/>
      <c r="AKX25" s="177"/>
      <c r="AKY25" s="177"/>
      <c r="AKZ25" s="177"/>
      <c r="ALA25" s="178"/>
      <c r="ALB25" s="165"/>
      <c r="ALC25" s="177"/>
      <c r="ALD25" s="177"/>
      <c r="ALE25" s="177"/>
      <c r="ALF25" s="177"/>
      <c r="ALG25" s="177"/>
      <c r="ALH25" s="177"/>
      <c r="ALI25" s="178"/>
      <c r="ALJ25" s="165"/>
      <c r="ALK25" s="177"/>
      <c r="ALL25" s="177"/>
      <c r="ALM25" s="177"/>
      <c r="ALN25" s="177"/>
      <c r="ALO25" s="177"/>
      <c r="ALP25" s="177"/>
      <c r="ALQ25" s="178"/>
      <c r="ALR25" s="165"/>
      <c r="ALS25" s="177"/>
      <c r="ALT25" s="177"/>
      <c r="ALU25" s="177"/>
      <c r="ALV25" s="177"/>
      <c r="ALW25" s="177"/>
      <c r="ALX25" s="177"/>
      <c r="ALY25" s="178"/>
      <c r="ALZ25" s="165"/>
      <c r="AMA25" s="177"/>
      <c r="AMB25" s="177"/>
      <c r="AMC25" s="177"/>
      <c r="AMD25" s="177"/>
      <c r="AME25" s="177"/>
      <c r="AMF25" s="177"/>
      <c r="AMG25" s="178"/>
      <c r="AMH25" s="165"/>
      <c r="AMI25" s="177"/>
      <c r="AMJ25" s="177"/>
      <c r="AMK25" s="177"/>
      <c r="AML25" s="177"/>
      <c r="AMM25" s="177"/>
      <c r="AMN25" s="177"/>
      <c r="AMO25" s="178"/>
      <c r="AMP25" s="165"/>
      <c r="AMQ25" s="177"/>
      <c r="AMR25" s="177"/>
      <c r="AMS25" s="177"/>
      <c r="AMT25" s="177"/>
      <c r="AMU25" s="177"/>
      <c r="AMV25" s="177"/>
      <c r="AMW25" s="178"/>
      <c r="AMX25" s="165"/>
      <c r="AMY25" s="177"/>
      <c r="AMZ25" s="177"/>
      <c r="ANA25" s="177"/>
      <c r="ANB25" s="177"/>
      <c r="ANC25" s="177"/>
      <c r="AND25" s="177"/>
      <c r="ANE25" s="178"/>
      <c r="ANF25" s="165"/>
      <c r="ANG25" s="177"/>
      <c r="ANH25" s="177"/>
      <c r="ANI25" s="177"/>
      <c r="ANJ25" s="177"/>
      <c r="ANK25" s="177"/>
      <c r="ANL25" s="177"/>
      <c r="ANM25" s="178"/>
      <c r="ANN25" s="165"/>
      <c r="ANO25" s="177"/>
      <c r="ANP25" s="177"/>
      <c r="ANQ25" s="177"/>
      <c r="ANR25" s="177"/>
      <c r="ANS25" s="177"/>
      <c r="ANT25" s="177"/>
      <c r="ANU25" s="178"/>
      <c r="ANV25" s="165"/>
      <c r="ANW25" s="177"/>
      <c r="ANX25" s="177"/>
      <c r="ANY25" s="177"/>
      <c r="ANZ25" s="177"/>
      <c r="AOA25" s="177"/>
      <c r="AOB25" s="177"/>
      <c r="AOC25" s="178"/>
      <c r="AOD25" s="165"/>
      <c r="AOE25" s="177"/>
      <c r="AOF25" s="177"/>
      <c r="AOG25" s="177"/>
      <c r="AOH25" s="177"/>
      <c r="AOI25" s="177"/>
      <c r="AOJ25" s="177"/>
      <c r="AOK25" s="178"/>
      <c r="AOL25" s="165"/>
      <c r="AOM25" s="177"/>
      <c r="AON25" s="177"/>
      <c r="AOO25" s="177"/>
      <c r="AOP25" s="177"/>
      <c r="AOQ25" s="177"/>
      <c r="AOR25" s="177"/>
      <c r="AOS25" s="178"/>
      <c r="AOT25" s="165"/>
      <c r="AOU25" s="177"/>
      <c r="AOV25" s="177"/>
      <c r="AOW25" s="177"/>
      <c r="AOX25" s="177"/>
      <c r="AOY25" s="177"/>
      <c r="AOZ25" s="177"/>
      <c r="APA25" s="178"/>
      <c r="APB25" s="165"/>
      <c r="APC25" s="177"/>
      <c r="APD25" s="177"/>
      <c r="APE25" s="177"/>
      <c r="APF25" s="177"/>
      <c r="APG25" s="177"/>
      <c r="APH25" s="177"/>
      <c r="API25" s="178"/>
      <c r="APJ25" s="165"/>
      <c r="APK25" s="177"/>
      <c r="APL25" s="177"/>
      <c r="APM25" s="177"/>
      <c r="APN25" s="177"/>
      <c r="APO25" s="177"/>
      <c r="APP25" s="177"/>
      <c r="APQ25" s="178"/>
      <c r="APR25" s="165"/>
      <c r="APS25" s="177"/>
      <c r="APT25" s="177"/>
      <c r="APU25" s="177"/>
      <c r="APV25" s="177"/>
      <c r="APW25" s="177"/>
      <c r="APX25" s="177"/>
      <c r="APY25" s="178"/>
      <c r="APZ25" s="165"/>
      <c r="AQA25" s="177"/>
      <c r="AQB25" s="177"/>
      <c r="AQC25" s="177"/>
      <c r="AQD25" s="177"/>
      <c r="AQE25" s="177"/>
      <c r="AQF25" s="177"/>
      <c r="AQG25" s="178"/>
      <c r="AQH25" s="165"/>
      <c r="AQI25" s="177"/>
      <c r="AQJ25" s="177"/>
      <c r="AQK25" s="177"/>
      <c r="AQL25" s="177"/>
      <c r="AQM25" s="177"/>
      <c r="AQN25" s="177"/>
      <c r="AQO25" s="178"/>
      <c r="AQP25" s="165"/>
      <c r="AQQ25" s="177"/>
      <c r="AQR25" s="177"/>
      <c r="AQS25" s="177"/>
      <c r="AQT25" s="177"/>
      <c r="AQU25" s="177"/>
      <c r="AQV25" s="177"/>
      <c r="AQW25" s="178"/>
      <c r="AQX25" s="165"/>
      <c r="AQY25" s="177"/>
      <c r="AQZ25" s="177"/>
      <c r="ARA25" s="177"/>
      <c r="ARB25" s="177"/>
      <c r="ARC25" s="177"/>
      <c r="ARD25" s="177"/>
      <c r="ARE25" s="178"/>
      <c r="ARF25" s="165"/>
      <c r="ARG25" s="177"/>
      <c r="ARH25" s="177"/>
      <c r="ARI25" s="177"/>
      <c r="ARJ25" s="177"/>
      <c r="ARK25" s="177"/>
      <c r="ARL25" s="177"/>
      <c r="ARM25" s="178"/>
      <c r="ARN25" s="165"/>
      <c r="ARO25" s="177"/>
      <c r="ARP25" s="177"/>
      <c r="ARQ25" s="177"/>
      <c r="ARR25" s="177"/>
      <c r="ARS25" s="177"/>
      <c r="ART25" s="177"/>
      <c r="ARU25" s="178"/>
      <c r="ARV25" s="165"/>
      <c r="ARW25" s="177"/>
      <c r="ARX25" s="177"/>
      <c r="ARY25" s="177"/>
      <c r="ARZ25" s="177"/>
      <c r="ASA25" s="177"/>
      <c r="ASB25" s="177"/>
      <c r="ASC25" s="178"/>
      <c r="ASD25" s="165"/>
      <c r="ASE25" s="177"/>
      <c r="ASF25" s="177"/>
      <c r="ASG25" s="177"/>
      <c r="ASH25" s="177"/>
      <c r="ASI25" s="177"/>
      <c r="ASJ25" s="177"/>
      <c r="ASK25" s="178"/>
      <c r="ASL25" s="165"/>
      <c r="ASM25" s="177"/>
      <c r="ASN25" s="177"/>
      <c r="ASO25" s="177"/>
      <c r="ASP25" s="177"/>
      <c r="ASQ25" s="177"/>
      <c r="ASR25" s="177"/>
      <c r="ASS25" s="178"/>
      <c r="AST25" s="165"/>
      <c r="ASU25" s="177"/>
      <c r="ASV25" s="177"/>
      <c r="ASW25" s="177"/>
      <c r="ASX25" s="177"/>
      <c r="ASY25" s="177"/>
      <c r="ASZ25" s="177"/>
      <c r="ATA25" s="178"/>
      <c r="ATB25" s="165"/>
      <c r="ATC25" s="177"/>
      <c r="ATD25" s="177"/>
      <c r="ATE25" s="177"/>
      <c r="ATF25" s="177"/>
      <c r="ATG25" s="177"/>
      <c r="ATH25" s="177"/>
      <c r="ATI25" s="178"/>
      <c r="ATJ25" s="165"/>
      <c r="ATK25" s="177"/>
      <c r="ATL25" s="177"/>
      <c r="ATM25" s="177"/>
      <c r="ATN25" s="177"/>
      <c r="ATO25" s="177"/>
      <c r="ATP25" s="177"/>
      <c r="ATQ25" s="178"/>
      <c r="ATR25" s="165"/>
      <c r="ATS25" s="177"/>
      <c r="ATT25" s="177"/>
      <c r="ATU25" s="177"/>
      <c r="ATV25" s="177"/>
      <c r="ATW25" s="177"/>
      <c r="ATX25" s="177"/>
      <c r="ATY25" s="178"/>
      <c r="ATZ25" s="165"/>
      <c r="AUA25" s="177"/>
      <c r="AUB25" s="177"/>
      <c r="AUC25" s="177"/>
      <c r="AUD25" s="177"/>
      <c r="AUE25" s="177"/>
      <c r="AUF25" s="177"/>
      <c r="AUG25" s="178"/>
      <c r="AUH25" s="165"/>
      <c r="AUI25" s="177"/>
      <c r="AUJ25" s="177"/>
      <c r="AUK25" s="177"/>
      <c r="AUL25" s="177"/>
      <c r="AUM25" s="177"/>
      <c r="AUN25" s="177"/>
      <c r="AUO25" s="178"/>
      <c r="AUP25" s="165"/>
      <c r="AUQ25" s="177"/>
      <c r="AUR25" s="177"/>
      <c r="AUS25" s="177"/>
      <c r="AUT25" s="177"/>
      <c r="AUU25" s="177"/>
      <c r="AUV25" s="177"/>
      <c r="AUW25" s="178"/>
      <c r="AUX25" s="165"/>
      <c r="AUY25" s="177"/>
      <c r="AUZ25" s="177"/>
      <c r="AVA25" s="177"/>
      <c r="AVB25" s="177"/>
      <c r="AVC25" s="177"/>
      <c r="AVD25" s="177"/>
      <c r="AVE25" s="178"/>
      <c r="AVF25" s="165"/>
      <c r="AVG25" s="177"/>
      <c r="AVH25" s="177"/>
      <c r="AVI25" s="177"/>
      <c r="AVJ25" s="177"/>
      <c r="AVK25" s="177"/>
      <c r="AVL25" s="177"/>
      <c r="AVM25" s="178"/>
      <c r="AVN25" s="165"/>
      <c r="AVO25" s="177"/>
      <c r="AVP25" s="177"/>
      <c r="AVQ25" s="177"/>
      <c r="AVR25" s="177"/>
      <c r="AVS25" s="177"/>
      <c r="AVT25" s="177"/>
      <c r="AVU25" s="178"/>
      <c r="AVV25" s="165"/>
      <c r="AVW25" s="177"/>
      <c r="AVX25" s="177"/>
      <c r="AVY25" s="177"/>
      <c r="AVZ25" s="177"/>
      <c r="AWA25" s="177"/>
      <c r="AWB25" s="177"/>
      <c r="AWC25" s="178"/>
      <c r="AWD25" s="165"/>
      <c r="AWE25" s="177"/>
      <c r="AWF25" s="177"/>
      <c r="AWG25" s="177"/>
      <c r="AWH25" s="177"/>
      <c r="AWI25" s="177"/>
      <c r="AWJ25" s="177"/>
      <c r="AWK25" s="178"/>
      <c r="AWL25" s="165"/>
      <c r="AWM25" s="177"/>
      <c r="AWN25" s="177"/>
      <c r="AWO25" s="177"/>
      <c r="AWP25" s="177"/>
      <c r="AWQ25" s="177"/>
      <c r="AWR25" s="177"/>
      <c r="AWS25" s="178"/>
      <c r="AWT25" s="165"/>
      <c r="AWU25" s="177"/>
      <c r="AWV25" s="177"/>
      <c r="AWW25" s="177"/>
      <c r="AWX25" s="177"/>
      <c r="AWY25" s="177"/>
      <c r="AWZ25" s="177"/>
      <c r="AXA25" s="178"/>
      <c r="AXB25" s="165"/>
      <c r="AXC25" s="177"/>
      <c r="AXD25" s="177"/>
      <c r="AXE25" s="177"/>
      <c r="AXF25" s="177"/>
      <c r="AXG25" s="177"/>
      <c r="AXH25" s="177"/>
      <c r="AXI25" s="178"/>
      <c r="AXJ25" s="165"/>
      <c r="AXK25" s="177"/>
      <c r="AXL25" s="177"/>
      <c r="AXM25" s="177"/>
      <c r="AXN25" s="177"/>
      <c r="AXO25" s="177"/>
      <c r="AXP25" s="177"/>
      <c r="AXQ25" s="178"/>
      <c r="AXR25" s="165"/>
      <c r="AXS25" s="177"/>
      <c r="AXT25" s="177"/>
      <c r="AXU25" s="177"/>
      <c r="AXV25" s="177"/>
      <c r="AXW25" s="177"/>
      <c r="AXX25" s="177"/>
      <c r="AXY25" s="178"/>
      <c r="AXZ25" s="165"/>
      <c r="AYA25" s="177"/>
      <c r="AYB25" s="177"/>
      <c r="AYC25" s="177"/>
      <c r="AYD25" s="177"/>
      <c r="AYE25" s="177"/>
      <c r="AYF25" s="177"/>
      <c r="AYG25" s="178"/>
      <c r="AYH25" s="165"/>
      <c r="AYI25" s="177"/>
      <c r="AYJ25" s="177"/>
      <c r="AYK25" s="177"/>
      <c r="AYL25" s="177"/>
      <c r="AYM25" s="177"/>
      <c r="AYN25" s="177"/>
      <c r="AYO25" s="178"/>
      <c r="AYP25" s="165"/>
      <c r="AYQ25" s="177"/>
      <c r="AYR25" s="177"/>
      <c r="AYS25" s="177"/>
      <c r="AYT25" s="177"/>
      <c r="AYU25" s="177"/>
      <c r="AYV25" s="177"/>
      <c r="AYW25" s="178"/>
      <c r="AYX25" s="165"/>
      <c r="AYY25" s="177"/>
      <c r="AYZ25" s="177"/>
      <c r="AZA25" s="177"/>
      <c r="AZB25" s="177"/>
      <c r="AZC25" s="177"/>
      <c r="AZD25" s="177"/>
      <c r="AZE25" s="178"/>
      <c r="AZF25" s="165"/>
      <c r="AZG25" s="177"/>
      <c r="AZH25" s="177"/>
      <c r="AZI25" s="177"/>
      <c r="AZJ25" s="177"/>
      <c r="AZK25" s="177"/>
      <c r="AZL25" s="177"/>
      <c r="AZM25" s="178"/>
      <c r="AZN25" s="165"/>
      <c r="AZO25" s="177"/>
      <c r="AZP25" s="177"/>
      <c r="AZQ25" s="177"/>
      <c r="AZR25" s="177"/>
      <c r="AZS25" s="177"/>
      <c r="AZT25" s="177"/>
      <c r="AZU25" s="178"/>
      <c r="AZV25" s="165"/>
      <c r="AZW25" s="177"/>
      <c r="AZX25" s="177"/>
      <c r="AZY25" s="177"/>
      <c r="AZZ25" s="177"/>
      <c r="BAA25" s="177"/>
      <c r="BAB25" s="177"/>
      <c r="BAC25" s="178"/>
      <c r="BAD25" s="165"/>
      <c r="BAE25" s="177"/>
      <c r="BAF25" s="177"/>
      <c r="BAG25" s="177"/>
      <c r="BAH25" s="177"/>
      <c r="BAI25" s="177"/>
      <c r="BAJ25" s="177"/>
      <c r="BAK25" s="178"/>
      <c r="BAL25" s="165"/>
      <c r="BAM25" s="177"/>
      <c r="BAN25" s="177"/>
      <c r="BAO25" s="177"/>
      <c r="BAP25" s="177"/>
      <c r="BAQ25" s="177"/>
      <c r="BAR25" s="177"/>
      <c r="BAS25" s="178"/>
      <c r="BAT25" s="165"/>
      <c r="BAU25" s="177"/>
      <c r="BAV25" s="177"/>
      <c r="BAW25" s="177"/>
      <c r="BAX25" s="177"/>
      <c r="BAY25" s="177"/>
      <c r="BAZ25" s="177"/>
      <c r="BBA25" s="178"/>
      <c r="BBB25" s="165"/>
      <c r="BBC25" s="177"/>
      <c r="BBD25" s="177"/>
      <c r="BBE25" s="177"/>
      <c r="BBF25" s="177"/>
      <c r="BBG25" s="177"/>
      <c r="BBH25" s="177"/>
      <c r="BBI25" s="178"/>
      <c r="BBJ25" s="165"/>
      <c r="BBK25" s="177"/>
      <c r="BBL25" s="177"/>
      <c r="BBM25" s="177"/>
      <c r="BBN25" s="177"/>
      <c r="BBO25" s="177"/>
      <c r="BBP25" s="177"/>
      <c r="BBQ25" s="178"/>
      <c r="BBR25" s="165"/>
      <c r="BBS25" s="177"/>
      <c r="BBT25" s="177"/>
      <c r="BBU25" s="177"/>
      <c r="BBV25" s="177"/>
      <c r="BBW25" s="177"/>
      <c r="BBX25" s="177"/>
      <c r="BBY25" s="178"/>
      <c r="BBZ25" s="165"/>
      <c r="BCA25" s="177"/>
      <c r="BCB25" s="177"/>
      <c r="BCC25" s="177"/>
      <c r="BCD25" s="177"/>
      <c r="BCE25" s="177"/>
      <c r="BCF25" s="177"/>
      <c r="BCG25" s="178"/>
      <c r="BCH25" s="165"/>
      <c r="BCI25" s="177"/>
      <c r="BCJ25" s="177"/>
      <c r="BCK25" s="177"/>
      <c r="BCL25" s="177"/>
      <c r="BCM25" s="177"/>
      <c r="BCN25" s="177"/>
      <c r="BCO25" s="178"/>
      <c r="BCP25" s="165"/>
      <c r="BCQ25" s="177"/>
      <c r="BCR25" s="177"/>
      <c r="BCS25" s="177"/>
      <c r="BCT25" s="177"/>
      <c r="BCU25" s="177"/>
      <c r="BCV25" s="177"/>
      <c r="BCW25" s="178"/>
      <c r="BCX25" s="165"/>
      <c r="BCY25" s="177"/>
      <c r="BCZ25" s="177"/>
      <c r="BDA25" s="177"/>
      <c r="BDB25" s="177"/>
      <c r="BDC25" s="177"/>
      <c r="BDD25" s="177"/>
      <c r="BDE25" s="178"/>
      <c r="BDF25" s="165"/>
      <c r="BDG25" s="177"/>
      <c r="BDH25" s="177"/>
      <c r="BDI25" s="177"/>
      <c r="BDJ25" s="177"/>
      <c r="BDK25" s="177"/>
      <c r="BDL25" s="177"/>
      <c r="BDM25" s="178"/>
      <c r="BDN25" s="165"/>
      <c r="BDO25" s="177"/>
      <c r="BDP25" s="177"/>
      <c r="BDQ25" s="177"/>
      <c r="BDR25" s="177"/>
      <c r="BDS25" s="177"/>
      <c r="BDT25" s="177"/>
      <c r="BDU25" s="178"/>
      <c r="BDV25" s="165"/>
      <c r="BDW25" s="177"/>
      <c r="BDX25" s="177"/>
      <c r="BDY25" s="177"/>
      <c r="BDZ25" s="177"/>
      <c r="BEA25" s="177"/>
      <c r="BEB25" s="177"/>
      <c r="BEC25" s="178"/>
      <c r="BED25" s="165"/>
      <c r="BEE25" s="177"/>
      <c r="BEF25" s="177"/>
      <c r="BEG25" s="177"/>
      <c r="BEH25" s="177"/>
      <c r="BEI25" s="177"/>
      <c r="BEJ25" s="177"/>
      <c r="BEK25" s="178"/>
      <c r="BEL25" s="165"/>
      <c r="BEM25" s="177"/>
      <c r="BEN25" s="177"/>
      <c r="BEO25" s="177"/>
      <c r="BEP25" s="177"/>
      <c r="BEQ25" s="177"/>
      <c r="BER25" s="177"/>
      <c r="BES25" s="178"/>
      <c r="BET25" s="165"/>
      <c r="BEU25" s="177"/>
      <c r="BEV25" s="177"/>
      <c r="BEW25" s="177"/>
      <c r="BEX25" s="177"/>
      <c r="BEY25" s="177"/>
      <c r="BEZ25" s="177"/>
      <c r="BFA25" s="178"/>
      <c r="BFB25" s="165"/>
      <c r="BFC25" s="177"/>
      <c r="BFD25" s="177"/>
      <c r="BFE25" s="177"/>
      <c r="BFF25" s="177"/>
      <c r="BFG25" s="177"/>
      <c r="BFH25" s="177"/>
      <c r="BFI25" s="178"/>
      <c r="BFJ25" s="165"/>
      <c r="BFK25" s="177"/>
      <c r="BFL25" s="177"/>
      <c r="BFM25" s="177"/>
      <c r="BFN25" s="177"/>
      <c r="BFO25" s="177"/>
      <c r="BFP25" s="177"/>
      <c r="BFQ25" s="178"/>
      <c r="BFR25" s="165"/>
      <c r="BFS25" s="177"/>
      <c r="BFT25" s="177"/>
      <c r="BFU25" s="177"/>
      <c r="BFV25" s="177"/>
      <c r="BFW25" s="177"/>
      <c r="BFX25" s="177"/>
      <c r="BFY25" s="178"/>
      <c r="BFZ25" s="165"/>
      <c r="BGA25" s="177"/>
      <c r="BGB25" s="177"/>
      <c r="BGC25" s="177"/>
      <c r="BGD25" s="177"/>
      <c r="BGE25" s="177"/>
      <c r="BGF25" s="177"/>
      <c r="BGG25" s="178"/>
      <c r="BGH25" s="165"/>
      <c r="BGI25" s="177"/>
      <c r="BGJ25" s="177"/>
      <c r="BGK25" s="177"/>
      <c r="BGL25" s="177"/>
      <c r="BGM25" s="177"/>
      <c r="BGN25" s="177"/>
      <c r="BGO25" s="178"/>
      <c r="BGP25" s="165"/>
      <c r="BGQ25" s="177"/>
      <c r="BGR25" s="177"/>
      <c r="BGS25" s="177"/>
      <c r="BGT25" s="177"/>
      <c r="BGU25" s="177"/>
      <c r="BGV25" s="177"/>
      <c r="BGW25" s="178"/>
      <c r="BGX25" s="165"/>
      <c r="BGY25" s="177"/>
      <c r="BGZ25" s="177"/>
      <c r="BHA25" s="177"/>
      <c r="BHB25" s="177"/>
      <c r="BHC25" s="177"/>
      <c r="BHD25" s="177"/>
      <c r="BHE25" s="178"/>
      <c r="BHF25" s="165"/>
      <c r="BHG25" s="177"/>
      <c r="BHH25" s="177"/>
      <c r="BHI25" s="177"/>
      <c r="BHJ25" s="177"/>
      <c r="BHK25" s="177"/>
      <c r="BHL25" s="177"/>
      <c r="BHM25" s="178"/>
      <c r="BHN25" s="165"/>
      <c r="BHO25" s="177"/>
      <c r="BHP25" s="177"/>
      <c r="BHQ25" s="177"/>
      <c r="BHR25" s="177"/>
      <c r="BHS25" s="177"/>
      <c r="BHT25" s="177"/>
      <c r="BHU25" s="178"/>
      <c r="BHV25" s="165"/>
      <c r="BHW25" s="177"/>
      <c r="BHX25" s="177"/>
      <c r="BHY25" s="177"/>
      <c r="BHZ25" s="177"/>
      <c r="BIA25" s="177"/>
      <c r="BIB25" s="177"/>
      <c r="BIC25" s="178"/>
      <c r="BID25" s="165"/>
      <c r="BIE25" s="177"/>
      <c r="BIF25" s="177"/>
      <c r="BIG25" s="177"/>
      <c r="BIH25" s="177"/>
      <c r="BII25" s="177"/>
      <c r="BIJ25" s="177"/>
      <c r="BIK25" s="178"/>
      <c r="BIL25" s="165"/>
      <c r="BIM25" s="177"/>
      <c r="BIN25" s="177"/>
      <c r="BIO25" s="177"/>
      <c r="BIP25" s="177"/>
      <c r="BIQ25" s="177"/>
      <c r="BIR25" s="177"/>
      <c r="BIS25" s="178"/>
      <c r="BIT25" s="165"/>
      <c r="BIU25" s="177"/>
      <c r="BIV25" s="177"/>
      <c r="BIW25" s="177"/>
      <c r="BIX25" s="177"/>
      <c r="BIY25" s="177"/>
      <c r="BIZ25" s="177"/>
      <c r="BJA25" s="178"/>
      <c r="BJB25" s="165"/>
      <c r="BJC25" s="177"/>
      <c r="BJD25" s="177"/>
      <c r="BJE25" s="177"/>
      <c r="BJF25" s="177"/>
      <c r="BJG25" s="177"/>
      <c r="BJH25" s="177"/>
      <c r="BJI25" s="178"/>
      <c r="BJJ25" s="165"/>
      <c r="BJK25" s="177"/>
      <c r="BJL25" s="177"/>
      <c r="BJM25" s="177"/>
      <c r="BJN25" s="177"/>
      <c r="BJO25" s="177"/>
      <c r="BJP25" s="177"/>
      <c r="BJQ25" s="178"/>
      <c r="BJR25" s="165"/>
      <c r="BJS25" s="177"/>
      <c r="BJT25" s="177"/>
      <c r="BJU25" s="177"/>
      <c r="BJV25" s="177"/>
      <c r="BJW25" s="177"/>
      <c r="BJX25" s="177"/>
      <c r="BJY25" s="178"/>
      <c r="BJZ25" s="165"/>
      <c r="BKA25" s="177"/>
      <c r="BKB25" s="177"/>
      <c r="BKC25" s="177"/>
      <c r="BKD25" s="177"/>
      <c r="BKE25" s="177"/>
      <c r="BKF25" s="177"/>
      <c r="BKG25" s="178"/>
      <c r="BKH25" s="165"/>
      <c r="BKI25" s="177"/>
      <c r="BKJ25" s="177"/>
      <c r="BKK25" s="177"/>
      <c r="BKL25" s="177"/>
      <c r="BKM25" s="177"/>
      <c r="BKN25" s="177"/>
      <c r="BKO25" s="178"/>
      <c r="BKP25" s="165"/>
      <c r="BKQ25" s="177"/>
      <c r="BKR25" s="177"/>
      <c r="BKS25" s="177"/>
      <c r="BKT25" s="177"/>
      <c r="BKU25" s="177"/>
      <c r="BKV25" s="177"/>
      <c r="BKW25" s="178"/>
      <c r="BKX25" s="165"/>
      <c r="BKY25" s="177"/>
      <c r="BKZ25" s="177"/>
      <c r="BLA25" s="177"/>
      <c r="BLB25" s="177"/>
      <c r="BLC25" s="177"/>
      <c r="BLD25" s="177"/>
      <c r="BLE25" s="178"/>
      <c r="BLF25" s="165"/>
      <c r="BLG25" s="177"/>
      <c r="BLH25" s="177"/>
      <c r="BLI25" s="177"/>
      <c r="BLJ25" s="177"/>
      <c r="BLK25" s="177"/>
      <c r="BLL25" s="177"/>
      <c r="BLM25" s="178"/>
      <c r="BLN25" s="165"/>
      <c r="BLO25" s="177"/>
      <c r="BLP25" s="177"/>
      <c r="BLQ25" s="177"/>
      <c r="BLR25" s="177"/>
      <c r="BLS25" s="177"/>
      <c r="BLT25" s="177"/>
      <c r="BLU25" s="178"/>
      <c r="BLV25" s="165"/>
      <c r="BLW25" s="177"/>
      <c r="BLX25" s="177"/>
      <c r="BLY25" s="177"/>
      <c r="BLZ25" s="177"/>
      <c r="BMA25" s="177"/>
      <c r="BMB25" s="177"/>
      <c r="BMC25" s="178"/>
      <c r="BMD25" s="165"/>
      <c r="BME25" s="177"/>
      <c r="BMF25" s="177"/>
      <c r="BMG25" s="177"/>
      <c r="BMH25" s="177"/>
      <c r="BMI25" s="177"/>
      <c r="BMJ25" s="177"/>
      <c r="BMK25" s="178"/>
      <c r="BML25" s="165"/>
      <c r="BMM25" s="177"/>
      <c r="BMN25" s="177"/>
      <c r="BMO25" s="177"/>
      <c r="BMP25" s="177"/>
      <c r="BMQ25" s="177"/>
      <c r="BMR25" s="177"/>
      <c r="BMS25" s="178"/>
      <c r="BMT25" s="165"/>
      <c r="BMU25" s="177"/>
      <c r="BMV25" s="177"/>
      <c r="BMW25" s="177"/>
      <c r="BMX25" s="177"/>
      <c r="BMY25" s="177"/>
      <c r="BMZ25" s="177"/>
      <c r="BNA25" s="178"/>
      <c r="BNB25" s="165"/>
      <c r="BNC25" s="177"/>
      <c r="BND25" s="177"/>
      <c r="BNE25" s="177"/>
      <c r="BNF25" s="177"/>
      <c r="BNG25" s="177"/>
      <c r="BNH25" s="177"/>
      <c r="BNI25" s="178"/>
      <c r="BNJ25" s="165"/>
      <c r="BNK25" s="177"/>
      <c r="BNL25" s="177"/>
      <c r="BNM25" s="177"/>
      <c r="BNN25" s="177"/>
      <c r="BNO25" s="177"/>
      <c r="BNP25" s="177"/>
      <c r="BNQ25" s="178"/>
      <c r="BNR25" s="165"/>
      <c r="BNS25" s="177"/>
      <c r="BNT25" s="177"/>
      <c r="BNU25" s="177"/>
      <c r="BNV25" s="177"/>
      <c r="BNW25" s="177"/>
      <c r="BNX25" s="177"/>
      <c r="BNY25" s="178"/>
      <c r="BNZ25" s="165"/>
      <c r="BOA25" s="177"/>
      <c r="BOB25" s="177"/>
      <c r="BOC25" s="177"/>
      <c r="BOD25" s="177"/>
      <c r="BOE25" s="177"/>
      <c r="BOF25" s="177"/>
      <c r="BOG25" s="178"/>
      <c r="BOH25" s="165"/>
      <c r="BOI25" s="177"/>
      <c r="BOJ25" s="177"/>
      <c r="BOK25" s="177"/>
      <c r="BOL25" s="177"/>
      <c r="BOM25" s="177"/>
      <c r="BON25" s="177"/>
      <c r="BOO25" s="178"/>
      <c r="BOP25" s="165"/>
      <c r="BOQ25" s="177"/>
      <c r="BOR25" s="177"/>
      <c r="BOS25" s="177"/>
      <c r="BOT25" s="177"/>
      <c r="BOU25" s="177"/>
      <c r="BOV25" s="177"/>
      <c r="BOW25" s="178"/>
      <c r="BOX25" s="165"/>
      <c r="BOY25" s="177"/>
      <c r="BOZ25" s="177"/>
      <c r="BPA25" s="177"/>
      <c r="BPB25" s="177"/>
      <c r="BPC25" s="177"/>
      <c r="BPD25" s="177"/>
      <c r="BPE25" s="178"/>
      <c r="BPF25" s="165"/>
      <c r="BPG25" s="177"/>
      <c r="BPH25" s="177"/>
      <c r="BPI25" s="177"/>
      <c r="BPJ25" s="177"/>
      <c r="BPK25" s="177"/>
      <c r="BPL25" s="177"/>
      <c r="BPM25" s="178"/>
      <c r="BPN25" s="165"/>
      <c r="BPO25" s="177"/>
      <c r="BPP25" s="177"/>
      <c r="BPQ25" s="177"/>
      <c r="BPR25" s="177"/>
      <c r="BPS25" s="177"/>
      <c r="BPT25" s="177"/>
      <c r="BPU25" s="178"/>
      <c r="BPV25" s="165"/>
      <c r="BPW25" s="177"/>
      <c r="BPX25" s="177"/>
      <c r="BPY25" s="177"/>
      <c r="BPZ25" s="177"/>
      <c r="BQA25" s="177"/>
      <c r="BQB25" s="177"/>
      <c r="BQC25" s="178"/>
      <c r="BQD25" s="165"/>
      <c r="BQE25" s="177"/>
      <c r="BQF25" s="177"/>
      <c r="BQG25" s="177"/>
      <c r="BQH25" s="177"/>
      <c r="BQI25" s="177"/>
      <c r="BQJ25" s="177"/>
      <c r="BQK25" s="178"/>
      <c r="BQL25" s="165"/>
      <c r="BQM25" s="177"/>
      <c r="BQN25" s="177"/>
      <c r="BQO25" s="177"/>
      <c r="BQP25" s="177"/>
      <c r="BQQ25" s="177"/>
      <c r="BQR25" s="177"/>
      <c r="BQS25" s="178"/>
      <c r="BQT25" s="165"/>
      <c r="BQU25" s="177"/>
      <c r="BQV25" s="177"/>
      <c r="BQW25" s="177"/>
      <c r="BQX25" s="177"/>
      <c r="BQY25" s="177"/>
      <c r="BQZ25" s="177"/>
      <c r="BRA25" s="178"/>
      <c r="BRB25" s="165"/>
      <c r="BRC25" s="177"/>
      <c r="BRD25" s="177"/>
      <c r="BRE25" s="177"/>
      <c r="BRF25" s="177"/>
      <c r="BRG25" s="177"/>
      <c r="BRH25" s="177"/>
      <c r="BRI25" s="178"/>
      <c r="BRJ25" s="165"/>
      <c r="BRK25" s="177"/>
      <c r="BRL25" s="177"/>
      <c r="BRM25" s="177"/>
      <c r="BRN25" s="177"/>
      <c r="BRO25" s="177"/>
      <c r="BRP25" s="177"/>
      <c r="BRQ25" s="178"/>
      <c r="BRR25" s="165"/>
      <c r="BRS25" s="177"/>
      <c r="BRT25" s="177"/>
      <c r="BRU25" s="177"/>
      <c r="BRV25" s="177"/>
      <c r="BRW25" s="177"/>
      <c r="BRX25" s="177"/>
      <c r="BRY25" s="178"/>
      <c r="BRZ25" s="165"/>
      <c r="BSA25" s="177"/>
      <c r="BSB25" s="177"/>
      <c r="BSC25" s="177"/>
      <c r="BSD25" s="177"/>
      <c r="BSE25" s="177"/>
      <c r="BSF25" s="177"/>
      <c r="BSG25" s="178"/>
      <c r="BSH25" s="165"/>
      <c r="BSI25" s="177"/>
      <c r="BSJ25" s="177"/>
      <c r="BSK25" s="177"/>
      <c r="BSL25" s="177"/>
      <c r="BSM25" s="177"/>
      <c r="BSN25" s="177"/>
      <c r="BSO25" s="178"/>
      <c r="BSP25" s="165"/>
      <c r="BSQ25" s="177"/>
      <c r="BSR25" s="177"/>
      <c r="BSS25" s="177"/>
      <c r="BST25" s="177"/>
      <c r="BSU25" s="177"/>
      <c r="BSV25" s="177"/>
      <c r="BSW25" s="178"/>
      <c r="BSX25" s="165"/>
      <c r="BSY25" s="177"/>
      <c r="BSZ25" s="177"/>
      <c r="BTA25" s="177"/>
      <c r="BTB25" s="177"/>
      <c r="BTC25" s="177"/>
      <c r="BTD25" s="177"/>
      <c r="BTE25" s="178"/>
      <c r="BTF25" s="165"/>
      <c r="BTG25" s="177"/>
      <c r="BTH25" s="177"/>
      <c r="BTI25" s="177"/>
      <c r="BTJ25" s="177"/>
      <c r="BTK25" s="177"/>
      <c r="BTL25" s="177"/>
      <c r="BTM25" s="178"/>
      <c r="BTN25" s="165"/>
      <c r="BTO25" s="177"/>
      <c r="BTP25" s="177"/>
      <c r="BTQ25" s="177"/>
      <c r="BTR25" s="177"/>
      <c r="BTS25" s="177"/>
      <c r="BTT25" s="177"/>
      <c r="BTU25" s="178"/>
      <c r="BTV25" s="165"/>
      <c r="BTW25" s="177"/>
      <c r="BTX25" s="177"/>
      <c r="BTY25" s="177"/>
      <c r="BTZ25" s="177"/>
      <c r="BUA25" s="177"/>
      <c r="BUB25" s="177"/>
      <c r="BUC25" s="178"/>
      <c r="BUD25" s="165"/>
      <c r="BUE25" s="177"/>
      <c r="BUF25" s="177"/>
      <c r="BUG25" s="177"/>
      <c r="BUH25" s="177"/>
      <c r="BUI25" s="177"/>
      <c r="BUJ25" s="177"/>
      <c r="BUK25" s="178"/>
      <c r="BUL25" s="165"/>
      <c r="BUM25" s="177"/>
      <c r="BUN25" s="177"/>
      <c r="BUO25" s="177"/>
      <c r="BUP25" s="177"/>
      <c r="BUQ25" s="177"/>
      <c r="BUR25" s="177"/>
      <c r="BUS25" s="178"/>
      <c r="BUT25" s="165"/>
      <c r="BUU25" s="177"/>
      <c r="BUV25" s="177"/>
      <c r="BUW25" s="177"/>
      <c r="BUX25" s="177"/>
      <c r="BUY25" s="177"/>
      <c r="BUZ25" s="177"/>
      <c r="BVA25" s="178"/>
      <c r="BVB25" s="165"/>
      <c r="BVC25" s="177"/>
      <c r="BVD25" s="177"/>
      <c r="BVE25" s="177"/>
      <c r="BVF25" s="177"/>
      <c r="BVG25" s="177"/>
      <c r="BVH25" s="177"/>
      <c r="BVI25" s="178"/>
      <c r="BVJ25" s="165"/>
      <c r="BVK25" s="177"/>
      <c r="BVL25" s="177"/>
      <c r="BVM25" s="177"/>
      <c r="BVN25" s="177"/>
      <c r="BVO25" s="177"/>
      <c r="BVP25" s="177"/>
      <c r="BVQ25" s="178"/>
      <c r="BVR25" s="165"/>
      <c r="BVS25" s="177"/>
      <c r="BVT25" s="177"/>
      <c r="BVU25" s="177"/>
      <c r="BVV25" s="177"/>
      <c r="BVW25" s="177"/>
      <c r="BVX25" s="177"/>
      <c r="BVY25" s="178"/>
      <c r="BVZ25" s="165"/>
      <c r="BWA25" s="177"/>
      <c r="BWB25" s="177"/>
      <c r="BWC25" s="177"/>
      <c r="BWD25" s="177"/>
      <c r="BWE25" s="177"/>
      <c r="BWF25" s="177"/>
      <c r="BWG25" s="178"/>
      <c r="BWH25" s="165"/>
      <c r="BWI25" s="177"/>
      <c r="BWJ25" s="177"/>
      <c r="BWK25" s="177"/>
      <c r="BWL25" s="177"/>
      <c r="BWM25" s="177"/>
      <c r="BWN25" s="177"/>
      <c r="BWO25" s="178"/>
      <c r="BWP25" s="165"/>
      <c r="BWQ25" s="177"/>
      <c r="BWR25" s="177"/>
      <c r="BWS25" s="177"/>
      <c r="BWT25" s="177"/>
      <c r="BWU25" s="177"/>
      <c r="BWV25" s="177"/>
      <c r="BWW25" s="178"/>
      <c r="BWX25" s="165"/>
      <c r="BWY25" s="177"/>
      <c r="BWZ25" s="177"/>
      <c r="BXA25" s="177"/>
      <c r="BXB25" s="177"/>
      <c r="BXC25" s="177"/>
      <c r="BXD25" s="177"/>
      <c r="BXE25" s="178"/>
      <c r="BXF25" s="165"/>
      <c r="BXG25" s="177"/>
      <c r="BXH25" s="177"/>
      <c r="BXI25" s="177"/>
      <c r="BXJ25" s="177"/>
      <c r="BXK25" s="177"/>
      <c r="BXL25" s="177"/>
      <c r="BXM25" s="178"/>
      <c r="BXN25" s="165"/>
      <c r="BXO25" s="177"/>
      <c r="BXP25" s="177"/>
      <c r="BXQ25" s="177"/>
      <c r="BXR25" s="177"/>
      <c r="BXS25" s="177"/>
      <c r="BXT25" s="177"/>
      <c r="BXU25" s="178"/>
      <c r="BXV25" s="165"/>
      <c r="BXW25" s="177"/>
      <c r="BXX25" s="177"/>
      <c r="BXY25" s="177"/>
      <c r="BXZ25" s="177"/>
      <c r="BYA25" s="177"/>
      <c r="BYB25" s="177"/>
      <c r="BYC25" s="178"/>
      <c r="BYD25" s="165"/>
      <c r="BYE25" s="177"/>
      <c r="BYF25" s="177"/>
      <c r="BYG25" s="177"/>
      <c r="BYH25" s="177"/>
      <c r="BYI25" s="177"/>
      <c r="BYJ25" s="177"/>
      <c r="BYK25" s="178"/>
      <c r="BYL25" s="165"/>
      <c r="BYM25" s="177"/>
      <c r="BYN25" s="177"/>
      <c r="BYO25" s="177"/>
      <c r="BYP25" s="177"/>
      <c r="BYQ25" s="177"/>
      <c r="BYR25" s="177"/>
      <c r="BYS25" s="178"/>
      <c r="BYT25" s="165"/>
      <c r="BYU25" s="177"/>
      <c r="BYV25" s="177"/>
      <c r="BYW25" s="177"/>
      <c r="BYX25" s="177"/>
      <c r="BYY25" s="177"/>
      <c r="BYZ25" s="177"/>
      <c r="BZA25" s="178"/>
      <c r="BZB25" s="165"/>
      <c r="BZC25" s="177"/>
      <c r="BZD25" s="177"/>
      <c r="BZE25" s="177"/>
      <c r="BZF25" s="177"/>
      <c r="BZG25" s="177"/>
      <c r="BZH25" s="177"/>
      <c r="BZI25" s="178"/>
      <c r="BZJ25" s="165"/>
      <c r="BZK25" s="177"/>
      <c r="BZL25" s="177"/>
      <c r="BZM25" s="177"/>
      <c r="BZN25" s="177"/>
      <c r="BZO25" s="177"/>
      <c r="BZP25" s="177"/>
      <c r="BZQ25" s="178"/>
      <c r="BZR25" s="165"/>
      <c r="BZS25" s="177"/>
      <c r="BZT25" s="177"/>
      <c r="BZU25" s="177"/>
      <c r="BZV25" s="177"/>
      <c r="BZW25" s="177"/>
      <c r="BZX25" s="177"/>
      <c r="BZY25" s="178"/>
      <c r="BZZ25" s="165"/>
      <c r="CAA25" s="177"/>
      <c r="CAB25" s="177"/>
      <c r="CAC25" s="177"/>
      <c r="CAD25" s="177"/>
      <c r="CAE25" s="177"/>
      <c r="CAF25" s="177"/>
      <c r="CAG25" s="178"/>
      <c r="CAH25" s="165"/>
      <c r="CAI25" s="177"/>
      <c r="CAJ25" s="177"/>
      <c r="CAK25" s="177"/>
      <c r="CAL25" s="177"/>
      <c r="CAM25" s="177"/>
      <c r="CAN25" s="177"/>
      <c r="CAO25" s="178"/>
      <c r="CAP25" s="165"/>
      <c r="CAQ25" s="177"/>
      <c r="CAR25" s="177"/>
      <c r="CAS25" s="177"/>
      <c r="CAT25" s="177"/>
      <c r="CAU25" s="177"/>
      <c r="CAV25" s="177"/>
      <c r="CAW25" s="178"/>
      <c r="CAX25" s="165"/>
      <c r="CAY25" s="177"/>
      <c r="CAZ25" s="177"/>
      <c r="CBA25" s="177"/>
      <c r="CBB25" s="177"/>
      <c r="CBC25" s="177"/>
      <c r="CBD25" s="177"/>
      <c r="CBE25" s="178"/>
      <c r="CBF25" s="165"/>
      <c r="CBG25" s="177"/>
      <c r="CBH25" s="177"/>
      <c r="CBI25" s="177"/>
      <c r="CBJ25" s="177"/>
      <c r="CBK25" s="177"/>
      <c r="CBL25" s="177"/>
      <c r="CBM25" s="178"/>
      <c r="CBN25" s="165"/>
      <c r="CBO25" s="177"/>
      <c r="CBP25" s="177"/>
      <c r="CBQ25" s="177"/>
      <c r="CBR25" s="177"/>
      <c r="CBS25" s="177"/>
      <c r="CBT25" s="177"/>
      <c r="CBU25" s="178"/>
      <c r="CBV25" s="165"/>
      <c r="CBW25" s="177"/>
      <c r="CBX25" s="177"/>
      <c r="CBY25" s="177"/>
      <c r="CBZ25" s="177"/>
      <c r="CCA25" s="177"/>
      <c r="CCB25" s="177"/>
      <c r="CCC25" s="178"/>
      <c r="CCD25" s="165"/>
      <c r="CCE25" s="177"/>
      <c r="CCF25" s="177"/>
      <c r="CCG25" s="177"/>
      <c r="CCH25" s="177"/>
      <c r="CCI25" s="177"/>
      <c r="CCJ25" s="177"/>
      <c r="CCK25" s="178"/>
      <c r="CCL25" s="165"/>
      <c r="CCM25" s="177"/>
      <c r="CCN25" s="177"/>
      <c r="CCO25" s="177"/>
      <c r="CCP25" s="177"/>
      <c r="CCQ25" s="177"/>
      <c r="CCR25" s="177"/>
      <c r="CCS25" s="178"/>
      <c r="CCT25" s="165"/>
      <c r="CCU25" s="177"/>
      <c r="CCV25" s="177"/>
      <c r="CCW25" s="177"/>
      <c r="CCX25" s="177"/>
      <c r="CCY25" s="177"/>
      <c r="CCZ25" s="177"/>
      <c r="CDA25" s="178"/>
      <c r="CDB25" s="165"/>
      <c r="CDC25" s="177"/>
      <c r="CDD25" s="177"/>
      <c r="CDE25" s="177"/>
      <c r="CDF25" s="177"/>
      <c r="CDG25" s="177"/>
      <c r="CDH25" s="177"/>
      <c r="CDI25" s="178"/>
      <c r="CDJ25" s="165"/>
      <c r="CDK25" s="177"/>
      <c r="CDL25" s="177"/>
      <c r="CDM25" s="177"/>
      <c r="CDN25" s="177"/>
      <c r="CDO25" s="177"/>
      <c r="CDP25" s="177"/>
      <c r="CDQ25" s="178"/>
      <c r="CDR25" s="165"/>
      <c r="CDS25" s="177"/>
      <c r="CDT25" s="177"/>
      <c r="CDU25" s="177"/>
      <c r="CDV25" s="177"/>
      <c r="CDW25" s="177"/>
      <c r="CDX25" s="177"/>
      <c r="CDY25" s="178"/>
      <c r="CDZ25" s="165"/>
      <c r="CEA25" s="177"/>
      <c r="CEB25" s="177"/>
      <c r="CEC25" s="177"/>
      <c r="CED25" s="177"/>
      <c r="CEE25" s="177"/>
      <c r="CEF25" s="177"/>
      <c r="CEG25" s="178"/>
      <c r="CEH25" s="165"/>
      <c r="CEI25" s="177"/>
      <c r="CEJ25" s="177"/>
      <c r="CEK25" s="177"/>
      <c r="CEL25" s="177"/>
      <c r="CEM25" s="177"/>
      <c r="CEN25" s="177"/>
      <c r="CEO25" s="178"/>
      <c r="CEP25" s="165"/>
      <c r="CEQ25" s="177"/>
      <c r="CER25" s="177"/>
      <c r="CES25" s="177"/>
      <c r="CET25" s="177"/>
      <c r="CEU25" s="177"/>
      <c r="CEV25" s="177"/>
      <c r="CEW25" s="178"/>
      <c r="CEX25" s="165"/>
      <c r="CEY25" s="177"/>
      <c r="CEZ25" s="177"/>
      <c r="CFA25" s="177"/>
      <c r="CFB25" s="177"/>
      <c r="CFC25" s="177"/>
      <c r="CFD25" s="177"/>
      <c r="CFE25" s="178"/>
      <c r="CFF25" s="165"/>
      <c r="CFG25" s="177"/>
      <c r="CFH25" s="177"/>
      <c r="CFI25" s="177"/>
      <c r="CFJ25" s="177"/>
      <c r="CFK25" s="177"/>
      <c r="CFL25" s="177"/>
      <c r="CFM25" s="178"/>
      <c r="CFN25" s="165"/>
      <c r="CFO25" s="177"/>
      <c r="CFP25" s="177"/>
      <c r="CFQ25" s="177"/>
      <c r="CFR25" s="177"/>
      <c r="CFS25" s="177"/>
      <c r="CFT25" s="177"/>
      <c r="CFU25" s="178"/>
      <c r="CFV25" s="165"/>
      <c r="CFW25" s="177"/>
      <c r="CFX25" s="177"/>
      <c r="CFY25" s="177"/>
      <c r="CFZ25" s="177"/>
      <c r="CGA25" s="177"/>
      <c r="CGB25" s="177"/>
      <c r="CGC25" s="178"/>
      <c r="CGD25" s="165"/>
      <c r="CGE25" s="177"/>
      <c r="CGF25" s="177"/>
      <c r="CGG25" s="177"/>
      <c r="CGH25" s="177"/>
      <c r="CGI25" s="177"/>
      <c r="CGJ25" s="177"/>
      <c r="CGK25" s="178"/>
      <c r="CGL25" s="165"/>
      <c r="CGM25" s="177"/>
      <c r="CGN25" s="177"/>
      <c r="CGO25" s="177"/>
      <c r="CGP25" s="177"/>
      <c r="CGQ25" s="177"/>
      <c r="CGR25" s="177"/>
      <c r="CGS25" s="178"/>
      <c r="CGT25" s="165"/>
      <c r="CGU25" s="177"/>
      <c r="CGV25" s="177"/>
      <c r="CGW25" s="177"/>
      <c r="CGX25" s="177"/>
      <c r="CGY25" s="177"/>
      <c r="CGZ25" s="177"/>
      <c r="CHA25" s="178"/>
      <c r="CHB25" s="165"/>
      <c r="CHC25" s="177"/>
      <c r="CHD25" s="177"/>
      <c r="CHE25" s="177"/>
      <c r="CHF25" s="177"/>
      <c r="CHG25" s="177"/>
      <c r="CHH25" s="177"/>
      <c r="CHI25" s="178"/>
      <c r="CHJ25" s="165"/>
      <c r="CHK25" s="177"/>
      <c r="CHL25" s="177"/>
      <c r="CHM25" s="177"/>
      <c r="CHN25" s="177"/>
      <c r="CHO25" s="177"/>
      <c r="CHP25" s="177"/>
      <c r="CHQ25" s="178"/>
      <c r="CHR25" s="165"/>
      <c r="CHS25" s="177"/>
      <c r="CHT25" s="177"/>
      <c r="CHU25" s="177"/>
      <c r="CHV25" s="177"/>
      <c r="CHW25" s="177"/>
      <c r="CHX25" s="177"/>
      <c r="CHY25" s="178"/>
      <c r="CHZ25" s="165"/>
      <c r="CIA25" s="177"/>
      <c r="CIB25" s="177"/>
      <c r="CIC25" s="177"/>
      <c r="CID25" s="177"/>
      <c r="CIE25" s="177"/>
      <c r="CIF25" s="177"/>
      <c r="CIG25" s="178"/>
      <c r="CIH25" s="165"/>
      <c r="CII25" s="177"/>
      <c r="CIJ25" s="177"/>
      <c r="CIK25" s="177"/>
      <c r="CIL25" s="177"/>
      <c r="CIM25" s="177"/>
      <c r="CIN25" s="177"/>
      <c r="CIO25" s="178"/>
      <c r="CIP25" s="165"/>
      <c r="CIQ25" s="177"/>
      <c r="CIR25" s="177"/>
      <c r="CIS25" s="177"/>
      <c r="CIT25" s="177"/>
      <c r="CIU25" s="177"/>
      <c r="CIV25" s="177"/>
      <c r="CIW25" s="178"/>
      <c r="CIX25" s="165"/>
      <c r="CIY25" s="177"/>
      <c r="CIZ25" s="177"/>
      <c r="CJA25" s="177"/>
      <c r="CJB25" s="177"/>
      <c r="CJC25" s="177"/>
      <c r="CJD25" s="177"/>
      <c r="CJE25" s="178"/>
      <c r="CJF25" s="165"/>
      <c r="CJG25" s="177"/>
      <c r="CJH25" s="177"/>
      <c r="CJI25" s="177"/>
      <c r="CJJ25" s="177"/>
      <c r="CJK25" s="177"/>
      <c r="CJL25" s="177"/>
      <c r="CJM25" s="178"/>
      <c r="CJN25" s="165"/>
      <c r="CJO25" s="177"/>
      <c r="CJP25" s="177"/>
      <c r="CJQ25" s="177"/>
      <c r="CJR25" s="177"/>
      <c r="CJS25" s="177"/>
      <c r="CJT25" s="177"/>
      <c r="CJU25" s="178"/>
      <c r="CJV25" s="165"/>
      <c r="CJW25" s="177"/>
      <c r="CJX25" s="177"/>
      <c r="CJY25" s="177"/>
      <c r="CJZ25" s="177"/>
      <c r="CKA25" s="177"/>
      <c r="CKB25" s="177"/>
      <c r="CKC25" s="178"/>
      <c r="CKD25" s="165"/>
      <c r="CKE25" s="177"/>
      <c r="CKF25" s="177"/>
      <c r="CKG25" s="177"/>
      <c r="CKH25" s="177"/>
      <c r="CKI25" s="177"/>
      <c r="CKJ25" s="177"/>
      <c r="CKK25" s="178"/>
      <c r="CKL25" s="165"/>
      <c r="CKM25" s="177"/>
      <c r="CKN25" s="177"/>
      <c r="CKO25" s="177"/>
      <c r="CKP25" s="177"/>
      <c r="CKQ25" s="177"/>
      <c r="CKR25" s="177"/>
      <c r="CKS25" s="178"/>
      <c r="CKT25" s="165"/>
      <c r="CKU25" s="177"/>
      <c r="CKV25" s="177"/>
      <c r="CKW25" s="177"/>
      <c r="CKX25" s="177"/>
      <c r="CKY25" s="177"/>
      <c r="CKZ25" s="177"/>
      <c r="CLA25" s="178"/>
      <c r="CLB25" s="165"/>
      <c r="CLC25" s="177"/>
      <c r="CLD25" s="177"/>
      <c r="CLE25" s="177"/>
      <c r="CLF25" s="177"/>
      <c r="CLG25" s="177"/>
      <c r="CLH25" s="177"/>
      <c r="CLI25" s="178"/>
      <c r="CLJ25" s="165"/>
      <c r="CLK25" s="177"/>
      <c r="CLL25" s="177"/>
      <c r="CLM25" s="177"/>
      <c r="CLN25" s="177"/>
      <c r="CLO25" s="177"/>
      <c r="CLP25" s="177"/>
      <c r="CLQ25" s="178"/>
      <c r="CLR25" s="165"/>
      <c r="CLS25" s="177"/>
      <c r="CLT25" s="177"/>
      <c r="CLU25" s="177"/>
      <c r="CLV25" s="177"/>
      <c r="CLW25" s="177"/>
      <c r="CLX25" s="177"/>
      <c r="CLY25" s="178"/>
      <c r="CLZ25" s="165"/>
      <c r="CMA25" s="177"/>
      <c r="CMB25" s="177"/>
      <c r="CMC25" s="177"/>
      <c r="CMD25" s="177"/>
      <c r="CME25" s="177"/>
      <c r="CMF25" s="177"/>
      <c r="CMG25" s="178"/>
      <c r="CMH25" s="165"/>
      <c r="CMI25" s="177"/>
      <c r="CMJ25" s="177"/>
      <c r="CMK25" s="177"/>
      <c r="CML25" s="177"/>
      <c r="CMM25" s="177"/>
      <c r="CMN25" s="177"/>
      <c r="CMO25" s="178"/>
      <c r="CMP25" s="165"/>
      <c r="CMQ25" s="177"/>
      <c r="CMR25" s="177"/>
      <c r="CMS25" s="177"/>
      <c r="CMT25" s="177"/>
      <c r="CMU25" s="177"/>
      <c r="CMV25" s="177"/>
      <c r="CMW25" s="178"/>
      <c r="CMX25" s="165"/>
      <c r="CMY25" s="177"/>
      <c r="CMZ25" s="177"/>
      <c r="CNA25" s="177"/>
      <c r="CNB25" s="177"/>
      <c r="CNC25" s="177"/>
      <c r="CND25" s="177"/>
      <c r="CNE25" s="178"/>
      <c r="CNF25" s="165"/>
      <c r="CNG25" s="177"/>
      <c r="CNH25" s="177"/>
      <c r="CNI25" s="177"/>
      <c r="CNJ25" s="177"/>
      <c r="CNK25" s="177"/>
      <c r="CNL25" s="177"/>
      <c r="CNM25" s="178"/>
      <c r="CNN25" s="165"/>
      <c r="CNO25" s="177"/>
      <c r="CNP25" s="177"/>
      <c r="CNQ25" s="177"/>
      <c r="CNR25" s="177"/>
      <c r="CNS25" s="177"/>
      <c r="CNT25" s="177"/>
      <c r="CNU25" s="178"/>
      <c r="CNV25" s="165"/>
      <c r="CNW25" s="177"/>
      <c r="CNX25" s="177"/>
      <c r="CNY25" s="177"/>
      <c r="CNZ25" s="177"/>
      <c r="COA25" s="177"/>
      <c r="COB25" s="177"/>
      <c r="COC25" s="178"/>
      <c r="COD25" s="165"/>
      <c r="COE25" s="177"/>
      <c r="COF25" s="177"/>
      <c r="COG25" s="177"/>
      <c r="COH25" s="177"/>
      <c r="COI25" s="177"/>
      <c r="COJ25" s="177"/>
      <c r="COK25" s="178"/>
      <c r="COL25" s="165"/>
      <c r="COM25" s="177"/>
      <c r="CON25" s="177"/>
      <c r="COO25" s="177"/>
      <c r="COP25" s="177"/>
      <c r="COQ25" s="177"/>
      <c r="COR25" s="177"/>
      <c r="COS25" s="178"/>
      <c r="COT25" s="165"/>
      <c r="COU25" s="177"/>
      <c r="COV25" s="177"/>
      <c r="COW25" s="177"/>
      <c r="COX25" s="177"/>
      <c r="COY25" s="177"/>
      <c r="COZ25" s="177"/>
      <c r="CPA25" s="178"/>
      <c r="CPB25" s="165"/>
      <c r="CPC25" s="177"/>
      <c r="CPD25" s="177"/>
      <c r="CPE25" s="177"/>
      <c r="CPF25" s="177"/>
      <c r="CPG25" s="177"/>
      <c r="CPH25" s="177"/>
      <c r="CPI25" s="178"/>
      <c r="CPJ25" s="165"/>
      <c r="CPK25" s="177"/>
      <c r="CPL25" s="177"/>
      <c r="CPM25" s="177"/>
      <c r="CPN25" s="177"/>
      <c r="CPO25" s="177"/>
      <c r="CPP25" s="177"/>
      <c r="CPQ25" s="178"/>
      <c r="CPR25" s="165"/>
      <c r="CPS25" s="177"/>
      <c r="CPT25" s="177"/>
      <c r="CPU25" s="177"/>
      <c r="CPV25" s="177"/>
      <c r="CPW25" s="177"/>
      <c r="CPX25" s="177"/>
      <c r="CPY25" s="178"/>
      <c r="CPZ25" s="165"/>
      <c r="CQA25" s="177"/>
      <c r="CQB25" s="177"/>
      <c r="CQC25" s="177"/>
      <c r="CQD25" s="177"/>
      <c r="CQE25" s="177"/>
      <c r="CQF25" s="177"/>
      <c r="CQG25" s="178"/>
      <c r="CQH25" s="165"/>
      <c r="CQI25" s="177"/>
      <c r="CQJ25" s="177"/>
      <c r="CQK25" s="177"/>
      <c r="CQL25" s="177"/>
      <c r="CQM25" s="177"/>
      <c r="CQN25" s="177"/>
      <c r="CQO25" s="178"/>
      <c r="CQP25" s="165"/>
      <c r="CQQ25" s="177"/>
      <c r="CQR25" s="177"/>
      <c r="CQS25" s="177"/>
      <c r="CQT25" s="177"/>
      <c r="CQU25" s="177"/>
      <c r="CQV25" s="177"/>
      <c r="CQW25" s="178"/>
      <c r="CQX25" s="165"/>
      <c r="CQY25" s="177"/>
      <c r="CQZ25" s="177"/>
      <c r="CRA25" s="177"/>
      <c r="CRB25" s="177"/>
      <c r="CRC25" s="177"/>
      <c r="CRD25" s="177"/>
      <c r="CRE25" s="178"/>
      <c r="CRF25" s="165"/>
      <c r="CRG25" s="177"/>
      <c r="CRH25" s="177"/>
      <c r="CRI25" s="177"/>
      <c r="CRJ25" s="177"/>
      <c r="CRK25" s="177"/>
      <c r="CRL25" s="177"/>
      <c r="CRM25" s="178"/>
      <c r="CRN25" s="165"/>
      <c r="CRO25" s="177"/>
      <c r="CRP25" s="177"/>
      <c r="CRQ25" s="177"/>
      <c r="CRR25" s="177"/>
      <c r="CRS25" s="177"/>
      <c r="CRT25" s="177"/>
      <c r="CRU25" s="178"/>
      <c r="CRV25" s="165"/>
      <c r="CRW25" s="177"/>
      <c r="CRX25" s="177"/>
      <c r="CRY25" s="177"/>
      <c r="CRZ25" s="177"/>
      <c r="CSA25" s="177"/>
      <c r="CSB25" s="177"/>
      <c r="CSC25" s="178"/>
      <c r="CSD25" s="165"/>
      <c r="CSE25" s="177"/>
      <c r="CSF25" s="177"/>
      <c r="CSG25" s="177"/>
      <c r="CSH25" s="177"/>
      <c r="CSI25" s="177"/>
      <c r="CSJ25" s="177"/>
      <c r="CSK25" s="178"/>
      <c r="CSL25" s="165"/>
      <c r="CSM25" s="177"/>
      <c r="CSN25" s="177"/>
      <c r="CSO25" s="177"/>
      <c r="CSP25" s="177"/>
      <c r="CSQ25" s="177"/>
      <c r="CSR25" s="177"/>
      <c r="CSS25" s="178"/>
      <c r="CST25" s="165"/>
      <c r="CSU25" s="177"/>
      <c r="CSV25" s="177"/>
      <c r="CSW25" s="177"/>
      <c r="CSX25" s="177"/>
      <c r="CSY25" s="177"/>
      <c r="CSZ25" s="177"/>
      <c r="CTA25" s="178"/>
      <c r="CTB25" s="165"/>
      <c r="CTC25" s="177"/>
      <c r="CTD25" s="177"/>
      <c r="CTE25" s="177"/>
      <c r="CTF25" s="177"/>
      <c r="CTG25" s="177"/>
      <c r="CTH25" s="177"/>
      <c r="CTI25" s="178"/>
      <c r="CTJ25" s="165"/>
      <c r="CTK25" s="177"/>
      <c r="CTL25" s="177"/>
      <c r="CTM25" s="177"/>
      <c r="CTN25" s="177"/>
      <c r="CTO25" s="177"/>
      <c r="CTP25" s="177"/>
      <c r="CTQ25" s="178"/>
      <c r="CTR25" s="165"/>
      <c r="CTS25" s="177"/>
      <c r="CTT25" s="177"/>
      <c r="CTU25" s="177"/>
      <c r="CTV25" s="177"/>
      <c r="CTW25" s="177"/>
      <c r="CTX25" s="177"/>
      <c r="CTY25" s="178"/>
      <c r="CTZ25" s="165"/>
      <c r="CUA25" s="177"/>
      <c r="CUB25" s="177"/>
      <c r="CUC25" s="177"/>
      <c r="CUD25" s="177"/>
      <c r="CUE25" s="177"/>
      <c r="CUF25" s="177"/>
      <c r="CUG25" s="178"/>
      <c r="CUH25" s="165"/>
      <c r="CUI25" s="177"/>
      <c r="CUJ25" s="177"/>
      <c r="CUK25" s="177"/>
      <c r="CUL25" s="177"/>
      <c r="CUM25" s="177"/>
      <c r="CUN25" s="177"/>
      <c r="CUO25" s="178"/>
      <c r="CUP25" s="165"/>
      <c r="CUQ25" s="177"/>
      <c r="CUR25" s="177"/>
      <c r="CUS25" s="177"/>
      <c r="CUT25" s="177"/>
      <c r="CUU25" s="177"/>
      <c r="CUV25" s="177"/>
      <c r="CUW25" s="178"/>
      <c r="CUX25" s="165"/>
      <c r="CUY25" s="177"/>
      <c r="CUZ25" s="177"/>
      <c r="CVA25" s="177"/>
      <c r="CVB25" s="177"/>
      <c r="CVC25" s="177"/>
      <c r="CVD25" s="177"/>
      <c r="CVE25" s="178"/>
      <c r="CVF25" s="165"/>
      <c r="CVG25" s="177"/>
      <c r="CVH25" s="177"/>
      <c r="CVI25" s="177"/>
      <c r="CVJ25" s="177"/>
      <c r="CVK25" s="177"/>
      <c r="CVL25" s="177"/>
      <c r="CVM25" s="178"/>
      <c r="CVN25" s="165"/>
      <c r="CVO25" s="177"/>
      <c r="CVP25" s="177"/>
      <c r="CVQ25" s="177"/>
      <c r="CVR25" s="177"/>
      <c r="CVS25" s="177"/>
      <c r="CVT25" s="177"/>
      <c r="CVU25" s="178"/>
      <c r="CVV25" s="165"/>
      <c r="CVW25" s="177"/>
      <c r="CVX25" s="177"/>
      <c r="CVY25" s="177"/>
      <c r="CVZ25" s="177"/>
      <c r="CWA25" s="177"/>
      <c r="CWB25" s="177"/>
      <c r="CWC25" s="178"/>
      <c r="CWD25" s="165"/>
      <c r="CWE25" s="177"/>
      <c r="CWF25" s="177"/>
      <c r="CWG25" s="177"/>
      <c r="CWH25" s="177"/>
      <c r="CWI25" s="177"/>
      <c r="CWJ25" s="177"/>
      <c r="CWK25" s="178"/>
      <c r="CWL25" s="165"/>
      <c r="CWM25" s="177"/>
      <c r="CWN25" s="177"/>
      <c r="CWO25" s="177"/>
      <c r="CWP25" s="177"/>
      <c r="CWQ25" s="177"/>
      <c r="CWR25" s="177"/>
      <c r="CWS25" s="178"/>
      <c r="CWT25" s="165"/>
      <c r="CWU25" s="177"/>
      <c r="CWV25" s="177"/>
      <c r="CWW25" s="177"/>
      <c r="CWX25" s="177"/>
      <c r="CWY25" s="177"/>
      <c r="CWZ25" s="177"/>
      <c r="CXA25" s="178"/>
      <c r="CXB25" s="165"/>
      <c r="CXC25" s="177"/>
      <c r="CXD25" s="177"/>
      <c r="CXE25" s="177"/>
      <c r="CXF25" s="177"/>
      <c r="CXG25" s="177"/>
      <c r="CXH25" s="177"/>
      <c r="CXI25" s="178"/>
      <c r="CXJ25" s="165"/>
      <c r="CXK25" s="177"/>
      <c r="CXL25" s="177"/>
      <c r="CXM25" s="177"/>
      <c r="CXN25" s="177"/>
      <c r="CXO25" s="177"/>
      <c r="CXP25" s="177"/>
      <c r="CXQ25" s="178"/>
      <c r="CXR25" s="165"/>
      <c r="CXS25" s="177"/>
      <c r="CXT25" s="177"/>
      <c r="CXU25" s="177"/>
      <c r="CXV25" s="177"/>
      <c r="CXW25" s="177"/>
      <c r="CXX25" s="177"/>
      <c r="CXY25" s="178"/>
      <c r="CXZ25" s="165"/>
      <c r="CYA25" s="177"/>
      <c r="CYB25" s="177"/>
      <c r="CYC25" s="177"/>
      <c r="CYD25" s="177"/>
      <c r="CYE25" s="177"/>
      <c r="CYF25" s="177"/>
      <c r="CYG25" s="178"/>
      <c r="CYH25" s="165"/>
      <c r="CYI25" s="177"/>
      <c r="CYJ25" s="177"/>
      <c r="CYK25" s="177"/>
      <c r="CYL25" s="177"/>
      <c r="CYM25" s="177"/>
      <c r="CYN25" s="177"/>
      <c r="CYO25" s="178"/>
      <c r="CYP25" s="165"/>
      <c r="CYQ25" s="177"/>
      <c r="CYR25" s="177"/>
      <c r="CYS25" s="177"/>
      <c r="CYT25" s="177"/>
      <c r="CYU25" s="177"/>
      <c r="CYV25" s="177"/>
      <c r="CYW25" s="178"/>
      <c r="CYX25" s="165"/>
      <c r="CYY25" s="177"/>
      <c r="CYZ25" s="177"/>
      <c r="CZA25" s="177"/>
      <c r="CZB25" s="177"/>
      <c r="CZC25" s="177"/>
      <c r="CZD25" s="177"/>
      <c r="CZE25" s="178"/>
      <c r="CZF25" s="165"/>
      <c r="CZG25" s="177"/>
      <c r="CZH25" s="177"/>
      <c r="CZI25" s="177"/>
      <c r="CZJ25" s="177"/>
      <c r="CZK25" s="177"/>
      <c r="CZL25" s="177"/>
      <c r="CZM25" s="178"/>
      <c r="CZN25" s="165"/>
      <c r="CZO25" s="177"/>
      <c r="CZP25" s="177"/>
      <c r="CZQ25" s="177"/>
      <c r="CZR25" s="177"/>
      <c r="CZS25" s="177"/>
      <c r="CZT25" s="177"/>
      <c r="CZU25" s="178"/>
      <c r="CZV25" s="165"/>
      <c r="CZW25" s="177"/>
      <c r="CZX25" s="177"/>
      <c r="CZY25" s="177"/>
      <c r="CZZ25" s="177"/>
      <c r="DAA25" s="177"/>
      <c r="DAB25" s="177"/>
      <c r="DAC25" s="178"/>
      <c r="DAD25" s="165"/>
      <c r="DAE25" s="177"/>
      <c r="DAF25" s="177"/>
      <c r="DAG25" s="177"/>
      <c r="DAH25" s="177"/>
      <c r="DAI25" s="177"/>
      <c r="DAJ25" s="177"/>
      <c r="DAK25" s="178"/>
      <c r="DAL25" s="165"/>
      <c r="DAM25" s="177"/>
      <c r="DAN25" s="177"/>
      <c r="DAO25" s="177"/>
      <c r="DAP25" s="177"/>
      <c r="DAQ25" s="177"/>
      <c r="DAR25" s="177"/>
      <c r="DAS25" s="178"/>
      <c r="DAT25" s="165"/>
      <c r="DAU25" s="177"/>
      <c r="DAV25" s="177"/>
      <c r="DAW25" s="177"/>
      <c r="DAX25" s="177"/>
      <c r="DAY25" s="177"/>
      <c r="DAZ25" s="177"/>
      <c r="DBA25" s="178"/>
      <c r="DBB25" s="165"/>
      <c r="DBC25" s="177"/>
      <c r="DBD25" s="177"/>
      <c r="DBE25" s="177"/>
      <c r="DBF25" s="177"/>
      <c r="DBG25" s="177"/>
      <c r="DBH25" s="177"/>
      <c r="DBI25" s="178"/>
      <c r="DBJ25" s="165"/>
      <c r="DBK25" s="177"/>
      <c r="DBL25" s="177"/>
      <c r="DBM25" s="177"/>
      <c r="DBN25" s="177"/>
      <c r="DBO25" s="177"/>
      <c r="DBP25" s="177"/>
      <c r="DBQ25" s="178"/>
      <c r="DBR25" s="165"/>
      <c r="DBS25" s="177"/>
      <c r="DBT25" s="177"/>
      <c r="DBU25" s="177"/>
      <c r="DBV25" s="177"/>
      <c r="DBW25" s="177"/>
      <c r="DBX25" s="177"/>
      <c r="DBY25" s="178"/>
      <c r="DBZ25" s="165"/>
      <c r="DCA25" s="177"/>
      <c r="DCB25" s="177"/>
      <c r="DCC25" s="177"/>
      <c r="DCD25" s="177"/>
      <c r="DCE25" s="177"/>
      <c r="DCF25" s="177"/>
      <c r="DCG25" s="178"/>
      <c r="DCH25" s="165"/>
      <c r="DCI25" s="177"/>
      <c r="DCJ25" s="177"/>
      <c r="DCK25" s="177"/>
      <c r="DCL25" s="177"/>
      <c r="DCM25" s="177"/>
      <c r="DCN25" s="177"/>
      <c r="DCO25" s="178"/>
      <c r="DCP25" s="165"/>
      <c r="DCQ25" s="177"/>
      <c r="DCR25" s="177"/>
      <c r="DCS25" s="177"/>
      <c r="DCT25" s="177"/>
      <c r="DCU25" s="177"/>
      <c r="DCV25" s="177"/>
      <c r="DCW25" s="178"/>
      <c r="DCX25" s="165"/>
      <c r="DCY25" s="177"/>
      <c r="DCZ25" s="177"/>
      <c r="DDA25" s="177"/>
      <c r="DDB25" s="177"/>
      <c r="DDC25" s="177"/>
      <c r="DDD25" s="177"/>
      <c r="DDE25" s="178"/>
      <c r="DDF25" s="165"/>
      <c r="DDG25" s="177"/>
      <c r="DDH25" s="177"/>
      <c r="DDI25" s="177"/>
      <c r="DDJ25" s="177"/>
      <c r="DDK25" s="177"/>
      <c r="DDL25" s="177"/>
      <c r="DDM25" s="178"/>
      <c r="DDN25" s="165"/>
      <c r="DDO25" s="177"/>
      <c r="DDP25" s="177"/>
      <c r="DDQ25" s="177"/>
      <c r="DDR25" s="177"/>
      <c r="DDS25" s="177"/>
      <c r="DDT25" s="177"/>
      <c r="DDU25" s="178"/>
      <c r="DDV25" s="165"/>
      <c r="DDW25" s="177"/>
      <c r="DDX25" s="177"/>
      <c r="DDY25" s="177"/>
      <c r="DDZ25" s="177"/>
      <c r="DEA25" s="177"/>
      <c r="DEB25" s="177"/>
      <c r="DEC25" s="178"/>
      <c r="DED25" s="165"/>
      <c r="DEE25" s="177"/>
      <c r="DEF25" s="177"/>
      <c r="DEG25" s="177"/>
      <c r="DEH25" s="177"/>
      <c r="DEI25" s="177"/>
      <c r="DEJ25" s="177"/>
      <c r="DEK25" s="178"/>
      <c r="DEL25" s="165"/>
      <c r="DEM25" s="177"/>
      <c r="DEN25" s="177"/>
      <c r="DEO25" s="177"/>
      <c r="DEP25" s="177"/>
      <c r="DEQ25" s="177"/>
      <c r="DER25" s="177"/>
      <c r="DES25" s="178"/>
      <c r="DET25" s="165"/>
      <c r="DEU25" s="177"/>
      <c r="DEV25" s="177"/>
      <c r="DEW25" s="177"/>
      <c r="DEX25" s="177"/>
      <c r="DEY25" s="177"/>
      <c r="DEZ25" s="177"/>
      <c r="DFA25" s="178"/>
      <c r="DFB25" s="165"/>
      <c r="DFC25" s="177"/>
      <c r="DFD25" s="177"/>
      <c r="DFE25" s="177"/>
      <c r="DFF25" s="177"/>
      <c r="DFG25" s="177"/>
      <c r="DFH25" s="177"/>
      <c r="DFI25" s="178"/>
      <c r="DFJ25" s="165"/>
      <c r="DFK25" s="177"/>
      <c r="DFL25" s="177"/>
      <c r="DFM25" s="177"/>
      <c r="DFN25" s="177"/>
      <c r="DFO25" s="177"/>
      <c r="DFP25" s="177"/>
      <c r="DFQ25" s="178"/>
      <c r="DFR25" s="165"/>
      <c r="DFS25" s="177"/>
      <c r="DFT25" s="177"/>
      <c r="DFU25" s="177"/>
      <c r="DFV25" s="177"/>
      <c r="DFW25" s="177"/>
      <c r="DFX25" s="177"/>
      <c r="DFY25" s="178"/>
      <c r="DFZ25" s="165"/>
      <c r="DGA25" s="177"/>
      <c r="DGB25" s="177"/>
      <c r="DGC25" s="177"/>
      <c r="DGD25" s="177"/>
      <c r="DGE25" s="177"/>
      <c r="DGF25" s="177"/>
      <c r="DGG25" s="178"/>
      <c r="DGH25" s="165"/>
      <c r="DGI25" s="177"/>
      <c r="DGJ25" s="177"/>
      <c r="DGK25" s="177"/>
      <c r="DGL25" s="177"/>
      <c r="DGM25" s="177"/>
      <c r="DGN25" s="177"/>
      <c r="DGO25" s="178"/>
      <c r="DGP25" s="165"/>
      <c r="DGQ25" s="177"/>
      <c r="DGR25" s="177"/>
      <c r="DGS25" s="177"/>
      <c r="DGT25" s="177"/>
      <c r="DGU25" s="177"/>
      <c r="DGV25" s="177"/>
      <c r="DGW25" s="178"/>
      <c r="DGX25" s="165"/>
      <c r="DGY25" s="177"/>
      <c r="DGZ25" s="177"/>
      <c r="DHA25" s="177"/>
      <c r="DHB25" s="177"/>
      <c r="DHC25" s="177"/>
      <c r="DHD25" s="177"/>
      <c r="DHE25" s="178"/>
      <c r="DHF25" s="165"/>
      <c r="DHG25" s="177"/>
      <c r="DHH25" s="177"/>
      <c r="DHI25" s="177"/>
      <c r="DHJ25" s="177"/>
      <c r="DHK25" s="177"/>
      <c r="DHL25" s="177"/>
      <c r="DHM25" s="178"/>
      <c r="DHN25" s="165"/>
      <c r="DHO25" s="177"/>
      <c r="DHP25" s="177"/>
      <c r="DHQ25" s="177"/>
      <c r="DHR25" s="177"/>
      <c r="DHS25" s="177"/>
      <c r="DHT25" s="177"/>
      <c r="DHU25" s="178"/>
      <c r="DHV25" s="165"/>
      <c r="DHW25" s="177"/>
      <c r="DHX25" s="177"/>
      <c r="DHY25" s="177"/>
      <c r="DHZ25" s="177"/>
      <c r="DIA25" s="177"/>
      <c r="DIB25" s="177"/>
      <c r="DIC25" s="178"/>
      <c r="DID25" s="165"/>
      <c r="DIE25" s="177"/>
      <c r="DIF25" s="177"/>
      <c r="DIG25" s="177"/>
      <c r="DIH25" s="177"/>
      <c r="DII25" s="177"/>
      <c r="DIJ25" s="177"/>
      <c r="DIK25" s="178"/>
      <c r="DIL25" s="165"/>
      <c r="DIM25" s="177"/>
      <c r="DIN25" s="177"/>
      <c r="DIO25" s="177"/>
      <c r="DIP25" s="177"/>
      <c r="DIQ25" s="177"/>
      <c r="DIR25" s="177"/>
      <c r="DIS25" s="178"/>
      <c r="DIT25" s="165"/>
      <c r="DIU25" s="177"/>
      <c r="DIV25" s="177"/>
      <c r="DIW25" s="177"/>
      <c r="DIX25" s="177"/>
      <c r="DIY25" s="177"/>
      <c r="DIZ25" s="177"/>
      <c r="DJA25" s="178"/>
      <c r="DJB25" s="165"/>
      <c r="DJC25" s="177"/>
      <c r="DJD25" s="177"/>
      <c r="DJE25" s="177"/>
      <c r="DJF25" s="177"/>
      <c r="DJG25" s="177"/>
      <c r="DJH25" s="177"/>
      <c r="DJI25" s="178"/>
      <c r="DJJ25" s="165"/>
      <c r="DJK25" s="177"/>
      <c r="DJL25" s="177"/>
      <c r="DJM25" s="177"/>
      <c r="DJN25" s="177"/>
      <c r="DJO25" s="177"/>
      <c r="DJP25" s="177"/>
      <c r="DJQ25" s="178"/>
      <c r="DJR25" s="165"/>
      <c r="DJS25" s="177"/>
      <c r="DJT25" s="177"/>
      <c r="DJU25" s="177"/>
      <c r="DJV25" s="177"/>
      <c r="DJW25" s="177"/>
      <c r="DJX25" s="177"/>
      <c r="DJY25" s="178"/>
      <c r="DJZ25" s="165"/>
      <c r="DKA25" s="177"/>
      <c r="DKB25" s="177"/>
      <c r="DKC25" s="177"/>
      <c r="DKD25" s="177"/>
      <c r="DKE25" s="177"/>
      <c r="DKF25" s="177"/>
      <c r="DKG25" s="178"/>
      <c r="DKH25" s="165"/>
      <c r="DKI25" s="177"/>
      <c r="DKJ25" s="177"/>
      <c r="DKK25" s="177"/>
      <c r="DKL25" s="177"/>
      <c r="DKM25" s="177"/>
      <c r="DKN25" s="177"/>
      <c r="DKO25" s="178"/>
      <c r="DKP25" s="165"/>
      <c r="DKQ25" s="177"/>
      <c r="DKR25" s="177"/>
      <c r="DKS25" s="177"/>
      <c r="DKT25" s="177"/>
      <c r="DKU25" s="177"/>
      <c r="DKV25" s="177"/>
      <c r="DKW25" s="178"/>
      <c r="DKX25" s="165"/>
      <c r="DKY25" s="177"/>
      <c r="DKZ25" s="177"/>
      <c r="DLA25" s="177"/>
      <c r="DLB25" s="177"/>
      <c r="DLC25" s="177"/>
      <c r="DLD25" s="177"/>
      <c r="DLE25" s="178"/>
      <c r="DLF25" s="165"/>
      <c r="DLG25" s="177"/>
      <c r="DLH25" s="177"/>
      <c r="DLI25" s="177"/>
      <c r="DLJ25" s="177"/>
      <c r="DLK25" s="177"/>
      <c r="DLL25" s="177"/>
      <c r="DLM25" s="178"/>
      <c r="DLN25" s="165"/>
      <c r="DLO25" s="177"/>
      <c r="DLP25" s="177"/>
      <c r="DLQ25" s="177"/>
      <c r="DLR25" s="177"/>
      <c r="DLS25" s="177"/>
      <c r="DLT25" s="177"/>
      <c r="DLU25" s="178"/>
      <c r="DLV25" s="165"/>
      <c r="DLW25" s="177"/>
      <c r="DLX25" s="177"/>
      <c r="DLY25" s="177"/>
      <c r="DLZ25" s="177"/>
      <c r="DMA25" s="177"/>
      <c r="DMB25" s="177"/>
      <c r="DMC25" s="178"/>
      <c r="DMD25" s="165"/>
      <c r="DME25" s="177"/>
      <c r="DMF25" s="177"/>
      <c r="DMG25" s="177"/>
      <c r="DMH25" s="177"/>
      <c r="DMI25" s="177"/>
      <c r="DMJ25" s="177"/>
      <c r="DMK25" s="178"/>
      <c r="DML25" s="165"/>
      <c r="DMM25" s="177"/>
      <c r="DMN25" s="177"/>
      <c r="DMO25" s="177"/>
      <c r="DMP25" s="177"/>
      <c r="DMQ25" s="177"/>
      <c r="DMR25" s="177"/>
      <c r="DMS25" s="178"/>
      <c r="DMT25" s="165"/>
      <c r="DMU25" s="177"/>
      <c r="DMV25" s="177"/>
      <c r="DMW25" s="177"/>
      <c r="DMX25" s="177"/>
      <c r="DMY25" s="177"/>
      <c r="DMZ25" s="177"/>
      <c r="DNA25" s="178"/>
      <c r="DNB25" s="165"/>
      <c r="DNC25" s="177"/>
      <c r="DND25" s="177"/>
      <c r="DNE25" s="177"/>
      <c r="DNF25" s="177"/>
      <c r="DNG25" s="177"/>
      <c r="DNH25" s="177"/>
      <c r="DNI25" s="178"/>
      <c r="DNJ25" s="165"/>
      <c r="DNK25" s="177"/>
      <c r="DNL25" s="177"/>
      <c r="DNM25" s="177"/>
      <c r="DNN25" s="177"/>
      <c r="DNO25" s="177"/>
      <c r="DNP25" s="177"/>
      <c r="DNQ25" s="178"/>
      <c r="DNR25" s="165"/>
      <c r="DNS25" s="177"/>
      <c r="DNT25" s="177"/>
      <c r="DNU25" s="177"/>
      <c r="DNV25" s="177"/>
      <c r="DNW25" s="177"/>
      <c r="DNX25" s="177"/>
      <c r="DNY25" s="178"/>
      <c r="DNZ25" s="165"/>
      <c r="DOA25" s="177"/>
      <c r="DOB25" s="177"/>
      <c r="DOC25" s="177"/>
      <c r="DOD25" s="177"/>
      <c r="DOE25" s="177"/>
      <c r="DOF25" s="177"/>
      <c r="DOG25" s="178"/>
      <c r="DOH25" s="165"/>
      <c r="DOI25" s="177"/>
      <c r="DOJ25" s="177"/>
      <c r="DOK25" s="177"/>
      <c r="DOL25" s="177"/>
      <c r="DOM25" s="177"/>
      <c r="DON25" s="177"/>
      <c r="DOO25" s="178"/>
      <c r="DOP25" s="165"/>
      <c r="DOQ25" s="177"/>
      <c r="DOR25" s="177"/>
      <c r="DOS25" s="177"/>
      <c r="DOT25" s="177"/>
      <c r="DOU25" s="177"/>
      <c r="DOV25" s="177"/>
      <c r="DOW25" s="178"/>
      <c r="DOX25" s="165"/>
      <c r="DOY25" s="177"/>
      <c r="DOZ25" s="177"/>
      <c r="DPA25" s="177"/>
      <c r="DPB25" s="177"/>
      <c r="DPC25" s="177"/>
      <c r="DPD25" s="177"/>
      <c r="DPE25" s="178"/>
      <c r="DPF25" s="165"/>
      <c r="DPG25" s="177"/>
      <c r="DPH25" s="177"/>
      <c r="DPI25" s="177"/>
      <c r="DPJ25" s="177"/>
      <c r="DPK25" s="177"/>
      <c r="DPL25" s="177"/>
      <c r="DPM25" s="178"/>
      <c r="DPN25" s="165"/>
      <c r="DPO25" s="177"/>
      <c r="DPP25" s="177"/>
      <c r="DPQ25" s="177"/>
      <c r="DPR25" s="177"/>
      <c r="DPS25" s="177"/>
      <c r="DPT25" s="177"/>
      <c r="DPU25" s="178"/>
      <c r="DPV25" s="165"/>
      <c r="DPW25" s="177"/>
      <c r="DPX25" s="177"/>
      <c r="DPY25" s="177"/>
      <c r="DPZ25" s="177"/>
      <c r="DQA25" s="177"/>
      <c r="DQB25" s="177"/>
      <c r="DQC25" s="178"/>
      <c r="DQD25" s="165"/>
      <c r="DQE25" s="177"/>
      <c r="DQF25" s="177"/>
      <c r="DQG25" s="177"/>
      <c r="DQH25" s="177"/>
      <c r="DQI25" s="177"/>
      <c r="DQJ25" s="177"/>
      <c r="DQK25" s="178"/>
      <c r="DQL25" s="165"/>
      <c r="DQM25" s="177"/>
      <c r="DQN25" s="177"/>
      <c r="DQO25" s="177"/>
      <c r="DQP25" s="177"/>
      <c r="DQQ25" s="177"/>
      <c r="DQR25" s="177"/>
      <c r="DQS25" s="178"/>
      <c r="DQT25" s="165"/>
      <c r="DQU25" s="177"/>
      <c r="DQV25" s="177"/>
      <c r="DQW25" s="177"/>
      <c r="DQX25" s="177"/>
      <c r="DQY25" s="177"/>
      <c r="DQZ25" s="177"/>
      <c r="DRA25" s="178"/>
      <c r="DRB25" s="165"/>
      <c r="DRC25" s="177"/>
      <c r="DRD25" s="177"/>
      <c r="DRE25" s="177"/>
      <c r="DRF25" s="177"/>
      <c r="DRG25" s="177"/>
      <c r="DRH25" s="177"/>
      <c r="DRI25" s="178"/>
      <c r="DRJ25" s="165"/>
      <c r="DRK25" s="177"/>
      <c r="DRL25" s="177"/>
      <c r="DRM25" s="177"/>
      <c r="DRN25" s="177"/>
      <c r="DRO25" s="177"/>
      <c r="DRP25" s="177"/>
      <c r="DRQ25" s="178"/>
      <c r="DRR25" s="165"/>
      <c r="DRS25" s="177"/>
      <c r="DRT25" s="177"/>
      <c r="DRU25" s="177"/>
      <c r="DRV25" s="177"/>
      <c r="DRW25" s="177"/>
      <c r="DRX25" s="177"/>
      <c r="DRY25" s="178"/>
      <c r="DRZ25" s="165"/>
      <c r="DSA25" s="177"/>
      <c r="DSB25" s="177"/>
      <c r="DSC25" s="177"/>
      <c r="DSD25" s="177"/>
      <c r="DSE25" s="177"/>
      <c r="DSF25" s="177"/>
      <c r="DSG25" s="178"/>
      <c r="DSH25" s="165"/>
      <c r="DSI25" s="177"/>
      <c r="DSJ25" s="177"/>
      <c r="DSK25" s="177"/>
      <c r="DSL25" s="177"/>
      <c r="DSM25" s="177"/>
      <c r="DSN25" s="177"/>
      <c r="DSO25" s="178"/>
      <c r="DSP25" s="165"/>
      <c r="DSQ25" s="177"/>
      <c r="DSR25" s="177"/>
      <c r="DSS25" s="177"/>
      <c r="DST25" s="177"/>
      <c r="DSU25" s="177"/>
      <c r="DSV25" s="177"/>
      <c r="DSW25" s="178"/>
      <c r="DSX25" s="165"/>
      <c r="DSY25" s="177"/>
      <c r="DSZ25" s="177"/>
      <c r="DTA25" s="177"/>
      <c r="DTB25" s="177"/>
      <c r="DTC25" s="177"/>
      <c r="DTD25" s="177"/>
      <c r="DTE25" s="178"/>
      <c r="DTF25" s="165"/>
      <c r="DTG25" s="177"/>
      <c r="DTH25" s="177"/>
      <c r="DTI25" s="177"/>
      <c r="DTJ25" s="177"/>
      <c r="DTK25" s="177"/>
      <c r="DTL25" s="177"/>
      <c r="DTM25" s="178"/>
      <c r="DTN25" s="165"/>
      <c r="DTO25" s="177"/>
      <c r="DTP25" s="177"/>
      <c r="DTQ25" s="177"/>
      <c r="DTR25" s="177"/>
      <c r="DTS25" s="177"/>
      <c r="DTT25" s="177"/>
      <c r="DTU25" s="178"/>
      <c r="DTV25" s="165"/>
      <c r="DTW25" s="177"/>
      <c r="DTX25" s="177"/>
      <c r="DTY25" s="177"/>
      <c r="DTZ25" s="177"/>
      <c r="DUA25" s="177"/>
      <c r="DUB25" s="177"/>
      <c r="DUC25" s="178"/>
      <c r="DUD25" s="165"/>
      <c r="DUE25" s="177"/>
      <c r="DUF25" s="177"/>
      <c r="DUG25" s="177"/>
      <c r="DUH25" s="177"/>
      <c r="DUI25" s="177"/>
      <c r="DUJ25" s="177"/>
      <c r="DUK25" s="178"/>
      <c r="DUL25" s="165"/>
      <c r="DUM25" s="177"/>
      <c r="DUN25" s="177"/>
      <c r="DUO25" s="177"/>
      <c r="DUP25" s="177"/>
      <c r="DUQ25" s="177"/>
      <c r="DUR25" s="177"/>
      <c r="DUS25" s="178"/>
      <c r="DUT25" s="165"/>
      <c r="DUU25" s="177"/>
      <c r="DUV25" s="177"/>
      <c r="DUW25" s="177"/>
      <c r="DUX25" s="177"/>
      <c r="DUY25" s="177"/>
      <c r="DUZ25" s="177"/>
      <c r="DVA25" s="178"/>
      <c r="DVB25" s="165"/>
      <c r="DVC25" s="177"/>
      <c r="DVD25" s="177"/>
      <c r="DVE25" s="177"/>
      <c r="DVF25" s="177"/>
      <c r="DVG25" s="177"/>
      <c r="DVH25" s="177"/>
      <c r="DVI25" s="178"/>
      <c r="DVJ25" s="165"/>
      <c r="DVK25" s="177"/>
      <c r="DVL25" s="177"/>
      <c r="DVM25" s="177"/>
      <c r="DVN25" s="177"/>
      <c r="DVO25" s="177"/>
      <c r="DVP25" s="177"/>
      <c r="DVQ25" s="178"/>
      <c r="DVR25" s="165"/>
      <c r="DVS25" s="177"/>
      <c r="DVT25" s="177"/>
      <c r="DVU25" s="177"/>
      <c r="DVV25" s="177"/>
      <c r="DVW25" s="177"/>
      <c r="DVX25" s="177"/>
      <c r="DVY25" s="178"/>
      <c r="DVZ25" s="165"/>
      <c r="DWA25" s="177"/>
      <c r="DWB25" s="177"/>
      <c r="DWC25" s="177"/>
      <c r="DWD25" s="177"/>
      <c r="DWE25" s="177"/>
      <c r="DWF25" s="177"/>
      <c r="DWG25" s="178"/>
      <c r="DWH25" s="165"/>
      <c r="DWI25" s="177"/>
      <c r="DWJ25" s="177"/>
      <c r="DWK25" s="177"/>
      <c r="DWL25" s="177"/>
      <c r="DWM25" s="177"/>
      <c r="DWN25" s="177"/>
      <c r="DWO25" s="178"/>
      <c r="DWP25" s="165"/>
      <c r="DWQ25" s="177"/>
      <c r="DWR25" s="177"/>
      <c r="DWS25" s="177"/>
      <c r="DWT25" s="177"/>
      <c r="DWU25" s="177"/>
      <c r="DWV25" s="177"/>
      <c r="DWW25" s="178"/>
      <c r="DWX25" s="165"/>
      <c r="DWY25" s="177"/>
      <c r="DWZ25" s="177"/>
      <c r="DXA25" s="177"/>
      <c r="DXB25" s="177"/>
      <c r="DXC25" s="177"/>
      <c r="DXD25" s="177"/>
      <c r="DXE25" s="178"/>
      <c r="DXF25" s="165"/>
      <c r="DXG25" s="177"/>
      <c r="DXH25" s="177"/>
      <c r="DXI25" s="177"/>
      <c r="DXJ25" s="177"/>
      <c r="DXK25" s="177"/>
      <c r="DXL25" s="177"/>
      <c r="DXM25" s="178"/>
      <c r="DXN25" s="165"/>
      <c r="DXO25" s="177"/>
      <c r="DXP25" s="177"/>
      <c r="DXQ25" s="177"/>
      <c r="DXR25" s="177"/>
      <c r="DXS25" s="177"/>
      <c r="DXT25" s="177"/>
      <c r="DXU25" s="178"/>
      <c r="DXV25" s="165"/>
      <c r="DXW25" s="177"/>
      <c r="DXX25" s="177"/>
      <c r="DXY25" s="177"/>
      <c r="DXZ25" s="177"/>
      <c r="DYA25" s="177"/>
      <c r="DYB25" s="177"/>
      <c r="DYC25" s="178"/>
      <c r="DYD25" s="165"/>
      <c r="DYE25" s="177"/>
      <c r="DYF25" s="177"/>
      <c r="DYG25" s="177"/>
      <c r="DYH25" s="177"/>
      <c r="DYI25" s="177"/>
      <c r="DYJ25" s="177"/>
      <c r="DYK25" s="178"/>
      <c r="DYL25" s="165"/>
      <c r="DYM25" s="177"/>
      <c r="DYN25" s="177"/>
      <c r="DYO25" s="177"/>
      <c r="DYP25" s="177"/>
      <c r="DYQ25" s="177"/>
      <c r="DYR25" s="177"/>
      <c r="DYS25" s="178"/>
      <c r="DYT25" s="165"/>
      <c r="DYU25" s="177"/>
      <c r="DYV25" s="177"/>
      <c r="DYW25" s="177"/>
      <c r="DYX25" s="177"/>
      <c r="DYY25" s="177"/>
      <c r="DYZ25" s="177"/>
      <c r="DZA25" s="178"/>
      <c r="DZB25" s="165"/>
      <c r="DZC25" s="177"/>
      <c r="DZD25" s="177"/>
      <c r="DZE25" s="177"/>
      <c r="DZF25" s="177"/>
      <c r="DZG25" s="177"/>
      <c r="DZH25" s="177"/>
      <c r="DZI25" s="178"/>
      <c r="DZJ25" s="165"/>
      <c r="DZK25" s="177"/>
      <c r="DZL25" s="177"/>
      <c r="DZM25" s="177"/>
      <c r="DZN25" s="177"/>
      <c r="DZO25" s="177"/>
      <c r="DZP25" s="177"/>
      <c r="DZQ25" s="178"/>
      <c r="DZR25" s="165"/>
      <c r="DZS25" s="177"/>
      <c r="DZT25" s="177"/>
      <c r="DZU25" s="177"/>
      <c r="DZV25" s="177"/>
      <c r="DZW25" s="177"/>
      <c r="DZX25" s="177"/>
      <c r="DZY25" s="178"/>
      <c r="DZZ25" s="165"/>
      <c r="EAA25" s="177"/>
      <c r="EAB25" s="177"/>
      <c r="EAC25" s="177"/>
      <c r="EAD25" s="177"/>
      <c r="EAE25" s="177"/>
      <c r="EAF25" s="177"/>
      <c r="EAG25" s="178"/>
      <c r="EAH25" s="165"/>
      <c r="EAI25" s="177"/>
      <c r="EAJ25" s="177"/>
      <c r="EAK25" s="177"/>
      <c r="EAL25" s="177"/>
      <c r="EAM25" s="177"/>
      <c r="EAN25" s="177"/>
      <c r="EAO25" s="178"/>
      <c r="EAP25" s="165"/>
      <c r="EAQ25" s="177"/>
      <c r="EAR25" s="177"/>
      <c r="EAS25" s="177"/>
      <c r="EAT25" s="177"/>
      <c r="EAU25" s="177"/>
      <c r="EAV25" s="177"/>
      <c r="EAW25" s="178"/>
      <c r="EAX25" s="165"/>
      <c r="EAY25" s="177"/>
      <c r="EAZ25" s="177"/>
      <c r="EBA25" s="177"/>
      <c r="EBB25" s="177"/>
      <c r="EBC25" s="177"/>
      <c r="EBD25" s="177"/>
      <c r="EBE25" s="178"/>
      <c r="EBF25" s="165"/>
      <c r="EBG25" s="177"/>
      <c r="EBH25" s="177"/>
      <c r="EBI25" s="177"/>
      <c r="EBJ25" s="177"/>
      <c r="EBK25" s="177"/>
      <c r="EBL25" s="177"/>
      <c r="EBM25" s="178"/>
      <c r="EBN25" s="165"/>
      <c r="EBO25" s="177"/>
      <c r="EBP25" s="177"/>
      <c r="EBQ25" s="177"/>
      <c r="EBR25" s="177"/>
      <c r="EBS25" s="177"/>
      <c r="EBT25" s="177"/>
      <c r="EBU25" s="178"/>
      <c r="EBV25" s="165"/>
      <c r="EBW25" s="177"/>
      <c r="EBX25" s="177"/>
      <c r="EBY25" s="177"/>
      <c r="EBZ25" s="177"/>
      <c r="ECA25" s="177"/>
      <c r="ECB25" s="177"/>
      <c r="ECC25" s="178"/>
      <c r="ECD25" s="165"/>
      <c r="ECE25" s="177"/>
      <c r="ECF25" s="177"/>
      <c r="ECG25" s="177"/>
      <c r="ECH25" s="177"/>
      <c r="ECI25" s="177"/>
      <c r="ECJ25" s="177"/>
      <c r="ECK25" s="178"/>
      <c r="ECL25" s="165"/>
      <c r="ECM25" s="177"/>
      <c r="ECN25" s="177"/>
      <c r="ECO25" s="177"/>
      <c r="ECP25" s="177"/>
      <c r="ECQ25" s="177"/>
      <c r="ECR25" s="177"/>
      <c r="ECS25" s="178"/>
      <c r="ECT25" s="165"/>
      <c r="ECU25" s="177"/>
      <c r="ECV25" s="177"/>
      <c r="ECW25" s="177"/>
      <c r="ECX25" s="177"/>
      <c r="ECY25" s="177"/>
      <c r="ECZ25" s="177"/>
      <c r="EDA25" s="178"/>
      <c r="EDB25" s="165"/>
      <c r="EDC25" s="177"/>
      <c r="EDD25" s="177"/>
      <c r="EDE25" s="177"/>
      <c r="EDF25" s="177"/>
      <c r="EDG25" s="177"/>
      <c r="EDH25" s="177"/>
      <c r="EDI25" s="178"/>
      <c r="EDJ25" s="165"/>
      <c r="EDK25" s="177"/>
      <c r="EDL25" s="177"/>
      <c r="EDM25" s="177"/>
      <c r="EDN25" s="177"/>
      <c r="EDO25" s="177"/>
      <c r="EDP25" s="177"/>
      <c r="EDQ25" s="178"/>
      <c r="EDR25" s="165"/>
      <c r="EDS25" s="177"/>
      <c r="EDT25" s="177"/>
      <c r="EDU25" s="177"/>
      <c r="EDV25" s="177"/>
      <c r="EDW25" s="177"/>
      <c r="EDX25" s="177"/>
      <c r="EDY25" s="178"/>
      <c r="EDZ25" s="165"/>
      <c r="EEA25" s="177"/>
      <c r="EEB25" s="177"/>
      <c r="EEC25" s="177"/>
      <c r="EED25" s="177"/>
      <c r="EEE25" s="177"/>
      <c r="EEF25" s="177"/>
      <c r="EEG25" s="178"/>
      <c r="EEH25" s="165"/>
      <c r="EEI25" s="177"/>
      <c r="EEJ25" s="177"/>
      <c r="EEK25" s="177"/>
      <c r="EEL25" s="177"/>
      <c r="EEM25" s="177"/>
      <c r="EEN25" s="177"/>
      <c r="EEO25" s="178"/>
      <c r="EEP25" s="165"/>
      <c r="EEQ25" s="177"/>
      <c r="EER25" s="177"/>
      <c r="EES25" s="177"/>
      <c r="EET25" s="177"/>
      <c r="EEU25" s="177"/>
      <c r="EEV25" s="177"/>
      <c r="EEW25" s="178"/>
      <c r="EEX25" s="165"/>
      <c r="EEY25" s="177"/>
      <c r="EEZ25" s="177"/>
      <c r="EFA25" s="177"/>
      <c r="EFB25" s="177"/>
      <c r="EFC25" s="177"/>
      <c r="EFD25" s="177"/>
      <c r="EFE25" s="178"/>
      <c r="EFF25" s="165"/>
      <c r="EFG25" s="177"/>
      <c r="EFH25" s="177"/>
      <c r="EFI25" s="177"/>
      <c r="EFJ25" s="177"/>
      <c r="EFK25" s="177"/>
      <c r="EFL25" s="177"/>
      <c r="EFM25" s="178"/>
      <c r="EFN25" s="165"/>
      <c r="EFO25" s="177"/>
      <c r="EFP25" s="177"/>
      <c r="EFQ25" s="177"/>
      <c r="EFR25" s="177"/>
      <c r="EFS25" s="177"/>
      <c r="EFT25" s="177"/>
      <c r="EFU25" s="178"/>
      <c r="EFV25" s="165"/>
      <c r="EFW25" s="177"/>
      <c r="EFX25" s="177"/>
      <c r="EFY25" s="177"/>
      <c r="EFZ25" s="177"/>
      <c r="EGA25" s="177"/>
      <c r="EGB25" s="177"/>
      <c r="EGC25" s="178"/>
      <c r="EGD25" s="165"/>
      <c r="EGE25" s="177"/>
      <c r="EGF25" s="177"/>
      <c r="EGG25" s="177"/>
      <c r="EGH25" s="177"/>
      <c r="EGI25" s="177"/>
      <c r="EGJ25" s="177"/>
      <c r="EGK25" s="178"/>
      <c r="EGL25" s="165"/>
      <c r="EGM25" s="177"/>
      <c r="EGN25" s="177"/>
      <c r="EGO25" s="177"/>
      <c r="EGP25" s="177"/>
      <c r="EGQ25" s="177"/>
      <c r="EGR25" s="177"/>
      <c r="EGS25" s="178"/>
      <c r="EGT25" s="165"/>
      <c r="EGU25" s="177"/>
      <c r="EGV25" s="177"/>
      <c r="EGW25" s="177"/>
      <c r="EGX25" s="177"/>
      <c r="EGY25" s="177"/>
      <c r="EGZ25" s="177"/>
      <c r="EHA25" s="178"/>
      <c r="EHB25" s="165"/>
      <c r="EHC25" s="177"/>
      <c r="EHD25" s="177"/>
      <c r="EHE25" s="177"/>
      <c r="EHF25" s="177"/>
      <c r="EHG25" s="177"/>
      <c r="EHH25" s="177"/>
      <c r="EHI25" s="178"/>
      <c r="EHJ25" s="165"/>
      <c r="EHK25" s="177"/>
      <c r="EHL25" s="177"/>
      <c r="EHM25" s="177"/>
      <c r="EHN25" s="177"/>
      <c r="EHO25" s="177"/>
      <c r="EHP25" s="177"/>
      <c r="EHQ25" s="178"/>
      <c r="EHR25" s="165"/>
      <c r="EHS25" s="177"/>
      <c r="EHT25" s="177"/>
      <c r="EHU25" s="177"/>
      <c r="EHV25" s="177"/>
      <c r="EHW25" s="177"/>
      <c r="EHX25" s="177"/>
      <c r="EHY25" s="178"/>
      <c r="EHZ25" s="165"/>
      <c r="EIA25" s="177"/>
      <c r="EIB25" s="177"/>
      <c r="EIC25" s="177"/>
      <c r="EID25" s="177"/>
      <c r="EIE25" s="177"/>
      <c r="EIF25" s="177"/>
      <c r="EIG25" s="178"/>
      <c r="EIH25" s="165"/>
      <c r="EII25" s="177"/>
      <c r="EIJ25" s="177"/>
      <c r="EIK25" s="177"/>
      <c r="EIL25" s="177"/>
      <c r="EIM25" s="177"/>
      <c r="EIN25" s="177"/>
      <c r="EIO25" s="178"/>
      <c r="EIP25" s="165"/>
      <c r="EIQ25" s="177"/>
      <c r="EIR25" s="177"/>
      <c r="EIS25" s="177"/>
      <c r="EIT25" s="177"/>
      <c r="EIU25" s="177"/>
      <c r="EIV25" s="177"/>
      <c r="EIW25" s="178"/>
      <c r="EIX25" s="165"/>
      <c r="EIY25" s="177"/>
      <c r="EIZ25" s="177"/>
      <c r="EJA25" s="177"/>
      <c r="EJB25" s="177"/>
      <c r="EJC25" s="177"/>
      <c r="EJD25" s="177"/>
      <c r="EJE25" s="178"/>
      <c r="EJF25" s="165"/>
      <c r="EJG25" s="177"/>
      <c r="EJH25" s="177"/>
      <c r="EJI25" s="177"/>
      <c r="EJJ25" s="177"/>
      <c r="EJK25" s="177"/>
      <c r="EJL25" s="177"/>
      <c r="EJM25" s="178"/>
      <c r="EJN25" s="165"/>
      <c r="EJO25" s="177"/>
      <c r="EJP25" s="177"/>
      <c r="EJQ25" s="177"/>
      <c r="EJR25" s="177"/>
      <c r="EJS25" s="177"/>
      <c r="EJT25" s="177"/>
      <c r="EJU25" s="178"/>
      <c r="EJV25" s="165"/>
      <c r="EJW25" s="177"/>
      <c r="EJX25" s="177"/>
      <c r="EJY25" s="177"/>
      <c r="EJZ25" s="177"/>
      <c r="EKA25" s="177"/>
      <c r="EKB25" s="177"/>
      <c r="EKC25" s="178"/>
      <c r="EKD25" s="165"/>
      <c r="EKE25" s="177"/>
      <c r="EKF25" s="177"/>
      <c r="EKG25" s="177"/>
      <c r="EKH25" s="177"/>
      <c r="EKI25" s="177"/>
      <c r="EKJ25" s="177"/>
      <c r="EKK25" s="178"/>
      <c r="EKL25" s="165"/>
      <c r="EKM25" s="177"/>
      <c r="EKN25" s="177"/>
      <c r="EKO25" s="177"/>
      <c r="EKP25" s="177"/>
      <c r="EKQ25" s="177"/>
      <c r="EKR25" s="177"/>
      <c r="EKS25" s="178"/>
      <c r="EKT25" s="165"/>
      <c r="EKU25" s="177"/>
      <c r="EKV25" s="177"/>
      <c r="EKW25" s="177"/>
      <c r="EKX25" s="177"/>
      <c r="EKY25" s="177"/>
      <c r="EKZ25" s="177"/>
      <c r="ELA25" s="178"/>
      <c r="ELB25" s="165"/>
      <c r="ELC25" s="177"/>
      <c r="ELD25" s="177"/>
      <c r="ELE25" s="177"/>
      <c r="ELF25" s="177"/>
      <c r="ELG25" s="177"/>
      <c r="ELH25" s="177"/>
      <c r="ELI25" s="178"/>
      <c r="ELJ25" s="165"/>
      <c r="ELK25" s="177"/>
      <c r="ELL25" s="177"/>
      <c r="ELM25" s="177"/>
      <c r="ELN25" s="177"/>
      <c r="ELO25" s="177"/>
      <c r="ELP25" s="177"/>
      <c r="ELQ25" s="178"/>
      <c r="ELR25" s="165"/>
      <c r="ELS25" s="177"/>
      <c r="ELT25" s="177"/>
      <c r="ELU25" s="177"/>
      <c r="ELV25" s="177"/>
      <c r="ELW25" s="177"/>
      <c r="ELX25" s="177"/>
      <c r="ELY25" s="178"/>
      <c r="ELZ25" s="165"/>
      <c r="EMA25" s="177"/>
      <c r="EMB25" s="177"/>
      <c r="EMC25" s="177"/>
      <c r="EMD25" s="177"/>
      <c r="EME25" s="177"/>
      <c r="EMF25" s="177"/>
      <c r="EMG25" s="178"/>
      <c r="EMH25" s="165"/>
      <c r="EMI25" s="177"/>
      <c r="EMJ25" s="177"/>
      <c r="EMK25" s="177"/>
      <c r="EML25" s="177"/>
      <c r="EMM25" s="177"/>
      <c r="EMN25" s="177"/>
      <c r="EMO25" s="178"/>
      <c r="EMP25" s="165"/>
      <c r="EMQ25" s="177"/>
      <c r="EMR25" s="177"/>
      <c r="EMS25" s="177"/>
      <c r="EMT25" s="177"/>
      <c r="EMU25" s="177"/>
      <c r="EMV25" s="177"/>
      <c r="EMW25" s="178"/>
      <c r="EMX25" s="165"/>
      <c r="EMY25" s="177"/>
      <c r="EMZ25" s="177"/>
      <c r="ENA25" s="177"/>
      <c r="ENB25" s="177"/>
      <c r="ENC25" s="177"/>
      <c r="END25" s="177"/>
      <c r="ENE25" s="178"/>
      <c r="ENF25" s="165"/>
      <c r="ENG25" s="177"/>
      <c r="ENH25" s="177"/>
      <c r="ENI25" s="177"/>
      <c r="ENJ25" s="177"/>
      <c r="ENK25" s="177"/>
      <c r="ENL25" s="177"/>
      <c r="ENM25" s="178"/>
      <c r="ENN25" s="165"/>
      <c r="ENO25" s="177"/>
      <c r="ENP25" s="177"/>
      <c r="ENQ25" s="177"/>
      <c r="ENR25" s="177"/>
      <c r="ENS25" s="177"/>
      <c r="ENT25" s="177"/>
      <c r="ENU25" s="178"/>
      <c r="ENV25" s="165"/>
      <c r="ENW25" s="177"/>
      <c r="ENX25" s="177"/>
      <c r="ENY25" s="177"/>
      <c r="ENZ25" s="177"/>
      <c r="EOA25" s="177"/>
      <c r="EOB25" s="177"/>
      <c r="EOC25" s="178"/>
      <c r="EOD25" s="165"/>
      <c r="EOE25" s="177"/>
      <c r="EOF25" s="177"/>
      <c r="EOG25" s="177"/>
      <c r="EOH25" s="177"/>
      <c r="EOI25" s="177"/>
      <c r="EOJ25" s="177"/>
      <c r="EOK25" s="178"/>
      <c r="EOL25" s="165"/>
      <c r="EOM25" s="177"/>
      <c r="EON25" s="177"/>
      <c r="EOO25" s="177"/>
      <c r="EOP25" s="177"/>
      <c r="EOQ25" s="177"/>
      <c r="EOR25" s="177"/>
      <c r="EOS25" s="178"/>
      <c r="EOT25" s="165"/>
      <c r="EOU25" s="177"/>
      <c r="EOV25" s="177"/>
      <c r="EOW25" s="177"/>
      <c r="EOX25" s="177"/>
      <c r="EOY25" s="177"/>
      <c r="EOZ25" s="177"/>
      <c r="EPA25" s="178"/>
      <c r="EPB25" s="165"/>
      <c r="EPC25" s="177"/>
      <c r="EPD25" s="177"/>
      <c r="EPE25" s="177"/>
      <c r="EPF25" s="177"/>
      <c r="EPG25" s="177"/>
      <c r="EPH25" s="177"/>
      <c r="EPI25" s="178"/>
      <c r="EPJ25" s="165"/>
      <c r="EPK25" s="177"/>
      <c r="EPL25" s="177"/>
      <c r="EPM25" s="177"/>
      <c r="EPN25" s="177"/>
      <c r="EPO25" s="177"/>
      <c r="EPP25" s="177"/>
      <c r="EPQ25" s="178"/>
      <c r="EPR25" s="165"/>
      <c r="EPS25" s="177"/>
      <c r="EPT25" s="177"/>
      <c r="EPU25" s="177"/>
      <c r="EPV25" s="177"/>
      <c r="EPW25" s="177"/>
      <c r="EPX25" s="177"/>
      <c r="EPY25" s="178"/>
      <c r="EPZ25" s="165"/>
      <c r="EQA25" s="177"/>
      <c r="EQB25" s="177"/>
      <c r="EQC25" s="177"/>
      <c r="EQD25" s="177"/>
      <c r="EQE25" s="177"/>
      <c r="EQF25" s="177"/>
      <c r="EQG25" s="178"/>
      <c r="EQH25" s="165"/>
      <c r="EQI25" s="177"/>
      <c r="EQJ25" s="177"/>
      <c r="EQK25" s="177"/>
      <c r="EQL25" s="177"/>
      <c r="EQM25" s="177"/>
      <c r="EQN25" s="177"/>
      <c r="EQO25" s="178"/>
      <c r="EQP25" s="165"/>
      <c r="EQQ25" s="177"/>
      <c r="EQR25" s="177"/>
      <c r="EQS25" s="177"/>
      <c r="EQT25" s="177"/>
      <c r="EQU25" s="177"/>
      <c r="EQV25" s="177"/>
      <c r="EQW25" s="178"/>
      <c r="EQX25" s="165"/>
      <c r="EQY25" s="177"/>
      <c r="EQZ25" s="177"/>
      <c r="ERA25" s="177"/>
      <c r="ERB25" s="177"/>
      <c r="ERC25" s="177"/>
      <c r="ERD25" s="177"/>
      <c r="ERE25" s="178"/>
      <c r="ERF25" s="165"/>
      <c r="ERG25" s="177"/>
      <c r="ERH25" s="177"/>
      <c r="ERI25" s="177"/>
      <c r="ERJ25" s="177"/>
      <c r="ERK25" s="177"/>
      <c r="ERL25" s="177"/>
      <c r="ERM25" s="178"/>
      <c r="ERN25" s="165"/>
      <c r="ERO25" s="177"/>
      <c r="ERP25" s="177"/>
      <c r="ERQ25" s="177"/>
      <c r="ERR25" s="177"/>
      <c r="ERS25" s="177"/>
      <c r="ERT25" s="177"/>
      <c r="ERU25" s="178"/>
      <c r="ERV25" s="165"/>
      <c r="ERW25" s="177"/>
      <c r="ERX25" s="177"/>
      <c r="ERY25" s="177"/>
      <c r="ERZ25" s="177"/>
      <c r="ESA25" s="177"/>
      <c r="ESB25" s="177"/>
      <c r="ESC25" s="178"/>
      <c r="ESD25" s="165"/>
      <c r="ESE25" s="177"/>
      <c r="ESF25" s="177"/>
      <c r="ESG25" s="177"/>
      <c r="ESH25" s="177"/>
      <c r="ESI25" s="177"/>
      <c r="ESJ25" s="177"/>
      <c r="ESK25" s="178"/>
      <c r="ESL25" s="165"/>
      <c r="ESM25" s="177"/>
      <c r="ESN25" s="177"/>
      <c r="ESO25" s="177"/>
      <c r="ESP25" s="177"/>
      <c r="ESQ25" s="177"/>
      <c r="ESR25" s="177"/>
      <c r="ESS25" s="178"/>
      <c r="EST25" s="165"/>
      <c r="ESU25" s="177"/>
      <c r="ESV25" s="177"/>
      <c r="ESW25" s="177"/>
      <c r="ESX25" s="177"/>
      <c r="ESY25" s="177"/>
      <c r="ESZ25" s="177"/>
      <c r="ETA25" s="178"/>
      <c r="ETB25" s="165"/>
      <c r="ETC25" s="177"/>
      <c r="ETD25" s="177"/>
      <c r="ETE25" s="177"/>
      <c r="ETF25" s="177"/>
      <c r="ETG25" s="177"/>
      <c r="ETH25" s="177"/>
      <c r="ETI25" s="178"/>
      <c r="ETJ25" s="165"/>
      <c r="ETK25" s="177"/>
      <c r="ETL25" s="177"/>
      <c r="ETM25" s="177"/>
      <c r="ETN25" s="177"/>
      <c r="ETO25" s="177"/>
      <c r="ETP25" s="177"/>
      <c r="ETQ25" s="178"/>
      <c r="ETR25" s="165"/>
      <c r="ETS25" s="177"/>
      <c r="ETT25" s="177"/>
      <c r="ETU25" s="177"/>
      <c r="ETV25" s="177"/>
      <c r="ETW25" s="177"/>
      <c r="ETX25" s="177"/>
      <c r="ETY25" s="178"/>
      <c r="ETZ25" s="165"/>
      <c r="EUA25" s="177"/>
      <c r="EUB25" s="177"/>
      <c r="EUC25" s="177"/>
      <c r="EUD25" s="177"/>
      <c r="EUE25" s="177"/>
      <c r="EUF25" s="177"/>
      <c r="EUG25" s="178"/>
      <c r="EUH25" s="165"/>
      <c r="EUI25" s="177"/>
      <c r="EUJ25" s="177"/>
      <c r="EUK25" s="177"/>
      <c r="EUL25" s="177"/>
      <c r="EUM25" s="177"/>
      <c r="EUN25" s="177"/>
      <c r="EUO25" s="178"/>
      <c r="EUP25" s="165"/>
      <c r="EUQ25" s="177"/>
      <c r="EUR25" s="177"/>
      <c r="EUS25" s="177"/>
      <c r="EUT25" s="177"/>
      <c r="EUU25" s="177"/>
      <c r="EUV25" s="177"/>
      <c r="EUW25" s="178"/>
      <c r="EUX25" s="165"/>
      <c r="EUY25" s="177"/>
      <c r="EUZ25" s="177"/>
      <c r="EVA25" s="177"/>
      <c r="EVB25" s="177"/>
      <c r="EVC25" s="177"/>
      <c r="EVD25" s="177"/>
      <c r="EVE25" s="178"/>
      <c r="EVF25" s="165"/>
      <c r="EVG25" s="177"/>
      <c r="EVH25" s="177"/>
      <c r="EVI25" s="177"/>
      <c r="EVJ25" s="177"/>
      <c r="EVK25" s="177"/>
      <c r="EVL25" s="177"/>
      <c r="EVM25" s="178"/>
      <c r="EVN25" s="165"/>
      <c r="EVO25" s="177"/>
      <c r="EVP25" s="177"/>
      <c r="EVQ25" s="177"/>
      <c r="EVR25" s="177"/>
      <c r="EVS25" s="177"/>
      <c r="EVT25" s="177"/>
      <c r="EVU25" s="178"/>
      <c r="EVV25" s="165"/>
      <c r="EVW25" s="177"/>
      <c r="EVX25" s="177"/>
      <c r="EVY25" s="177"/>
      <c r="EVZ25" s="177"/>
      <c r="EWA25" s="177"/>
      <c r="EWB25" s="177"/>
      <c r="EWC25" s="178"/>
      <c r="EWD25" s="165"/>
      <c r="EWE25" s="177"/>
      <c r="EWF25" s="177"/>
      <c r="EWG25" s="177"/>
      <c r="EWH25" s="177"/>
      <c r="EWI25" s="177"/>
      <c r="EWJ25" s="177"/>
      <c r="EWK25" s="178"/>
      <c r="EWL25" s="165"/>
      <c r="EWM25" s="177"/>
      <c r="EWN25" s="177"/>
      <c r="EWO25" s="177"/>
      <c r="EWP25" s="177"/>
      <c r="EWQ25" s="177"/>
      <c r="EWR25" s="177"/>
      <c r="EWS25" s="178"/>
      <c r="EWT25" s="165"/>
      <c r="EWU25" s="177"/>
      <c r="EWV25" s="177"/>
      <c r="EWW25" s="177"/>
      <c r="EWX25" s="177"/>
      <c r="EWY25" s="177"/>
      <c r="EWZ25" s="177"/>
      <c r="EXA25" s="178"/>
      <c r="EXB25" s="165"/>
      <c r="EXC25" s="177"/>
      <c r="EXD25" s="177"/>
      <c r="EXE25" s="177"/>
      <c r="EXF25" s="177"/>
      <c r="EXG25" s="177"/>
      <c r="EXH25" s="177"/>
      <c r="EXI25" s="178"/>
      <c r="EXJ25" s="165"/>
      <c r="EXK25" s="177"/>
      <c r="EXL25" s="177"/>
      <c r="EXM25" s="177"/>
      <c r="EXN25" s="177"/>
      <c r="EXO25" s="177"/>
      <c r="EXP25" s="177"/>
      <c r="EXQ25" s="178"/>
      <c r="EXR25" s="165"/>
      <c r="EXS25" s="177"/>
      <c r="EXT25" s="177"/>
      <c r="EXU25" s="177"/>
      <c r="EXV25" s="177"/>
      <c r="EXW25" s="177"/>
      <c r="EXX25" s="177"/>
      <c r="EXY25" s="178"/>
      <c r="EXZ25" s="165"/>
      <c r="EYA25" s="177"/>
      <c r="EYB25" s="177"/>
      <c r="EYC25" s="177"/>
      <c r="EYD25" s="177"/>
      <c r="EYE25" s="177"/>
      <c r="EYF25" s="177"/>
      <c r="EYG25" s="178"/>
      <c r="EYH25" s="165"/>
      <c r="EYI25" s="177"/>
      <c r="EYJ25" s="177"/>
      <c r="EYK25" s="177"/>
      <c r="EYL25" s="177"/>
      <c r="EYM25" s="177"/>
      <c r="EYN25" s="177"/>
      <c r="EYO25" s="178"/>
      <c r="EYP25" s="165"/>
      <c r="EYQ25" s="177"/>
      <c r="EYR25" s="177"/>
      <c r="EYS25" s="177"/>
      <c r="EYT25" s="177"/>
      <c r="EYU25" s="177"/>
      <c r="EYV25" s="177"/>
      <c r="EYW25" s="178"/>
      <c r="EYX25" s="165"/>
      <c r="EYY25" s="177"/>
      <c r="EYZ25" s="177"/>
      <c r="EZA25" s="177"/>
      <c r="EZB25" s="177"/>
      <c r="EZC25" s="177"/>
      <c r="EZD25" s="177"/>
      <c r="EZE25" s="178"/>
      <c r="EZF25" s="165"/>
      <c r="EZG25" s="177"/>
      <c r="EZH25" s="177"/>
      <c r="EZI25" s="177"/>
      <c r="EZJ25" s="177"/>
      <c r="EZK25" s="177"/>
      <c r="EZL25" s="177"/>
      <c r="EZM25" s="178"/>
      <c r="EZN25" s="165"/>
      <c r="EZO25" s="177"/>
      <c r="EZP25" s="177"/>
      <c r="EZQ25" s="177"/>
      <c r="EZR25" s="177"/>
      <c r="EZS25" s="177"/>
      <c r="EZT25" s="177"/>
      <c r="EZU25" s="178"/>
      <c r="EZV25" s="165"/>
      <c r="EZW25" s="177"/>
      <c r="EZX25" s="177"/>
      <c r="EZY25" s="177"/>
      <c r="EZZ25" s="177"/>
      <c r="FAA25" s="177"/>
      <c r="FAB25" s="177"/>
      <c r="FAC25" s="178"/>
      <c r="FAD25" s="165"/>
      <c r="FAE25" s="177"/>
      <c r="FAF25" s="177"/>
      <c r="FAG25" s="177"/>
      <c r="FAH25" s="177"/>
      <c r="FAI25" s="177"/>
      <c r="FAJ25" s="177"/>
      <c r="FAK25" s="178"/>
      <c r="FAL25" s="165"/>
      <c r="FAM25" s="177"/>
      <c r="FAN25" s="177"/>
      <c r="FAO25" s="177"/>
      <c r="FAP25" s="177"/>
      <c r="FAQ25" s="177"/>
      <c r="FAR25" s="177"/>
      <c r="FAS25" s="178"/>
      <c r="FAT25" s="165"/>
      <c r="FAU25" s="177"/>
      <c r="FAV25" s="177"/>
      <c r="FAW25" s="177"/>
      <c r="FAX25" s="177"/>
      <c r="FAY25" s="177"/>
      <c r="FAZ25" s="177"/>
      <c r="FBA25" s="178"/>
      <c r="FBB25" s="165"/>
      <c r="FBC25" s="177"/>
      <c r="FBD25" s="177"/>
      <c r="FBE25" s="177"/>
      <c r="FBF25" s="177"/>
      <c r="FBG25" s="177"/>
      <c r="FBH25" s="177"/>
      <c r="FBI25" s="178"/>
      <c r="FBJ25" s="165"/>
      <c r="FBK25" s="177"/>
      <c r="FBL25" s="177"/>
      <c r="FBM25" s="177"/>
      <c r="FBN25" s="177"/>
      <c r="FBO25" s="177"/>
      <c r="FBP25" s="177"/>
      <c r="FBQ25" s="178"/>
      <c r="FBR25" s="165"/>
      <c r="FBS25" s="177"/>
      <c r="FBT25" s="177"/>
      <c r="FBU25" s="177"/>
      <c r="FBV25" s="177"/>
      <c r="FBW25" s="177"/>
      <c r="FBX25" s="177"/>
      <c r="FBY25" s="178"/>
      <c r="FBZ25" s="165"/>
      <c r="FCA25" s="177"/>
      <c r="FCB25" s="177"/>
      <c r="FCC25" s="177"/>
      <c r="FCD25" s="177"/>
      <c r="FCE25" s="177"/>
      <c r="FCF25" s="177"/>
      <c r="FCG25" s="178"/>
      <c r="FCH25" s="165"/>
      <c r="FCI25" s="177"/>
      <c r="FCJ25" s="177"/>
      <c r="FCK25" s="177"/>
      <c r="FCL25" s="177"/>
      <c r="FCM25" s="177"/>
      <c r="FCN25" s="177"/>
      <c r="FCO25" s="178"/>
      <c r="FCP25" s="165"/>
      <c r="FCQ25" s="177"/>
      <c r="FCR25" s="177"/>
      <c r="FCS25" s="177"/>
      <c r="FCT25" s="177"/>
      <c r="FCU25" s="177"/>
      <c r="FCV25" s="177"/>
      <c r="FCW25" s="178"/>
      <c r="FCX25" s="165"/>
      <c r="FCY25" s="177"/>
      <c r="FCZ25" s="177"/>
      <c r="FDA25" s="177"/>
      <c r="FDB25" s="177"/>
      <c r="FDC25" s="177"/>
      <c r="FDD25" s="177"/>
      <c r="FDE25" s="178"/>
      <c r="FDF25" s="165"/>
      <c r="FDG25" s="177"/>
      <c r="FDH25" s="177"/>
      <c r="FDI25" s="177"/>
      <c r="FDJ25" s="177"/>
      <c r="FDK25" s="177"/>
      <c r="FDL25" s="177"/>
      <c r="FDM25" s="178"/>
      <c r="FDN25" s="165"/>
      <c r="FDO25" s="177"/>
      <c r="FDP25" s="177"/>
      <c r="FDQ25" s="177"/>
      <c r="FDR25" s="177"/>
      <c r="FDS25" s="177"/>
      <c r="FDT25" s="177"/>
      <c r="FDU25" s="178"/>
      <c r="FDV25" s="165"/>
      <c r="FDW25" s="177"/>
      <c r="FDX25" s="177"/>
      <c r="FDY25" s="177"/>
      <c r="FDZ25" s="177"/>
      <c r="FEA25" s="177"/>
      <c r="FEB25" s="177"/>
      <c r="FEC25" s="178"/>
      <c r="FED25" s="165"/>
      <c r="FEE25" s="177"/>
      <c r="FEF25" s="177"/>
      <c r="FEG25" s="177"/>
      <c r="FEH25" s="177"/>
      <c r="FEI25" s="177"/>
      <c r="FEJ25" s="177"/>
      <c r="FEK25" s="178"/>
      <c r="FEL25" s="165"/>
      <c r="FEM25" s="177"/>
      <c r="FEN25" s="177"/>
      <c r="FEO25" s="177"/>
      <c r="FEP25" s="177"/>
      <c r="FEQ25" s="177"/>
      <c r="FER25" s="177"/>
      <c r="FES25" s="178"/>
      <c r="FET25" s="165"/>
      <c r="FEU25" s="177"/>
      <c r="FEV25" s="177"/>
      <c r="FEW25" s="177"/>
      <c r="FEX25" s="177"/>
      <c r="FEY25" s="177"/>
      <c r="FEZ25" s="177"/>
      <c r="FFA25" s="178"/>
      <c r="FFB25" s="165"/>
      <c r="FFC25" s="177"/>
      <c r="FFD25" s="177"/>
      <c r="FFE25" s="177"/>
      <c r="FFF25" s="177"/>
      <c r="FFG25" s="177"/>
      <c r="FFH25" s="177"/>
      <c r="FFI25" s="178"/>
      <c r="FFJ25" s="165"/>
      <c r="FFK25" s="177"/>
      <c r="FFL25" s="177"/>
      <c r="FFM25" s="177"/>
      <c r="FFN25" s="177"/>
      <c r="FFO25" s="177"/>
      <c r="FFP25" s="177"/>
      <c r="FFQ25" s="178"/>
      <c r="FFR25" s="165"/>
      <c r="FFS25" s="177"/>
      <c r="FFT25" s="177"/>
      <c r="FFU25" s="177"/>
      <c r="FFV25" s="177"/>
      <c r="FFW25" s="177"/>
      <c r="FFX25" s="177"/>
      <c r="FFY25" s="178"/>
      <c r="FFZ25" s="165"/>
      <c r="FGA25" s="177"/>
      <c r="FGB25" s="177"/>
      <c r="FGC25" s="177"/>
      <c r="FGD25" s="177"/>
      <c r="FGE25" s="177"/>
      <c r="FGF25" s="177"/>
      <c r="FGG25" s="178"/>
      <c r="FGH25" s="165"/>
      <c r="FGI25" s="177"/>
      <c r="FGJ25" s="177"/>
      <c r="FGK25" s="177"/>
      <c r="FGL25" s="177"/>
      <c r="FGM25" s="177"/>
      <c r="FGN25" s="177"/>
      <c r="FGO25" s="178"/>
      <c r="FGP25" s="165"/>
      <c r="FGQ25" s="177"/>
      <c r="FGR25" s="177"/>
      <c r="FGS25" s="177"/>
      <c r="FGT25" s="177"/>
      <c r="FGU25" s="177"/>
      <c r="FGV25" s="177"/>
      <c r="FGW25" s="178"/>
      <c r="FGX25" s="165"/>
      <c r="FGY25" s="177"/>
      <c r="FGZ25" s="177"/>
      <c r="FHA25" s="177"/>
      <c r="FHB25" s="177"/>
      <c r="FHC25" s="177"/>
      <c r="FHD25" s="177"/>
      <c r="FHE25" s="178"/>
      <c r="FHF25" s="165"/>
      <c r="FHG25" s="177"/>
      <c r="FHH25" s="177"/>
      <c r="FHI25" s="177"/>
      <c r="FHJ25" s="177"/>
      <c r="FHK25" s="177"/>
      <c r="FHL25" s="177"/>
      <c r="FHM25" s="178"/>
      <c r="FHN25" s="165"/>
      <c r="FHO25" s="177"/>
      <c r="FHP25" s="177"/>
      <c r="FHQ25" s="177"/>
      <c r="FHR25" s="177"/>
      <c r="FHS25" s="177"/>
      <c r="FHT25" s="177"/>
      <c r="FHU25" s="178"/>
      <c r="FHV25" s="165"/>
      <c r="FHW25" s="177"/>
      <c r="FHX25" s="177"/>
      <c r="FHY25" s="177"/>
      <c r="FHZ25" s="177"/>
      <c r="FIA25" s="177"/>
      <c r="FIB25" s="177"/>
      <c r="FIC25" s="178"/>
      <c r="FID25" s="165"/>
      <c r="FIE25" s="177"/>
      <c r="FIF25" s="177"/>
      <c r="FIG25" s="177"/>
      <c r="FIH25" s="177"/>
      <c r="FII25" s="177"/>
      <c r="FIJ25" s="177"/>
      <c r="FIK25" s="178"/>
      <c r="FIL25" s="165"/>
      <c r="FIM25" s="177"/>
      <c r="FIN25" s="177"/>
      <c r="FIO25" s="177"/>
      <c r="FIP25" s="177"/>
      <c r="FIQ25" s="177"/>
      <c r="FIR25" s="177"/>
      <c r="FIS25" s="178"/>
      <c r="FIT25" s="165"/>
      <c r="FIU25" s="177"/>
      <c r="FIV25" s="177"/>
      <c r="FIW25" s="177"/>
      <c r="FIX25" s="177"/>
      <c r="FIY25" s="177"/>
      <c r="FIZ25" s="177"/>
      <c r="FJA25" s="178"/>
      <c r="FJB25" s="165"/>
      <c r="FJC25" s="177"/>
      <c r="FJD25" s="177"/>
      <c r="FJE25" s="177"/>
      <c r="FJF25" s="177"/>
      <c r="FJG25" s="177"/>
      <c r="FJH25" s="177"/>
      <c r="FJI25" s="178"/>
      <c r="FJJ25" s="165"/>
      <c r="FJK25" s="177"/>
      <c r="FJL25" s="177"/>
      <c r="FJM25" s="177"/>
      <c r="FJN25" s="177"/>
      <c r="FJO25" s="177"/>
      <c r="FJP25" s="177"/>
      <c r="FJQ25" s="178"/>
      <c r="FJR25" s="165"/>
      <c r="FJS25" s="177"/>
      <c r="FJT25" s="177"/>
      <c r="FJU25" s="177"/>
      <c r="FJV25" s="177"/>
      <c r="FJW25" s="177"/>
      <c r="FJX25" s="177"/>
      <c r="FJY25" s="178"/>
      <c r="FJZ25" s="165"/>
      <c r="FKA25" s="177"/>
      <c r="FKB25" s="177"/>
      <c r="FKC25" s="177"/>
      <c r="FKD25" s="177"/>
      <c r="FKE25" s="177"/>
      <c r="FKF25" s="177"/>
      <c r="FKG25" s="178"/>
      <c r="FKH25" s="165"/>
      <c r="FKI25" s="177"/>
      <c r="FKJ25" s="177"/>
      <c r="FKK25" s="177"/>
      <c r="FKL25" s="177"/>
      <c r="FKM25" s="177"/>
      <c r="FKN25" s="177"/>
      <c r="FKO25" s="178"/>
      <c r="FKP25" s="165"/>
      <c r="FKQ25" s="177"/>
      <c r="FKR25" s="177"/>
      <c r="FKS25" s="177"/>
      <c r="FKT25" s="177"/>
      <c r="FKU25" s="177"/>
      <c r="FKV25" s="177"/>
      <c r="FKW25" s="178"/>
      <c r="FKX25" s="165"/>
      <c r="FKY25" s="177"/>
      <c r="FKZ25" s="177"/>
      <c r="FLA25" s="177"/>
      <c r="FLB25" s="177"/>
      <c r="FLC25" s="177"/>
      <c r="FLD25" s="177"/>
      <c r="FLE25" s="178"/>
      <c r="FLF25" s="165"/>
      <c r="FLG25" s="177"/>
      <c r="FLH25" s="177"/>
      <c r="FLI25" s="177"/>
      <c r="FLJ25" s="177"/>
      <c r="FLK25" s="177"/>
      <c r="FLL25" s="177"/>
      <c r="FLM25" s="178"/>
      <c r="FLN25" s="165"/>
      <c r="FLO25" s="177"/>
      <c r="FLP25" s="177"/>
      <c r="FLQ25" s="177"/>
      <c r="FLR25" s="177"/>
      <c r="FLS25" s="177"/>
      <c r="FLT25" s="177"/>
      <c r="FLU25" s="178"/>
      <c r="FLV25" s="165"/>
      <c r="FLW25" s="177"/>
      <c r="FLX25" s="177"/>
      <c r="FLY25" s="177"/>
      <c r="FLZ25" s="177"/>
      <c r="FMA25" s="177"/>
      <c r="FMB25" s="177"/>
      <c r="FMC25" s="178"/>
      <c r="FMD25" s="165"/>
      <c r="FME25" s="177"/>
      <c r="FMF25" s="177"/>
      <c r="FMG25" s="177"/>
      <c r="FMH25" s="177"/>
      <c r="FMI25" s="177"/>
      <c r="FMJ25" s="177"/>
      <c r="FMK25" s="178"/>
      <c r="FML25" s="165"/>
      <c r="FMM25" s="177"/>
      <c r="FMN25" s="177"/>
      <c r="FMO25" s="177"/>
      <c r="FMP25" s="177"/>
      <c r="FMQ25" s="177"/>
      <c r="FMR25" s="177"/>
      <c r="FMS25" s="178"/>
      <c r="FMT25" s="165"/>
      <c r="FMU25" s="177"/>
      <c r="FMV25" s="177"/>
      <c r="FMW25" s="177"/>
      <c r="FMX25" s="177"/>
      <c r="FMY25" s="177"/>
      <c r="FMZ25" s="177"/>
      <c r="FNA25" s="178"/>
      <c r="FNB25" s="165"/>
      <c r="FNC25" s="177"/>
      <c r="FND25" s="177"/>
      <c r="FNE25" s="177"/>
      <c r="FNF25" s="177"/>
      <c r="FNG25" s="177"/>
      <c r="FNH25" s="177"/>
      <c r="FNI25" s="178"/>
      <c r="FNJ25" s="165"/>
      <c r="FNK25" s="177"/>
      <c r="FNL25" s="177"/>
      <c r="FNM25" s="177"/>
      <c r="FNN25" s="177"/>
      <c r="FNO25" s="177"/>
      <c r="FNP25" s="177"/>
      <c r="FNQ25" s="178"/>
      <c r="FNR25" s="165"/>
      <c r="FNS25" s="177"/>
      <c r="FNT25" s="177"/>
      <c r="FNU25" s="177"/>
      <c r="FNV25" s="177"/>
      <c r="FNW25" s="177"/>
      <c r="FNX25" s="177"/>
      <c r="FNY25" s="178"/>
      <c r="FNZ25" s="165"/>
      <c r="FOA25" s="177"/>
      <c r="FOB25" s="177"/>
      <c r="FOC25" s="177"/>
      <c r="FOD25" s="177"/>
      <c r="FOE25" s="177"/>
      <c r="FOF25" s="177"/>
      <c r="FOG25" s="178"/>
      <c r="FOH25" s="165"/>
      <c r="FOI25" s="177"/>
      <c r="FOJ25" s="177"/>
      <c r="FOK25" s="177"/>
      <c r="FOL25" s="177"/>
      <c r="FOM25" s="177"/>
      <c r="FON25" s="177"/>
      <c r="FOO25" s="178"/>
      <c r="FOP25" s="165"/>
      <c r="FOQ25" s="177"/>
      <c r="FOR25" s="177"/>
      <c r="FOS25" s="177"/>
      <c r="FOT25" s="177"/>
      <c r="FOU25" s="177"/>
      <c r="FOV25" s="177"/>
      <c r="FOW25" s="178"/>
      <c r="FOX25" s="165"/>
      <c r="FOY25" s="177"/>
      <c r="FOZ25" s="177"/>
      <c r="FPA25" s="177"/>
      <c r="FPB25" s="177"/>
      <c r="FPC25" s="177"/>
      <c r="FPD25" s="177"/>
      <c r="FPE25" s="178"/>
      <c r="FPF25" s="165"/>
      <c r="FPG25" s="177"/>
      <c r="FPH25" s="177"/>
      <c r="FPI25" s="177"/>
      <c r="FPJ25" s="177"/>
      <c r="FPK25" s="177"/>
      <c r="FPL25" s="177"/>
      <c r="FPM25" s="178"/>
      <c r="FPN25" s="165"/>
      <c r="FPO25" s="177"/>
      <c r="FPP25" s="177"/>
      <c r="FPQ25" s="177"/>
      <c r="FPR25" s="177"/>
      <c r="FPS25" s="177"/>
      <c r="FPT25" s="177"/>
      <c r="FPU25" s="178"/>
      <c r="FPV25" s="165"/>
      <c r="FPW25" s="177"/>
      <c r="FPX25" s="177"/>
      <c r="FPY25" s="177"/>
      <c r="FPZ25" s="177"/>
      <c r="FQA25" s="177"/>
      <c r="FQB25" s="177"/>
      <c r="FQC25" s="178"/>
      <c r="FQD25" s="165"/>
      <c r="FQE25" s="177"/>
      <c r="FQF25" s="177"/>
      <c r="FQG25" s="177"/>
      <c r="FQH25" s="177"/>
      <c r="FQI25" s="177"/>
      <c r="FQJ25" s="177"/>
      <c r="FQK25" s="178"/>
      <c r="FQL25" s="165"/>
      <c r="FQM25" s="177"/>
      <c r="FQN25" s="177"/>
      <c r="FQO25" s="177"/>
      <c r="FQP25" s="177"/>
      <c r="FQQ25" s="177"/>
      <c r="FQR25" s="177"/>
      <c r="FQS25" s="178"/>
      <c r="FQT25" s="165"/>
      <c r="FQU25" s="177"/>
      <c r="FQV25" s="177"/>
      <c r="FQW25" s="177"/>
      <c r="FQX25" s="177"/>
      <c r="FQY25" s="177"/>
      <c r="FQZ25" s="177"/>
      <c r="FRA25" s="178"/>
      <c r="FRB25" s="165"/>
      <c r="FRC25" s="177"/>
      <c r="FRD25" s="177"/>
      <c r="FRE25" s="177"/>
      <c r="FRF25" s="177"/>
      <c r="FRG25" s="177"/>
      <c r="FRH25" s="177"/>
      <c r="FRI25" s="178"/>
      <c r="FRJ25" s="165"/>
      <c r="FRK25" s="177"/>
      <c r="FRL25" s="177"/>
      <c r="FRM25" s="177"/>
      <c r="FRN25" s="177"/>
      <c r="FRO25" s="177"/>
      <c r="FRP25" s="177"/>
      <c r="FRQ25" s="178"/>
      <c r="FRR25" s="165"/>
      <c r="FRS25" s="177"/>
      <c r="FRT25" s="177"/>
      <c r="FRU25" s="177"/>
      <c r="FRV25" s="177"/>
      <c r="FRW25" s="177"/>
      <c r="FRX25" s="177"/>
      <c r="FRY25" s="178"/>
      <c r="FRZ25" s="165"/>
      <c r="FSA25" s="177"/>
      <c r="FSB25" s="177"/>
      <c r="FSC25" s="177"/>
      <c r="FSD25" s="177"/>
      <c r="FSE25" s="177"/>
      <c r="FSF25" s="177"/>
      <c r="FSG25" s="178"/>
      <c r="FSH25" s="165"/>
      <c r="FSI25" s="177"/>
      <c r="FSJ25" s="177"/>
      <c r="FSK25" s="177"/>
      <c r="FSL25" s="177"/>
      <c r="FSM25" s="177"/>
      <c r="FSN25" s="177"/>
      <c r="FSO25" s="178"/>
      <c r="FSP25" s="165"/>
      <c r="FSQ25" s="177"/>
      <c r="FSR25" s="177"/>
      <c r="FSS25" s="177"/>
      <c r="FST25" s="177"/>
      <c r="FSU25" s="177"/>
      <c r="FSV25" s="177"/>
      <c r="FSW25" s="178"/>
      <c r="FSX25" s="165"/>
      <c r="FSY25" s="177"/>
      <c r="FSZ25" s="177"/>
      <c r="FTA25" s="177"/>
      <c r="FTB25" s="177"/>
      <c r="FTC25" s="177"/>
      <c r="FTD25" s="177"/>
      <c r="FTE25" s="178"/>
      <c r="FTF25" s="165"/>
      <c r="FTG25" s="177"/>
      <c r="FTH25" s="177"/>
      <c r="FTI25" s="177"/>
      <c r="FTJ25" s="177"/>
      <c r="FTK25" s="177"/>
      <c r="FTL25" s="177"/>
      <c r="FTM25" s="178"/>
      <c r="FTN25" s="165"/>
      <c r="FTO25" s="177"/>
      <c r="FTP25" s="177"/>
      <c r="FTQ25" s="177"/>
      <c r="FTR25" s="177"/>
      <c r="FTS25" s="177"/>
      <c r="FTT25" s="177"/>
      <c r="FTU25" s="178"/>
      <c r="FTV25" s="165"/>
      <c r="FTW25" s="177"/>
      <c r="FTX25" s="177"/>
      <c r="FTY25" s="177"/>
      <c r="FTZ25" s="177"/>
      <c r="FUA25" s="177"/>
      <c r="FUB25" s="177"/>
      <c r="FUC25" s="178"/>
      <c r="FUD25" s="165"/>
      <c r="FUE25" s="177"/>
      <c r="FUF25" s="177"/>
      <c r="FUG25" s="177"/>
      <c r="FUH25" s="177"/>
      <c r="FUI25" s="177"/>
      <c r="FUJ25" s="177"/>
      <c r="FUK25" s="178"/>
      <c r="FUL25" s="165"/>
      <c r="FUM25" s="177"/>
      <c r="FUN25" s="177"/>
      <c r="FUO25" s="177"/>
      <c r="FUP25" s="177"/>
      <c r="FUQ25" s="177"/>
      <c r="FUR25" s="177"/>
      <c r="FUS25" s="178"/>
      <c r="FUT25" s="165"/>
      <c r="FUU25" s="177"/>
      <c r="FUV25" s="177"/>
      <c r="FUW25" s="177"/>
      <c r="FUX25" s="177"/>
      <c r="FUY25" s="177"/>
      <c r="FUZ25" s="177"/>
      <c r="FVA25" s="178"/>
      <c r="FVB25" s="165"/>
      <c r="FVC25" s="177"/>
      <c r="FVD25" s="177"/>
      <c r="FVE25" s="177"/>
      <c r="FVF25" s="177"/>
      <c r="FVG25" s="177"/>
      <c r="FVH25" s="177"/>
      <c r="FVI25" s="178"/>
      <c r="FVJ25" s="165"/>
      <c r="FVK25" s="177"/>
      <c r="FVL25" s="177"/>
      <c r="FVM25" s="177"/>
      <c r="FVN25" s="177"/>
      <c r="FVO25" s="177"/>
      <c r="FVP25" s="177"/>
      <c r="FVQ25" s="178"/>
      <c r="FVR25" s="165"/>
      <c r="FVS25" s="177"/>
      <c r="FVT25" s="177"/>
      <c r="FVU25" s="177"/>
      <c r="FVV25" s="177"/>
      <c r="FVW25" s="177"/>
      <c r="FVX25" s="177"/>
      <c r="FVY25" s="178"/>
      <c r="FVZ25" s="165"/>
      <c r="FWA25" s="177"/>
      <c r="FWB25" s="177"/>
      <c r="FWC25" s="177"/>
      <c r="FWD25" s="177"/>
      <c r="FWE25" s="177"/>
      <c r="FWF25" s="177"/>
      <c r="FWG25" s="178"/>
      <c r="FWH25" s="165"/>
      <c r="FWI25" s="177"/>
      <c r="FWJ25" s="177"/>
      <c r="FWK25" s="177"/>
      <c r="FWL25" s="177"/>
      <c r="FWM25" s="177"/>
      <c r="FWN25" s="177"/>
      <c r="FWO25" s="178"/>
      <c r="FWP25" s="165"/>
      <c r="FWQ25" s="177"/>
      <c r="FWR25" s="177"/>
      <c r="FWS25" s="177"/>
      <c r="FWT25" s="177"/>
      <c r="FWU25" s="177"/>
      <c r="FWV25" s="177"/>
      <c r="FWW25" s="178"/>
      <c r="FWX25" s="165"/>
      <c r="FWY25" s="177"/>
      <c r="FWZ25" s="177"/>
      <c r="FXA25" s="177"/>
      <c r="FXB25" s="177"/>
      <c r="FXC25" s="177"/>
      <c r="FXD25" s="177"/>
      <c r="FXE25" s="178"/>
      <c r="FXF25" s="165"/>
      <c r="FXG25" s="177"/>
      <c r="FXH25" s="177"/>
      <c r="FXI25" s="177"/>
      <c r="FXJ25" s="177"/>
      <c r="FXK25" s="177"/>
      <c r="FXL25" s="177"/>
      <c r="FXM25" s="178"/>
      <c r="FXN25" s="165"/>
      <c r="FXO25" s="177"/>
      <c r="FXP25" s="177"/>
      <c r="FXQ25" s="177"/>
      <c r="FXR25" s="177"/>
      <c r="FXS25" s="177"/>
      <c r="FXT25" s="177"/>
      <c r="FXU25" s="178"/>
      <c r="FXV25" s="165"/>
      <c r="FXW25" s="177"/>
      <c r="FXX25" s="177"/>
      <c r="FXY25" s="177"/>
      <c r="FXZ25" s="177"/>
      <c r="FYA25" s="177"/>
      <c r="FYB25" s="177"/>
      <c r="FYC25" s="178"/>
      <c r="FYD25" s="165"/>
      <c r="FYE25" s="177"/>
      <c r="FYF25" s="177"/>
      <c r="FYG25" s="177"/>
      <c r="FYH25" s="177"/>
      <c r="FYI25" s="177"/>
      <c r="FYJ25" s="177"/>
      <c r="FYK25" s="178"/>
      <c r="FYL25" s="165"/>
      <c r="FYM25" s="177"/>
      <c r="FYN25" s="177"/>
      <c r="FYO25" s="177"/>
      <c r="FYP25" s="177"/>
      <c r="FYQ25" s="177"/>
      <c r="FYR25" s="177"/>
      <c r="FYS25" s="178"/>
      <c r="FYT25" s="165"/>
      <c r="FYU25" s="177"/>
      <c r="FYV25" s="177"/>
      <c r="FYW25" s="177"/>
      <c r="FYX25" s="177"/>
      <c r="FYY25" s="177"/>
      <c r="FYZ25" s="177"/>
      <c r="FZA25" s="178"/>
      <c r="FZB25" s="165"/>
      <c r="FZC25" s="177"/>
      <c r="FZD25" s="177"/>
      <c r="FZE25" s="177"/>
      <c r="FZF25" s="177"/>
      <c r="FZG25" s="177"/>
      <c r="FZH25" s="177"/>
      <c r="FZI25" s="178"/>
      <c r="FZJ25" s="165"/>
      <c r="FZK25" s="177"/>
      <c r="FZL25" s="177"/>
      <c r="FZM25" s="177"/>
      <c r="FZN25" s="177"/>
      <c r="FZO25" s="177"/>
      <c r="FZP25" s="177"/>
      <c r="FZQ25" s="178"/>
      <c r="FZR25" s="165"/>
      <c r="FZS25" s="177"/>
      <c r="FZT25" s="177"/>
      <c r="FZU25" s="177"/>
      <c r="FZV25" s="177"/>
      <c r="FZW25" s="177"/>
      <c r="FZX25" s="177"/>
      <c r="FZY25" s="178"/>
      <c r="FZZ25" s="165"/>
      <c r="GAA25" s="177"/>
      <c r="GAB25" s="177"/>
      <c r="GAC25" s="177"/>
      <c r="GAD25" s="177"/>
      <c r="GAE25" s="177"/>
      <c r="GAF25" s="177"/>
      <c r="GAG25" s="178"/>
      <c r="GAH25" s="165"/>
      <c r="GAI25" s="177"/>
      <c r="GAJ25" s="177"/>
      <c r="GAK25" s="177"/>
      <c r="GAL25" s="177"/>
      <c r="GAM25" s="177"/>
      <c r="GAN25" s="177"/>
      <c r="GAO25" s="178"/>
      <c r="GAP25" s="165"/>
      <c r="GAQ25" s="177"/>
      <c r="GAR25" s="177"/>
      <c r="GAS25" s="177"/>
      <c r="GAT25" s="177"/>
      <c r="GAU25" s="177"/>
      <c r="GAV25" s="177"/>
      <c r="GAW25" s="178"/>
      <c r="GAX25" s="165"/>
      <c r="GAY25" s="177"/>
      <c r="GAZ25" s="177"/>
      <c r="GBA25" s="177"/>
      <c r="GBB25" s="177"/>
      <c r="GBC25" s="177"/>
      <c r="GBD25" s="177"/>
      <c r="GBE25" s="178"/>
      <c r="GBF25" s="165"/>
      <c r="GBG25" s="177"/>
      <c r="GBH25" s="177"/>
      <c r="GBI25" s="177"/>
      <c r="GBJ25" s="177"/>
      <c r="GBK25" s="177"/>
      <c r="GBL25" s="177"/>
      <c r="GBM25" s="178"/>
      <c r="GBN25" s="165"/>
      <c r="GBO25" s="177"/>
      <c r="GBP25" s="177"/>
      <c r="GBQ25" s="177"/>
      <c r="GBR25" s="177"/>
      <c r="GBS25" s="177"/>
      <c r="GBT25" s="177"/>
      <c r="GBU25" s="178"/>
      <c r="GBV25" s="165"/>
      <c r="GBW25" s="177"/>
      <c r="GBX25" s="177"/>
      <c r="GBY25" s="177"/>
      <c r="GBZ25" s="177"/>
      <c r="GCA25" s="177"/>
      <c r="GCB25" s="177"/>
      <c r="GCC25" s="178"/>
      <c r="GCD25" s="165"/>
      <c r="GCE25" s="177"/>
      <c r="GCF25" s="177"/>
      <c r="GCG25" s="177"/>
      <c r="GCH25" s="177"/>
      <c r="GCI25" s="177"/>
      <c r="GCJ25" s="177"/>
      <c r="GCK25" s="178"/>
      <c r="GCL25" s="165"/>
      <c r="GCM25" s="177"/>
      <c r="GCN25" s="177"/>
      <c r="GCO25" s="177"/>
      <c r="GCP25" s="177"/>
      <c r="GCQ25" s="177"/>
      <c r="GCR25" s="177"/>
      <c r="GCS25" s="178"/>
      <c r="GCT25" s="165"/>
      <c r="GCU25" s="177"/>
      <c r="GCV25" s="177"/>
      <c r="GCW25" s="177"/>
      <c r="GCX25" s="177"/>
      <c r="GCY25" s="177"/>
      <c r="GCZ25" s="177"/>
      <c r="GDA25" s="178"/>
      <c r="GDB25" s="165"/>
      <c r="GDC25" s="177"/>
      <c r="GDD25" s="177"/>
      <c r="GDE25" s="177"/>
      <c r="GDF25" s="177"/>
      <c r="GDG25" s="177"/>
      <c r="GDH25" s="177"/>
      <c r="GDI25" s="178"/>
      <c r="GDJ25" s="165"/>
      <c r="GDK25" s="177"/>
      <c r="GDL25" s="177"/>
      <c r="GDM25" s="177"/>
      <c r="GDN25" s="177"/>
      <c r="GDO25" s="177"/>
      <c r="GDP25" s="177"/>
      <c r="GDQ25" s="178"/>
      <c r="GDR25" s="165"/>
      <c r="GDS25" s="177"/>
      <c r="GDT25" s="177"/>
      <c r="GDU25" s="177"/>
      <c r="GDV25" s="177"/>
      <c r="GDW25" s="177"/>
      <c r="GDX25" s="177"/>
      <c r="GDY25" s="178"/>
      <c r="GDZ25" s="165"/>
      <c r="GEA25" s="177"/>
      <c r="GEB25" s="177"/>
      <c r="GEC25" s="177"/>
      <c r="GED25" s="177"/>
      <c r="GEE25" s="177"/>
      <c r="GEF25" s="177"/>
      <c r="GEG25" s="178"/>
      <c r="GEH25" s="165"/>
      <c r="GEI25" s="177"/>
      <c r="GEJ25" s="177"/>
      <c r="GEK25" s="177"/>
      <c r="GEL25" s="177"/>
      <c r="GEM25" s="177"/>
      <c r="GEN25" s="177"/>
      <c r="GEO25" s="178"/>
      <c r="GEP25" s="165"/>
      <c r="GEQ25" s="177"/>
      <c r="GER25" s="177"/>
      <c r="GES25" s="177"/>
      <c r="GET25" s="177"/>
      <c r="GEU25" s="177"/>
      <c r="GEV25" s="177"/>
      <c r="GEW25" s="178"/>
      <c r="GEX25" s="165"/>
      <c r="GEY25" s="177"/>
      <c r="GEZ25" s="177"/>
      <c r="GFA25" s="177"/>
      <c r="GFB25" s="177"/>
      <c r="GFC25" s="177"/>
      <c r="GFD25" s="177"/>
      <c r="GFE25" s="178"/>
      <c r="GFF25" s="165"/>
      <c r="GFG25" s="177"/>
      <c r="GFH25" s="177"/>
      <c r="GFI25" s="177"/>
      <c r="GFJ25" s="177"/>
      <c r="GFK25" s="177"/>
      <c r="GFL25" s="177"/>
      <c r="GFM25" s="178"/>
      <c r="GFN25" s="165"/>
      <c r="GFO25" s="177"/>
      <c r="GFP25" s="177"/>
      <c r="GFQ25" s="177"/>
      <c r="GFR25" s="177"/>
      <c r="GFS25" s="177"/>
      <c r="GFT25" s="177"/>
      <c r="GFU25" s="178"/>
      <c r="GFV25" s="165"/>
      <c r="GFW25" s="177"/>
      <c r="GFX25" s="177"/>
      <c r="GFY25" s="177"/>
      <c r="GFZ25" s="177"/>
      <c r="GGA25" s="177"/>
      <c r="GGB25" s="177"/>
      <c r="GGC25" s="178"/>
      <c r="GGD25" s="165"/>
      <c r="GGE25" s="177"/>
      <c r="GGF25" s="177"/>
      <c r="GGG25" s="177"/>
      <c r="GGH25" s="177"/>
      <c r="GGI25" s="177"/>
      <c r="GGJ25" s="177"/>
      <c r="GGK25" s="178"/>
      <c r="GGL25" s="165"/>
      <c r="GGM25" s="177"/>
      <c r="GGN25" s="177"/>
      <c r="GGO25" s="177"/>
      <c r="GGP25" s="177"/>
      <c r="GGQ25" s="177"/>
      <c r="GGR25" s="177"/>
      <c r="GGS25" s="178"/>
      <c r="GGT25" s="165"/>
      <c r="GGU25" s="177"/>
      <c r="GGV25" s="177"/>
      <c r="GGW25" s="177"/>
      <c r="GGX25" s="177"/>
      <c r="GGY25" s="177"/>
      <c r="GGZ25" s="177"/>
      <c r="GHA25" s="178"/>
      <c r="GHB25" s="165"/>
      <c r="GHC25" s="177"/>
      <c r="GHD25" s="177"/>
      <c r="GHE25" s="177"/>
      <c r="GHF25" s="177"/>
      <c r="GHG25" s="177"/>
      <c r="GHH25" s="177"/>
      <c r="GHI25" s="178"/>
      <c r="GHJ25" s="165"/>
      <c r="GHK25" s="177"/>
      <c r="GHL25" s="177"/>
      <c r="GHM25" s="177"/>
      <c r="GHN25" s="177"/>
      <c r="GHO25" s="177"/>
      <c r="GHP25" s="177"/>
      <c r="GHQ25" s="178"/>
      <c r="GHR25" s="165"/>
      <c r="GHS25" s="177"/>
      <c r="GHT25" s="177"/>
      <c r="GHU25" s="177"/>
      <c r="GHV25" s="177"/>
      <c r="GHW25" s="177"/>
      <c r="GHX25" s="177"/>
      <c r="GHY25" s="178"/>
      <c r="GHZ25" s="165"/>
      <c r="GIA25" s="177"/>
      <c r="GIB25" s="177"/>
      <c r="GIC25" s="177"/>
      <c r="GID25" s="177"/>
      <c r="GIE25" s="177"/>
      <c r="GIF25" s="177"/>
      <c r="GIG25" s="178"/>
      <c r="GIH25" s="165"/>
      <c r="GII25" s="177"/>
      <c r="GIJ25" s="177"/>
      <c r="GIK25" s="177"/>
      <c r="GIL25" s="177"/>
      <c r="GIM25" s="177"/>
      <c r="GIN25" s="177"/>
      <c r="GIO25" s="178"/>
      <c r="GIP25" s="165"/>
      <c r="GIQ25" s="177"/>
      <c r="GIR25" s="177"/>
      <c r="GIS25" s="177"/>
      <c r="GIT25" s="177"/>
      <c r="GIU25" s="177"/>
      <c r="GIV25" s="177"/>
      <c r="GIW25" s="178"/>
      <c r="GIX25" s="165"/>
      <c r="GIY25" s="177"/>
      <c r="GIZ25" s="177"/>
      <c r="GJA25" s="177"/>
      <c r="GJB25" s="177"/>
      <c r="GJC25" s="177"/>
      <c r="GJD25" s="177"/>
      <c r="GJE25" s="178"/>
      <c r="GJF25" s="165"/>
      <c r="GJG25" s="177"/>
      <c r="GJH25" s="177"/>
      <c r="GJI25" s="177"/>
      <c r="GJJ25" s="177"/>
      <c r="GJK25" s="177"/>
      <c r="GJL25" s="177"/>
      <c r="GJM25" s="178"/>
      <c r="GJN25" s="165"/>
      <c r="GJO25" s="177"/>
      <c r="GJP25" s="177"/>
      <c r="GJQ25" s="177"/>
      <c r="GJR25" s="177"/>
      <c r="GJS25" s="177"/>
      <c r="GJT25" s="177"/>
      <c r="GJU25" s="178"/>
      <c r="GJV25" s="165"/>
      <c r="GJW25" s="177"/>
      <c r="GJX25" s="177"/>
      <c r="GJY25" s="177"/>
      <c r="GJZ25" s="177"/>
      <c r="GKA25" s="177"/>
      <c r="GKB25" s="177"/>
      <c r="GKC25" s="178"/>
      <c r="GKD25" s="165"/>
      <c r="GKE25" s="177"/>
      <c r="GKF25" s="177"/>
      <c r="GKG25" s="177"/>
      <c r="GKH25" s="177"/>
      <c r="GKI25" s="177"/>
      <c r="GKJ25" s="177"/>
      <c r="GKK25" s="178"/>
      <c r="GKL25" s="165"/>
      <c r="GKM25" s="177"/>
      <c r="GKN25" s="177"/>
      <c r="GKO25" s="177"/>
      <c r="GKP25" s="177"/>
      <c r="GKQ25" s="177"/>
      <c r="GKR25" s="177"/>
      <c r="GKS25" s="178"/>
      <c r="GKT25" s="165"/>
      <c r="GKU25" s="177"/>
      <c r="GKV25" s="177"/>
      <c r="GKW25" s="177"/>
      <c r="GKX25" s="177"/>
      <c r="GKY25" s="177"/>
      <c r="GKZ25" s="177"/>
      <c r="GLA25" s="178"/>
      <c r="GLB25" s="165"/>
      <c r="GLC25" s="177"/>
      <c r="GLD25" s="177"/>
      <c r="GLE25" s="177"/>
      <c r="GLF25" s="177"/>
      <c r="GLG25" s="177"/>
      <c r="GLH25" s="177"/>
      <c r="GLI25" s="178"/>
      <c r="GLJ25" s="165"/>
      <c r="GLK25" s="177"/>
      <c r="GLL25" s="177"/>
      <c r="GLM25" s="177"/>
      <c r="GLN25" s="177"/>
      <c r="GLO25" s="177"/>
      <c r="GLP25" s="177"/>
      <c r="GLQ25" s="178"/>
      <c r="GLR25" s="165"/>
      <c r="GLS25" s="177"/>
      <c r="GLT25" s="177"/>
      <c r="GLU25" s="177"/>
      <c r="GLV25" s="177"/>
      <c r="GLW25" s="177"/>
      <c r="GLX25" s="177"/>
      <c r="GLY25" s="178"/>
      <c r="GLZ25" s="165"/>
      <c r="GMA25" s="177"/>
      <c r="GMB25" s="177"/>
      <c r="GMC25" s="177"/>
      <c r="GMD25" s="177"/>
      <c r="GME25" s="177"/>
      <c r="GMF25" s="177"/>
      <c r="GMG25" s="178"/>
      <c r="GMH25" s="165"/>
      <c r="GMI25" s="177"/>
      <c r="GMJ25" s="177"/>
      <c r="GMK25" s="177"/>
      <c r="GML25" s="177"/>
      <c r="GMM25" s="177"/>
      <c r="GMN25" s="177"/>
      <c r="GMO25" s="178"/>
      <c r="GMP25" s="165"/>
      <c r="GMQ25" s="177"/>
      <c r="GMR25" s="177"/>
      <c r="GMS25" s="177"/>
      <c r="GMT25" s="177"/>
      <c r="GMU25" s="177"/>
      <c r="GMV25" s="177"/>
      <c r="GMW25" s="178"/>
      <c r="GMX25" s="165"/>
      <c r="GMY25" s="177"/>
      <c r="GMZ25" s="177"/>
      <c r="GNA25" s="177"/>
      <c r="GNB25" s="177"/>
      <c r="GNC25" s="177"/>
      <c r="GND25" s="177"/>
      <c r="GNE25" s="178"/>
      <c r="GNF25" s="165"/>
      <c r="GNG25" s="177"/>
      <c r="GNH25" s="177"/>
      <c r="GNI25" s="177"/>
      <c r="GNJ25" s="177"/>
      <c r="GNK25" s="177"/>
      <c r="GNL25" s="177"/>
      <c r="GNM25" s="178"/>
      <c r="GNN25" s="165"/>
      <c r="GNO25" s="177"/>
      <c r="GNP25" s="177"/>
      <c r="GNQ25" s="177"/>
      <c r="GNR25" s="177"/>
      <c r="GNS25" s="177"/>
      <c r="GNT25" s="177"/>
      <c r="GNU25" s="178"/>
      <c r="GNV25" s="165"/>
      <c r="GNW25" s="177"/>
      <c r="GNX25" s="177"/>
      <c r="GNY25" s="177"/>
      <c r="GNZ25" s="177"/>
      <c r="GOA25" s="177"/>
      <c r="GOB25" s="177"/>
      <c r="GOC25" s="178"/>
      <c r="GOD25" s="165"/>
      <c r="GOE25" s="177"/>
      <c r="GOF25" s="177"/>
      <c r="GOG25" s="177"/>
      <c r="GOH25" s="177"/>
      <c r="GOI25" s="177"/>
      <c r="GOJ25" s="177"/>
      <c r="GOK25" s="178"/>
      <c r="GOL25" s="165"/>
      <c r="GOM25" s="177"/>
      <c r="GON25" s="177"/>
      <c r="GOO25" s="177"/>
      <c r="GOP25" s="177"/>
      <c r="GOQ25" s="177"/>
      <c r="GOR25" s="177"/>
      <c r="GOS25" s="178"/>
      <c r="GOT25" s="165"/>
      <c r="GOU25" s="177"/>
      <c r="GOV25" s="177"/>
      <c r="GOW25" s="177"/>
      <c r="GOX25" s="177"/>
      <c r="GOY25" s="177"/>
      <c r="GOZ25" s="177"/>
      <c r="GPA25" s="178"/>
      <c r="GPB25" s="165"/>
      <c r="GPC25" s="177"/>
      <c r="GPD25" s="177"/>
      <c r="GPE25" s="177"/>
      <c r="GPF25" s="177"/>
      <c r="GPG25" s="177"/>
      <c r="GPH25" s="177"/>
      <c r="GPI25" s="178"/>
      <c r="GPJ25" s="165"/>
      <c r="GPK25" s="177"/>
      <c r="GPL25" s="177"/>
      <c r="GPM25" s="177"/>
      <c r="GPN25" s="177"/>
      <c r="GPO25" s="177"/>
      <c r="GPP25" s="177"/>
      <c r="GPQ25" s="178"/>
      <c r="GPR25" s="165"/>
      <c r="GPS25" s="177"/>
      <c r="GPT25" s="177"/>
      <c r="GPU25" s="177"/>
      <c r="GPV25" s="177"/>
      <c r="GPW25" s="177"/>
      <c r="GPX25" s="177"/>
      <c r="GPY25" s="178"/>
      <c r="GPZ25" s="165"/>
      <c r="GQA25" s="177"/>
      <c r="GQB25" s="177"/>
      <c r="GQC25" s="177"/>
      <c r="GQD25" s="177"/>
      <c r="GQE25" s="177"/>
      <c r="GQF25" s="177"/>
      <c r="GQG25" s="178"/>
      <c r="GQH25" s="165"/>
      <c r="GQI25" s="177"/>
      <c r="GQJ25" s="177"/>
      <c r="GQK25" s="177"/>
      <c r="GQL25" s="177"/>
      <c r="GQM25" s="177"/>
      <c r="GQN25" s="177"/>
      <c r="GQO25" s="178"/>
      <c r="GQP25" s="165"/>
      <c r="GQQ25" s="177"/>
      <c r="GQR25" s="177"/>
      <c r="GQS25" s="177"/>
      <c r="GQT25" s="177"/>
      <c r="GQU25" s="177"/>
      <c r="GQV25" s="177"/>
      <c r="GQW25" s="178"/>
      <c r="GQX25" s="165"/>
      <c r="GQY25" s="177"/>
      <c r="GQZ25" s="177"/>
      <c r="GRA25" s="177"/>
      <c r="GRB25" s="177"/>
      <c r="GRC25" s="177"/>
      <c r="GRD25" s="177"/>
      <c r="GRE25" s="178"/>
      <c r="GRF25" s="165"/>
      <c r="GRG25" s="177"/>
      <c r="GRH25" s="177"/>
      <c r="GRI25" s="177"/>
      <c r="GRJ25" s="177"/>
      <c r="GRK25" s="177"/>
      <c r="GRL25" s="177"/>
      <c r="GRM25" s="178"/>
      <c r="GRN25" s="165"/>
      <c r="GRO25" s="177"/>
      <c r="GRP25" s="177"/>
      <c r="GRQ25" s="177"/>
      <c r="GRR25" s="177"/>
      <c r="GRS25" s="177"/>
      <c r="GRT25" s="177"/>
      <c r="GRU25" s="178"/>
      <c r="GRV25" s="165"/>
      <c r="GRW25" s="177"/>
      <c r="GRX25" s="177"/>
      <c r="GRY25" s="177"/>
      <c r="GRZ25" s="177"/>
      <c r="GSA25" s="177"/>
      <c r="GSB25" s="177"/>
      <c r="GSC25" s="178"/>
      <c r="GSD25" s="165"/>
      <c r="GSE25" s="177"/>
      <c r="GSF25" s="177"/>
      <c r="GSG25" s="177"/>
      <c r="GSH25" s="177"/>
      <c r="GSI25" s="177"/>
      <c r="GSJ25" s="177"/>
      <c r="GSK25" s="178"/>
      <c r="GSL25" s="165"/>
      <c r="GSM25" s="177"/>
      <c r="GSN25" s="177"/>
      <c r="GSO25" s="177"/>
      <c r="GSP25" s="177"/>
      <c r="GSQ25" s="177"/>
      <c r="GSR25" s="177"/>
      <c r="GSS25" s="178"/>
      <c r="GST25" s="165"/>
      <c r="GSU25" s="177"/>
      <c r="GSV25" s="177"/>
      <c r="GSW25" s="177"/>
      <c r="GSX25" s="177"/>
      <c r="GSY25" s="177"/>
      <c r="GSZ25" s="177"/>
      <c r="GTA25" s="178"/>
      <c r="GTB25" s="165"/>
      <c r="GTC25" s="177"/>
      <c r="GTD25" s="177"/>
      <c r="GTE25" s="177"/>
      <c r="GTF25" s="177"/>
      <c r="GTG25" s="177"/>
      <c r="GTH25" s="177"/>
      <c r="GTI25" s="178"/>
      <c r="GTJ25" s="165"/>
      <c r="GTK25" s="177"/>
      <c r="GTL25" s="177"/>
      <c r="GTM25" s="177"/>
      <c r="GTN25" s="177"/>
      <c r="GTO25" s="177"/>
      <c r="GTP25" s="177"/>
      <c r="GTQ25" s="178"/>
      <c r="GTR25" s="165"/>
      <c r="GTS25" s="177"/>
      <c r="GTT25" s="177"/>
      <c r="GTU25" s="177"/>
      <c r="GTV25" s="177"/>
      <c r="GTW25" s="177"/>
      <c r="GTX25" s="177"/>
      <c r="GTY25" s="178"/>
      <c r="GTZ25" s="165"/>
      <c r="GUA25" s="177"/>
      <c r="GUB25" s="177"/>
      <c r="GUC25" s="177"/>
      <c r="GUD25" s="177"/>
      <c r="GUE25" s="177"/>
      <c r="GUF25" s="177"/>
      <c r="GUG25" s="178"/>
      <c r="GUH25" s="165"/>
      <c r="GUI25" s="177"/>
      <c r="GUJ25" s="177"/>
      <c r="GUK25" s="177"/>
      <c r="GUL25" s="177"/>
      <c r="GUM25" s="177"/>
      <c r="GUN25" s="177"/>
      <c r="GUO25" s="178"/>
      <c r="GUP25" s="165"/>
      <c r="GUQ25" s="177"/>
      <c r="GUR25" s="177"/>
      <c r="GUS25" s="177"/>
      <c r="GUT25" s="177"/>
      <c r="GUU25" s="177"/>
      <c r="GUV25" s="177"/>
      <c r="GUW25" s="178"/>
      <c r="GUX25" s="165"/>
      <c r="GUY25" s="177"/>
      <c r="GUZ25" s="177"/>
      <c r="GVA25" s="177"/>
      <c r="GVB25" s="177"/>
      <c r="GVC25" s="177"/>
      <c r="GVD25" s="177"/>
      <c r="GVE25" s="178"/>
      <c r="GVF25" s="165"/>
      <c r="GVG25" s="177"/>
      <c r="GVH25" s="177"/>
      <c r="GVI25" s="177"/>
      <c r="GVJ25" s="177"/>
      <c r="GVK25" s="177"/>
      <c r="GVL25" s="177"/>
      <c r="GVM25" s="178"/>
      <c r="GVN25" s="165"/>
      <c r="GVO25" s="177"/>
      <c r="GVP25" s="177"/>
      <c r="GVQ25" s="177"/>
      <c r="GVR25" s="177"/>
      <c r="GVS25" s="177"/>
      <c r="GVT25" s="177"/>
      <c r="GVU25" s="178"/>
      <c r="GVV25" s="165"/>
      <c r="GVW25" s="177"/>
      <c r="GVX25" s="177"/>
      <c r="GVY25" s="177"/>
      <c r="GVZ25" s="177"/>
      <c r="GWA25" s="177"/>
      <c r="GWB25" s="177"/>
      <c r="GWC25" s="178"/>
      <c r="GWD25" s="165"/>
      <c r="GWE25" s="177"/>
      <c r="GWF25" s="177"/>
      <c r="GWG25" s="177"/>
      <c r="GWH25" s="177"/>
      <c r="GWI25" s="177"/>
      <c r="GWJ25" s="177"/>
      <c r="GWK25" s="178"/>
      <c r="GWL25" s="165"/>
      <c r="GWM25" s="177"/>
      <c r="GWN25" s="177"/>
      <c r="GWO25" s="177"/>
      <c r="GWP25" s="177"/>
      <c r="GWQ25" s="177"/>
      <c r="GWR25" s="177"/>
      <c r="GWS25" s="178"/>
      <c r="GWT25" s="165"/>
      <c r="GWU25" s="177"/>
      <c r="GWV25" s="177"/>
      <c r="GWW25" s="177"/>
      <c r="GWX25" s="177"/>
      <c r="GWY25" s="177"/>
      <c r="GWZ25" s="177"/>
      <c r="GXA25" s="178"/>
      <c r="GXB25" s="165"/>
      <c r="GXC25" s="177"/>
      <c r="GXD25" s="177"/>
      <c r="GXE25" s="177"/>
      <c r="GXF25" s="177"/>
      <c r="GXG25" s="177"/>
      <c r="GXH25" s="177"/>
      <c r="GXI25" s="178"/>
      <c r="GXJ25" s="165"/>
      <c r="GXK25" s="177"/>
      <c r="GXL25" s="177"/>
      <c r="GXM25" s="177"/>
      <c r="GXN25" s="177"/>
      <c r="GXO25" s="177"/>
      <c r="GXP25" s="177"/>
      <c r="GXQ25" s="178"/>
      <c r="GXR25" s="165"/>
      <c r="GXS25" s="177"/>
      <c r="GXT25" s="177"/>
      <c r="GXU25" s="177"/>
      <c r="GXV25" s="177"/>
      <c r="GXW25" s="177"/>
      <c r="GXX25" s="177"/>
      <c r="GXY25" s="178"/>
      <c r="GXZ25" s="165"/>
      <c r="GYA25" s="177"/>
      <c r="GYB25" s="177"/>
      <c r="GYC25" s="177"/>
      <c r="GYD25" s="177"/>
      <c r="GYE25" s="177"/>
      <c r="GYF25" s="177"/>
      <c r="GYG25" s="178"/>
      <c r="GYH25" s="165"/>
      <c r="GYI25" s="177"/>
      <c r="GYJ25" s="177"/>
      <c r="GYK25" s="177"/>
      <c r="GYL25" s="177"/>
      <c r="GYM25" s="177"/>
      <c r="GYN25" s="177"/>
      <c r="GYO25" s="178"/>
      <c r="GYP25" s="165"/>
      <c r="GYQ25" s="177"/>
      <c r="GYR25" s="177"/>
      <c r="GYS25" s="177"/>
      <c r="GYT25" s="177"/>
      <c r="GYU25" s="177"/>
      <c r="GYV25" s="177"/>
      <c r="GYW25" s="178"/>
      <c r="GYX25" s="165"/>
      <c r="GYY25" s="177"/>
      <c r="GYZ25" s="177"/>
      <c r="GZA25" s="177"/>
      <c r="GZB25" s="177"/>
      <c r="GZC25" s="177"/>
      <c r="GZD25" s="177"/>
      <c r="GZE25" s="178"/>
      <c r="GZF25" s="165"/>
      <c r="GZG25" s="177"/>
      <c r="GZH25" s="177"/>
      <c r="GZI25" s="177"/>
      <c r="GZJ25" s="177"/>
      <c r="GZK25" s="177"/>
      <c r="GZL25" s="177"/>
      <c r="GZM25" s="178"/>
      <c r="GZN25" s="165"/>
      <c r="GZO25" s="177"/>
      <c r="GZP25" s="177"/>
      <c r="GZQ25" s="177"/>
      <c r="GZR25" s="177"/>
      <c r="GZS25" s="177"/>
      <c r="GZT25" s="177"/>
      <c r="GZU25" s="178"/>
      <c r="GZV25" s="165"/>
      <c r="GZW25" s="177"/>
      <c r="GZX25" s="177"/>
      <c r="GZY25" s="177"/>
      <c r="GZZ25" s="177"/>
      <c r="HAA25" s="177"/>
      <c r="HAB25" s="177"/>
      <c r="HAC25" s="178"/>
      <c r="HAD25" s="165"/>
      <c r="HAE25" s="177"/>
      <c r="HAF25" s="177"/>
      <c r="HAG25" s="177"/>
      <c r="HAH25" s="177"/>
      <c r="HAI25" s="177"/>
      <c r="HAJ25" s="177"/>
      <c r="HAK25" s="178"/>
      <c r="HAL25" s="165"/>
      <c r="HAM25" s="177"/>
      <c r="HAN25" s="177"/>
      <c r="HAO25" s="177"/>
      <c r="HAP25" s="177"/>
      <c r="HAQ25" s="177"/>
      <c r="HAR25" s="177"/>
      <c r="HAS25" s="178"/>
      <c r="HAT25" s="165"/>
      <c r="HAU25" s="177"/>
      <c r="HAV25" s="177"/>
      <c r="HAW25" s="177"/>
      <c r="HAX25" s="177"/>
      <c r="HAY25" s="177"/>
      <c r="HAZ25" s="177"/>
      <c r="HBA25" s="178"/>
      <c r="HBB25" s="165"/>
      <c r="HBC25" s="177"/>
      <c r="HBD25" s="177"/>
      <c r="HBE25" s="177"/>
      <c r="HBF25" s="177"/>
      <c r="HBG25" s="177"/>
      <c r="HBH25" s="177"/>
      <c r="HBI25" s="178"/>
      <c r="HBJ25" s="165"/>
      <c r="HBK25" s="177"/>
      <c r="HBL25" s="177"/>
      <c r="HBM25" s="177"/>
      <c r="HBN25" s="177"/>
      <c r="HBO25" s="177"/>
      <c r="HBP25" s="177"/>
      <c r="HBQ25" s="178"/>
      <c r="HBR25" s="165"/>
      <c r="HBS25" s="177"/>
      <c r="HBT25" s="177"/>
      <c r="HBU25" s="177"/>
      <c r="HBV25" s="177"/>
      <c r="HBW25" s="177"/>
      <c r="HBX25" s="177"/>
      <c r="HBY25" s="178"/>
      <c r="HBZ25" s="165"/>
      <c r="HCA25" s="177"/>
      <c r="HCB25" s="177"/>
      <c r="HCC25" s="177"/>
      <c r="HCD25" s="177"/>
      <c r="HCE25" s="177"/>
      <c r="HCF25" s="177"/>
      <c r="HCG25" s="178"/>
      <c r="HCH25" s="165"/>
      <c r="HCI25" s="177"/>
      <c r="HCJ25" s="177"/>
      <c r="HCK25" s="177"/>
      <c r="HCL25" s="177"/>
      <c r="HCM25" s="177"/>
      <c r="HCN25" s="177"/>
      <c r="HCO25" s="178"/>
      <c r="HCP25" s="165"/>
      <c r="HCQ25" s="177"/>
      <c r="HCR25" s="177"/>
      <c r="HCS25" s="177"/>
      <c r="HCT25" s="177"/>
      <c r="HCU25" s="177"/>
      <c r="HCV25" s="177"/>
      <c r="HCW25" s="178"/>
      <c r="HCX25" s="165"/>
      <c r="HCY25" s="177"/>
      <c r="HCZ25" s="177"/>
      <c r="HDA25" s="177"/>
      <c r="HDB25" s="177"/>
      <c r="HDC25" s="177"/>
      <c r="HDD25" s="177"/>
      <c r="HDE25" s="178"/>
      <c r="HDF25" s="165"/>
      <c r="HDG25" s="177"/>
      <c r="HDH25" s="177"/>
      <c r="HDI25" s="177"/>
      <c r="HDJ25" s="177"/>
      <c r="HDK25" s="177"/>
      <c r="HDL25" s="177"/>
      <c r="HDM25" s="178"/>
      <c r="HDN25" s="165"/>
      <c r="HDO25" s="177"/>
      <c r="HDP25" s="177"/>
      <c r="HDQ25" s="177"/>
      <c r="HDR25" s="177"/>
      <c r="HDS25" s="177"/>
      <c r="HDT25" s="177"/>
      <c r="HDU25" s="178"/>
      <c r="HDV25" s="165"/>
      <c r="HDW25" s="177"/>
      <c r="HDX25" s="177"/>
      <c r="HDY25" s="177"/>
      <c r="HDZ25" s="177"/>
      <c r="HEA25" s="177"/>
      <c r="HEB25" s="177"/>
      <c r="HEC25" s="178"/>
      <c r="HED25" s="165"/>
      <c r="HEE25" s="177"/>
      <c r="HEF25" s="177"/>
      <c r="HEG25" s="177"/>
      <c r="HEH25" s="177"/>
      <c r="HEI25" s="177"/>
      <c r="HEJ25" s="177"/>
      <c r="HEK25" s="178"/>
      <c r="HEL25" s="165"/>
      <c r="HEM25" s="177"/>
      <c r="HEN25" s="177"/>
      <c r="HEO25" s="177"/>
      <c r="HEP25" s="177"/>
      <c r="HEQ25" s="177"/>
      <c r="HER25" s="177"/>
      <c r="HES25" s="178"/>
      <c r="HET25" s="165"/>
      <c r="HEU25" s="177"/>
      <c r="HEV25" s="177"/>
      <c r="HEW25" s="177"/>
      <c r="HEX25" s="177"/>
      <c r="HEY25" s="177"/>
      <c r="HEZ25" s="177"/>
      <c r="HFA25" s="178"/>
      <c r="HFB25" s="165"/>
      <c r="HFC25" s="177"/>
      <c r="HFD25" s="177"/>
      <c r="HFE25" s="177"/>
      <c r="HFF25" s="177"/>
      <c r="HFG25" s="177"/>
      <c r="HFH25" s="177"/>
      <c r="HFI25" s="178"/>
      <c r="HFJ25" s="165"/>
      <c r="HFK25" s="177"/>
      <c r="HFL25" s="177"/>
      <c r="HFM25" s="177"/>
      <c r="HFN25" s="177"/>
      <c r="HFO25" s="177"/>
      <c r="HFP25" s="177"/>
      <c r="HFQ25" s="178"/>
      <c r="HFR25" s="165"/>
      <c r="HFS25" s="177"/>
      <c r="HFT25" s="177"/>
      <c r="HFU25" s="177"/>
      <c r="HFV25" s="177"/>
      <c r="HFW25" s="177"/>
      <c r="HFX25" s="177"/>
      <c r="HFY25" s="178"/>
      <c r="HFZ25" s="165"/>
      <c r="HGA25" s="177"/>
      <c r="HGB25" s="177"/>
      <c r="HGC25" s="177"/>
      <c r="HGD25" s="177"/>
      <c r="HGE25" s="177"/>
      <c r="HGF25" s="177"/>
      <c r="HGG25" s="178"/>
      <c r="HGH25" s="165"/>
      <c r="HGI25" s="177"/>
      <c r="HGJ25" s="177"/>
      <c r="HGK25" s="177"/>
      <c r="HGL25" s="177"/>
      <c r="HGM25" s="177"/>
      <c r="HGN25" s="177"/>
      <c r="HGO25" s="178"/>
      <c r="HGP25" s="165"/>
      <c r="HGQ25" s="177"/>
      <c r="HGR25" s="177"/>
      <c r="HGS25" s="177"/>
      <c r="HGT25" s="177"/>
      <c r="HGU25" s="177"/>
      <c r="HGV25" s="177"/>
      <c r="HGW25" s="178"/>
      <c r="HGX25" s="165"/>
      <c r="HGY25" s="177"/>
      <c r="HGZ25" s="177"/>
      <c r="HHA25" s="177"/>
      <c r="HHB25" s="177"/>
      <c r="HHC25" s="177"/>
      <c r="HHD25" s="177"/>
      <c r="HHE25" s="178"/>
      <c r="HHF25" s="165"/>
      <c r="HHG25" s="177"/>
      <c r="HHH25" s="177"/>
      <c r="HHI25" s="177"/>
      <c r="HHJ25" s="177"/>
      <c r="HHK25" s="177"/>
      <c r="HHL25" s="177"/>
      <c r="HHM25" s="178"/>
      <c r="HHN25" s="165"/>
      <c r="HHO25" s="177"/>
      <c r="HHP25" s="177"/>
      <c r="HHQ25" s="177"/>
      <c r="HHR25" s="177"/>
      <c r="HHS25" s="177"/>
      <c r="HHT25" s="177"/>
      <c r="HHU25" s="178"/>
      <c r="HHV25" s="165"/>
      <c r="HHW25" s="177"/>
      <c r="HHX25" s="177"/>
      <c r="HHY25" s="177"/>
      <c r="HHZ25" s="177"/>
      <c r="HIA25" s="177"/>
      <c r="HIB25" s="177"/>
      <c r="HIC25" s="178"/>
      <c r="HID25" s="165"/>
      <c r="HIE25" s="177"/>
      <c r="HIF25" s="177"/>
      <c r="HIG25" s="177"/>
      <c r="HIH25" s="177"/>
      <c r="HII25" s="177"/>
      <c r="HIJ25" s="177"/>
      <c r="HIK25" s="178"/>
      <c r="HIL25" s="165"/>
      <c r="HIM25" s="177"/>
      <c r="HIN25" s="177"/>
      <c r="HIO25" s="177"/>
      <c r="HIP25" s="177"/>
      <c r="HIQ25" s="177"/>
      <c r="HIR25" s="177"/>
      <c r="HIS25" s="178"/>
      <c r="HIT25" s="165"/>
      <c r="HIU25" s="177"/>
      <c r="HIV25" s="177"/>
      <c r="HIW25" s="177"/>
      <c r="HIX25" s="177"/>
      <c r="HIY25" s="177"/>
      <c r="HIZ25" s="177"/>
      <c r="HJA25" s="178"/>
      <c r="HJB25" s="165"/>
      <c r="HJC25" s="177"/>
      <c r="HJD25" s="177"/>
      <c r="HJE25" s="177"/>
      <c r="HJF25" s="177"/>
      <c r="HJG25" s="177"/>
      <c r="HJH25" s="177"/>
      <c r="HJI25" s="178"/>
      <c r="HJJ25" s="165"/>
      <c r="HJK25" s="177"/>
      <c r="HJL25" s="177"/>
      <c r="HJM25" s="177"/>
      <c r="HJN25" s="177"/>
      <c r="HJO25" s="177"/>
      <c r="HJP25" s="177"/>
      <c r="HJQ25" s="178"/>
      <c r="HJR25" s="165"/>
      <c r="HJS25" s="177"/>
      <c r="HJT25" s="177"/>
      <c r="HJU25" s="177"/>
      <c r="HJV25" s="177"/>
      <c r="HJW25" s="177"/>
      <c r="HJX25" s="177"/>
      <c r="HJY25" s="178"/>
      <c r="HJZ25" s="165"/>
      <c r="HKA25" s="177"/>
      <c r="HKB25" s="177"/>
      <c r="HKC25" s="177"/>
      <c r="HKD25" s="177"/>
      <c r="HKE25" s="177"/>
      <c r="HKF25" s="177"/>
      <c r="HKG25" s="178"/>
      <c r="HKH25" s="165"/>
      <c r="HKI25" s="177"/>
      <c r="HKJ25" s="177"/>
      <c r="HKK25" s="177"/>
      <c r="HKL25" s="177"/>
      <c r="HKM25" s="177"/>
      <c r="HKN25" s="177"/>
      <c r="HKO25" s="178"/>
      <c r="HKP25" s="165"/>
      <c r="HKQ25" s="177"/>
      <c r="HKR25" s="177"/>
      <c r="HKS25" s="177"/>
      <c r="HKT25" s="177"/>
      <c r="HKU25" s="177"/>
      <c r="HKV25" s="177"/>
      <c r="HKW25" s="178"/>
      <c r="HKX25" s="165"/>
      <c r="HKY25" s="177"/>
      <c r="HKZ25" s="177"/>
      <c r="HLA25" s="177"/>
      <c r="HLB25" s="177"/>
      <c r="HLC25" s="177"/>
      <c r="HLD25" s="177"/>
      <c r="HLE25" s="178"/>
      <c r="HLF25" s="165"/>
      <c r="HLG25" s="177"/>
      <c r="HLH25" s="177"/>
      <c r="HLI25" s="177"/>
      <c r="HLJ25" s="177"/>
      <c r="HLK25" s="177"/>
      <c r="HLL25" s="177"/>
      <c r="HLM25" s="178"/>
      <c r="HLN25" s="165"/>
      <c r="HLO25" s="177"/>
      <c r="HLP25" s="177"/>
      <c r="HLQ25" s="177"/>
      <c r="HLR25" s="177"/>
      <c r="HLS25" s="177"/>
      <c r="HLT25" s="177"/>
      <c r="HLU25" s="178"/>
      <c r="HLV25" s="165"/>
      <c r="HLW25" s="177"/>
      <c r="HLX25" s="177"/>
      <c r="HLY25" s="177"/>
      <c r="HLZ25" s="177"/>
      <c r="HMA25" s="177"/>
      <c r="HMB25" s="177"/>
      <c r="HMC25" s="178"/>
      <c r="HMD25" s="165"/>
      <c r="HME25" s="177"/>
      <c r="HMF25" s="177"/>
      <c r="HMG25" s="177"/>
      <c r="HMH25" s="177"/>
      <c r="HMI25" s="177"/>
      <c r="HMJ25" s="177"/>
      <c r="HMK25" s="178"/>
      <c r="HML25" s="165"/>
      <c r="HMM25" s="177"/>
      <c r="HMN25" s="177"/>
      <c r="HMO25" s="177"/>
      <c r="HMP25" s="177"/>
      <c r="HMQ25" s="177"/>
      <c r="HMR25" s="177"/>
      <c r="HMS25" s="178"/>
      <c r="HMT25" s="165"/>
      <c r="HMU25" s="177"/>
      <c r="HMV25" s="177"/>
      <c r="HMW25" s="177"/>
      <c r="HMX25" s="177"/>
      <c r="HMY25" s="177"/>
      <c r="HMZ25" s="177"/>
      <c r="HNA25" s="178"/>
      <c r="HNB25" s="165"/>
      <c r="HNC25" s="177"/>
      <c r="HND25" s="177"/>
      <c r="HNE25" s="177"/>
      <c r="HNF25" s="177"/>
      <c r="HNG25" s="177"/>
      <c r="HNH25" s="177"/>
      <c r="HNI25" s="178"/>
      <c r="HNJ25" s="165"/>
      <c r="HNK25" s="177"/>
      <c r="HNL25" s="177"/>
      <c r="HNM25" s="177"/>
      <c r="HNN25" s="177"/>
      <c r="HNO25" s="177"/>
      <c r="HNP25" s="177"/>
      <c r="HNQ25" s="178"/>
      <c r="HNR25" s="165"/>
      <c r="HNS25" s="177"/>
      <c r="HNT25" s="177"/>
      <c r="HNU25" s="177"/>
      <c r="HNV25" s="177"/>
      <c r="HNW25" s="177"/>
      <c r="HNX25" s="177"/>
      <c r="HNY25" s="178"/>
      <c r="HNZ25" s="165"/>
      <c r="HOA25" s="177"/>
      <c r="HOB25" s="177"/>
      <c r="HOC25" s="177"/>
      <c r="HOD25" s="177"/>
      <c r="HOE25" s="177"/>
      <c r="HOF25" s="177"/>
      <c r="HOG25" s="178"/>
      <c r="HOH25" s="165"/>
      <c r="HOI25" s="177"/>
      <c r="HOJ25" s="177"/>
      <c r="HOK25" s="177"/>
      <c r="HOL25" s="177"/>
      <c r="HOM25" s="177"/>
      <c r="HON25" s="177"/>
      <c r="HOO25" s="178"/>
      <c r="HOP25" s="165"/>
      <c r="HOQ25" s="177"/>
      <c r="HOR25" s="177"/>
      <c r="HOS25" s="177"/>
      <c r="HOT25" s="177"/>
      <c r="HOU25" s="177"/>
      <c r="HOV25" s="177"/>
      <c r="HOW25" s="178"/>
      <c r="HOX25" s="165"/>
      <c r="HOY25" s="177"/>
      <c r="HOZ25" s="177"/>
      <c r="HPA25" s="177"/>
      <c r="HPB25" s="177"/>
      <c r="HPC25" s="177"/>
      <c r="HPD25" s="177"/>
      <c r="HPE25" s="178"/>
      <c r="HPF25" s="165"/>
      <c r="HPG25" s="177"/>
      <c r="HPH25" s="177"/>
      <c r="HPI25" s="177"/>
      <c r="HPJ25" s="177"/>
      <c r="HPK25" s="177"/>
      <c r="HPL25" s="177"/>
      <c r="HPM25" s="178"/>
      <c r="HPN25" s="165"/>
      <c r="HPO25" s="177"/>
      <c r="HPP25" s="177"/>
      <c r="HPQ25" s="177"/>
      <c r="HPR25" s="177"/>
      <c r="HPS25" s="177"/>
      <c r="HPT25" s="177"/>
      <c r="HPU25" s="178"/>
      <c r="HPV25" s="165"/>
      <c r="HPW25" s="177"/>
      <c r="HPX25" s="177"/>
      <c r="HPY25" s="177"/>
      <c r="HPZ25" s="177"/>
      <c r="HQA25" s="177"/>
      <c r="HQB25" s="177"/>
      <c r="HQC25" s="178"/>
      <c r="HQD25" s="165"/>
      <c r="HQE25" s="177"/>
      <c r="HQF25" s="177"/>
      <c r="HQG25" s="177"/>
      <c r="HQH25" s="177"/>
      <c r="HQI25" s="177"/>
      <c r="HQJ25" s="177"/>
      <c r="HQK25" s="178"/>
      <c r="HQL25" s="165"/>
      <c r="HQM25" s="177"/>
      <c r="HQN25" s="177"/>
      <c r="HQO25" s="177"/>
      <c r="HQP25" s="177"/>
      <c r="HQQ25" s="177"/>
      <c r="HQR25" s="177"/>
      <c r="HQS25" s="178"/>
      <c r="HQT25" s="165"/>
      <c r="HQU25" s="177"/>
      <c r="HQV25" s="177"/>
      <c r="HQW25" s="177"/>
      <c r="HQX25" s="177"/>
      <c r="HQY25" s="177"/>
      <c r="HQZ25" s="177"/>
      <c r="HRA25" s="178"/>
      <c r="HRB25" s="165"/>
      <c r="HRC25" s="177"/>
      <c r="HRD25" s="177"/>
      <c r="HRE25" s="177"/>
      <c r="HRF25" s="177"/>
      <c r="HRG25" s="177"/>
      <c r="HRH25" s="177"/>
      <c r="HRI25" s="178"/>
      <c r="HRJ25" s="165"/>
      <c r="HRK25" s="177"/>
      <c r="HRL25" s="177"/>
      <c r="HRM25" s="177"/>
      <c r="HRN25" s="177"/>
      <c r="HRO25" s="177"/>
      <c r="HRP25" s="177"/>
      <c r="HRQ25" s="178"/>
      <c r="HRR25" s="165"/>
      <c r="HRS25" s="177"/>
      <c r="HRT25" s="177"/>
      <c r="HRU25" s="177"/>
      <c r="HRV25" s="177"/>
      <c r="HRW25" s="177"/>
      <c r="HRX25" s="177"/>
      <c r="HRY25" s="178"/>
      <c r="HRZ25" s="165"/>
      <c r="HSA25" s="177"/>
      <c r="HSB25" s="177"/>
      <c r="HSC25" s="177"/>
      <c r="HSD25" s="177"/>
      <c r="HSE25" s="177"/>
      <c r="HSF25" s="177"/>
      <c r="HSG25" s="178"/>
      <c r="HSH25" s="165"/>
      <c r="HSI25" s="177"/>
      <c r="HSJ25" s="177"/>
      <c r="HSK25" s="177"/>
      <c r="HSL25" s="177"/>
      <c r="HSM25" s="177"/>
      <c r="HSN25" s="177"/>
      <c r="HSO25" s="178"/>
      <c r="HSP25" s="165"/>
      <c r="HSQ25" s="177"/>
      <c r="HSR25" s="177"/>
      <c r="HSS25" s="177"/>
      <c r="HST25" s="177"/>
      <c r="HSU25" s="177"/>
      <c r="HSV25" s="177"/>
      <c r="HSW25" s="178"/>
      <c r="HSX25" s="165"/>
      <c r="HSY25" s="177"/>
      <c r="HSZ25" s="177"/>
      <c r="HTA25" s="177"/>
      <c r="HTB25" s="177"/>
      <c r="HTC25" s="177"/>
      <c r="HTD25" s="177"/>
      <c r="HTE25" s="178"/>
      <c r="HTF25" s="165"/>
      <c r="HTG25" s="177"/>
      <c r="HTH25" s="177"/>
      <c r="HTI25" s="177"/>
      <c r="HTJ25" s="177"/>
      <c r="HTK25" s="177"/>
      <c r="HTL25" s="177"/>
      <c r="HTM25" s="178"/>
      <c r="HTN25" s="165"/>
      <c r="HTO25" s="177"/>
      <c r="HTP25" s="177"/>
      <c r="HTQ25" s="177"/>
      <c r="HTR25" s="177"/>
      <c r="HTS25" s="177"/>
      <c r="HTT25" s="177"/>
      <c r="HTU25" s="178"/>
      <c r="HTV25" s="165"/>
      <c r="HTW25" s="177"/>
      <c r="HTX25" s="177"/>
      <c r="HTY25" s="177"/>
      <c r="HTZ25" s="177"/>
      <c r="HUA25" s="177"/>
      <c r="HUB25" s="177"/>
      <c r="HUC25" s="178"/>
      <c r="HUD25" s="165"/>
      <c r="HUE25" s="177"/>
      <c r="HUF25" s="177"/>
      <c r="HUG25" s="177"/>
      <c r="HUH25" s="177"/>
      <c r="HUI25" s="177"/>
      <c r="HUJ25" s="177"/>
      <c r="HUK25" s="178"/>
      <c r="HUL25" s="165"/>
      <c r="HUM25" s="177"/>
      <c r="HUN25" s="177"/>
      <c r="HUO25" s="177"/>
      <c r="HUP25" s="177"/>
      <c r="HUQ25" s="177"/>
      <c r="HUR25" s="177"/>
      <c r="HUS25" s="178"/>
      <c r="HUT25" s="165"/>
      <c r="HUU25" s="177"/>
      <c r="HUV25" s="177"/>
      <c r="HUW25" s="177"/>
      <c r="HUX25" s="177"/>
      <c r="HUY25" s="177"/>
      <c r="HUZ25" s="177"/>
      <c r="HVA25" s="178"/>
      <c r="HVB25" s="165"/>
      <c r="HVC25" s="177"/>
      <c r="HVD25" s="177"/>
      <c r="HVE25" s="177"/>
      <c r="HVF25" s="177"/>
      <c r="HVG25" s="177"/>
      <c r="HVH25" s="177"/>
      <c r="HVI25" s="178"/>
      <c r="HVJ25" s="165"/>
      <c r="HVK25" s="177"/>
      <c r="HVL25" s="177"/>
      <c r="HVM25" s="177"/>
      <c r="HVN25" s="177"/>
      <c r="HVO25" s="177"/>
      <c r="HVP25" s="177"/>
      <c r="HVQ25" s="178"/>
      <c r="HVR25" s="165"/>
      <c r="HVS25" s="177"/>
      <c r="HVT25" s="177"/>
      <c r="HVU25" s="177"/>
      <c r="HVV25" s="177"/>
      <c r="HVW25" s="177"/>
      <c r="HVX25" s="177"/>
      <c r="HVY25" s="178"/>
      <c r="HVZ25" s="165"/>
      <c r="HWA25" s="177"/>
      <c r="HWB25" s="177"/>
      <c r="HWC25" s="177"/>
      <c r="HWD25" s="177"/>
      <c r="HWE25" s="177"/>
      <c r="HWF25" s="177"/>
      <c r="HWG25" s="178"/>
      <c r="HWH25" s="165"/>
      <c r="HWI25" s="177"/>
      <c r="HWJ25" s="177"/>
      <c r="HWK25" s="177"/>
      <c r="HWL25" s="177"/>
      <c r="HWM25" s="177"/>
      <c r="HWN25" s="177"/>
      <c r="HWO25" s="178"/>
      <c r="HWP25" s="165"/>
      <c r="HWQ25" s="177"/>
      <c r="HWR25" s="177"/>
      <c r="HWS25" s="177"/>
      <c r="HWT25" s="177"/>
      <c r="HWU25" s="177"/>
      <c r="HWV25" s="177"/>
      <c r="HWW25" s="178"/>
      <c r="HWX25" s="165"/>
      <c r="HWY25" s="177"/>
      <c r="HWZ25" s="177"/>
      <c r="HXA25" s="177"/>
      <c r="HXB25" s="177"/>
      <c r="HXC25" s="177"/>
      <c r="HXD25" s="177"/>
      <c r="HXE25" s="178"/>
      <c r="HXF25" s="165"/>
      <c r="HXG25" s="177"/>
      <c r="HXH25" s="177"/>
      <c r="HXI25" s="177"/>
      <c r="HXJ25" s="177"/>
      <c r="HXK25" s="177"/>
      <c r="HXL25" s="177"/>
      <c r="HXM25" s="178"/>
      <c r="HXN25" s="165"/>
      <c r="HXO25" s="177"/>
      <c r="HXP25" s="177"/>
      <c r="HXQ25" s="177"/>
      <c r="HXR25" s="177"/>
      <c r="HXS25" s="177"/>
      <c r="HXT25" s="177"/>
      <c r="HXU25" s="178"/>
      <c r="HXV25" s="165"/>
      <c r="HXW25" s="177"/>
      <c r="HXX25" s="177"/>
      <c r="HXY25" s="177"/>
      <c r="HXZ25" s="177"/>
      <c r="HYA25" s="177"/>
      <c r="HYB25" s="177"/>
      <c r="HYC25" s="178"/>
      <c r="HYD25" s="165"/>
      <c r="HYE25" s="177"/>
      <c r="HYF25" s="177"/>
      <c r="HYG25" s="177"/>
      <c r="HYH25" s="177"/>
      <c r="HYI25" s="177"/>
      <c r="HYJ25" s="177"/>
      <c r="HYK25" s="178"/>
      <c r="HYL25" s="165"/>
      <c r="HYM25" s="177"/>
      <c r="HYN25" s="177"/>
      <c r="HYO25" s="177"/>
      <c r="HYP25" s="177"/>
      <c r="HYQ25" s="177"/>
      <c r="HYR25" s="177"/>
      <c r="HYS25" s="178"/>
      <c r="HYT25" s="165"/>
      <c r="HYU25" s="177"/>
      <c r="HYV25" s="177"/>
      <c r="HYW25" s="177"/>
      <c r="HYX25" s="177"/>
      <c r="HYY25" s="177"/>
      <c r="HYZ25" s="177"/>
      <c r="HZA25" s="178"/>
      <c r="HZB25" s="165"/>
      <c r="HZC25" s="177"/>
      <c r="HZD25" s="177"/>
      <c r="HZE25" s="177"/>
      <c r="HZF25" s="177"/>
      <c r="HZG25" s="177"/>
      <c r="HZH25" s="177"/>
      <c r="HZI25" s="178"/>
      <c r="HZJ25" s="165"/>
      <c r="HZK25" s="177"/>
      <c r="HZL25" s="177"/>
      <c r="HZM25" s="177"/>
      <c r="HZN25" s="177"/>
      <c r="HZO25" s="177"/>
      <c r="HZP25" s="177"/>
      <c r="HZQ25" s="178"/>
      <c r="HZR25" s="165"/>
      <c r="HZS25" s="177"/>
      <c r="HZT25" s="177"/>
      <c r="HZU25" s="177"/>
      <c r="HZV25" s="177"/>
      <c r="HZW25" s="177"/>
      <c r="HZX25" s="177"/>
      <c r="HZY25" s="178"/>
      <c r="HZZ25" s="165"/>
      <c r="IAA25" s="177"/>
      <c r="IAB25" s="177"/>
      <c r="IAC25" s="177"/>
      <c r="IAD25" s="177"/>
      <c r="IAE25" s="177"/>
      <c r="IAF25" s="177"/>
      <c r="IAG25" s="178"/>
      <c r="IAH25" s="165"/>
      <c r="IAI25" s="177"/>
      <c r="IAJ25" s="177"/>
      <c r="IAK25" s="177"/>
      <c r="IAL25" s="177"/>
      <c r="IAM25" s="177"/>
      <c r="IAN25" s="177"/>
      <c r="IAO25" s="178"/>
      <c r="IAP25" s="165"/>
      <c r="IAQ25" s="177"/>
      <c r="IAR25" s="177"/>
      <c r="IAS25" s="177"/>
      <c r="IAT25" s="177"/>
      <c r="IAU25" s="177"/>
      <c r="IAV25" s="177"/>
      <c r="IAW25" s="178"/>
      <c r="IAX25" s="165"/>
      <c r="IAY25" s="177"/>
      <c r="IAZ25" s="177"/>
      <c r="IBA25" s="177"/>
      <c r="IBB25" s="177"/>
      <c r="IBC25" s="177"/>
      <c r="IBD25" s="177"/>
      <c r="IBE25" s="178"/>
      <c r="IBF25" s="165"/>
      <c r="IBG25" s="177"/>
      <c r="IBH25" s="177"/>
      <c r="IBI25" s="177"/>
      <c r="IBJ25" s="177"/>
      <c r="IBK25" s="177"/>
      <c r="IBL25" s="177"/>
      <c r="IBM25" s="178"/>
      <c r="IBN25" s="165"/>
      <c r="IBO25" s="177"/>
      <c r="IBP25" s="177"/>
      <c r="IBQ25" s="177"/>
      <c r="IBR25" s="177"/>
      <c r="IBS25" s="177"/>
      <c r="IBT25" s="177"/>
      <c r="IBU25" s="178"/>
      <c r="IBV25" s="165"/>
      <c r="IBW25" s="177"/>
      <c r="IBX25" s="177"/>
      <c r="IBY25" s="177"/>
      <c r="IBZ25" s="177"/>
      <c r="ICA25" s="177"/>
      <c r="ICB25" s="177"/>
      <c r="ICC25" s="178"/>
      <c r="ICD25" s="165"/>
      <c r="ICE25" s="177"/>
      <c r="ICF25" s="177"/>
      <c r="ICG25" s="177"/>
      <c r="ICH25" s="177"/>
      <c r="ICI25" s="177"/>
      <c r="ICJ25" s="177"/>
      <c r="ICK25" s="178"/>
      <c r="ICL25" s="165"/>
      <c r="ICM25" s="177"/>
      <c r="ICN25" s="177"/>
      <c r="ICO25" s="177"/>
      <c r="ICP25" s="177"/>
      <c r="ICQ25" s="177"/>
      <c r="ICR25" s="177"/>
      <c r="ICS25" s="178"/>
      <c r="ICT25" s="165"/>
      <c r="ICU25" s="177"/>
      <c r="ICV25" s="177"/>
      <c r="ICW25" s="177"/>
      <c r="ICX25" s="177"/>
      <c r="ICY25" s="177"/>
      <c r="ICZ25" s="177"/>
      <c r="IDA25" s="178"/>
      <c r="IDB25" s="165"/>
      <c r="IDC25" s="177"/>
      <c r="IDD25" s="177"/>
      <c r="IDE25" s="177"/>
      <c r="IDF25" s="177"/>
      <c r="IDG25" s="177"/>
      <c r="IDH25" s="177"/>
      <c r="IDI25" s="178"/>
      <c r="IDJ25" s="165"/>
      <c r="IDK25" s="177"/>
      <c r="IDL25" s="177"/>
      <c r="IDM25" s="177"/>
      <c r="IDN25" s="177"/>
      <c r="IDO25" s="177"/>
      <c r="IDP25" s="177"/>
      <c r="IDQ25" s="178"/>
      <c r="IDR25" s="165"/>
      <c r="IDS25" s="177"/>
      <c r="IDT25" s="177"/>
      <c r="IDU25" s="177"/>
      <c r="IDV25" s="177"/>
      <c r="IDW25" s="177"/>
      <c r="IDX25" s="177"/>
      <c r="IDY25" s="178"/>
      <c r="IDZ25" s="165"/>
      <c r="IEA25" s="177"/>
      <c r="IEB25" s="177"/>
      <c r="IEC25" s="177"/>
      <c r="IED25" s="177"/>
      <c r="IEE25" s="177"/>
      <c r="IEF25" s="177"/>
      <c r="IEG25" s="178"/>
      <c r="IEH25" s="165"/>
      <c r="IEI25" s="177"/>
      <c r="IEJ25" s="177"/>
      <c r="IEK25" s="177"/>
      <c r="IEL25" s="177"/>
      <c r="IEM25" s="177"/>
      <c r="IEN25" s="177"/>
      <c r="IEO25" s="178"/>
      <c r="IEP25" s="165"/>
      <c r="IEQ25" s="177"/>
      <c r="IER25" s="177"/>
      <c r="IES25" s="177"/>
      <c r="IET25" s="177"/>
      <c r="IEU25" s="177"/>
      <c r="IEV25" s="177"/>
      <c r="IEW25" s="178"/>
      <c r="IEX25" s="165"/>
      <c r="IEY25" s="177"/>
      <c r="IEZ25" s="177"/>
      <c r="IFA25" s="177"/>
      <c r="IFB25" s="177"/>
      <c r="IFC25" s="177"/>
      <c r="IFD25" s="177"/>
      <c r="IFE25" s="178"/>
      <c r="IFF25" s="165"/>
      <c r="IFG25" s="177"/>
      <c r="IFH25" s="177"/>
      <c r="IFI25" s="177"/>
      <c r="IFJ25" s="177"/>
      <c r="IFK25" s="177"/>
      <c r="IFL25" s="177"/>
      <c r="IFM25" s="178"/>
      <c r="IFN25" s="165"/>
      <c r="IFO25" s="177"/>
      <c r="IFP25" s="177"/>
      <c r="IFQ25" s="177"/>
      <c r="IFR25" s="177"/>
      <c r="IFS25" s="177"/>
      <c r="IFT25" s="177"/>
      <c r="IFU25" s="178"/>
      <c r="IFV25" s="165"/>
      <c r="IFW25" s="177"/>
      <c r="IFX25" s="177"/>
      <c r="IFY25" s="177"/>
      <c r="IFZ25" s="177"/>
      <c r="IGA25" s="177"/>
      <c r="IGB25" s="177"/>
      <c r="IGC25" s="178"/>
      <c r="IGD25" s="165"/>
      <c r="IGE25" s="177"/>
      <c r="IGF25" s="177"/>
      <c r="IGG25" s="177"/>
      <c r="IGH25" s="177"/>
      <c r="IGI25" s="177"/>
      <c r="IGJ25" s="177"/>
      <c r="IGK25" s="178"/>
      <c r="IGL25" s="165"/>
      <c r="IGM25" s="177"/>
      <c r="IGN25" s="177"/>
      <c r="IGO25" s="177"/>
      <c r="IGP25" s="177"/>
      <c r="IGQ25" s="177"/>
      <c r="IGR25" s="177"/>
      <c r="IGS25" s="178"/>
      <c r="IGT25" s="165"/>
      <c r="IGU25" s="177"/>
      <c r="IGV25" s="177"/>
      <c r="IGW25" s="177"/>
      <c r="IGX25" s="177"/>
      <c r="IGY25" s="177"/>
      <c r="IGZ25" s="177"/>
      <c r="IHA25" s="178"/>
      <c r="IHB25" s="165"/>
      <c r="IHC25" s="177"/>
      <c r="IHD25" s="177"/>
      <c r="IHE25" s="177"/>
      <c r="IHF25" s="177"/>
      <c r="IHG25" s="177"/>
      <c r="IHH25" s="177"/>
      <c r="IHI25" s="178"/>
      <c r="IHJ25" s="165"/>
      <c r="IHK25" s="177"/>
      <c r="IHL25" s="177"/>
      <c r="IHM25" s="177"/>
      <c r="IHN25" s="177"/>
      <c r="IHO25" s="177"/>
      <c r="IHP25" s="177"/>
      <c r="IHQ25" s="178"/>
      <c r="IHR25" s="165"/>
      <c r="IHS25" s="177"/>
      <c r="IHT25" s="177"/>
      <c r="IHU25" s="177"/>
      <c r="IHV25" s="177"/>
      <c r="IHW25" s="177"/>
      <c r="IHX25" s="177"/>
      <c r="IHY25" s="178"/>
      <c r="IHZ25" s="165"/>
      <c r="IIA25" s="177"/>
      <c r="IIB25" s="177"/>
      <c r="IIC25" s="177"/>
      <c r="IID25" s="177"/>
      <c r="IIE25" s="177"/>
      <c r="IIF25" s="177"/>
      <c r="IIG25" s="178"/>
      <c r="IIH25" s="165"/>
      <c r="III25" s="177"/>
      <c r="IIJ25" s="177"/>
      <c r="IIK25" s="177"/>
      <c r="IIL25" s="177"/>
      <c r="IIM25" s="177"/>
      <c r="IIN25" s="177"/>
      <c r="IIO25" s="178"/>
      <c r="IIP25" s="165"/>
      <c r="IIQ25" s="177"/>
      <c r="IIR25" s="177"/>
      <c r="IIS25" s="177"/>
      <c r="IIT25" s="177"/>
      <c r="IIU25" s="177"/>
      <c r="IIV25" s="177"/>
      <c r="IIW25" s="178"/>
      <c r="IIX25" s="165"/>
      <c r="IIY25" s="177"/>
      <c r="IIZ25" s="177"/>
      <c r="IJA25" s="177"/>
      <c r="IJB25" s="177"/>
      <c r="IJC25" s="177"/>
      <c r="IJD25" s="177"/>
      <c r="IJE25" s="178"/>
      <c r="IJF25" s="165"/>
      <c r="IJG25" s="177"/>
      <c r="IJH25" s="177"/>
      <c r="IJI25" s="177"/>
      <c r="IJJ25" s="177"/>
      <c r="IJK25" s="177"/>
      <c r="IJL25" s="177"/>
      <c r="IJM25" s="178"/>
      <c r="IJN25" s="165"/>
      <c r="IJO25" s="177"/>
      <c r="IJP25" s="177"/>
      <c r="IJQ25" s="177"/>
      <c r="IJR25" s="177"/>
      <c r="IJS25" s="177"/>
      <c r="IJT25" s="177"/>
      <c r="IJU25" s="178"/>
      <c r="IJV25" s="165"/>
      <c r="IJW25" s="177"/>
      <c r="IJX25" s="177"/>
      <c r="IJY25" s="177"/>
      <c r="IJZ25" s="177"/>
      <c r="IKA25" s="177"/>
      <c r="IKB25" s="177"/>
      <c r="IKC25" s="178"/>
      <c r="IKD25" s="165"/>
      <c r="IKE25" s="177"/>
      <c r="IKF25" s="177"/>
      <c r="IKG25" s="177"/>
      <c r="IKH25" s="177"/>
      <c r="IKI25" s="177"/>
      <c r="IKJ25" s="177"/>
      <c r="IKK25" s="178"/>
      <c r="IKL25" s="165"/>
      <c r="IKM25" s="177"/>
      <c r="IKN25" s="177"/>
      <c r="IKO25" s="177"/>
      <c r="IKP25" s="177"/>
      <c r="IKQ25" s="177"/>
      <c r="IKR25" s="177"/>
      <c r="IKS25" s="178"/>
      <c r="IKT25" s="165"/>
      <c r="IKU25" s="177"/>
      <c r="IKV25" s="177"/>
      <c r="IKW25" s="177"/>
      <c r="IKX25" s="177"/>
      <c r="IKY25" s="177"/>
      <c r="IKZ25" s="177"/>
      <c r="ILA25" s="178"/>
      <c r="ILB25" s="165"/>
      <c r="ILC25" s="177"/>
      <c r="ILD25" s="177"/>
      <c r="ILE25" s="177"/>
      <c r="ILF25" s="177"/>
      <c r="ILG25" s="177"/>
      <c r="ILH25" s="177"/>
      <c r="ILI25" s="178"/>
      <c r="ILJ25" s="165"/>
      <c r="ILK25" s="177"/>
      <c r="ILL25" s="177"/>
      <c r="ILM25" s="177"/>
      <c r="ILN25" s="177"/>
      <c r="ILO25" s="177"/>
      <c r="ILP25" s="177"/>
      <c r="ILQ25" s="178"/>
      <c r="ILR25" s="165"/>
      <c r="ILS25" s="177"/>
      <c r="ILT25" s="177"/>
      <c r="ILU25" s="177"/>
      <c r="ILV25" s="177"/>
      <c r="ILW25" s="177"/>
      <c r="ILX25" s="177"/>
      <c r="ILY25" s="178"/>
      <c r="ILZ25" s="165"/>
      <c r="IMA25" s="177"/>
      <c r="IMB25" s="177"/>
      <c r="IMC25" s="177"/>
      <c r="IMD25" s="177"/>
      <c r="IME25" s="177"/>
      <c r="IMF25" s="177"/>
      <c r="IMG25" s="178"/>
      <c r="IMH25" s="165"/>
      <c r="IMI25" s="177"/>
      <c r="IMJ25" s="177"/>
      <c r="IMK25" s="177"/>
      <c r="IML25" s="177"/>
      <c r="IMM25" s="177"/>
      <c r="IMN25" s="177"/>
      <c r="IMO25" s="178"/>
      <c r="IMP25" s="165"/>
      <c r="IMQ25" s="177"/>
      <c r="IMR25" s="177"/>
      <c r="IMS25" s="177"/>
      <c r="IMT25" s="177"/>
      <c r="IMU25" s="177"/>
      <c r="IMV25" s="177"/>
      <c r="IMW25" s="178"/>
      <c r="IMX25" s="165"/>
      <c r="IMY25" s="177"/>
      <c r="IMZ25" s="177"/>
      <c r="INA25" s="177"/>
      <c r="INB25" s="177"/>
      <c r="INC25" s="177"/>
      <c r="IND25" s="177"/>
      <c r="INE25" s="178"/>
      <c r="INF25" s="165"/>
      <c r="ING25" s="177"/>
      <c r="INH25" s="177"/>
      <c r="INI25" s="177"/>
      <c r="INJ25" s="177"/>
      <c r="INK25" s="177"/>
      <c r="INL25" s="177"/>
      <c r="INM25" s="178"/>
      <c r="INN25" s="165"/>
      <c r="INO25" s="177"/>
      <c r="INP25" s="177"/>
      <c r="INQ25" s="177"/>
      <c r="INR25" s="177"/>
      <c r="INS25" s="177"/>
      <c r="INT25" s="177"/>
      <c r="INU25" s="178"/>
      <c r="INV25" s="165"/>
      <c r="INW25" s="177"/>
      <c r="INX25" s="177"/>
      <c r="INY25" s="177"/>
      <c r="INZ25" s="177"/>
      <c r="IOA25" s="177"/>
      <c r="IOB25" s="177"/>
      <c r="IOC25" s="178"/>
      <c r="IOD25" s="165"/>
      <c r="IOE25" s="177"/>
      <c r="IOF25" s="177"/>
      <c r="IOG25" s="177"/>
      <c r="IOH25" s="177"/>
      <c r="IOI25" s="177"/>
      <c r="IOJ25" s="177"/>
      <c r="IOK25" s="178"/>
      <c r="IOL25" s="165"/>
      <c r="IOM25" s="177"/>
      <c r="ION25" s="177"/>
      <c r="IOO25" s="177"/>
      <c r="IOP25" s="177"/>
      <c r="IOQ25" s="177"/>
      <c r="IOR25" s="177"/>
      <c r="IOS25" s="178"/>
      <c r="IOT25" s="165"/>
      <c r="IOU25" s="177"/>
      <c r="IOV25" s="177"/>
      <c r="IOW25" s="177"/>
      <c r="IOX25" s="177"/>
      <c r="IOY25" s="177"/>
      <c r="IOZ25" s="177"/>
      <c r="IPA25" s="178"/>
      <c r="IPB25" s="165"/>
      <c r="IPC25" s="177"/>
      <c r="IPD25" s="177"/>
      <c r="IPE25" s="177"/>
      <c r="IPF25" s="177"/>
      <c r="IPG25" s="177"/>
      <c r="IPH25" s="177"/>
      <c r="IPI25" s="178"/>
      <c r="IPJ25" s="165"/>
      <c r="IPK25" s="177"/>
      <c r="IPL25" s="177"/>
      <c r="IPM25" s="177"/>
      <c r="IPN25" s="177"/>
      <c r="IPO25" s="177"/>
      <c r="IPP25" s="177"/>
      <c r="IPQ25" s="178"/>
      <c r="IPR25" s="165"/>
      <c r="IPS25" s="177"/>
      <c r="IPT25" s="177"/>
      <c r="IPU25" s="177"/>
      <c r="IPV25" s="177"/>
      <c r="IPW25" s="177"/>
      <c r="IPX25" s="177"/>
      <c r="IPY25" s="178"/>
      <c r="IPZ25" s="165"/>
      <c r="IQA25" s="177"/>
      <c r="IQB25" s="177"/>
      <c r="IQC25" s="177"/>
      <c r="IQD25" s="177"/>
      <c r="IQE25" s="177"/>
      <c r="IQF25" s="177"/>
      <c r="IQG25" s="178"/>
      <c r="IQH25" s="165"/>
      <c r="IQI25" s="177"/>
      <c r="IQJ25" s="177"/>
      <c r="IQK25" s="177"/>
      <c r="IQL25" s="177"/>
      <c r="IQM25" s="177"/>
      <c r="IQN25" s="177"/>
      <c r="IQO25" s="178"/>
      <c r="IQP25" s="165"/>
      <c r="IQQ25" s="177"/>
      <c r="IQR25" s="177"/>
      <c r="IQS25" s="177"/>
      <c r="IQT25" s="177"/>
      <c r="IQU25" s="177"/>
      <c r="IQV25" s="177"/>
      <c r="IQW25" s="178"/>
      <c r="IQX25" s="165"/>
      <c r="IQY25" s="177"/>
      <c r="IQZ25" s="177"/>
      <c r="IRA25" s="177"/>
      <c r="IRB25" s="177"/>
      <c r="IRC25" s="177"/>
      <c r="IRD25" s="177"/>
      <c r="IRE25" s="178"/>
      <c r="IRF25" s="165"/>
      <c r="IRG25" s="177"/>
      <c r="IRH25" s="177"/>
      <c r="IRI25" s="177"/>
      <c r="IRJ25" s="177"/>
      <c r="IRK25" s="177"/>
      <c r="IRL25" s="177"/>
      <c r="IRM25" s="178"/>
      <c r="IRN25" s="165"/>
      <c r="IRO25" s="177"/>
      <c r="IRP25" s="177"/>
      <c r="IRQ25" s="177"/>
      <c r="IRR25" s="177"/>
      <c r="IRS25" s="177"/>
      <c r="IRT25" s="177"/>
      <c r="IRU25" s="178"/>
      <c r="IRV25" s="165"/>
      <c r="IRW25" s="177"/>
      <c r="IRX25" s="177"/>
      <c r="IRY25" s="177"/>
      <c r="IRZ25" s="177"/>
      <c r="ISA25" s="177"/>
      <c r="ISB25" s="177"/>
      <c r="ISC25" s="178"/>
      <c r="ISD25" s="165"/>
      <c r="ISE25" s="177"/>
      <c r="ISF25" s="177"/>
      <c r="ISG25" s="177"/>
      <c r="ISH25" s="177"/>
      <c r="ISI25" s="177"/>
      <c r="ISJ25" s="177"/>
      <c r="ISK25" s="178"/>
      <c r="ISL25" s="165"/>
      <c r="ISM25" s="177"/>
      <c r="ISN25" s="177"/>
      <c r="ISO25" s="177"/>
      <c r="ISP25" s="177"/>
      <c r="ISQ25" s="177"/>
      <c r="ISR25" s="177"/>
      <c r="ISS25" s="178"/>
      <c r="IST25" s="165"/>
      <c r="ISU25" s="177"/>
      <c r="ISV25" s="177"/>
      <c r="ISW25" s="177"/>
      <c r="ISX25" s="177"/>
      <c r="ISY25" s="177"/>
      <c r="ISZ25" s="177"/>
      <c r="ITA25" s="178"/>
      <c r="ITB25" s="165"/>
      <c r="ITC25" s="177"/>
      <c r="ITD25" s="177"/>
      <c r="ITE25" s="177"/>
      <c r="ITF25" s="177"/>
      <c r="ITG25" s="177"/>
      <c r="ITH25" s="177"/>
      <c r="ITI25" s="178"/>
      <c r="ITJ25" s="165"/>
      <c r="ITK25" s="177"/>
      <c r="ITL25" s="177"/>
      <c r="ITM25" s="177"/>
      <c r="ITN25" s="177"/>
      <c r="ITO25" s="177"/>
      <c r="ITP25" s="177"/>
      <c r="ITQ25" s="178"/>
      <c r="ITR25" s="165"/>
      <c r="ITS25" s="177"/>
      <c r="ITT25" s="177"/>
      <c r="ITU25" s="177"/>
      <c r="ITV25" s="177"/>
      <c r="ITW25" s="177"/>
      <c r="ITX25" s="177"/>
      <c r="ITY25" s="178"/>
      <c r="ITZ25" s="165"/>
      <c r="IUA25" s="177"/>
      <c r="IUB25" s="177"/>
      <c r="IUC25" s="177"/>
      <c r="IUD25" s="177"/>
      <c r="IUE25" s="177"/>
      <c r="IUF25" s="177"/>
      <c r="IUG25" s="178"/>
      <c r="IUH25" s="165"/>
      <c r="IUI25" s="177"/>
      <c r="IUJ25" s="177"/>
      <c r="IUK25" s="177"/>
      <c r="IUL25" s="177"/>
      <c r="IUM25" s="177"/>
      <c r="IUN25" s="177"/>
      <c r="IUO25" s="178"/>
      <c r="IUP25" s="165"/>
      <c r="IUQ25" s="177"/>
      <c r="IUR25" s="177"/>
      <c r="IUS25" s="177"/>
      <c r="IUT25" s="177"/>
      <c r="IUU25" s="177"/>
      <c r="IUV25" s="177"/>
      <c r="IUW25" s="178"/>
      <c r="IUX25" s="165"/>
      <c r="IUY25" s="177"/>
      <c r="IUZ25" s="177"/>
      <c r="IVA25" s="177"/>
      <c r="IVB25" s="177"/>
      <c r="IVC25" s="177"/>
      <c r="IVD25" s="177"/>
      <c r="IVE25" s="178"/>
      <c r="IVF25" s="165"/>
      <c r="IVG25" s="177"/>
      <c r="IVH25" s="177"/>
      <c r="IVI25" s="177"/>
      <c r="IVJ25" s="177"/>
      <c r="IVK25" s="177"/>
      <c r="IVL25" s="177"/>
      <c r="IVM25" s="178"/>
      <c r="IVN25" s="165"/>
      <c r="IVO25" s="177"/>
      <c r="IVP25" s="177"/>
      <c r="IVQ25" s="177"/>
      <c r="IVR25" s="177"/>
      <c r="IVS25" s="177"/>
      <c r="IVT25" s="177"/>
      <c r="IVU25" s="178"/>
      <c r="IVV25" s="165"/>
      <c r="IVW25" s="177"/>
      <c r="IVX25" s="177"/>
      <c r="IVY25" s="177"/>
      <c r="IVZ25" s="177"/>
      <c r="IWA25" s="177"/>
      <c r="IWB25" s="177"/>
      <c r="IWC25" s="178"/>
      <c r="IWD25" s="165"/>
      <c r="IWE25" s="177"/>
      <c r="IWF25" s="177"/>
      <c r="IWG25" s="177"/>
      <c r="IWH25" s="177"/>
      <c r="IWI25" s="177"/>
      <c r="IWJ25" s="177"/>
      <c r="IWK25" s="178"/>
      <c r="IWL25" s="165"/>
      <c r="IWM25" s="177"/>
      <c r="IWN25" s="177"/>
      <c r="IWO25" s="177"/>
      <c r="IWP25" s="177"/>
      <c r="IWQ25" s="177"/>
      <c r="IWR25" s="177"/>
      <c r="IWS25" s="178"/>
      <c r="IWT25" s="165"/>
      <c r="IWU25" s="177"/>
      <c r="IWV25" s="177"/>
      <c r="IWW25" s="177"/>
      <c r="IWX25" s="177"/>
      <c r="IWY25" s="177"/>
      <c r="IWZ25" s="177"/>
      <c r="IXA25" s="178"/>
      <c r="IXB25" s="165"/>
      <c r="IXC25" s="177"/>
      <c r="IXD25" s="177"/>
      <c r="IXE25" s="177"/>
      <c r="IXF25" s="177"/>
      <c r="IXG25" s="177"/>
      <c r="IXH25" s="177"/>
      <c r="IXI25" s="178"/>
      <c r="IXJ25" s="165"/>
      <c r="IXK25" s="177"/>
      <c r="IXL25" s="177"/>
      <c r="IXM25" s="177"/>
      <c r="IXN25" s="177"/>
      <c r="IXO25" s="177"/>
      <c r="IXP25" s="177"/>
      <c r="IXQ25" s="178"/>
      <c r="IXR25" s="165"/>
      <c r="IXS25" s="177"/>
      <c r="IXT25" s="177"/>
      <c r="IXU25" s="177"/>
      <c r="IXV25" s="177"/>
      <c r="IXW25" s="177"/>
      <c r="IXX25" s="177"/>
      <c r="IXY25" s="178"/>
      <c r="IXZ25" s="165"/>
      <c r="IYA25" s="177"/>
      <c r="IYB25" s="177"/>
      <c r="IYC25" s="177"/>
      <c r="IYD25" s="177"/>
      <c r="IYE25" s="177"/>
      <c r="IYF25" s="177"/>
      <c r="IYG25" s="178"/>
      <c r="IYH25" s="165"/>
      <c r="IYI25" s="177"/>
      <c r="IYJ25" s="177"/>
      <c r="IYK25" s="177"/>
      <c r="IYL25" s="177"/>
      <c r="IYM25" s="177"/>
      <c r="IYN25" s="177"/>
      <c r="IYO25" s="178"/>
      <c r="IYP25" s="165"/>
      <c r="IYQ25" s="177"/>
      <c r="IYR25" s="177"/>
      <c r="IYS25" s="177"/>
      <c r="IYT25" s="177"/>
      <c r="IYU25" s="177"/>
      <c r="IYV25" s="177"/>
      <c r="IYW25" s="178"/>
      <c r="IYX25" s="165"/>
      <c r="IYY25" s="177"/>
      <c r="IYZ25" s="177"/>
      <c r="IZA25" s="177"/>
      <c r="IZB25" s="177"/>
      <c r="IZC25" s="177"/>
      <c r="IZD25" s="177"/>
      <c r="IZE25" s="178"/>
      <c r="IZF25" s="165"/>
      <c r="IZG25" s="177"/>
      <c r="IZH25" s="177"/>
      <c r="IZI25" s="177"/>
      <c r="IZJ25" s="177"/>
      <c r="IZK25" s="177"/>
      <c r="IZL25" s="177"/>
      <c r="IZM25" s="178"/>
      <c r="IZN25" s="165"/>
      <c r="IZO25" s="177"/>
      <c r="IZP25" s="177"/>
      <c r="IZQ25" s="177"/>
      <c r="IZR25" s="177"/>
      <c r="IZS25" s="177"/>
      <c r="IZT25" s="177"/>
      <c r="IZU25" s="178"/>
      <c r="IZV25" s="165"/>
      <c r="IZW25" s="177"/>
      <c r="IZX25" s="177"/>
      <c r="IZY25" s="177"/>
      <c r="IZZ25" s="177"/>
      <c r="JAA25" s="177"/>
      <c r="JAB25" s="177"/>
      <c r="JAC25" s="178"/>
      <c r="JAD25" s="165"/>
      <c r="JAE25" s="177"/>
      <c r="JAF25" s="177"/>
      <c r="JAG25" s="177"/>
      <c r="JAH25" s="177"/>
      <c r="JAI25" s="177"/>
      <c r="JAJ25" s="177"/>
      <c r="JAK25" s="178"/>
      <c r="JAL25" s="165"/>
      <c r="JAM25" s="177"/>
      <c r="JAN25" s="177"/>
      <c r="JAO25" s="177"/>
      <c r="JAP25" s="177"/>
      <c r="JAQ25" s="177"/>
      <c r="JAR25" s="177"/>
      <c r="JAS25" s="178"/>
      <c r="JAT25" s="165"/>
      <c r="JAU25" s="177"/>
      <c r="JAV25" s="177"/>
      <c r="JAW25" s="177"/>
      <c r="JAX25" s="177"/>
      <c r="JAY25" s="177"/>
      <c r="JAZ25" s="177"/>
      <c r="JBA25" s="178"/>
      <c r="JBB25" s="165"/>
      <c r="JBC25" s="177"/>
      <c r="JBD25" s="177"/>
      <c r="JBE25" s="177"/>
      <c r="JBF25" s="177"/>
      <c r="JBG25" s="177"/>
      <c r="JBH25" s="177"/>
      <c r="JBI25" s="178"/>
      <c r="JBJ25" s="165"/>
      <c r="JBK25" s="177"/>
      <c r="JBL25" s="177"/>
      <c r="JBM25" s="177"/>
      <c r="JBN25" s="177"/>
      <c r="JBO25" s="177"/>
      <c r="JBP25" s="177"/>
      <c r="JBQ25" s="178"/>
      <c r="JBR25" s="165"/>
      <c r="JBS25" s="177"/>
      <c r="JBT25" s="177"/>
      <c r="JBU25" s="177"/>
      <c r="JBV25" s="177"/>
      <c r="JBW25" s="177"/>
      <c r="JBX25" s="177"/>
      <c r="JBY25" s="178"/>
      <c r="JBZ25" s="165"/>
      <c r="JCA25" s="177"/>
      <c r="JCB25" s="177"/>
      <c r="JCC25" s="177"/>
      <c r="JCD25" s="177"/>
      <c r="JCE25" s="177"/>
      <c r="JCF25" s="177"/>
      <c r="JCG25" s="178"/>
      <c r="JCH25" s="165"/>
      <c r="JCI25" s="177"/>
      <c r="JCJ25" s="177"/>
      <c r="JCK25" s="177"/>
      <c r="JCL25" s="177"/>
      <c r="JCM25" s="177"/>
      <c r="JCN25" s="177"/>
      <c r="JCO25" s="178"/>
      <c r="JCP25" s="165"/>
      <c r="JCQ25" s="177"/>
      <c r="JCR25" s="177"/>
      <c r="JCS25" s="177"/>
      <c r="JCT25" s="177"/>
      <c r="JCU25" s="177"/>
      <c r="JCV25" s="177"/>
      <c r="JCW25" s="178"/>
      <c r="JCX25" s="165"/>
      <c r="JCY25" s="177"/>
      <c r="JCZ25" s="177"/>
      <c r="JDA25" s="177"/>
      <c r="JDB25" s="177"/>
      <c r="JDC25" s="177"/>
      <c r="JDD25" s="177"/>
      <c r="JDE25" s="178"/>
      <c r="JDF25" s="165"/>
      <c r="JDG25" s="177"/>
      <c r="JDH25" s="177"/>
      <c r="JDI25" s="177"/>
      <c r="JDJ25" s="177"/>
      <c r="JDK25" s="177"/>
      <c r="JDL25" s="177"/>
      <c r="JDM25" s="178"/>
      <c r="JDN25" s="165"/>
      <c r="JDO25" s="177"/>
      <c r="JDP25" s="177"/>
      <c r="JDQ25" s="177"/>
      <c r="JDR25" s="177"/>
      <c r="JDS25" s="177"/>
      <c r="JDT25" s="177"/>
      <c r="JDU25" s="178"/>
      <c r="JDV25" s="165"/>
      <c r="JDW25" s="177"/>
      <c r="JDX25" s="177"/>
      <c r="JDY25" s="177"/>
      <c r="JDZ25" s="177"/>
      <c r="JEA25" s="177"/>
      <c r="JEB25" s="177"/>
      <c r="JEC25" s="178"/>
      <c r="JED25" s="165"/>
      <c r="JEE25" s="177"/>
      <c r="JEF25" s="177"/>
      <c r="JEG25" s="177"/>
      <c r="JEH25" s="177"/>
      <c r="JEI25" s="177"/>
      <c r="JEJ25" s="177"/>
      <c r="JEK25" s="178"/>
      <c r="JEL25" s="165"/>
      <c r="JEM25" s="177"/>
      <c r="JEN25" s="177"/>
      <c r="JEO25" s="177"/>
      <c r="JEP25" s="177"/>
      <c r="JEQ25" s="177"/>
      <c r="JER25" s="177"/>
      <c r="JES25" s="178"/>
      <c r="JET25" s="165"/>
      <c r="JEU25" s="177"/>
      <c r="JEV25" s="177"/>
      <c r="JEW25" s="177"/>
      <c r="JEX25" s="177"/>
      <c r="JEY25" s="177"/>
      <c r="JEZ25" s="177"/>
      <c r="JFA25" s="178"/>
      <c r="JFB25" s="165"/>
      <c r="JFC25" s="177"/>
      <c r="JFD25" s="177"/>
      <c r="JFE25" s="177"/>
      <c r="JFF25" s="177"/>
      <c r="JFG25" s="177"/>
      <c r="JFH25" s="177"/>
      <c r="JFI25" s="178"/>
      <c r="JFJ25" s="165"/>
      <c r="JFK25" s="177"/>
      <c r="JFL25" s="177"/>
      <c r="JFM25" s="177"/>
      <c r="JFN25" s="177"/>
      <c r="JFO25" s="177"/>
      <c r="JFP25" s="177"/>
      <c r="JFQ25" s="178"/>
      <c r="JFR25" s="165"/>
      <c r="JFS25" s="177"/>
      <c r="JFT25" s="177"/>
      <c r="JFU25" s="177"/>
      <c r="JFV25" s="177"/>
      <c r="JFW25" s="177"/>
      <c r="JFX25" s="177"/>
      <c r="JFY25" s="178"/>
      <c r="JFZ25" s="165"/>
      <c r="JGA25" s="177"/>
      <c r="JGB25" s="177"/>
      <c r="JGC25" s="177"/>
      <c r="JGD25" s="177"/>
      <c r="JGE25" s="177"/>
      <c r="JGF25" s="177"/>
      <c r="JGG25" s="178"/>
      <c r="JGH25" s="165"/>
      <c r="JGI25" s="177"/>
      <c r="JGJ25" s="177"/>
      <c r="JGK25" s="177"/>
      <c r="JGL25" s="177"/>
      <c r="JGM25" s="177"/>
      <c r="JGN25" s="177"/>
      <c r="JGO25" s="178"/>
      <c r="JGP25" s="165"/>
      <c r="JGQ25" s="177"/>
      <c r="JGR25" s="177"/>
      <c r="JGS25" s="177"/>
      <c r="JGT25" s="177"/>
      <c r="JGU25" s="177"/>
      <c r="JGV25" s="177"/>
      <c r="JGW25" s="178"/>
      <c r="JGX25" s="165"/>
      <c r="JGY25" s="177"/>
      <c r="JGZ25" s="177"/>
      <c r="JHA25" s="177"/>
      <c r="JHB25" s="177"/>
      <c r="JHC25" s="177"/>
      <c r="JHD25" s="177"/>
      <c r="JHE25" s="178"/>
      <c r="JHF25" s="165"/>
      <c r="JHG25" s="177"/>
      <c r="JHH25" s="177"/>
      <c r="JHI25" s="177"/>
      <c r="JHJ25" s="177"/>
      <c r="JHK25" s="177"/>
      <c r="JHL25" s="177"/>
      <c r="JHM25" s="178"/>
      <c r="JHN25" s="165"/>
      <c r="JHO25" s="177"/>
      <c r="JHP25" s="177"/>
      <c r="JHQ25" s="177"/>
      <c r="JHR25" s="177"/>
      <c r="JHS25" s="177"/>
      <c r="JHT25" s="177"/>
      <c r="JHU25" s="178"/>
      <c r="JHV25" s="165"/>
      <c r="JHW25" s="177"/>
      <c r="JHX25" s="177"/>
      <c r="JHY25" s="177"/>
      <c r="JHZ25" s="177"/>
      <c r="JIA25" s="177"/>
      <c r="JIB25" s="177"/>
      <c r="JIC25" s="178"/>
      <c r="JID25" s="165"/>
      <c r="JIE25" s="177"/>
      <c r="JIF25" s="177"/>
      <c r="JIG25" s="177"/>
      <c r="JIH25" s="177"/>
      <c r="JII25" s="177"/>
      <c r="JIJ25" s="177"/>
      <c r="JIK25" s="178"/>
      <c r="JIL25" s="165"/>
      <c r="JIM25" s="177"/>
      <c r="JIN25" s="177"/>
      <c r="JIO25" s="177"/>
      <c r="JIP25" s="177"/>
      <c r="JIQ25" s="177"/>
      <c r="JIR25" s="177"/>
      <c r="JIS25" s="178"/>
      <c r="JIT25" s="165"/>
      <c r="JIU25" s="177"/>
      <c r="JIV25" s="177"/>
      <c r="JIW25" s="177"/>
      <c r="JIX25" s="177"/>
      <c r="JIY25" s="177"/>
      <c r="JIZ25" s="177"/>
      <c r="JJA25" s="178"/>
      <c r="JJB25" s="165"/>
      <c r="JJC25" s="177"/>
      <c r="JJD25" s="177"/>
      <c r="JJE25" s="177"/>
      <c r="JJF25" s="177"/>
      <c r="JJG25" s="177"/>
      <c r="JJH25" s="177"/>
      <c r="JJI25" s="178"/>
      <c r="JJJ25" s="165"/>
      <c r="JJK25" s="177"/>
      <c r="JJL25" s="177"/>
      <c r="JJM25" s="177"/>
      <c r="JJN25" s="177"/>
      <c r="JJO25" s="177"/>
      <c r="JJP25" s="177"/>
      <c r="JJQ25" s="178"/>
      <c r="JJR25" s="165"/>
      <c r="JJS25" s="177"/>
      <c r="JJT25" s="177"/>
      <c r="JJU25" s="177"/>
      <c r="JJV25" s="177"/>
      <c r="JJW25" s="177"/>
      <c r="JJX25" s="177"/>
      <c r="JJY25" s="178"/>
      <c r="JJZ25" s="165"/>
      <c r="JKA25" s="177"/>
      <c r="JKB25" s="177"/>
      <c r="JKC25" s="177"/>
      <c r="JKD25" s="177"/>
      <c r="JKE25" s="177"/>
      <c r="JKF25" s="177"/>
      <c r="JKG25" s="178"/>
      <c r="JKH25" s="165"/>
      <c r="JKI25" s="177"/>
      <c r="JKJ25" s="177"/>
      <c r="JKK25" s="177"/>
      <c r="JKL25" s="177"/>
      <c r="JKM25" s="177"/>
      <c r="JKN25" s="177"/>
      <c r="JKO25" s="178"/>
      <c r="JKP25" s="165"/>
      <c r="JKQ25" s="177"/>
      <c r="JKR25" s="177"/>
      <c r="JKS25" s="177"/>
      <c r="JKT25" s="177"/>
      <c r="JKU25" s="177"/>
      <c r="JKV25" s="177"/>
      <c r="JKW25" s="178"/>
      <c r="JKX25" s="165"/>
      <c r="JKY25" s="177"/>
      <c r="JKZ25" s="177"/>
      <c r="JLA25" s="177"/>
      <c r="JLB25" s="177"/>
      <c r="JLC25" s="177"/>
      <c r="JLD25" s="177"/>
      <c r="JLE25" s="178"/>
      <c r="JLF25" s="165"/>
      <c r="JLG25" s="177"/>
      <c r="JLH25" s="177"/>
      <c r="JLI25" s="177"/>
      <c r="JLJ25" s="177"/>
      <c r="JLK25" s="177"/>
      <c r="JLL25" s="177"/>
      <c r="JLM25" s="178"/>
      <c r="JLN25" s="165"/>
      <c r="JLO25" s="177"/>
      <c r="JLP25" s="177"/>
      <c r="JLQ25" s="177"/>
      <c r="JLR25" s="177"/>
      <c r="JLS25" s="177"/>
      <c r="JLT25" s="177"/>
      <c r="JLU25" s="178"/>
      <c r="JLV25" s="165"/>
      <c r="JLW25" s="177"/>
      <c r="JLX25" s="177"/>
      <c r="JLY25" s="177"/>
      <c r="JLZ25" s="177"/>
      <c r="JMA25" s="177"/>
      <c r="JMB25" s="177"/>
      <c r="JMC25" s="178"/>
      <c r="JMD25" s="165"/>
      <c r="JME25" s="177"/>
      <c r="JMF25" s="177"/>
      <c r="JMG25" s="177"/>
      <c r="JMH25" s="177"/>
      <c r="JMI25" s="177"/>
      <c r="JMJ25" s="177"/>
      <c r="JMK25" s="178"/>
      <c r="JML25" s="165"/>
      <c r="JMM25" s="177"/>
      <c r="JMN25" s="177"/>
      <c r="JMO25" s="177"/>
      <c r="JMP25" s="177"/>
      <c r="JMQ25" s="177"/>
      <c r="JMR25" s="177"/>
      <c r="JMS25" s="178"/>
      <c r="JMT25" s="165"/>
      <c r="JMU25" s="177"/>
      <c r="JMV25" s="177"/>
      <c r="JMW25" s="177"/>
      <c r="JMX25" s="177"/>
      <c r="JMY25" s="177"/>
      <c r="JMZ25" s="177"/>
      <c r="JNA25" s="178"/>
      <c r="JNB25" s="165"/>
      <c r="JNC25" s="177"/>
      <c r="JND25" s="177"/>
      <c r="JNE25" s="177"/>
      <c r="JNF25" s="177"/>
      <c r="JNG25" s="177"/>
      <c r="JNH25" s="177"/>
      <c r="JNI25" s="178"/>
      <c r="JNJ25" s="165"/>
      <c r="JNK25" s="177"/>
      <c r="JNL25" s="177"/>
      <c r="JNM25" s="177"/>
      <c r="JNN25" s="177"/>
      <c r="JNO25" s="177"/>
      <c r="JNP25" s="177"/>
      <c r="JNQ25" s="178"/>
      <c r="JNR25" s="165"/>
      <c r="JNS25" s="177"/>
      <c r="JNT25" s="177"/>
      <c r="JNU25" s="177"/>
      <c r="JNV25" s="177"/>
      <c r="JNW25" s="177"/>
      <c r="JNX25" s="177"/>
      <c r="JNY25" s="178"/>
      <c r="JNZ25" s="165"/>
      <c r="JOA25" s="177"/>
      <c r="JOB25" s="177"/>
      <c r="JOC25" s="177"/>
      <c r="JOD25" s="177"/>
      <c r="JOE25" s="177"/>
      <c r="JOF25" s="177"/>
      <c r="JOG25" s="178"/>
      <c r="JOH25" s="165"/>
      <c r="JOI25" s="177"/>
      <c r="JOJ25" s="177"/>
      <c r="JOK25" s="177"/>
      <c r="JOL25" s="177"/>
      <c r="JOM25" s="177"/>
      <c r="JON25" s="177"/>
      <c r="JOO25" s="178"/>
      <c r="JOP25" s="165"/>
      <c r="JOQ25" s="177"/>
      <c r="JOR25" s="177"/>
      <c r="JOS25" s="177"/>
      <c r="JOT25" s="177"/>
      <c r="JOU25" s="177"/>
      <c r="JOV25" s="177"/>
      <c r="JOW25" s="178"/>
      <c r="JOX25" s="165"/>
      <c r="JOY25" s="177"/>
      <c r="JOZ25" s="177"/>
      <c r="JPA25" s="177"/>
      <c r="JPB25" s="177"/>
      <c r="JPC25" s="177"/>
      <c r="JPD25" s="177"/>
      <c r="JPE25" s="178"/>
      <c r="JPF25" s="165"/>
      <c r="JPG25" s="177"/>
      <c r="JPH25" s="177"/>
      <c r="JPI25" s="177"/>
      <c r="JPJ25" s="177"/>
      <c r="JPK25" s="177"/>
      <c r="JPL25" s="177"/>
      <c r="JPM25" s="178"/>
      <c r="JPN25" s="165"/>
      <c r="JPO25" s="177"/>
      <c r="JPP25" s="177"/>
      <c r="JPQ25" s="177"/>
      <c r="JPR25" s="177"/>
      <c r="JPS25" s="177"/>
      <c r="JPT25" s="177"/>
      <c r="JPU25" s="178"/>
      <c r="JPV25" s="165"/>
      <c r="JPW25" s="177"/>
      <c r="JPX25" s="177"/>
      <c r="JPY25" s="177"/>
      <c r="JPZ25" s="177"/>
      <c r="JQA25" s="177"/>
      <c r="JQB25" s="177"/>
      <c r="JQC25" s="178"/>
      <c r="JQD25" s="165"/>
      <c r="JQE25" s="177"/>
      <c r="JQF25" s="177"/>
      <c r="JQG25" s="177"/>
      <c r="JQH25" s="177"/>
      <c r="JQI25" s="177"/>
      <c r="JQJ25" s="177"/>
      <c r="JQK25" s="178"/>
      <c r="JQL25" s="165"/>
      <c r="JQM25" s="177"/>
      <c r="JQN25" s="177"/>
      <c r="JQO25" s="177"/>
      <c r="JQP25" s="177"/>
      <c r="JQQ25" s="177"/>
      <c r="JQR25" s="177"/>
      <c r="JQS25" s="178"/>
      <c r="JQT25" s="165"/>
      <c r="JQU25" s="177"/>
      <c r="JQV25" s="177"/>
      <c r="JQW25" s="177"/>
      <c r="JQX25" s="177"/>
      <c r="JQY25" s="177"/>
      <c r="JQZ25" s="177"/>
      <c r="JRA25" s="178"/>
      <c r="JRB25" s="165"/>
      <c r="JRC25" s="177"/>
      <c r="JRD25" s="177"/>
      <c r="JRE25" s="177"/>
      <c r="JRF25" s="177"/>
      <c r="JRG25" s="177"/>
      <c r="JRH25" s="177"/>
      <c r="JRI25" s="178"/>
      <c r="JRJ25" s="165"/>
      <c r="JRK25" s="177"/>
      <c r="JRL25" s="177"/>
      <c r="JRM25" s="177"/>
      <c r="JRN25" s="177"/>
      <c r="JRO25" s="177"/>
      <c r="JRP25" s="177"/>
      <c r="JRQ25" s="178"/>
      <c r="JRR25" s="165"/>
      <c r="JRS25" s="177"/>
      <c r="JRT25" s="177"/>
      <c r="JRU25" s="177"/>
      <c r="JRV25" s="177"/>
      <c r="JRW25" s="177"/>
      <c r="JRX25" s="177"/>
      <c r="JRY25" s="178"/>
      <c r="JRZ25" s="165"/>
      <c r="JSA25" s="177"/>
      <c r="JSB25" s="177"/>
      <c r="JSC25" s="177"/>
      <c r="JSD25" s="177"/>
      <c r="JSE25" s="177"/>
      <c r="JSF25" s="177"/>
      <c r="JSG25" s="178"/>
      <c r="JSH25" s="165"/>
      <c r="JSI25" s="177"/>
      <c r="JSJ25" s="177"/>
      <c r="JSK25" s="177"/>
      <c r="JSL25" s="177"/>
      <c r="JSM25" s="177"/>
      <c r="JSN25" s="177"/>
      <c r="JSO25" s="178"/>
      <c r="JSP25" s="165"/>
      <c r="JSQ25" s="177"/>
      <c r="JSR25" s="177"/>
      <c r="JSS25" s="177"/>
      <c r="JST25" s="177"/>
      <c r="JSU25" s="177"/>
      <c r="JSV25" s="177"/>
      <c r="JSW25" s="178"/>
      <c r="JSX25" s="165"/>
      <c r="JSY25" s="177"/>
      <c r="JSZ25" s="177"/>
      <c r="JTA25" s="177"/>
      <c r="JTB25" s="177"/>
      <c r="JTC25" s="177"/>
      <c r="JTD25" s="177"/>
      <c r="JTE25" s="178"/>
      <c r="JTF25" s="165"/>
      <c r="JTG25" s="177"/>
      <c r="JTH25" s="177"/>
      <c r="JTI25" s="177"/>
      <c r="JTJ25" s="177"/>
      <c r="JTK25" s="177"/>
      <c r="JTL25" s="177"/>
      <c r="JTM25" s="178"/>
      <c r="JTN25" s="165"/>
      <c r="JTO25" s="177"/>
      <c r="JTP25" s="177"/>
      <c r="JTQ25" s="177"/>
      <c r="JTR25" s="177"/>
      <c r="JTS25" s="177"/>
      <c r="JTT25" s="177"/>
      <c r="JTU25" s="178"/>
      <c r="JTV25" s="165"/>
      <c r="JTW25" s="177"/>
      <c r="JTX25" s="177"/>
      <c r="JTY25" s="177"/>
      <c r="JTZ25" s="177"/>
      <c r="JUA25" s="177"/>
      <c r="JUB25" s="177"/>
      <c r="JUC25" s="178"/>
      <c r="JUD25" s="165"/>
      <c r="JUE25" s="177"/>
      <c r="JUF25" s="177"/>
      <c r="JUG25" s="177"/>
      <c r="JUH25" s="177"/>
      <c r="JUI25" s="177"/>
      <c r="JUJ25" s="177"/>
      <c r="JUK25" s="178"/>
      <c r="JUL25" s="165"/>
      <c r="JUM25" s="177"/>
      <c r="JUN25" s="177"/>
      <c r="JUO25" s="177"/>
      <c r="JUP25" s="177"/>
      <c r="JUQ25" s="177"/>
      <c r="JUR25" s="177"/>
      <c r="JUS25" s="178"/>
      <c r="JUT25" s="165"/>
      <c r="JUU25" s="177"/>
      <c r="JUV25" s="177"/>
      <c r="JUW25" s="177"/>
      <c r="JUX25" s="177"/>
      <c r="JUY25" s="177"/>
      <c r="JUZ25" s="177"/>
      <c r="JVA25" s="178"/>
      <c r="JVB25" s="165"/>
      <c r="JVC25" s="177"/>
      <c r="JVD25" s="177"/>
      <c r="JVE25" s="177"/>
      <c r="JVF25" s="177"/>
      <c r="JVG25" s="177"/>
      <c r="JVH25" s="177"/>
      <c r="JVI25" s="178"/>
      <c r="JVJ25" s="165"/>
      <c r="JVK25" s="177"/>
      <c r="JVL25" s="177"/>
      <c r="JVM25" s="177"/>
      <c r="JVN25" s="177"/>
      <c r="JVO25" s="177"/>
      <c r="JVP25" s="177"/>
      <c r="JVQ25" s="178"/>
      <c r="JVR25" s="165"/>
      <c r="JVS25" s="177"/>
      <c r="JVT25" s="177"/>
      <c r="JVU25" s="177"/>
      <c r="JVV25" s="177"/>
      <c r="JVW25" s="177"/>
      <c r="JVX25" s="177"/>
      <c r="JVY25" s="178"/>
      <c r="JVZ25" s="165"/>
      <c r="JWA25" s="177"/>
      <c r="JWB25" s="177"/>
      <c r="JWC25" s="177"/>
      <c r="JWD25" s="177"/>
      <c r="JWE25" s="177"/>
      <c r="JWF25" s="177"/>
      <c r="JWG25" s="178"/>
      <c r="JWH25" s="165"/>
      <c r="JWI25" s="177"/>
      <c r="JWJ25" s="177"/>
      <c r="JWK25" s="177"/>
      <c r="JWL25" s="177"/>
      <c r="JWM25" s="177"/>
      <c r="JWN25" s="177"/>
      <c r="JWO25" s="178"/>
      <c r="JWP25" s="165"/>
      <c r="JWQ25" s="177"/>
      <c r="JWR25" s="177"/>
      <c r="JWS25" s="177"/>
      <c r="JWT25" s="177"/>
      <c r="JWU25" s="177"/>
      <c r="JWV25" s="177"/>
      <c r="JWW25" s="178"/>
      <c r="JWX25" s="165"/>
      <c r="JWY25" s="177"/>
      <c r="JWZ25" s="177"/>
      <c r="JXA25" s="177"/>
      <c r="JXB25" s="177"/>
      <c r="JXC25" s="177"/>
      <c r="JXD25" s="177"/>
      <c r="JXE25" s="178"/>
      <c r="JXF25" s="165"/>
      <c r="JXG25" s="177"/>
      <c r="JXH25" s="177"/>
      <c r="JXI25" s="177"/>
      <c r="JXJ25" s="177"/>
      <c r="JXK25" s="177"/>
      <c r="JXL25" s="177"/>
      <c r="JXM25" s="178"/>
      <c r="JXN25" s="165"/>
      <c r="JXO25" s="177"/>
      <c r="JXP25" s="177"/>
      <c r="JXQ25" s="177"/>
      <c r="JXR25" s="177"/>
      <c r="JXS25" s="177"/>
      <c r="JXT25" s="177"/>
      <c r="JXU25" s="178"/>
      <c r="JXV25" s="165"/>
      <c r="JXW25" s="177"/>
      <c r="JXX25" s="177"/>
      <c r="JXY25" s="177"/>
      <c r="JXZ25" s="177"/>
      <c r="JYA25" s="177"/>
      <c r="JYB25" s="177"/>
      <c r="JYC25" s="178"/>
      <c r="JYD25" s="165"/>
      <c r="JYE25" s="177"/>
      <c r="JYF25" s="177"/>
      <c r="JYG25" s="177"/>
      <c r="JYH25" s="177"/>
      <c r="JYI25" s="177"/>
      <c r="JYJ25" s="177"/>
      <c r="JYK25" s="178"/>
      <c r="JYL25" s="165"/>
      <c r="JYM25" s="177"/>
      <c r="JYN25" s="177"/>
      <c r="JYO25" s="177"/>
      <c r="JYP25" s="177"/>
      <c r="JYQ25" s="177"/>
      <c r="JYR25" s="177"/>
      <c r="JYS25" s="178"/>
      <c r="JYT25" s="165"/>
      <c r="JYU25" s="177"/>
      <c r="JYV25" s="177"/>
      <c r="JYW25" s="177"/>
      <c r="JYX25" s="177"/>
      <c r="JYY25" s="177"/>
      <c r="JYZ25" s="177"/>
      <c r="JZA25" s="178"/>
      <c r="JZB25" s="165"/>
      <c r="JZC25" s="177"/>
      <c r="JZD25" s="177"/>
      <c r="JZE25" s="177"/>
      <c r="JZF25" s="177"/>
      <c r="JZG25" s="177"/>
      <c r="JZH25" s="177"/>
      <c r="JZI25" s="178"/>
      <c r="JZJ25" s="165"/>
      <c r="JZK25" s="177"/>
      <c r="JZL25" s="177"/>
      <c r="JZM25" s="177"/>
      <c r="JZN25" s="177"/>
      <c r="JZO25" s="177"/>
      <c r="JZP25" s="177"/>
      <c r="JZQ25" s="178"/>
      <c r="JZR25" s="165"/>
      <c r="JZS25" s="177"/>
      <c r="JZT25" s="177"/>
      <c r="JZU25" s="177"/>
      <c r="JZV25" s="177"/>
      <c r="JZW25" s="177"/>
      <c r="JZX25" s="177"/>
      <c r="JZY25" s="178"/>
      <c r="JZZ25" s="165"/>
      <c r="KAA25" s="177"/>
      <c r="KAB25" s="177"/>
      <c r="KAC25" s="177"/>
      <c r="KAD25" s="177"/>
      <c r="KAE25" s="177"/>
      <c r="KAF25" s="177"/>
      <c r="KAG25" s="178"/>
      <c r="KAH25" s="165"/>
      <c r="KAI25" s="177"/>
      <c r="KAJ25" s="177"/>
      <c r="KAK25" s="177"/>
      <c r="KAL25" s="177"/>
      <c r="KAM25" s="177"/>
      <c r="KAN25" s="177"/>
      <c r="KAO25" s="178"/>
      <c r="KAP25" s="165"/>
      <c r="KAQ25" s="177"/>
      <c r="KAR25" s="177"/>
      <c r="KAS25" s="177"/>
      <c r="KAT25" s="177"/>
      <c r="KAU25" s="177"/>
      <c r="KAV25" s="177"/>
      <c r="KAW25" s="178"/>
      <c r="KAX25" s="165"/>
      <c r="KAY25" s="177"/>
      <c r="KAZ25" s="177"/>
      <c r="KBA25" s="177"/>
      <c r="KBB25" s="177"/>
      <c r="KBC25" s="177"/>
      <c r="KBD25" s="177"/>
      <c r="KBE25" s="178"/>
      <c r="KBF25" s="165"/>
      <c r="KBG25" s="177"/>
      <c r="KBH25" s="177"/>
      <c r="KBI25" s="177"/>
      <c r="KBJ25" s="177"/>
      <c r="KBK25" s="177"/>
      <c r="KBL25" s="177"/>
      <c r="KBM25" s="178"/>
      <c r="KBN25" s="165"/>
      <c r="KBO25" s="177"/>
      <c r="KBP25" s="177"/>
      <c r="KBQ25" s="177"/>
      <c r="KBR25" s="177"/>
      <c r="KBS25" s="177"/>
      <c r="KBT25" s="177"/>
      <c r="KBU25" s="178"/>
      <c r="KBV25" s="165"/>
      <c r="KBW25" s="177"/>
      <c r="KBX25" s="177"/>
      <c r="KBY25" s="177"/>
      <c r="KBZ25" s="177"/>
      <c r="KCA25" s="177"/>
      <c r="KCB25" s="177"/>
      <c r="KCC25" s="178"/>
      <c r="KCD25" s="165"/>
      <c r="KCE25" s="177"/>
      <c r="KCF25" s="177"/>
      <c r="KCG25" s="177"/>
      <c r="KCH25" s="177"/>
      <c r="KCI25" s="177"/>
      <c r="KCJ25" s="177"/>
      <c r="KCK25" s="178"/>
      <c r="KCL25" s="165"/>
      <c r="KCM25" s="177"/>
      <c r="KCN25" s="177"/>
      <c r="KCO25" s="177"/>
      <c r="KCP25" s="177"/>
      <c r="KCQ25" s="177"/>
      <c r="KCR25" s="177"/>
      <c r="KCS25" s="178"/>
      <c r="KCT25" s="165"/>
      <c r="KCU25" s="177"/>
      <c r="KCV25" s="177"/>
      <c r="KCW25" s="177"/>
      <c r="KCX25" s="177"/>
      <c r="KCY25" s="177"/>
      <c r="KCZ25" s="177"/>
      <c r="KDA25" s="178"/>
      <c r="KDB25" s="165"/>
      <c r="KDC25" s="177"/>
      <c r="KDD25" s="177"/>
      <c r="KDE25" s="177"/>
      <c r="KDF25" s="177"/>
      <c r="KDG25" s="177"/>
      <c r="KDH25" s="177"/>
      <c r="KDI25" s="178"/>
      <c r="KDJ25" s="165"/>
      <c r="KDK25" s="177"/>
      <c r="KDL25" s="177"/>
      <c r="KDM25" s="177"/>
      <c r="KDN25" s="177"/>
      <c r="KDO25" s="177"/>
      <c r="KDP25" s="177"/>
      <c r="KDQ25" s="178"/>
      <c r="KDR25" s="165"/>
      <c r="KDS25" s="177"/>
      <c r="KDT25" s="177"/>
      <c r="KDU25" s="177"/>
      <c r="KDV25" s="177"/>
      <c r="KDW25" s="177"/>
      <c r="KDX25" s="177"/>
      <c r="KDY25" s="178"/>
      <c r="KDZ25" s="165"/>
      <c r="KEA25" s="177"/>
      <c r="KEB25" s="177"/>
      <c r="KEC25" s="177"/>
      <c r="KED25" s="177"/>
      <c r="KEE25" s="177"/>
      <c r="KEF25" s="177"/>
      <c r="KEG25" s="178"/>
      <c r="KEH25" s="165"/>
      <c r="KEI25" s="177"/>
      <c r="KEJ25" s="177"/>
      <c r="KEK25" s="177"/>
      <c r="KEL25" s="177"/>
      <c r="KEM25" s="177"/>
      <c r="KEN25" s="177"/>
      <c r="KEO25" s="178"/>
      <c r="KEP25" s="165"/>
      <c r="KEQ25" s="177"/>
      <c r="KER25" s="177"/>
      <c r="KES25" s="177"/>
      <c r="KET25" s="177"/>
      <c r="KEU25" s="177"/>
      <c r="KEV25" s="177"/>
      <c r="KEW25" s="178"/>
      <c r="KEX25" s="165"/>
      <c r="KEY25" s="177"/>
      <c r="KEZ25" s="177"/>
      <c r="KFA25" s="177"/>
      <c r="KFB25" s="177"/>
      <c r="KFC25" s="177"/>
      <c r="KFD25" s="177"/>
      <c r="KFE25" s="178"/>
      <c r="KFF25" s="165"/>
      <c r="KFG25" s="177"/>
      <c r="KFH25" s="177"/>
      <c r="KFI25" s="177"/>
      <c r="KFJ25" s="177"/>
      <c r="KFK25" s="177"/>
      <c r="KFL25" s="177"/>
      <c r="KFM25" s="178"/>
      <c r="KFN25" s="165"/>
      <c r="KFO25" s="177"/>
      <c r="KFP25" s="177"/>
      <c r="KFQ25" s="177"/>
      <c r="KFR25" s="177"/>
      <c r="KFS25" s="177"/>
      <c r="KFT25" s="177"/>
      <c r="KFU25" s="178"/>
      <c r="KFV25" s="165"/>
      <c r="KFW25" s="177"/>
      <c r="KFX25" s="177"/>
      <c r="KFY25" s="177"/>
      <c r="KFZ25" s="177"/>
      <c r="KGA25" s="177"/>
      <c r="KGB25" s="177"/>
      <c r="KGC25" s="178"/>
      <c r="KGD25" s="165"/>
      <c r="KGE25" s="177"/>
      <c r="KGF25" s="177"/>
      <c r="KGG25" s="177"/>
      <c r="KGH25" s="177"/>
      <c r="KGI25" s="177"/>
      <c r="KGJ25" s="177"/>
      <c r="KGK25" s="178"/>
      <c r="KGL25" s="165"/>
      <c r="KGM25" s="177"/>
      <c r="KGN25" s="177"/>
      <c r="KGO25" s="177"/>
      <c r="KGP25" s="177"/>
      <c r="KGQ25" s="177"/>
      <c r="KGR25" s="177"/>
      <c r="KGS25" s="178"/>
      <c r="KGT25" s="165"/>
      <c r="KGU25" s="177"/>
      <c r="KGV25" s="177"/>
      <c r="KGW25" s="177"/>
      <c r="KGX25" s="177"/>
      <c r="KGY25" s="177"/>
      <c r="KGZ25" s="177"/>
      <c r="KHA25" s="178"/>
      <c r="KHB25" s="165"/>
      <c r="KHC25" s="177"/>
      <c r="KHD25" s="177"/>
      <c r="KHE25" s="177"/>
      <c r="KHF25" s="177"/>
      <c r="KHG25" s="177"/>
      <c r="KHH25" s="177"/>
      <c r="KHI25" s="178"/>
      <c r="KHJ25" s="165"/>
      <c r="KHK25" s="177"/>
      <c r="KHL25" s="177"/>
      <c r="KHM25" s="177"/>
      <c r="KHN25" s="177"/>
      <c r="KHO25" s="177"/>
      <c r="KHP25" s="177"/>
      <c r="KHQ25" s="178"/>
      <c r="KHR25" s="165"/>
      <c r="KHS25" s="177"/>
      <c r="KHT25" s="177"/>
      <c r="KHU25" s="177"/>
      <c r="KHV25" s="177"/>
      <c r="KHW25" s="177"/>
      <c r="KHX25" s="177"/>
      <c r="KHY25" s="178"/>
      <c r="KHZ25" s="165"/>
      <c r="KIA25" s="177"/>
      <c r="KIB25" s="177"/>
      <c r="KIC25" s="177"/>
      <c r="KID25" s="177"/>
      <c r="KIE25" s="177"/>
      <c r="KIF25" s="177"/>
      <c r="KIG25" s="178"/>
      <c r="KIH25" s="165"/>
      <c r="KII25" s="177"/>
      <c r="KIJ25" s="177"/>
      <c r="KIK25" s="177"/>
      <c r="KIL25" s="177"/>
      <c r="KIM25" s="177"/>
      <c r="KIN25" s="177"/>
      <c r="KIO25" s="178"/>
      <c r="KIP25" s="165"/>
      <c r="KIQ25" s="177"/>
      <c r="KIR25" s="177"/>
      <c r="KIS25" s="177"/>
      <c r="KIT25" s="177"/>
      <c r="KIU25" s="177"/>
      <c r="KIV25" s="177"/>
      <c r="KIW25" s="178"/>
      <c r="KIX25" s="165"/>
      <c r="KIY25" s="177"/>
      <c r="KIZ25" s="177"/>
      <c r="KJA25" s="177"/>
      <c r="KJB25" s="177"/>
      <c r="KJC25" s="177"/>
      <c r="KJD25" s="177"/>
      <c r="KJE25" s="178"/>
      <c r="KJF25" s="165"/>
      <c r="KJG25" s="177"/>
      <c r="KJH25" s="177"/>
      <c r="KJI25" s="177"/>
      <c r="KJJ25" s="177"/>
      <c r="KJK25" s="177"/>
      <c r="KJL25" s="177"/>
      <c r="KJM25" s="178"/>
      <c r="KJN25" s="165"/>
      <c r="KJO25" s="177"/>
      <c r="KJP25" s="177"/>
      <c r="KJQ25" s="177"/>
      <c r="KJR25" s="177"/>
      <c r="KJS25" s="177"/>
      <c r="KJT25" s="177"/>
      <c r="KJU25" s="178"/>
      <c r="KJV25" s="165"/>
      <c r="KJW25" s="177"/>
      <c r="KJX25" s="177"/>
      <c r="KJY25" s="177"/>
      <c r="KJZ25" s="177"/>
      <c r="KKA25" s="177"/>
      <c r="KKB25" s="177"/>
      <c r="KKC25" s="178"/>
      <c r="KKD25" s="165"/>
      <c r="KKE25" s="177"/>
      <c r="KKF25" s="177"/>
      <c r="KKG25" s="177"/>
      <c r="KKH25" s="177"/>
      <c r="KKI25" s="177"/>
      <c r="KKJ25" s="177"/>
      <c r="KKK25" s="178"/>
      <c r="KKL25" s="165"/>
      <c r="KKM25" s="177"/>
      <c r="KKN25" s="177"/>
      <c r="KKO25" s="177"/>
      <c r="KKP25" s="177"/>
      <c r="KKQ25" s="177"/>
      <c r="KKR25" s="177"/>
      <c r="KKS25" s="178"/>
      <c r="KKT25" s="165"/>
      <c r="KKU25" s="177"/>
      <c r="KKV25" s="177"/>
      <c r="KKW25" s="177"/>
      <c r="KKX25" s="177"/>
      <c r="KKY25" s="177"/>
      <c r="KKZ25" s="177"/>
      <c r="KLA25" s="178"/>
      <c r="KLB25" s="165"/>
      <c r="KLC25" s="177"/>
      <c r="KLD25" s="177"/>
      <c r="KLE25" s="177"/>
      <c r="KLF25" s="177"/>
      <c r="KLG25" s="177"/>
      <c r="KLH25" s="177"/>
      <c r="KLI25" s="178"/>
      <c r="KLJ25" s="165"/>
      <c r="KLK25" s="177"/>
      <c r="KLL25" s="177"/>
      <c r="KLM25" s="177"/>
      <c r="KLN25" s="177"/>
      <c r="KLO25" s="177"/>
      <c r="KLP25" s="177"/>
      <c r="KLQ25" s="178"/>
      <c r="KLR25" s="165"/>
      <c r="KLS25" s="177"/>
      <c r="KLT25" s="177"/>
      <c r="KLU25" s="177"/>
      <c r="KLV25" s="177"/>
      <c r="KLW25" s="177"/>
      <c r="KLX25" s="177"/>
      <c r="KLY25" s="178"/>
      <c r="KLZ25" s="165"/>
      <c r="KMA25" s="177"/>
      <c r="KMB25" s="177"/>
      <c r="KMC25" s="177"/>
      <c r="KMD25" s="177"/>
      <c r="KME25" s="177"/>
      <c r="KMF25" s="177"/>
      <c r="KMG25" s="178"/>
      <c r="KMH25" s="165"/>
      <c r="KMI25" s="177"/>
      <c r="KMJ25" s="177"/>
      <c r="KMK25" s="177"/>
      <c r="KML25" s="177"/>
      <c r="KMM25" s="177"/>
      <c r="KMN25" s="177"/>
      <c r="KMO25" s="178"/>
      <c r="KMP25" s="165"/>
      <c r="KMQ25" s="177"/>
      <c r="KMR25" s="177"/>
      <c r="KMS25" s="177"/>
      <c r="KMT25" s="177"/>
      <c r="KMU25" s="177"/>
      <c r="KMV25" s="177"/>
      <c r="KMW25" s="178"/>
      <c r="KMX25" s="165"/>
      <c r="KMY25" s="177"/>
      <c r="KMZ25" s="177"/>
      <c r="KNA25" s="177"/>
      <c r="KNB25" s="177"/>
      <c r="KNC25" s="177"/>
      <c r="KND25" s="177"/>
      <c r="KNE25" s="178"/>
      <c r="KNF25" s="165"/>
      <c r="KNG25" s="177"/>
      <c r="KNH25" s="177"/>
      <c r="KNI25" s="177"/>
      <c r="KNJ25" s="177"/>
      <c r="KNK25" s="177"/>
      <c r="KNL25" s="177"/>
      <c r="KNM25" s="178"/>
      <c r="KNN25" s="165"/>
      <c r="KNO25" s="177"/>
      <c r="KNP25" s="177"/>
      <c r="KNQ25" s="177"/>
      <c r="KNR25" s="177"/>
      <c r="KNS25" s="177"/>
      <c r="KNT25" s="177"/>
      <c r="KNU25" s="178"/>
      <c r="KNV25" s="165"/>
      <c r="KNW25" s="177"/>
      <c r="KNX25" s="177"/>
      <c r="KNY25" s="177"/>
      <c r="KNZ25" s="177"/>
      <c r="KOA25" s="177"/>
      <c r="KOB25" s="177"/>
      <c r="KOC25" s="178"/>
      <c r="KOD25" s="165"/>
      <c r="KOE25" s="177"/>
      <c r="KOF25" s="177"/>
      <c r="KOG25" s="177"/>
      <c r="KOH25" s="177"/>
      <c r="KOI25" s="177"/>
      <c r="KOJ25" s="177"/>
      <c r="KOK25" s="178"/>
      <c r="KOL25" s="165"/>
      <c r="KOM25" s="177"/>
      <c r="KON25" s="177"/>
      <c r="KOO25" s="177"/>
      <c r="KOP25" s="177"/>
      <c r="KOQ25" s="177"/>
      <c r="KOR25" s="177"/>
      <c r="KOS25" s="178"/>
      <c r="KOT25" s="165"/>
      <c r="KOU25" s="177"/>
      <c r="KOV25" s="177"/>
      <c r="KOW25" s="177"/>
      <c r="KOX25" s="177"/>
      <c r="KOY25" s="177"/>
      <c r="KOZ25" s="177"/>
      <c r="KPA25" s="178"/>
      <c r="KPB25" s="165"/>
      <c r="KPC25" s="177"/>
      <c r="KPD25" s="177"/>
      <c r="KPE25" s="177"/>
      <c r="KPF25" s="177"/>
      <c r="KPG25" s="177"/>
      <c r="KPH25" s="177"/>
      <c r="KPI25" s="178"/>
      <c r="KPJ25" s="165"/>
      <c r="KPK25" s="177"/>
      <c r="KPL25" s="177"/>
      <c r="KPM25" s="177"/>
      <c r="KPN25" s="177"/>
      <c r="KPO25" s="177"/>
      <c r="KPP25" s="177"/>
      <c r="KPQ25" s="178"/>
      <c r="KPR25" s="165"/>
      <c r="KPS25" s="177"/>
      <c r="KPT25" s="177"/>
      <c r="KPU25" s="177"/>
      <c r="KPV25" s="177"/>
      <c r="KPW25" s="177"/>
      <c r="KPX25" s="177"/>
      <c r="KPY25" s="178"/>
      <c r="KPZ25" s="165"/>
      <c r="KQA25" s="177"/>
      <c r="KQB25" s="177"/>
      <c r="KQC25" s="177"/>
      <c r="KQD25" s="177"/>
      <c r="KQE25" s="177"/>
      <c r="KQF25" s="177"/>
      <c r="KQG25" s="178"/>
      <c r="KQH25" s="165"/>
      <c r="KQI25" s="177"/>
      <c r="KQJ25" s="177"/>
      <c r="KQK25" s="177"/>
      <c r="KQL25" s="177"/>
      <c r="KQM25" s="177"/>
      <c r="KQN25" s="177"/>
      <c r="KQO25" s="178"/>
      <c r="KQP25" s="165"/>
      <c r="KQQ25" s="177"/>
      <c r="KQR25" s="177"/>
      <c r="KQS25" s="177"/>
      <c r="KQT25" s="177"/>
      <c r="KQU25" s="177"/>
      <c r="KQV25" s="177"/>
      <c r="KQW25" s="178"/>
      <c r="KQX25" s="165"/>
      <c r="KQY25" s="177"/>
      <c r="KQZ25" s="177"/>
      <c r="KRA25" s="177"/>
      <c r="KRB25" s="177"/>
      <c r="KRC25" s="177"/>
      <c r="KRD25" s="177"/>
      <c r="KRE25" s="178"/>
      <c r="KRF25" s="165"/>
      <c r="KRG25" s="177"/>
      <c r="KRH25" s="177"/>
      <c r="KRI25" s="177"/>
      <c r="KRJ25" s="177"/>
      <c r="KRK25" s="177"/>
      <c r="KRL25" s="177"/>
      <c r="KRM25" s="178"/>
      <c r="KRN25" s="165"/>
      <c r="KRO25" s="177"/>
      <c r="KRP25" s="177"/>
      <c r="KRQ25" s="177"/>
      <c r="KRR25" s="177"/>
      <c r="KRS25" s="177"/>
      <c r="KRT25" s="177"/>
      <c r="KRU25" s="178"/>
      <c r="KRV25" s="165"/>
      <c r="KRW25" s="177"/>
      <c r="KRX25" s="177"/>
      <c r="KRY25" s="177"/>
      <c r="KRZ25" s="177"/>
      <c r="KSA25" s="177"/>
      <c r="KSB25" s="177"/>
      <c r="KSC25" s="178"/>
      <c r="KSD25" s="165"/>
      <c r="KSE25" s="177"/>
      <c r="KSF25" s="177"/>
      <c r="KSG25" s="177"/>
      <c r="KSH25" s="177"/>
      <c r="KSI25" s="177"/>
      <c r="KSJ25" s="177"/>
      <c r="KSK25" s="178"/>
      <c r="KSL25" s="165"/>
      <c r="KSM25" s="177"/>
      <c r="KSN25" s="177"/>
      <c r="KSO25" s="177"/>
      <c r="KSP25" s="177"/>
      <c r="KSQ25" s="177"/>
      <c r="KSR25" s="177"/>
      <c r="KSS25" s="178"/>
      <c r="KST25" s="165"/>
      <c r="KSU25" s="177"/>
      <c r="KSV25" s="177"/>
      <c r="KSW25" s="177"/>
      <c r="KSX25" s="177"/>
      <c r="KSY25" s="177"/>
      <c r="KSZ25" s="177"/>
      <c r="KTA25" s="178"/>
      <c r="KTB25" s="165"/>
      <c r="KTC25" s="177"/>
      <c r="KTD25" s="177"/>
      <c r="KTE25" s="177"/>
      <c r="KTF25" s="177"/>
      <c r="KTG25" s="177"/>
      <c r="KTH25" s="177"/>
      <c r="KTI25" s="178"/>
      <c r="KTJ25" s="165"/>
      <c r="KTK25" s="177"/>
      <c r="KTL25" s="177"/>
      <c r="KTM25" s="177"/>
      <c r="KTN25" s="177"/>
      <c r="KTO25" s="177"/>
      <c r="KTP25" s="177"/>
      <c r="KTQ25" s="178"/>
      <c r="KTR25" s="165"/>
      <c r="KTS25" s="177"/>
      <c r="KTT25" s="177"/>
      <c r="KTU25" s="177"/>
      <c r="KTV25" s="177"/>
      <c r="KTW25" s="177"/>
      <c r="KTX25" s="177"/>
      <c r="KTY25" s="178"/>
      <c r="KTZ25" s="165"/>
      <c r="KUA25" s="177"/>
      <c r="KUB25" s="177"/>
      <c r="KUC25" s="177"/>
      <c r="KUD25" s="177"/>
      <c r="KUE25" s="177"/>
      <c r="KUF25" s="177"/>
      <c r="KUG25" s="178"/>
      <c r="KUH25" s="165"/>
      <c r="KUI25" s="177"/>
      <c r="KUJ25" s="177"/>
      <c r="KUK25" s="177"/>
      <c r="KUL25" s="177"/>
      <c r="KUM25" s="177"/>
      <c r="KUN25" s="177"/>
      <c r="KUO25" s="178"/>
      <c r="KUP25" s="165"/>
      <c r="KUQ25" s="177"/>
      <c r="KUR25" s="177"/>
      <c r="KUS25" s="177"/>
      <c r="KUT25" s="177"/>
      <c r="KUU25" s="177"/>
      <c r="KUV25" s="177"/>
      <c r="KUW25" s="178"/>
      <c r="KUX25" s="165"/>
      <c r="KUY25" s="177"/>
      <c r="KUZ25" s="177"/>
      <c r="KVA25" s="177"/>
      <c r="KVB25" s="177"/>
      <c r="KVC25" s="177"/>
      <c r="KVD25" s="177"/>
      <c r="KVE25" s="178"/>
      <c r="KVF25" s="165"/>
      <c r="KVG25" s="177"/>
      <c r="KVH25" s="177"/>
      <c r="KVI25" s="177"/>
      <c r="KVJ25" s="177"/>
      <c r="KVK25" s="177"/>
      <c r="KVL25" s="177"/>
      <c r="KVM25" s="178"/>
      <c r="KVN25" s="165"/>
      <c r="KVO25" s="177"/>
      <c r="KVP25" s="177"/>
      <c r="KVQ25" s="177"/>
      <c r="KVR25" s="177"/>
      <c r="KVS25" s="177"/>
      <c r="KVT25" s="177"/>
      <c r="KVU25" s="178"/>
      <c r="KVV25" s="165"/>
      <c r="KVW25" s="177"/>
      <c r="KVX25" s="177"/>
      <c r="KVY25" s="177"/>
      <c r="KVZ25" s="177"/>
      <c r="KWA25" s="177"/>
      <c r="KWB25" s="177"/>
      <c r="KWC25" s="178"/>
      <c r="KWD25" s="165"/>
      <c r="KWE25" s="177"/>
      <c r="KWF25" s="177"/>
      <c r="KWG25" s="177"/>
      <c r="KWH25" s="177"/>
      <c r="KWI25" s="177"/>
      <c r="KWJ25" s="177"/>
      <c r="KWK25" s="178"/>
      <c r="KWL25" s="165"/>
      <c r="KWM25" s="177"/>
      <c r="KWN25" s="177"/>
      <c r="KWO25" s="177"/>
      <c r="KWP25" s="177"/>
      <c r="KWQ25" s="177"/>
      <c r="KWR25" s="177"/>
      <c r="KWS25" s="178"/>
      <c r="KWT25" s="165"/>
      <c r="KWU25" s="177"/>
      <c r="KWV25" s="177"/>
      <c r="KWW25" s="177"/>
      <c r="KWX25" s="177"/>
      <c r="KWY25" s="177"/>
      <c r="KWZ25" s="177"/>
      <c r="KXA25" s="178"/>
      <c r="KXB25" s="165"/>
      <c r="KXC25" s="177"/>
      <c r="KXD25" s="177"/>
      <c r="KXE25" s="177"/>
      <c r="KXF25" s="177"/>
      <c r="KXG25" s="177"/>
      <c r="KXH25" s="177"/>
      <c r="KXI25" s="178"/>
      <c r="KXJ25" s="165"/>
      <c r="KXK25" s="177"/>
      <c r="KXL25" s="177"/>
      <c r="KXM25" s="177"/>
      <c r="KXN25" s="177"/>
      <c r="KXO25" s="177"/>
      <c r="KXP25" s="177"/>
      <c r="KXQ25" s="178"/>
      <c r="KXR25" s="165"/>
      <c r="KXS25" s="177"/>
      <c r="KXT25" s="177"/>
      <c r="KXU25" s="177"/>
      <c r="KXV25" s="177"/>
      <c r="KXW25" s="177"/>
      <c r="KXX25" s="177"/>
      <c r="KXY25" s="178"/>
      <c r="KXZ25" s="165"/>
      <c r="KYA25" s="177"/>
      <c r="KYB25" s="177"/>
      <c r="KYC25" s="177"/>
      <c r="KYD25" s="177"/>
      <c r="KYE25" s="177"/>
      <c r="KYF25" s="177"/>
      <c r="KYG25" s="178"/>
      <c r="KYH25" s="165"/>
      <c r="KYI25" s="177"/>
      <c r="KYJ25" s="177"/>
      <c r="KYK25" s="177"/>
      <c r="KYL25" s="177"/>
      <c r="KYM25" s="177"/>
      <c r="KYN25" s="177"/>
      <c r="KYO25" s="178"/>
      <c r="KYP25" s="165"/>
      <c r="KYQ25" s="177"/>
      <c r="KYR25" s="177"/>
      <c r="KYS25" s="177"/>
      <c r="KYT25" s="177"/>
      <c r="KYU25" s="177"/>
      <c r="KYV25" s="177"/>
      <c r="KYW25" s="178"/>
      <c r="KYX25" s="165"/>
      <c r="KYY25" s="177"/>
      <c r="KYZ25" s="177"/>
      <c r="KZA25" s="177"/>
      <c r="KZB25" s="177"/>
      <c r="KZC25" s="177"/>
      <c r="KZD25" s="177"/>
      <c r="KZE25" s="178"/>
      <c r="KZF25" s="165"/>
      <c r="KZG25" s="177"/>
      <c r="KZH25" s="177"/>
      <c r="KZI25" s="177"/>
      <c r="KZJ25" s="177"/>
      <c r="KZK25" s="177"/>
      <c r="KZL25" s="177"/>
      <c r="KZM25" s="178"/>
      <c r="KZN25" s="165"/>
      <c r="KZO25" s="177"/>
      <c r="KZP25" s="177"/>
      <c r="KZQ25" s="177"/>
      <c r="KZR25" s="177"/>
      <c r="KZS25" s="177"/>
      <c r="KZT25" s="177"/>
      <c r="KZU25" s="178"/>
      <c r="KZV25" s="165"/>
      <c r="KZW25" s="177"/>
      <c r="KZX25" s="177"/>
      <c r="KZY25" s="177"/>
      <c r="KZZ25" s="177"/>
      <c r="LAA25" s="177"/>
      <c r="LAB25" s="177"/>
      <c r="LAC25" s="178"/>
      <c r="LAD25" s="165"/>
      <c r="LAE25" s="177"/>
      <c r="LAF25" s="177"/>
      <c r="LAG25" s="177"/>
      <c r="LAH25" s="177"/>
      <c r="LAI25" s="177"/>
      <c r="LAJ25" s="177"/>
      <c r="LAK25" s="178"/>
      <c r="LAL25" s="165"/>
      <c r="LAM25" s="177"/>
      <c r="LAN25" s="177"/>
      <c r="LAO25" s="177"/>
      <c r="LAP25" s="177"/>
      <c r="LAQ25" s="177"/>
      <c r="LAR25" s="177"/>
      <c r="LAS25" s="178"/>
      <c r="LAT25" s="165"/>
      <c r="LAU25" s="177"/>
      <c r="LAV25" s="177"/>
      <c r="LAW25" s="177"/>
      <c r="LAX25" s="177"/>
      <c r="LAY25" s="177"/>
      <c r="LAZ25" s="177"/>
      <c r="LBA25" s="178"/>
      <c r="LBB25" s="165"/>
      <c r="LBC25" s="177"/>
      <c r="LBD25" s="177"/>
      <c r="LBE25" s="177"/>
      <c r="LBF25" s="177"/>
      <c r="LBG25" s="177"/>
      <c r="LBH25" s="177"/>
      <c r="LBI25" s="178"/>
      <c r="LBJ25" s="165"/>
      <c r="LBK25" s="177"/>
      <c r="LBL25" s="177"/>
      <c r="LBM25" s="177"/>
      <c r="LBN25" s="177"/>
      <c r="LBO25" s="177"/>
      <c r="LBP25" s="177"/>
      <c r="LBQ25" s="178"/>
      <c r="LBR25" s="165"/>
      <c r="LBS25" s="177"/>
      <c r="LBT25" s="177"/>
      <c r="LBU25" s="177"/>
      <c r="LBV25" s="177"/>
      <c r="LBW25" s="177"/>
      <c r="LBX25" s="177"/>
      <c r="LBY25" s="178"/>
      <c r="LBZ25" s="165"/>
      <c r="LCA25" s="177"/>
      <c r="LCB25" s="177"/>
      <c r="LCC25" s="177"/>
      <c r="LCD25" s="177"/>
      <c r="LCE25" s="177"/>
      <c r="LCF25" s="177"/>
      <c r="LCG25" s="178"/>
      <c r="LCH25" s="165"/>
      <c r="LCI25" s="177"/>
      <c r="LCJ25" s="177"/>
      <c r="LCK25" s="177"/>
      <c r="LCL25" s="177"/>
      <c r="LCM25" s="177"/>
      <c r="LCN25" s="177"/>
      <c r="LCO25" s="178"/>
      <c r="LCP25" s="165"/>
      <c r="LCQ25" s="177"/>
      <c r="LCR25" s="177"/>
      <c r="LCS25" s="177"/>
      <c r="LCT25" s="177"/>
      <c r="LCU25" s="177"/>
      <c r="LCV25" s="177"/>
      <c r="LCW25" s="178"/>
      <c r="LCX25" s="165"/>
      <c r="LCY25" s="177"/>
      <c r="LCZ25" s="177"/>
      <c r="LDA25" s="177"/>
      <c r="LDB25" s="177"/>
      <c r="LDC25" s="177"/>
      <c r="LDD25" s="177"/>
      <c r="LDE25" s="178"/>
      <c r="LDF25" s="165"/>
      <c r="LDG25" s="177"/>
      <c r="LDH25" s="177"/>
      <c r="LDI25" s="177"/>
      <c r="LDJ25" s="177"/>
      <c r="LDK25" s="177"/>
      <c r="LDL25" s="177"/>
      <c r="LDM25" s="178"/>
      <c r="LDN25" s="165"/>
      <c r="LDO25" s="177"/>
      <c r="LDP25" s="177"/>
      <c r="LDQ25" s="177"/>
      <c r="LDR25" s="177"/>
      <c r="LDS25" s="177"/>
      <c r="LDT25" s="177"/>
      <c r="LDU25" s="178"/>
      <c r="LDV25" s="165"/>
      <c r="LDW25" s="177"/>
      <c r="LDX25" s="177"/>
      <c r="LDY25" s="177"/>
      <c r="LDZ25" s="177"/>
      <c r="LEA25" s="177"/>
      <c r="LEB25" s="177"/>
      <c r="LEC25" s="178"/>
      <c r="LED25" s="165"/>
      <c r="LEE25" s="177"/>
      <c r="LEF25" s="177"/>
      <c r="LEG25" s="177"/>
      <c r="LEH25" s="177"/>
      <c r="LEI25" s="177"/>
      <c r="LEJ25" s="177"/>
      <c r="LEK25" s="178"/>
      <c r="LEL25" s="165"/>
      <c r="LEM25" s="177"/>
      <c r="LEN25" s="177"/>
      <c r="LEO25" s="177"/>
      <c r="LEP25" s="177"/>
      <c r="LEQ25" s="177"/>
      <c r="LER25" s="177"/>
      <c r="LES25" s="178"/>
      <c r="LET25" s="165"/>
      <c r="LEU25" s="177"/>
      <c r="LEV25" s="177"/>
      <c r="LEW25" s="177"/>
      <c r="LEX25" s="177"/>
      <c r="LEY25" s="177"/>
      <c r="LEZ25" s="177"/>
      <c r="LFA25" s="178"/>
      <c r="LFB25" s="165"/>
      <c r="LFC25" s="177"/>
      <c r="LFD25" s="177"/>
      <c r="LFE25" s="177"/>
      <c r="LFF25" s="177"/>
      <c r="LFG25" s="177"/>
      <c r="LFH25" s="177"/>
      <c r="LFI25" s="178"/>
      <c r="LFJ25" s="165"/>
      <c r="LFK25" s="177"/>
      <c r="LFL25" s="177"/>
      <c r="LFM25" s="177"/>
      <c r="LFN25" s="177"/>
      <c r="LFO25" s="177"/>
      <c r="LFP25" s="177"/>
      <c r="LFQ25" s="178"/>
      <c r="LFR25" s="165"/>
      <c r="LFS25" s="177"/>
      <c r="LFT25" s="177"/>
      <c r="LFU25" s="177"/>
      <c r="LFV25" s="177"/>
      <c r="LFW25" s="177"/>
      <c r="LFX25" s="177"/>
      <c r="LFY25" s="178"/>
      <c r="LFZ25" s="165"/>
      <c r="LGA25" s="177"/>
      <c r="LGB25" s="177"/>
      <c r="LGC25" s="177"/>
      <c r="LGD25" s="177"/>
      <c r="LGE25" s="177"/>
      <c r="LGF25" s="177"/>
      <c r="LGG25" s="178"/>
      <c r="LGH25" s="165"/>
      <c r="LGI25" s="177"/>
      <c r="LGJ25" s="177"/>
      <c r="LGK25" s="177"/>
      <c r="LGL25" s="177"/>
      <c r="LGM25" s="177"/>
      <c r="LGN25" s="177"/>
      <c r="LGO25" s="178"/>
      <c r="LGP25" s="165"/>
      <c r="LGQ25" s="177"/>
      <c r="LGR25" s="177"/>
      <c r="LGS25" s="177"/>
      <c r="LGT25" s="177"/>
      <c r="LGU25" s="177"/>
      <c r="LGV25" s="177"/>
      <c r="LGW25" s="178"/>
      <c r="LGX25" s="165"/>
      <c r="LGY25" s="177"/>
      <c r="LGZ25" s="177"/>
      <c r="LHA25" s="177"/>
      <c r="LHB25" s="177"/>
      <c r="LHC25" s="177"/>
      <c r="LHD25" s="177"/>
      <c r="LHE25" s="178"/>
      <c r="LHF25" s="165"/>
      <c r="LHG25" s="177"/>
      <c r="LHH25" s="177"/>
      <c r="LHI25" s="177"/>
      <c r="LHJ25" s="177"/>
      <c r="LHK25" s="177"/>
      <c r="LHL25" s="177"/>
      <c r="LHM25" s="178"/>
      <c r="LHN25" s="165"/>
      <c r="LHO25" s="177"/>
      <c r="LHP25" s="177"/>
      <c r="LHQ25" s="177"/>
      <c r="LHR25" s="177"/>
      <c r="LHS25" s="177"/>
      <c r="LHT25" s="177"/>
      <c r="LHU25" s="178"/>
      <c r="LHV25" s="165"/>
      <c r="LHW25" s="177"/>
      <c r="LHX25" s="177"/>
      <c r="LHY25" s="177"/>
      <c r="LHZ25" s="177"/>
      <c r="LIA25" s="177"/>
      <c r="LIB25" s="177"/>
      <c r="LIC25" s="178"/>
      <c r="LID25" s="165"/>
      <c r="LIE25" s="177"/>
      <c r="LIF25" s="177"/>
      <c r="LIG25" s="177"/>
      <c r="LIH25" s="177"/>
      <c r="LII25" s="177"/>
      <c r="LIJ25" s="177"/>
      <c r="LIK25" s="178"/>
      <c r="LIL25" s="165"/>
      <c r="LIM25" s="177"/>
      <c r="LIN25" s="177"/>
      <c r="LIO25" s="177"/>
      <c r="LIP25" s="177"/>
      <c r="LIQ25" s="177"/>
      <c r="LIR25" s="177"/>
      <c r="LIS25" s="178"/>
      <c r="LIT25" s="165"/>
      <c r="LIU25" s="177"/>
      <c r="LIV25" s="177"/>
      <c r="LIW25" s="177"/>
      <c r="LIX25" s="177"/>
      <c r="LIY25" s="177"/>
      <c r="LIZ25" s="177"/>
      <c r="LJA25" s="178"/>
      <c r="LJB25" s="165"/>
      <c r="LJC25" s="177"/>
      <c r="LJD25" s="177"/>
      <c r="LJE25" s="177"/>
      <c r="LJF25" s="177"/>
      <c r="LJG25" s="177"/>
      <c r="LJH25" s="177"/>
      <c r="LJI25" s="178"/>
      <c r="LJJ25" s="165"/>
      <c r="LJK25" s="177"/>
      <c r="LJL25" s="177"/>
      <c r="LJM25" s="177"/>
      <c r="LJN25" s="177"/>
      <c r="LJO25" s="177"/>
      <c r="LJP25" s="177"/>
      <c r="LJQ25" s="178"/>
      <c r="LJR25" s="165"/>
      <c r="LJS25" s="177"/>
      <c r="LJT25" s="177"/>
      <c r="LJU25" s="177"/>
      <c r="LJV25" s="177"/>
      <c r="LJW25" s="177"/>
      <c r="LJX25" s="177"/>
      <c r="LJY25" s="178"/>
      <c r="LJZ25" s="165"/>
      <c r="LKA25" s="177"/>
      <c r="LKB25" s="177"/>
      <c r="LKC25" s="177"/>
      <c r="LKD25" s="177"/>
      <c r="LKE25" s="177"/>
      <c r="LKF25" s="177"/>
      <c r="LKG25" s="178"/>
      <c r="LKH25" s="165"/>
      <c r="LKI25" s="177"/>
      <c r="LKJ25" s="177"/>
      <c r="LKK25" s="177"/>
      <c r="LKL25" s="177"/>
      <c r="LKM25" s="177"/>
      <c r="LKN25" s="177"/>
      <c r="LKO25" s="178"/>
      <c r="LKP25" s="165"/>
      <c r="LKQ25" s="177"/>
      <c r="LKR25" s="177"/>
      <c r="LKS25" s="177"/>
      <c r="LKT25" s="177"/>
      <c r="LKU25" s="177"/>
      <c r="LKV25" s="177"/>
      <c r="LKW25" s="178"/>
      <c r="LKX25" s="165"/>
      <c r="LKY25" s="177"/>
      <c r="LKZ25" s="177"/>
      <c r="LLA25" s="177"/>
      <c r="LLB25" s="177"/>
      <c r="LLC25" s="177"/>
      <c r="LLD25" s="177"/>
      <c r="LLE25" s="178"/>
      <c r="LLF25" s="165"/>
      <c r="LLG25" s="177"/>
      <c r="LLH25" s="177"/>
      <c r="LLI25" s="177"/>
      <c r="LLJ25" s="177"/>
      <c r="LLK25" s="177"/>
      <c r="LLL25" s="177"/>
      <c r="LLM25" s="178"/>
      <c r="LLN25" s="165"/>
      <c r="LLO25" s="177"/>
      <c r="LLP25" s="177"/>
      <c r="LLQ25" s="177"/>
      <c r="LLR25" s="177"/>
      <c r="LLS25" s="177"/>
      <c r="LLT25" s="177"/>
      <c r="LLU25" s="178"/>
      <c r="LLV25" s="165"/>
      <c r="LLW25" s="177"/>
      <c r="LLX25" s="177"/>
      <c r="LLY25" s="177"/>
      <c r="LLZ25" s="177"/>
      <c r="LMA25" s="177"/>
      <c r="LMB25" s="177"/>
      <c r="LMC25" s="178"/>
      <c r="LMD25" s="165"/>
      <c r="LME25" s="177"/>
      <c r="LMF25" s="177"/>
      <c r="LMG25" s="177"/>
      <c r="LMH25" s="177"/>
      <c r="LMI25" s="177"/>
      <c r="LMJ25" s="177"/>
      <c r="LMK25" s="178"/>
      <c r="LML25" s="165"/>
      <c r="LMM25" s="177"/>
      <c r="LMN25" s="177"/>
      <c r="LMO25" s="177"/>
      <c r="LMP25" s="177"/>
      <c r="LMQ25" s="177"/>
      <c r="LMR25" s="177"/>
      <c r="LMS25" s="178"/>
      <c r="LMT25" s="165"/>
      <c r="LMU25" s="177"/>
      <c r="LMV25" s="177"/>
      <c r="LMW25" s="177"/>
      <c r="LMX25" s="177"/>
      <c r="LMY25" s="177"/>
      <c r="LMZ25" s="177"/>
      <c r="LNA25" s="178"/>
      <c r="LNB25" s="165"/>
      <c r="LNC25" s="177"/>
      <c r="LND25" s="177"/>
      <c r="LNE25" s="177"/>
      <c r="LNF25" s="177"/>
      <c r="LNG25" s="177"/>
      <c r="LNH25" s="177"/>
      <c r="LNI25" s="178"/>
      <c r="LNJ25" s="165"/>
      <c r="LNK25" s="177"/>
      <c r="LNL25" s="177"/>
      <c r="LNM25" s="177"/>
      <c r="LNN25" s="177"/>
      <c r="LNO25" s="177"/>
      <c r="LNP25" s="177"/>
      <c r="LNQ25" s="178"/>
      <c r="LNR25" s="165"/>
      <c r="LNS25" s="177"/>
      <c r="LNT25" s="177"/>
      <c r="LNU25" s="177"/>
      <c r="LNV25" s="177"/>
      <c r="LNW25" s="177"/>
      <c r="LNX25" s="177"/>
      <c r="LNY25" s="178"/>
      <c r="LNZ25" s="165"/>
      <c r="LOA25" s="177"/>
      <c r="LOB25" s="177"/>
      <c r="LOC25" s="177"/>
      <c r="LOD25" s="177"/>
      <c r="LOE25" s="177"/>
      <c r="LOF25" s="177"/>
      <c r="LOG25" s="178"/>
      <c r="LOH25" s="165"/>
      <c r="LOI25" s="177"/>
      <c r="LOJ25" s="177"/>
      <c r="LOK25" s="177"/>
      <c r="LOL25" s="177"/>
      <c r="LOM25" s="177"/>
      <c r="LON25" s="177"/>
      <c r="LOO25" s="178"/>
      <c r="LOP25" s="165"/>
      <c r="LOQ25" s="177"/>
      <c r="LOR25" s="177"/>
      <c r="LOS25" s="177"/>
      <c r="LOT25" s="177"/>
      <c r="LOU25" s="177"/>
      <c r="LOV25" s="177"/>
      <c r="LOW25" s="178"/>
      <c r="LOX25" s="165"/>
      <c r="LOY25" s="177"/>
      <c r="LOZ25" s="177"/>
      <c r="LPA25" s="177"/>
      <c r="LPB25" s="177"/>
      <c r="LPC25" s="177"/>
      <c r="LPD25" s="177"/>
      <c r="LPE25" s="178"/>
      <c r="LPF25" s="165"/>
      <c r="LPG25" s="177"/>
      <c r="LPH25" s="177"/>
      <c r="LPI25" s="177"/>
      <c r="LPJ25" s="177"/>
      <c r="LPK25" s="177"/>
      <c r="LPL25" s="177"/>
      <c r="LPM25" s="178"/>
      <c r="LPN25" s="165"/>
      <c r="LPO25" s="177"/>
      <c r="LPP25" s="177"/>
      <c r="LPQ25" s="177"/>
      <c r="LPR25" s="177"/>
      <c r="LPS25" s="177"/>
      <c r="LPT25" s="177"/>
      <c r="LPU25" s="178"/>
      <c r="LPV25" s="165"/>
      <c r="LPW25" s="177"/>
      <c r="LPX25" s="177"/>
      <c r="LPY25" s="177"/>
      <c r="LPZ25" s="177"/>
      <c r="LQA25" s="177"/>
      <c r="LQB25" s="177"/>
      <c r="LQC25" s="178"/>
      <c r="LQD25" s="165"/>
      <c r="LQE25" s="177"/>
      <c r="LQF25" s="177"/>
      <c r="LQG25" s="177"/>
      <c r="LQH25" s="177"/>
      <c r="LQI25" s="177"/>
      <c r="LQJ25" s="177"/>
      <c r="LQK25" s="178"/>
      <c r="LQL25" s="165"/>
      <c r="LQM25" s="177"/>
      <c r="LQN25" s="177"/>
      <c r="LQO25" s="177"/>
      <c r="LQP25" s="177"/>
      <c r="LQQ25" s="177"/>
      <c r="LQR25" s="177"/>
      <c r="LQS25" s="178"/>
      <c r="LQT25" s="165"/>
      <c r="LQU25" s="177"/>
      <c r="LQV25" s="177"/>
      <c r="LQW25" s="177"/>
      <c r="LQX25" s="177"/>
      <c r="LQY25" s="177"/>
      <c r="LQZ25" s="177"/>
      <c r="LRA25" s="178"/>
      <c r="LRB25" s="165"/>
      <c r="LRC25" s="177"/>
      <c r="LRD25" s="177"/>
      <c r="LRE25" s="177"/>
      <c r="LRF25" s="177"/>
      <c r="LRG25" s="177"/>
      <c r="LRH25" s="177"/>
      <c r="LRI25" s="178"/>
      <c r="LRJ25" s="165"/>
      <c r="LRK25" s="177"/>
      <c r="LRL25" s="177"/>
      <c r="LRM25" s="177"/>
      <c r="LRN25" s="177"/>
      <c r="LRO25" s="177"/>
      <c r="LRP25" s="177"/>
      <c r="LRQ25" s="178"/>
      <c r="LRR25" s="165"/>
      <c r="LRS25" s="177"/>
      <c r="LRT25" s="177"/>
      <c r="LRU25" s="177"/>
      <c r="LRV25" s="177"/>
      <c r="LRW25" s="177"/>
      <c r="LRX25" s="177"/>
      <c r="LRY25" s="178"/>
      <c r="LRZ25" s="165"/>
      <c r="LSA25" s="177"/>
      <c r="LSB25" s="177"/>
      <c r="LSC25" s="177"/>
      <c r="LSD25" s="177"/>
      <c r="LSE25" s="177"/>
      <c r="LSF25" s="177"/>
      <c r="LSG25" s="178"/>
      <c r="LSH25" s="165"/>
      <c r="LSI25" s="177"/>
      <c r="LSJ25" s="177"/>
      <c r="LSK25" s="177"/>
      <c r="LSL25" s="177"/>
      <c r="LSM25" s="177"/>
      <c r="LSN25" s="177"/>
      <c r="LSO25" s="178"/>
      <c r="LSP25" s="165"/>
      <c r="LSQ25" s="177"/>
      <c r="LSR25" s="177"/>
      <c r="LSS25" s="177"/>
      <c r="LST25" s="177"/>
      <c r="LSU25" s="177"/>
      <c r="LSV25" s="177"/>
      <c r="LSW25" s="178"/>
      <c r="LSX25" s="165"/>
      <c r="LSY25" s="177"/>
      <c r="LSZ25" s="177"/>
      <c r="LTA25" s="177"/>
      <c r="LTB25" s="177"/>
      <c r="LTC25" s="177"/>
      <c r="LTD25" s="177"/>
      <c r="LTE25" s="178"/>
      <c r="LTF25" s="165"/>
      <c r="LTG25" s="177"/>
      <c r="LTH25" s="177"/>
      <c r="LTI25" s="177"/>
      <c r="LTJ25" s="177"/>
      <c r="LTK25" s="177"/>
      <c r="LTL25" s="177"/>
      <c r="LTM25" s="178"/>
      <c r="LTN25" s="165"/>
      <c r="LTO25" s="177"/>
      <c r="LTP25" s="177"/>
      <c r="LTQ25" s="177"/>
      <c r="LTR25" s="177"/>
      <c r="LTS25" s="177"/>
      <c r="LTT25" s="177"/>
      <c r="LTU25" s="178"/>
      <c r="LTV25" s="165"/>
      <c r="LTW25" s="177"/>
      <c r="LTX25" s="177"/>
      <c r="LTY25" s="177"/>
      <c r="LTZ25" s="177"/>
      <c r="LUA25" s="177"/>
      <c r="LUB25" s="177"/>
      <c r="LUC25" s="178"/>
      <c r="LUD25" s="165"/>
      <c r="LUE25" s="177"/>
      <c r="LUF25" s="177"/>
      <c r="LUG25" s="177"/>
      <c r="LUH25" s="177"/>
      <c r="LUI25" s="177"/>
      <c r="LUJ25" s="177"/>
      <c r="LUK25" s="178"/>
      <c r="LUL25" s="165"/>
      <c r="LUM25" s="177"/>
      <c r="LUN25" s="177"/>
      <c r="LUO25" s="177"/>
      <c r="LUP25" s="177"/>
      <c r="LUQ25" s="177"/>
      <c r="LUR25" s="177"/>
      <c r="LUS25" s="178"/>
      <c r="LUT25" s="165"/>
      <c r="LUU25" s="177"/>
      <c r="LUV25" s="177"/>
      <c r="LUW25" s="177"/>
      <c r="LUX25" s="177"/>
      <c r="LUY25" s="177"/>
      <c r="LUZ25" s="177"/>
      <c r="LVA25" s="178"/>
      <c r="LVB25" s="165"/>
      <c r="LVC25" s="177"/>
      <c r="LVD25" s="177"/>
      <c r="LVE25" s="177"/>
      <c r="LVF25" s="177"/>
      <c r="LVG25" s="177"/>
      <c r="LVH25" s="177"/>
      <c r="LVI25" s="178"/>
      <c r="LVJ25" s="165"/>
      <c r="LVK25" s="177"/>
      <c r="LVL25" s="177"/>
      <c r="LVM25" s="177"/>
      <c r="LVN25" s="177"/>
      <c r="LVO25" s="177"/>
      <c r="LVP25" s="177"/>
      <c r="LVQ25" s="178"/>
      <c r="LVR25" s="165"/>
      <c r="LVS25" s="177"/>
      <c r="LVT25" s="177"/>
      <c r="LVU25" s="177"/>
      <c r="LVV25" s="177"/>
      <c r="LVW25" s="177"/>
      <c r="LVX25" s="177"/>
      <c r="LVY25" s="178"/>
      <c r="LVZ25" s="165"/>
      <c r="LWA25" s="177"/>
      <c r="LWB25" s="177"/>
      <c r="LWC25" s="177"/>
      <c r="LWD25" s="177"/>
      <c r="LWE25" s="177"/>
      <c r="LWF25" s="177"/>
      <c r="LWG25" s="178"/>
      <c r="LWH25" s="165"/>
      <c r="LWI25" s="177"/>
      <c r="LWJ25" s="177"/>
      <c r="LWK25" s="177"/>
      <c r="LWL25" s="177"/>
      <c r="LWM25" s="177"/>
      <c r="LWN25" s="177"/>
      <c r="LWO25" s="178"/>
      <c r="LWP25" s="165"/>
      <c r="LWQ25" s="177"/>
      <c r="LWR25" s="177"/>
      <c r="LWS25" s="177"/>
      <c r="LWT25" s="177"/>
      <c r="LWU25" s="177"/>
      <c r="LWV25" s="177"/>
      <c r="LWW25" s="178"/>
      <c r="LWX25" s="165"/>
      <c r="LWY25" s="177"/>
      <c r="LWZ25" s="177"/>
      <c r="LXA25" s="177"/>
      <c r="LXB25" s="177"/>
      <c r="LXC25" s="177"/>
      <c r="LXD25" s="177"/>
      <c r="LXE25" s="178"/>
      <c r="LXF25" s="165"/>
      <c r="LXG25" s="177"/>
      <c r="LXH25" s="177"/>
      <c r="LXI25" s="177"/>
      <c r="LXJ25" s="177"/>
      <c r="LXK25" s="177"/>
      <c r="LXL25" s="177"/>
      <c r="LXM25" s="178"/>
      <c r="LXN25" s="165"/>
      <c r="LXO25" s="177"/>
      <c r="LXP25" s="177"/>
      <c r="LXQ25" s="177"/>
      <c r="LXR25" s="177"/>
      <c r="LXS25" s="177"/>
      <c r="LXT25" s="177"/>
      <c r="LXU25" s="178"/>
      <c r="LXV25" s="165"/>
      <c r="LXW25" s="177"/>
      <c r="LXX25" s="177"/>
      <c r="LXY25" s="177"/>
      <c r="LXZ25" s="177"/>
      <c r="LYA25" s="177"/>
      <c r="LYB25" s="177"/>
      <c r="LYC25" s="178"/>
      <c r="LYD25" s="165"/>
      <c r="LYE25" s="177"/>
      <c r="LYF25" s="177"/>
      <c r="LYG25" s="177"/>
      <c r="LYH25" s="177"/>
      <c r="LYI25" s="177"/>
      <c r="LYJ25" s="177"/>
      <c r="LYK25" s="178"/>
      <c r="LYL25" s="165"/>
      <c r="LYM25" s="177"/>
      <c r="LYN25" s="177"/>
      <c r="LYO25" s="177"/>
      <c r="LYP25" s="177"/>
      <c r="LYQ25" s="177"/>
      <c r="LYR25" s="177"/>
      <c r="LYS25" s="178"/>
      <c r="LYT25" s="165"/>
      <c r="LYU25" s="177"/>
      <c r="LYV25" s="177"/>
      <c r="LYW25" s="177"/>
      <c r="LYX25" s="177"/>
      <c r="LYY25" s="177"/>
      <c r="LYZ25" s="177"/>
      <c r="LZA25" s="178"/>
      <c r="LZB25" s="165"/>
      <c r="LZC25" s="177"/>
      <c r="LZD25" s="177"/>
      <c r="LZE25" s="177"/>
      <c r="LZF25" s="177"/>
      <c r="LZG25" s="177"/>
      <c r="LZH25" s="177"/>
      <c r="LZI25" s="178"/>
      <c r="LZJ25" s="165"/>
      <c r="LZK25" s="177"/>
      <c r="LZL25" s="177"/>
      <c r="LZM25" s="177"/>
      <c r="LZN25" s="177"/>
      <c r="LZO25" s="177"/>
      <c r="LZP25" s="177"/>
      <c r="LZQ25" s="178"/>
      <c r="LZR25" s="165"/>
      <c r="LZS25" s="177"/>
      <c r="LZT25" s="177"/>
      <c r="LZU25" s="177"/>
      <c r="LZV25" s="177"/>
      <c r="LZW25" s="177"/>
      <c r="LZX25" s="177"/>
      <c r="LZY25" s="178"/>
      <c r="LZZ25" s="165"/>
      <c r="MAA25" s="177"/>
      <c r="MAB25" s="177"/>
      <c r="MAC25" s="177"/>
      <c r="MAD25" s="177"/>
      <c r="MAE25" s="177"/>
      <c r="MAF25" s="177"/>
      <c r="MAG25" s="178"/>
      <c r="MAH25" s="165"/>
      <c r="MAI25" s="177"/>
      <c r="MAJ25" s="177"/>
      <c r="MAK25" s="177"/>
      <c r="MAL25" s="177"/>
      <c r="MAM25" s="177"/>
      <c r="MAN25" s="177"/>
      <c r="MAO25" s="178"/>
      <c r="MAP25" s="165"/>
      <c r="MAQ25" s="177"/>
      <c r="MAR25" s="177"/>
      <c r="MAS25" s="177"/>
      <c r="MAT25" s="177"/>
      <c r="MAU25" s="177"/>
      <c r="MAV25" s="177"/>
      <c r="MAW25" s="178"/>
      <c r="MAX25" s="165"/>
      <c r="MAY25" s="177"/>
      <c r="MAZ25" s="177"/>
      <c r="MBA25" s="177"/>
      <c r="MBB25" s="177"/>
      <c r="MBC25" s="177"/>
      <c r="MBD25" s="177"/>
      <c r="MBE25" s="178"/>
      <c r="MBF25" s="165"/>
      <c r="MBG25" s="177"/>
      <c r="MBH25" s="177"/>
      <c r="MBI25" s="177"/>
      <c r="MBJ25" s="177"/>
      <c r="MBK25" s="177"/>
      <c r="MBL25" s="177"/>
      <c r="MBM25" s="178"/>
      <c r="MBN25" s="165"/>
      <c r="MBO25" s="177"/>
      <c r="MBP25" s="177"/>
      <c r="MBQ25" s="177"/>
      <c r="MBR25" s="177"/>
      <c r="MBS25" s="177"/>
      <c r="MBT25" s="177"/>
      <c r="MBU25" s="178"/>
      <c r="MBV25" s="165"/>
      <c r="MBW25" s="177"/>
      <c r="MBX25" s="177"/>
      <c r="MBY25" s="177"/>
      <c r="MBZ25" s="177"/>
      <c r="MCA25" s="177"/>
      <c r="MCB25" s="177"/>
      <c r="MCC25" s="178"/>
      <c r="MCD25" s="165"/>
      <c r="MCE25" s="177"/>
      <c r="MCF25" s="177"/>
      <c r="MCG25" s="177"/>
      <c r="MCH25" s="177"/>
      <c r="MCI25" s="177"/>
      <c r="MCJ25" s="177"/>
      <c r="MCK25" s="178"/>
      <c r="MCL25" s="165"/>
      <c r="MCM25" s="177"/>
      <c r="MCN25" s="177"/>
      <c r="MCO25" s="177"/>
      <c r="MCP25" s="177"/>
      <c r="MCQ25" s="177"/>
      <c r="MCR25" s="177"/>
      <c r="MCS25" s="178"/>
      <c r="MCT25" s="165"/>
      <c r="MCU25" s="177"/>
      <c r="MCV25" s="177"/>
      <c r="MCW25" s="177"/>
      <c r="MCX25" s="177"/>
      <c r="MCY25" s="177"/>
      <c r="MCZ25" s="177"/>
      <c r="MDA25" s="178"/>
      <c r="MDB25" s="165"/>
      <c r="MDC25" s="177"/>
      <c r="MDD25" s="177"/>
      <c r="MDE25" s="177"/>
      <c r="MDF25" s="177"/>
      <c r="MDG25" s="177"/>
      <c r="MDH25" s="177"/>
      <c r="MDI25" s="178"/>
      <c r="MDJ25" s="165"/>
      <c r="MDK25" s="177"/>
      <c r="MDL25" s="177"/>
      <c r="MDM25" s="177"/>
      <c r="MDN25" s="177"/>
      <c r="MDO25" s="177"/>
      <c r="MDP25" s="177"/>
      <c r="MDQ25" s="178"/>
      <c r="MDR25" s="165"/>
      <c r="MDS25" s="177"/>
      <c r="MDT25" s="177"/>
      <c r="MDU25" s="177"/>
      <c r="MDV25" s="177"/>
      <c r="MDW25" s="177"/>
      <c r="MDX25" s="177"/>
      <c r="MDY25" s="178"/>
      <c r="MDZ25" s="165"/>
      <c r="MEA25" s="177"/>
      <c r="MEB25" s="177"/>
      <c r="MEC25" s="177"/>
      <c r="MED25" s="177"/>
      <c r="MEE25" s="177"/>
      <c r="MEF25" s="177"/>
      <c r="MEG25" s="178"/>
      <c r="MEH25" s="165"/>
      <c r="MEI25" s="177"/>
      <c r="MEJ25" s="177"/>
      <c r="MEK25" s="177"/>
      <c r="MEL25" s="177"/>
      <c r="MEM25" s="177"/>
      <c r="MEN25" s="177"/>
      <c r="MEO25" s="178"/>
      <c r="MEP25" s="165"/>
      <c r="MEQ25" s="177"/>
      <c r="MER25" s="177"/>
      <c r="MES25" s="177"/>
      <c r="MET25" s="177"/>
      <c r="MEU25" s="177"/>
      <c r="MEV25" s="177"/>
      <c r="MEW25" s="178"/>
      <c r="MEX25" s="165"/>
      <c r="MEY25" s="177"/>
      <c r="MEZ25" s="177"/>
      <c r="MFA25" s="177"/>
      <c r="MFB25" s="177"/>
      <c r="MFC25" s="177"/>
      <c r="MFD25" s="177"/>
      <c r="MFE25" s="178"/>
      <c r="MFF25" s="165"/>
      <c r="MFG25" s="177"/>
      <c r="MFH25" s="177"/>
      <c r="MFI25" s="177"/>
      <c r="MFJ25" s="177"/>
      <c r="MFK25" s="177"/>
      <c r="MFL25" s="177"/>
      <c r="MFM25" s="178"/>
      <c r="MFN25" s="165"/>
      <c r="MFO25" s="177"/>
      <c r="MFP25" s="177"/>
      <c r="MFQ25" s="177"/>
      <c r="MFR25" s="177"/>
      <c r="MFS25" s="177"/>
      <c r="MFT25" s="177"/>
      <c r="MFU25" s="178"/>
      <c r="MFV25" s="165"/>
      <c r="MFW25" s="177"/>
      <c r="MFX25" s="177"/>
      <c r="MFY25" s="177"/>
      <c r="MFZ25" s="177"/>
      <c r="MGA25" s="177"/>
      <c r="MGB25" s="177"/>
      <c r="MGC25" s="178"/>
      <c r="MGD25" s="165"/>
      <c r="MGE25" s="177"/>
      <c r="MGF25" s="177"/>
      <c r="MGG25" s="177"/>
      <c r="MGH25" s="177"/>
      <c r="MGI25" s="177"/>
      <c r="MGJ25" s="177"/>
      <c r="MGK25" s="178"/>
      <c r="MGL25" s="165"/>
      <c r="MGM25" s="177"/>
      <c r="MGN25" s="177"/>
      <c r="MGO25" s="177"/>
      <c r="MGP25" s="177"/>
      <c r="MGQ25" s="177"/>
      <c r="MGR25" s="177"/>
      <c r="MGS25" s="178"/>
      <c r="MGT25" s="165"/>
      <c r="MGU25" s="177"/>
      <c r="MGV25" s="177"/>
      <c r="MGW25" s="177"/>
      <c r="MGX25" s="177"/>
      <c r="MGY25" s="177"/>
      <c r="MGZ25" s="177"/>
      <c r="MHA25" s="178"/>
      <c r="MHB25" s="165"/>
      <c r="MHC25" s="177"/>
      <c r="MHD25" s="177"/>
      <c r="MHE25" s="177"/>
      <c r="MHF25" s="177"/>
      <c r="MHG25" s="177"/>
      <c r="MHH25" s="177"/>
      <c r="MHI25" s="178"/>
      <c r="MHJ25" s="165"/>
      <c r="MHK25" s="177"/>
      <c r="MHL25" s="177"/>
      <c r="MHM25" s="177"/>
      <c r="MHN25" s="177"/>
      <c r="MHO25" s="177"/>
      <c r="MHP25" s="177"/>
      <c r="MHQ25" s="178"/>
      <c r="MHR25" s="165"/>
      <c r="MHS25" s="177"/>
      <c r="MHT25" s="177"/>
      <c r="MHU25" s="177"/>
      <c r="MHV25" s="177"/>
      <c r="MHW25" s="177"/>
      <c r="MHX25" s="177"/>
      <c r="MHY25" s="178"/>
      <c r="MHZ25" s="165"/>
      <c r="MIA25" s="177"/>
      <c r="MIB25" s="177"/>
      <c r="MIC25" s="177"/>
      <c r="MID25" s="177"/>
      <c r="MIE25" s="177"/>
      <c r="MIF25" s="177"/>
      <c r="MIG25" s="178"/>
      <c r="MIH25" s="165"/>
      <c r="MII25" s="177"/>
      <c r="MIJ25" s="177"/>
      <c r="MIK25" s="177"/>
      <c r="MIL25" s="177"/>
      <c r="MIM25" s="177"/>
      <c r="MIN25" s="177"/>
      <c r="MIO25" s="178"/>
      <c r="MIP25" s="165"/>
      <c r="MIQ25" s="177"/>
      <c r="MIR25" s="177"/>
      <c r="MIS25" s="177"/>
      <c r="MIT25" s="177"/>
      <c r="MIU25" s="177"/>
      <c r="MIV25" s="177"/>
      <c r="MIW25" s="178"/>
      <c r="MIX25" s="165"/>
      <c r="MIY25" s="177"/>
      <c r="MIZ25" s="177"/>
      <c r="MJA25" s="177"/>
      <c r="MJB25" s="177"/>
      <c r="MJC25" s="177"/>
      <c r="MJD25" s="177"/>
      <c r="MJE25" s="178"/>
      <c r="MJF25" s="165"/>
      <c r="MJG25" s="177"/>
      <c r="MJH25" s="177"/>
      <c r="MJI25" s="177"/>
      <c r="MJJ25" s="177"/>
      <c r="MJK25" s="177"/>
      <c r="MJL25" s="177"/>
      <c r="MJM25" s="178"/>
      <c r="MJN25" s="165"/>
      <c r="MJO25" s="177"/>
      <c r="MJP25" s="177"/>
      <c r="MJQ25" s="177"/>
      <c r="MJR25" s="177"/>
      <c r="MJS25" s="177"/>
      <c r="MJT25" s="177"/>
      <c r="MJU25" s="178"/>
      <c r="MJV25" s="165"/>
      <c r="MJW25" s="177"/>
      <c r="MJX25" s="177"/>
      <c r="MJY25" s="177"/>
      <c r="MJZ25" s="177"/>
      <c r="MKA25" s="177"/>
      <c r="MKB25" s="177"/>
      <c r="MKC25" s="178"/>
      <c r="MKD25" s="165"/>
      <c r="MKE25" s="177"/>
      <c r="MKF25" s="177"/>
      <c r="MKG25" s="177"/>
      <c r="MKH25" s="177"/>
      <c r="MKI25" s="177"/>
      <c r="MKJ25" s="177"/>
      <c r="MKK25" s="178"/>
      <c r="MKL25" s="165"/>
      <c r="MKM25" s="177"/>
      <c r="MKN25" s="177"/>
      <c r="MKO25" s="177"/>
      <c r="MKP25" s="177"/>
      <c r="MKQ25" s="177"/>
      <c r="MKR25" s="177"/>
      <c r="MKS25" s="178"/>
      <c r="MKT25" s="165"/>
      <c r="MKU25" s="177"/>
      <c r="MKV25" s="177"/>
      <c r="MKW25" s="177"/>
      <c r="MKX25" s="177"/>
      <c r="MKY25" s="177"/>
      <c r="MKZ25" s="177"/>
      <c r="MLA25" s="178"/>
      <c r="MLB25" s="165"/>
      <c r="MLC25" s="177"/>
      <c r="MLD25" s="177"/>
      <c r="MLE25" s="177"/>
      <c r="MLF25" s="177"/>
      <c r="MLG25" s="177"/>
      <c r="MLH25" s="177"/>
      <c r="MLI25" s="178"/>
      <c r="MLJ25" s="165"/>
      <c r="MLK25" s="177"/>
      <c r="MLL25" s="177"/>
      <c r="MLM25" s="177"/>
      <c r="MLN25" s="177"/>
      <c r="MLO25" s="177"/>
      <c r="MLP25" s="177"/>
      <c r="MLQ25" s="178"/>
      <c r="MLR25" s="165"/>
      <c r="MLS25" s="177"/>
      <c r="MLT25" s="177"/>
      <c r="MLU25" s="177"/>
      <c r="MLV25" s="177"/>
      <c r="MLW25" s="177"/>
      <c r="MLX25" s="177"/>
      <c r="MLY25" s="178"/>
      <c r="MLZ25" s="165"/>
      <c r="MMA25" s="177"/>
      <c r="MMB25" s="177"/>
      <c r="MMC25" s="177"/>
      <c r="MMD25" s="177"/>
      <c r="MME25" s="177"/>
      <c r="MMF25" s="177"/>
      <c r="MMG25" s="178"/>
      <c r="MMH25" s="165"/>
      <c r="MMI25" s="177"/>
      <c r="MMJ25" s="177"/>
      <c r="MMK25" s="177"/>
      <c r="MML25" s="177"/>
      <c r="MMM25" s="177"/>
      <c r="MMN25" s="177"/>
      <c r="MMO25" s="178"/>
      <c r="MMP25" s="165"/>
      <c r="MMQ25" s="177"/>
      <c r="MMR25" s="177"/>
      <c r="MMS25" s="177"/>
      <c r="MMT25" s="177"/>
      <c r="MMU25" s="177"/>
      <c r="MMV25" s="177"/>
      <c r="MMW25" s="178"/>
      <c r="MMX25" s="165"/>
      <c r="MMY25" s="177"/>
      <c r="MMZ25" s="177"/>
      <c r="MNA25" s="177"/>
      <c r="MNB25" s="177"/>
      <c r="MNC25" s="177"/>
      <c r="MND25" s="177"/>
      <c r="MNE25" s="178"/>
      <c r="MNF25" s="165"/>
      <c r="MNG25" s="177"/>
      <c r="MNH25" s="177"/>
      <c r="MNI25" s="177"/>
      <c r="MNJ25" s="177"/>
      <c r="MNK25" s="177"/>
      <c r="MNL25" s="177"/>
      <c r="MNM25" s="178"/>
      <c r="MNN25" s="165"/>
      <c r="MNO25" s="177"/>
      <c r="MNP25" s="177"/>
      <c r="MNQ25" s="177"/>
      <c r="MNR25" s="177"/>
      <c r="MNS25" s="177"/>
      <c r="MNT25" s="177"/>
      <c r="MNU25" s="178"/>
      <c r="MNV25" s="165"/>
      <c r="MNW25" s="177"/>
      <c r="MNX25" s="177"/>
      <c r="MNY25" s="177"/>
      <c r="MNZ25" s="177"/>
      <c r="MOA25" s="177"/>
      <c r="MOB25" s="177"/>
      <c r="MOC25" s="178"/>
      <c r="MOD25" s="165"/>
      <c r="MOE25" s="177"/>
      <c r="MOF25" s="177"/>
      <c r="MOG25" s="177"/>
      <c r="MOH25" s="177"/>
      <c r="MOI25" s="177"/>
      <c r="MOJ25" s="177"/>
      <c r="MOK25" s="178"/>
      <c r="MOL25" s="165"/>
      <c r="MOM25" s="177"/>
      <c r="MON25" s="177"/>
      <c r="MOO25" s="177"/>
      <c r="MOP25" s="177"/>
      <c r="MOQ25" s="177"/>
      <c r="MOR25" s="177"/>
      <c r="MOS25" s="178"/>
      <c r="MOT25" s="165"/>
      <c r="MOU25" s="177"/>
      <c r="MOV25" s="177"/>
      <c r="MOW25" s="177"/>
      <c r="MOX25" s="177"/>
      <c r="MOY25" s="177"/>
      <c r="MOZ25" s="177"/>
      <c r="MPA25" s="178"/>
      <c r="MPB25" s="165"/>
      <c r="MPC25" s="177"/>
      <c r="MPD25" s="177"/>
      <c r="MPE25" s="177"/>
      <c r="MPF25" s="177"/>
      <c r="MPG25" s="177"/>
      <c r="MPH25" s="177"/>
      <c r="MPI25" s="178"/>
      <c r="MPJ25" s="165"/>
      <c r="MPK25" s="177"/>
      <c r="MPL25" s="177"/>
      <c r="MPM25" s="177"/>
      <c r="MPN25" s="177"/>
      <c r="MPO25" s="177"/>
      <c r="MPP25" s="177"/>
      <c r="MPQ25" s="178"/>
      <c r="MPR25" s="165"/>
      <c r="MPS25" s="177"/>
      <c r="MPT25" s="177"/>
      <c r="MPU25" s="177"/>
      <c r="MPV25" s="177"/>
      <c r="MPW25" s="177"/>
      <c r="MPX25" s="177"/>
      <c r="MPY25" s="178"/>
      <c r="MPZ25" s="165"/>
      <c r="MQA25" s="177"/>
      <c r="MQB25" s="177"/>
      <c r="MQC25" s="177"/>
      <c r="MQD25" s="177"/>
      <c r="MQE25" s="177"/>
      <c r="MQF25" s="177"/>
      <c r="MQG25" s="178"/>
      <c r="MQH25" s="165"/>
      <c r="MQI25" s="177"/>
      <c r="MQJ25" s="177"/>
      <c r="MQK25" s="177"/>
      <c r="MQL25" s="177"/>
      <c r="MQM25" s="177"/>
      <c r="MQN25" s="177"/>
      <c r="MQO25" s="178"/>
      <c r="MQP25" s="165"/>
      <c r="MQQ25" s="177"/>
      <c r="MQR25" s="177"/>
      <c r="MQS25" s="177"/>
      <c r="MQT25" s="177"/>
      <c r="MQU25" s="177"/>
      <c r="MQV25" s="177"/>
      <c r="MQW25" s="178"/>
      <c r="MQX25" s="165"/>
      <c r="MQY25" s="177"/>
      <c r="MQZ25" s="177"/>
      <c r="MRA25" s="177"/>
      <c r="MRB25" s="177"/>
      <c r="MRC25" s="177"/>
      <c r="MRD25" s="177"/>
      <c r="MRE25" s="178"/>
      <c r="MRF25" s="165"/>
      <c r="MRG25" s="177"/>
      <c r="MRH25" s="177"/>
      <c r="MRI25" s="177"/>
      <c r="MRJ25" s="177"/>
      <c r="MRK25" s="177"/>
      <c r="MRL25" s="177"/>
      <c r="MRM25" s="178"/>
      <c r="MRN25" s="165"/>
      <c r="MRO25" s="177"/>
      <c r="MRP25" s="177"/>
      <c r="MRQ25" s="177"/>
      <c r="MRR25" s="177"/>
      <c r="MRS25" s="177"/>
      <c r="MRT25" s="177"/>
      <c r="MRU25" s="178"/>
      <c r="MRV25" s="165"/>
      <c r="MRW25" s="177"/>
      <c r="MRX25" s="177"/>
      <c r="MRY25" s="177"/>
      <c r="MRZ25" s="177"/>
      <c r="MSA25" s="177"/>
      <c r="MSB25" s="177"/>
      <c r="MSC25" s="178"/>
      <c r="MSD25" s="165"/>
      <c r="MSE25" s="177"/>
      <c r="MSF25" s="177"/>
      <c r="MSG25" s="177"/>
      <c r="MSH25" s="177"/>
      <c r="MSI25" s="177"/>
      <c r="MSJ25" s="177"/>
      <c r="MSK25" s="178"/>
      <c r="MSL25" s="165"/>
      <c r="MSM25" s="177"/>
      <c r="MSN25" s="177"/>
      <c r="MSO25" s="177"/>
      <c r="MSP25" s="177"/>
      <c r="MSQ25" s="177"/>
      <c r="MSR25" s="177"/>
      <c r="MSS25" s="178"/>
      <c r="MST25" s="165"/>
      <c r="MSU25" s="177"/>
      <c r="MSV25" s="177"/>
      <c r="MSW25" s="177"/>
      <c r="MSX25" s="177"/>
      <c r="MSY25" s="177"/>
      <c r="MSZ25" s="177"/>
      <c r="MTA25" s="178"/>
      <c r="MTB25" s="165"/>
      <c r="MTC25" s="177"/>
      <c r="MTD25" s="177"/>
      <c r="MTE25" s="177"/>
      <c r="MTF25" s="177"/>
      <c r="MTG25" s="177"/>
      <c r="MTH25" s="177"/>
      <c r="MTI25" s="178"/>
      <c r="MTJ25" s="165"/>
      <c r="MTK25" s="177"/>
      <c r="MTL25" s="177"/>
      <c r="MTM25" s="177"/>
      <c r="MTN25" s="177"/>
      <c r="MTO25" s="177"/>
      <c r="MTP25" s="177"/>
      <c r="MTQ25" s="178"/>
      <c r="MTR25" s="165"/>
      <c r="MTS25" s="177"/>
      <c r="MTT25" s="177"/>
      <c r="MTU25" s="177"/>
      <c r="MTV25" s="177"/>
      <c r="MTW25" s="177"/>
      <c r="MTX25" s="177"/>
      <c r="MTY25" s="178"/>
      <c r="MTZ25" s="165"/>
      <c r="MUA25" s="177"/>
      <c r="MUB25" s="177"/>
      <c r="MUC25" s="177"/>
      <c r="MUD25" s="177"/>
      <c r="MUE25" s="177"/>
      <c r="MUF25" s="177"/>
      <c r="MUG25" s="178"/>
      <c r="MUH25" s="165"/>
      <c r="MUI25" s="177"/>
      <c r="MUJ25" s="177"/>
      <c r="MUK25" s="177"/>
      <c r="MUL25" s="177"/>
      <c r="MUM25" s="177"/>
      <c r="MUN25" s="177"/>
      <c r="MUO25" s="178"/>
      <c r="MUP25" s="165"/>
      <c r="MUQ25" s="177"/>
      <c r="MUR25" s="177"/>
      <c r="MUS25" s="177"/>
      <c r="MUT25" s="177"/>
      <c r="MUU25" s="177"/>
      <c r="MUV25" s="177"/>
      <c r="MUW25" s="178"/>
      <c r="MUX25" s="165"/>
      <c r="MUY25" s="177"/>
      <c r="MUZ25" s="177"/>
      <c r="MVA25" s="177"/>
      <c r="MVB25" s="177"/>
      <c r="MVC25" s="177"/>
      <c r="MVD25" s="177"/>
      <c r="MVE25" s="178"/>
      <c r="MVF25" s="165"/>
      <c r="MVG25" s="177"/>
      <c r="MVH25" s="177"/>
      <c r="MVI25" s="177"/>
      <c r="MVJ25" s="177"/>
      <c r="MVK25" s="177"/>
      <c r="MVL25" s="177"/>
      <c r="MVM25" s="178"/>
      <c r="MVN25" s="165"/>
      <c r="MVO25" s="177"/>
      <c r="MVP25" s="177"/>
      <c r="MVQ25" s="177"/>
      <c r="MVR25" s="177"/>
      <c r="MVS25" s="177"/>
      <c r="MVT25" s="177"/>
      <c r="MVU25" s="178"/>
      <c r="MVV25" s="165"/>
      <c r="MVW25" s="177"/>
      <c r="MVX25" s="177"/>
      <c r="MVY25" s="177"/>
      <c r="MVZ25" s="177"/>
      <c r="MWA25" s="177"/>
      <c r="MWB25" s="177"/>
      <c r="MWC25" s="178"/>
      <c r="MWD25" s="165"/>
      <c r="MWE25" s="177"/>
      <c r="MWF25" s="177"/>
      <c r="MWG25" s="177"/>
      <c r="MWH25" s="177"/>
      <c r="MWI25" s="177"/>
      <c r="MWJ25" s="177"/>
      <c r="MWK25" s="178"/>
      <c r="MWL25" s="165"/>
      <c r="MWM25" s="177"/>
      <c r="MWN25" s="177"/>
      <c r="MWO25" s="177"/>
      <c r="MWP25" s="177"/>
      <c r="MWQ25" s="177"/>
      <c r="MWR25" s="177"/>
      <c r="MWS25" s="178"/>
      <c r="MWT25" s="165"/>
      <c r="MWU25" s="177"/>
      <c r="MWV25" s="177"/>
      <c r="MWW25" s="177"/>
      <c r="MWX25" s="177"/>
      <c r="MWY25" s="177"/>
      <c r="MWZ25" s="177"/>
      <c r="MXA25" s="178"/>
      <c r="MXB25" s="165"/>
      <c r="MXC25" s="177"/>
      <c r="MXD25" s="177"/>
      <c r="MXE25" s="177"/>
      <c r="MXF25" s="177"/>
      <c r="MXG25" s="177"/>
      <c r="MXH25" s="177"/>
      <c r="MXI25" s="178"/>
      <c r="MXJ25" s="165"/>
      <c r="MXK25" s="177"/>
      <c r="MXL25" s="177"/>
      <c r="MXM25" s="177"/>
      <c r="MXN25" s="177"/>
      <c r="MXO25" s="177"/>
      <c r="MXP25" s="177"/>
      <c r="MXQ25" s="178"/>
      <c r="MXR25" s="165"/>
      <c r="MXS25" s="177"/>
      <c r="MXT25" s="177"/>
      <c r="MXU25" s="177"/>
      <c r="MXV25" s="177"/>
      <c r="MXW25" s="177"/>
      <c r="MXX25" s="177"/>
      <c r="MXY25" s="178"/>
      <c r="MXZ25" s="165"/>
      <c r="MYA25" s="177"/>
      <c r="MYB25" s="177"/>
      <c r="MYC25" s="177"/>
      <c r="MYD25" s="177"/>
      <c r="MYE25" s="177"/>
      <c r="MYF25" s="177"/>
      <c r="MYG25" s="178"/>
      <c r="MYH25" s="165"/>
      <c r="MYI25" s="177"/>
      <c r="MYJ25" s="177"/>
      <c r="MYK25" s="177"/>
      <c r="MYL25" s="177"/>
      <c r="MYM25" s="177"/>
      <c r="MYN25" s="177"/>
      <c r="MYO25" s="178"/>
      <c r="MYP25" s="165"/>
      <c r="MYQ25" s="177"/>
      <c r="MYR25" s="177"/>
      <c r="MYS25" s="177"/>
      <c r="MYT25" s="177"/>
      <c r="MYU25" s="177"/>
      <c r="MYV25" s="177"/>
      <c r="MYW25" s="178"/>
      <c r="MYX25" s="165"/>
      <c r="MYY25" s="177"/>
      <c r="MYZ25" s="177"/>
      <c r="MZA25" s="177"/>
      <c r="MZB25" s="177"/>
      <c r="MZC25" s="177"/>
      <c r="MZD25" s="177"/>
      <c r="MZE25" s="178"/>
      <c r="MZF25" s="165"/>
      <c r="MZG25" s="177"/>
      <c r="MZH25" s="177"/>
      <c r="MZI25" s="177"/>
      <c r="MZJ25" s="177"/>
      <c r="MZK25" s="177"/>
      <c r="MZL25" s="177"/>
      <c r="MZM25" s="178"/>
      <c r="MZN25" s="165"/>
      <c r="MZO25" s="177"/>
      <c r="MZP25" s="177"/>
      <c r="MZQ25" s="177"/>
      <c r="MZR25" s="177"/>
      <c r="MZS25" s="177"/>
      <c r="MZT25" s="177"/>
      <c r="MZU25" s="178"/>
      <c r="MZV25" s="165"/>
      <c r="MZW25" s="177"/>
      <c r="MZX25" s="177"/>
      <c r="MZY25" s="177"/>
      <c r="MZZ25" s="177"/>
      <c r="NAA25" s="177"/>
      <c r="NAB25" s="177"/>
      <c r="NAC25" s="178"/>
      <c r="NAD25" s="165"/>
      <c r="NAE25" s="177"/>
      <c r="NAF25" s="177"/>
      <c r="NAG25" s="177"/>
      <c r="NAH25" s="177"/>
      <c r="NAI25" s="177"/>
      <c r="NAJ25" s="177"/>
      <c r="NAK25" s="178"/>
      <c r="NAL25" s="165"/>
      <c r="NAM25" s="177"/>
      <c r="NAN25" s="177"/>
      <c r="NAO25" s="177"/>
      <c r="NAP25" s="177"/>
      <c r="NAQ25" s="177"/>
      <c r="NAR25" s="177"/>
      <c r="NAS25" s="178"/>
      <c r="NAT25" s="165"/>
      <c r="NAU25" s="177"/>
      <c r="NAV25" s="177"/>
      <c r="NAW25" s="177"/>
      <c r="NAX25" s="177"/>
      <c r="NAY25" s="177"/>
      <c r="NAZ25" s="177"/>
      <c r="NBA25" s="178"/>
      <c r="NBB25" s="165"/>
      <c r="NBC25" s="177"/>
      <c r="NBD25" s="177"/>
      <c r="NBE25" s="177"/>
      <c r="NBF25" s="177"/>
      <c r="NBG25" s="177"/>
      <c r="NBH25" s="177"/>
      <c r="NBI25" s="178"/>
      <c r="NBJ25" s="165"/>
      <c r="NBK25" s="177"/>
      <c r="NBL25" s="177"/>
      <c r="NBM25" s="177"/>
      <c r="NBN25" s="177"/>
      <c r="NBO25" s="177"/>
      <c r="NBP25" s="177"/>
      <c r="NBQ25" s="178"/>
      <c r="NBR25" s="165"/>
      <c r="NBS25" s="177"/>
      <c r="NBT25" s="177"/>
      <c r="NBU25" s="177"/>
      <c r="NBV25" s="177"/>
      <c r="NBW25" s="177"/>
      <c r="NBX25" s="177"/>
      <c r="NBY25" s="178"/>
      <c r="NBZ25" s="165"/>
      <c r="NCA25" s="177"/>
      <c r="NCB25" s="177"/>
      <c r="NCC25" s="177"/>
      <c r="NCD25" s="177"/>
      <c r="NCE25" s="177"/>
      <c r="NCF25" s="177"/>
      <c r="NCG25" s="178"/>
      <c r="NCH25" s="165"/>
      <c r="NCI25" s="177"/>
      <c r="NCJ25" s="177"/>
      <c r="NCK25" s="177"/>
      <c r="NCL25" s="177"/>
      <c r="NCM25" s="177"/>
      <c r="NCN25" s="177"/>
      <c r="NCO25" s="178"/>
      <c r="NCP25" s="165"/>
      <c r="NCQ25" s="177"/>
      <c r="NCR25" s="177"/>
      <c r="NCS25" s="177"/>
      <c r="NCT25" s="177"/>
      <c r="NCU25" s="177"/>
      <c r="NCV25" s="177"/>
      <c r="NCW25" s="178"/>
      <c r="NCX25" s="165"/>
      <c r="NCY25" s="177"/>
      <c r="NCZ25" s="177"/>
      <c r="NDA25" s="177"/>
      <c r="NDB25" s="177"/>
      <c r="NDC25" s="177"/>
      <c r="NDD25" s="177"/>
      <c r="NDE25" s="178"/>
      <c r="NDF25" s="165"/>
      <c r="NDG25" s="177"/>
      <c r="NDH25" s="177"/>
      <c r="NDI25" s="177"/>
      <c r="NDJ25" s="177"/>
      <c r="NDK25" s="177"/>
      <c r="NDL25" s="177"/>
      <c r="NDM25" s="178"/>
      <c r="NDN25" s="165"/>
      <c r="NDO25" s="177"/>
      <c r="NDP25" s="177"/>
      <c r="NDQ25" s="177"/>
      <c r="NDR25" s="177"/>
      <c r="NDS25" s="177"/>
      <c r="NDT25" s="177"/>
      <c r="NDU25" s="178"/>
      <c r="NDV25" s="165"/>
      <c r="NDW25" s="177"/>
      <c r="NDX25" s="177"/>
      <c r="NDY25" s="177"/>
      <c r="NDZ25" s="177"/>
      <c r="NEA25" s="177"/>
      <c r="NEB25" s="177"/>
      <c r="NEC25" s="178"/>
      <c r="NED25" s="165"/>
      <c r="NEE25" s="177"/>
      <c r="NEF25" s="177"/>
      <c r="NEG25" s="177"/>
      <c r="NEH25" s="177"/>
      <c r="NEI25" s="177"/>
      <c r="NEJ25" s="177"/>
      <c r="NEK25" s="178"/>
      <c r="NEL25" s="165"/>
      <c r="NEM25" s="177"/>
      <c r="NEN25" s="177"/>
      <c r="NEO25" s="177"/>
      <c r="NEP25" s="177"/>
      <c r="NEQ25" s="177"/>
      <c r="NER25" s="177"/>
      <c r="NES25" s="178"/>
      <c r="NET25" s="165"/>
      <c r="NEU25" s="177"/>
      <c r="NEV25" s="177"/>
      <c r="NEW25" s="177"/>
      <c r="NEX25" s="177"/>
      <c r="NEY25" s="177"/>
      <c r="NEZ25" s="177"/>
      <c r="NFA25" s="178"/>
      <c r="NFB25" s="165"/>
      <c r="NFC25" s="177"/>
      <c r="NFD25" s="177"/>
      <c r="NFE25" s="177"/>
      <c r="NFF25" s="177"/>
      <c r="NFG25" s="177"/>
      <c r="NFH25" s="177"/>
      <c r="NFI25" s="178"/>
      <c r="NFJ25" s="165"/>
      <c r="NFK25" s="177"/>
      <c r="NFL25" s="177"/>
      <c r="NFM25" s="177"/>
      <c r="NFN25" s="177"/>
      <c r="NFO25" s="177"/>
      <c r="NFP25" s="177"/>
      <c r="NFQ25" s="178"/>
      <c r="NFR25" s="165"/>
      <c r="NFS25" s="177"/>
      <c r="NFT25" s="177"/>
      <c r="NFU25" s="177"/>
      <c r="NFV25" s="177"/>
      <c r="NFW25" s="177"/>
      <c r="NFX25" s="177"/>
      <c r="NFY25" s="178"/>
      <c r="NFZ25" s="165"/>
      <c r="NGA25" s="177"/>
      <c r="NGB25" s="177"/>
      <c r="NGC25" s="177"/>
      <c r="NGD25" s="177"/>
      <c r="NGE25" s="177"/>
      <c r="NGF25" s="177"/>
      <c r="NGG25" s="178"/>
      <c r="NGH25" s="165"/>
      <c r="NGI25" s="177"/>
      <c r="NGJ25" s="177"/>
      <c r="NGK25" s="177"/>
      <c r="NGL25" s="177"/>
      <c r="NGM25" s="177"/>
      <c r="NGN25" s="177"/>
      <c r="NGO25" s="178"/>
      <c r="NGP25" s="165"/>
      <c r="NGQ25" s="177"/>
      <c r="NGR25" s="177"/>
      <c r="NGS25" s="177"/>
      <c r="NGT25" s="177"/>
      <c r="NGU25" s="177"/>
      <c r="NGV25" s="177"/>
      <c r="NGW25" s="178"/>
      <c r="NGX25" s="165"/>
      <c r="NGY25" s="177"/>
      <c r="NGZ25" s="177"/>
      <c r="NHA25" s="177"/>
      <c r="NHB25" s="177"/>
      <c r="NHC25" s="177"/>
      <c r="NHD25" s="177"/>
      <c r="NHE25" s="178"/>
      <c r="NHF25" s="165"/>
      <c r="NHG25" s="177"/>
      <c r="NHH25" s="177"/>
      <c r="NHI25" s="177"/>
      <c r="NHJ25" s="177"/>
      <c r="NHK25" s="177"/>
      <c r="NHL25" s="177"/>
      <c r="NHM25" s="178"/>
      <c r="NHN25" s="165"/>
      <c r="NHO25" s="177"/>
      <c r="NHP25" s="177"/>
      <c r="NHQ25" s="177"/>
      <c r="NHR25" s="177"/>
      <c r="NHS25" s="177"/>
      <c r="NHT25" s="177"/>
      <c r="NHU25" s="178"/>
      <c r="NHV25" s="165"/>
      <c r="NHW25" s="177"/>
      <c r="NHX25" s="177"/>
      <c r="NHY25" s="177"/>
      <c r="NHZ25" s="177"/>
      <c r="NIA25" s="177"/>
      <c r="NIB25" s="177"/>
      <c r="NIC25" s="178"/>
      <c r="NID25" s="165"/>
      <c r="NIE25" s="177"/>
      <c r="NIF25" s="177"/>
      <c r="NIG25" s="177"/>
      <c r="NIH25" s="177"/>
      <c r="NII25" s="177"/>
      <c r="NIJ25" s="177"/>
      <c r="NIK25" s="178"/>
      <c r="NIL25" s="165"/>
      <c r="NIM25" s="177"/>
      <c r="NIN25" s="177"/>
      <c r="NIO25" s="177"/>
      <c r="NIP25" s="177"/>
      <c r="NIQ25" s="177"/>
      <c r="NIR25" s="177"/>
      <c r="NIS25" s="178"/>
      <c r="NIT25" s="165"/>
      <c r="NIU25" s="177"/>
      <c r="NIV25" s="177"/>
      <c r="NIW25" s="177"/>
      <c r="NIX25" s="177"/>
      <c r="NIY25" s="177"/>
      <c r="NIZ25" s="177"/>
      <c r="NJA25" s="178"/>
      <c r="NJB25" s="165"/>
      <c r="NJC25" s="177"/>
      <c r="NJD25" s="177"/>
      <c r="NJE25" s="177"/>
      <c r="NJF25" s="177"/>
      <c r="NJG25" s="177"/>
      <c r="NJH25" s="177"/>
      <c r="NJI25" s="178"/>
      <c r="NJJ25" s="165"/>
      <c r="NJK25" s="177"/>
      <c r="NJL25" s="177"/>
      <c r="NJM25" s="177"/>
      <c r="NJN25" s="177"/>
      <c r="NJO25" s="177"/>
      <c r="NJP25" s="177"/>
      <c r="NJQ25" s="178"/>
      <c r="NJR25" s="165"/>
      <c r="NJS25" s="177"/>
      <c r="NJT25" s="177"/>
      <c r="NJU25" s="177"/>
      <c r="NJV25" s="177"/>
      <c r="NJW25" s="177"/>
      <c r="NJX25" s="177"/>
      <c r="NJY25" s="178"/>
      <c r="NJZ25" s="165"/>
      <c r="NKA25" s="177"/>
      <c r="NKB25" s="177"/>
      <c r="NKC25" s="177"/>
      <c r="NKD25" s="177"/>
      <c r="NKE25" s="177"/>
      <c r="NKF25" s="177"/>
      <c r="NKG25" s="178"/>
      <c r="NKH25" s="165"/>
      <c r="NKI25" s="177"/>
      <c r="NKJ25" s="177"/>
      <c r="NKK25" s="177"/>
      <c r="NKL25" s="177"/>
      <c r="NKM25" s="177"/>
      <c r="NKN25" s="177"/>
      <c r="NKO25" s="178"/>
      <c r="NKP25" s="165"/>
      <c r="NKQ25" s="177"/>
      <c r="NKR25" s="177"/>
      <c r="NKS25" s="177"/>
      <c r="NKT25" s="177"/>
      <c r="NKU25" s="177"/>
      <c r="NKV25" s="177"/>
      <c r="NKW25" s="178"/>
      <c r="NKX25" s="165"/>
      <c r="NKY25" s="177"/>
      <c r="NKZ25" s="177"/>
      <c r="NLA25" s="177"/>
      <c r="NLB25" s="177"/>
      <c r="NLC25" s="177"/>
      <c r="NLD25" s="177"/>
      <c r="NLE25" s="178"/>
      <c r="NLF25" s="165"/>
      <c r="NLG25" s="177"/>
      <c r="NLH25" s="177"/>
      <c r="NLI25" s="177"/>
      <c r="NLJ25" s="177"/>
      <c r="NLK25" s="177"/>
      <c r="NLL25" s="177"/>
      <c r="NLM25" s="178"/>
      <c r="NLN25" s="165"/>
      <c r="NLO25" s="177"/>
      <c r="NLP25" s="177"/>
      <c r="NLQ25" s="177"/>
      <c r="NLR25" s="177"/>
      <c r="NLS25" s="177"/>
      <c r="NLT25" s="177"/>
      <c r="NLU25" s="178"/>
      <c r="NLV25" s="165"/>
      <c r="NLW25" s="177"/>
      <c r="NLX25" s="177"/>
      <c r="NLY25" s="177"/>
      <c r="NLZ25" s="177"/>
      <c r="NMA25" s="177"/>
      <c r="NMB25" s="177"/>
      <c r="NMC25" s="178"/>
      <c r="NMD25" s="165"/>
      <c r="NME25" s="177"/>
      <c r="NMF25" s="177"/>
      <c r="NMG25" s="177"/>
      <c r="NMH25" s="177"/>
      <c r="NMI25" s="177"/>
      <c r="NMJ25" s="177"/>
      <c r="NMK25" s="178"/>
      <c r="NML25" s="165"/>
      <c r="NMM25" s="177"/>
      <c r="NMN25" s="177"/>
      <c r="NMO25" s="177"/>
      <c r="NMP25" s="177"/>
      <c r="NMQ25" s="177"/>
      <c r="NMR25" s="177"/>
      <c r="NMS25" s="178"/>
      <c r="NMT25" s="165"/>
      <c r="NMU25" s="177"/>
      <c r="NMV25" s="177"/>
      <c r="NMW25" s="177"/>
      <c r="NMX25" s="177"/>
      <c r="NMY25" s="177"/>
      <c r="NMZ25" s="177"/>
      <c r="NNA25" s="178"/>
      <c r="NNB25" s="165"/>
      <c r="NNC25" s="177"/>
      <c r="NND25" s="177"/>
      <c r="NNE25" s="177"/>
      <c r="NNF25" s="177"/>
      <c r="NNG25" s="177"/>
      <c r="NNH25" s="177"/>
      <c r="NNI25" s="178"/>
      <c r="NNJ25" s="165"/>
      <c r="NNK25" s="177"/>
      <c r="NNL25" s="177"/>
      <c r="NNM25" s="177"/>
      <c r="NNN25" s="177"/>
      <c r="NNO25" s="177"/>
      <c r="NNP25" s="177"/>
      <c r="NNQ25" s="178"/>
      <c r="NNR25" s="165"/>
      <c r="NNS25" s="177"/>
      <c r="NNT25" s="177"/>
      <c r="NNU25" s="177"/>
      <c r="NNV25" s="177"/>
      <c r="NNW25" s="177"/>
      <c r="NNX25" s="177"/>
      <c r="NNY25" s="178"/>
      <c r="NNZ25" s="165"/>
      <c r="NOA25" s="177"/>
      <c r="NOB25" s="177"/>
      <c r="NOC25" s="177"/>
      <c r="NOD25" s="177"/>
      <c r="NOE25" s="177"/>
      <c r="NOF25" s="177"/>
      <c r="NOG25" s="178"/>
      <c r="NOH25" s="165"/>
      <c r="NOI25" s="177"/>
      <c r="NOJ25" s="177"/>
      <c r="NOK25" s="177"/>
      <c r="NOL25" s="177"/>
      <c r="NOM25" s="177"/>
      <c r="NON25" s="177"/>
      <c r="NOO25" s="178"/>
      <c r="NOP25" s="165"/>
      <c r="NOQ25" s="177"/>
      <c r="NOR25" s="177"/>
      <c r="NOS25" s="177"/>
      <c r="NOT25" s="177"/>
      <c r="NOU25" s="177"/>
      <c r="NOV25" s="177"/>
      <c r="NOW25" s="178"/>
      <c r="NOX25" s="165"/>
      <c r="NOY25" s="177"/>
      <c r="NOZ25" s="177"/>
      <c r="NPA25" s="177"/>
      <c r="NPB25" s="177"/>
      <c r="NPC25" s="177"/>
      <c r="NPD25" s="177"/>
      <c r="NPE25" s="178"/>
      <c r="NPF25" s="165"/>
      <c r="NPG25" s="177"/>
      <c r="NPH25" s="177"/>
      <c r="NPI25" s="177"/>
      <c r="NPJ25" s="177"/>
      <c r="NPK25" s="177"/>
      <c r="NPL25" s="177"/>
      <c r="NPM25" s="178"/>
      <c r="NPN25" s="165"/>
      <c r="NPO25" s="177"/>
      <c r="NPP25" s="177"/>
      <c r="NPQ25" s="177"/>
      <c r="NPR25" s="177"/>
      <c r="NPS25" s="177"/>
      <c r="NPT25" s="177"/>
      <c r="NPU25" s="178"/>
      <c r="NPV25" s="165"/>
      <c r="NPW25" s="177"/>
      <c r="NPX25" s="177"/>
      <c r="NPY25" s="177"/>
      <c r="NPZ25" s="177"/>
      <c r="NQA25" s="177"/>
      <c r="NQB25" s="177"/>
      <c r="NQC25" s="178"/>
      <c r="NQD25" s="165"/>
      <c r="NQE25" s="177"/>
      <c r="NQF25" s="177"/>
      <c r="NQG25" s="177"/>
      <c r="NQH25" s="177"/>
      <c r="NQI25" s="177"/>
      <c r="NQJ25" s="177"/>
      <c r="NQK25" s="178"/>
      <c r="NQL25" s="165"/>
      <c r="NQM25" s="177"/>
      <c r="NQN25" s="177"/>
      <c r="NQO25" s="177"/>
      <c r="NQP25" s="177"/>
      <c r="NQQ25" s="177"/>
      <c r="NQR25" s="177"/>
      <c r="NQS25" s="178"/>
      <c r="NQT25" s="165"/>
      <c r="NQU25" s="177"/>
      <c r="NQV25" s="177"/>
      <c r="NQW25" s="177"/>
      <c r="NQX25" s="177"/>
      <c r="NQY25" s="177"/>
      <c r="NQZ25" s="177"/>
      <c r="NRA25" s="178"/>
      <c r="NRB25" s="165"/>
      <c r="NRC25" s="177"/>
      <c r="NRD25" s="177"/>
      <c r="NRE25" s="177"/>
      <c r="NRF25" s="177"/>
      <c r="NRG25" s="177"/>
      <c r="NRH25" s="177"/>
      <c r="NRI25" s="178"/>
      <c r="NRJ25" s="165"/>
      <c r="NRK25" s="177"/>
      <c r="NRL25" s="177"/>
      <c r="NRM25" s="177"/>
      <c r="NRN25" s="177"/>
      <c r="NRO25" s="177"/>
      <c r="NRP25" s="177"/>
      <c r="NRQ25" s="178"/>
      <c r="NRR25" s="165"/>
      <c r="NRS25" s="177"/>
      <c r="NRT25" s="177"/>
      <c r="NRU25" s="177"/>
      <c r="NRV25" s="177"/>
      <c r="NRW25" s="177"/>
      <c r="NRX25" s="177"/>
      <c r="NRY25" s="178"/>
      <c r="NRZ25" s="165"/>
      <c r="NSA25" s="177"/>
      <c r="NSB25" s="177"/>
      <c r="NSC25" s="177"/>
      <c r="NSD25" s="177"/>
      <c r="NSE25" s="177"/>
      <c r="NSF25" s="177"/>
      <c r="NSG25" s="178"/>
      <c r="NSH25" s="165"/>
      <c r="NSI25" s="177"/>
      <c r="NSJ25" s="177"/>
      <c r="NSK25" s="177"/>
      <c r="NSL25" s="177"/>
      <c r="NSM25" s="177"/>
      <c r="NSN25" s="177"/>
      <c r="NSO25" s="178"/>
      <c r="NSP25" s="165"/>
      <c r="NSQ25" s="177"/>
      <c r="NSR25" s="177"/>
      <c r="NSS25" s="177"/>
      <c r="NST25" s="177"/>
      <c r="NSU25" s="177"/>
      <c r="NSV25" s="177"/>
      <c r="NSW25" s="178"/>
      <c r="NSX25" s="165"/>
      <c r="NSY25" s="177"/>
      <c r="NSZ25" s="177"/>
      <c r="NTA25" s="177"/>
      <c r="NTB25" s="177"/>
      <c r="NTC25" s="177"/>
      <c r="NTD25" s="177"/>
      <c r="NTE25" s="178"/>
      <c r="NTF25" s="165"/>
      <c r="NTG25" s="177"/>
      <c r="NTH25" s="177"/>
      <c r="NTI25" s="177"/>
      <c r="NTJ25" s="177"/>
      <c r="NTK25" s="177"/>
      <c r="NTL25" s="177"/>
      <c r="NTM25" s="178"/>
      <c r="NTN25" s="165"/>
      <c r="NTO25" s="177"/>
      <c r="NTP25" s="177"/>
      <c r="NTQ25" s="177"/>
      <c r="NTR25" s="177"/>
      <c r="NTS25" s="177"/>
      <c r="NTT25" s="177"/>
      <c r="NTU25" s="178"/>
      <c r="NTV25" s="165"/>
      <c r="NTW25" s="177"/>
      <c r="NTX25" s="177"/>
      <c r="NTY25" s="177"/>
      <c r="NTZ25" s="177"/>
      <c r="NUA25" s="177"/>
      <c r="NUB25" s="177"/>
      <c r="NUC25" s="178"/>
      <c r="NUD25" s="165"/>
      <c r="NUE25" s="177"/>
      <c r="NUF25" s="177"/>
      <c r="NUG25" s="177"/>
      <c r="NUH25" s="177"/>
      <c r="NUI25" s="177"/>
      <c r="NUJ25" s="177"/>
      <c r="NUK25" s="178"/>
      <c r="NUL25" s="165"/>
      <c r="NUM25" s="177"/>
      <c r="NUN25" s="177"/>
      <c r="NUO25" s="177"/>
      <c r="NUP25" s="177"/>
      <c r="NUQ25" s="177"/>
      <c r="NUR25" s="177"/>
      <c r="NUS25" s="178"/>
      <c r="NUT25" s="165"/>
      <c r="NUU25" s="177"/>
      <c r="NUV25" s="177"/>
      <c r="NUW25" s="177"/>
      <c r="NUX25" s="177"/>
      <c r="NUY25" s="177"/>
      <c r="NUZ25" s="177"/>
      <c r="NVA25" s="178"/>
      <c r="NVB25" s="165"/>
      <c r="NVC25" s="177"/>
      <c r="NVD25" s="177"/>
      <c r="NVE25" s="177"/>
      <c r="NVF25" s="177"/>
      <c r="NVG25" s="177"/>
      <c r="NVH25" s="177"/>
      <c r="NVI25" s="178"/>
      <c r="NVJ25" s="165"/>
      <c r="NVK25" s="177"/>
      <c r="NVL25" s="177"/>
      <c r="NVM25" s="177"/>
      <c r="NVN25" s="177"/>
      <c r="NVO25" s="177"/>
      <c r="NVP25" s="177"/>
      <c r="NVQ25" s="178"/>
      <c r="NVR25" s="165"/>
      <c r="NVS25" s="177"/>
      <c r="NVT25" s="177"/>
      <c r="NVU25" s="177"/>
      <c r="NVV25" s="177"/>
      <c r="NVW25" s="177"/>
      <c r="NVX25" s="177"/>
      <c r="NVY25" s="178"/>
      <c r="NVZ25" s="165"/>
      <c r="NWA25" s="177"/>
      <c r="NWB25" s="177"/>
      <c r="NWC25" s="177"/>
      <c r="NWD25" s="177"/>
      <c r="NWE25" s="177"/>
      <c r="NWF25" s="177"/>
      <c r="NWG25" s="178"/>
      <c r="NWH25" s="165"/>
      <c r="NWI25" s="177"/>
      <c r="NWJ25" s="177"/>
      <c r="NWK25" s="177"/>
      <c r="NWL25" s="177"/>
      <c r="NWM25" s="177"/>
      <c r="NWN25" s="177"/>
      <c r="NWO25" s="178"/>
      <c r="NWP25" s="165"/>
      <c r="NWQ25" s="177"/>
      <c r="NWR25" s="177"/>
      <c r="NWS25" s="177"/>
      <c r="NWT25" s="177"/>
      <c r="NWU25" s="177"/>
      <c r="NWV25" s="177"/>
      <c r="NWW25" s="178"/>
      <c r="NWX25" s="165"/>
      <c r="NWY25" s="177"/>
      <c r="NWZ25" s="177"/>
      <c r="NXA25" s="177"/>
      <c r="NXB25" s="177"/>
      <c r="NXC25" s="177"/>
      <c r="NXD25" s="177"/>
      <c r="NXE25" s="178"/>
      <c r="NXF25" s="165"/>
      <c r="NXG25" s="177"/>
      <c r="NXH25" s="177"/>
      <c r="NXI25" s="177"/>
      <c r="NXJ25" s="177"/>
      <c r="NXK25" s="177"/>
      <c r="NXL25" s="177"/>
      <c r="NXM25" s="178"/>
      <c r="NXN25" s="165"/>
      <c r="NXO25" s="177"/>
      <c r="NXP25" s="177"/>
      <c r="NXQ25" s="177"/>
      <c r="NXR25" s="177"/>
      <c r="NXS25" s="177"/>
      <c r="NXT25" s="177"/>
      <c r="NXU25" s="178"/>
      <c r="NXV25" s="165"/>
      <c r="NXW25" s="177"/>
      <c r="NXX25" s="177"/>
      <c r="NXY25" s="177"/>
      <c r="NXZ25" s="177"/>
      <c r="NYA25" s="177"/>
      <c r="NYB25" s="177"/>
      <c r="NYC25" s="178"/>
      <c r="NYD25" s="165"/>
      <c r="NYE25" s="177"/>
      <c r="NYF25" s="177"/>
      <c r="NYG25" s="177"/>
      <c r="NYH25" s="177"/>
      <c r="NYI25" s="177"/>
      <c r="NYJ25" s="177"/>
      <c r="NYK25" s="178"/>
      <c r="NYL25" s="165"/>
      <c r="NYM25" s="177"/>
      <c r="NYN25" s="177"/>
      <c r="NYO25" s="177"/>
      <c r="NYP25" s="177"/>
      <c r="NYQ25" s="177"/>
      <c r="NYR25" s="177"/>
      <c r="NYS25" s="178"/>
      <c r="NYT25" s="165"/>
      <c r="NYU25" s="177"/>
      <c r="NYV25" s="177"/>
      <c r="NYW25" s="177"/>
      <c r="NYX25" s="177"/>
      <c r="NYY25" s="177"/>
      <c r="NYZ25" s="177"/>
      <c r="NZA25" s="178"/>
      <c r="NZB25" s="165"/>
      <c r="NZC25" s="177"/>
      <c r="NZD25" s="177"/>
      <c r="NZE25" s="177"/>
      <c r="NZF25" s="177"/>
      <c r="NZG25" s="177"/>
      <c r="NZH25" s="177"/>
      <c r="NZI25" s="178"/>
      <c r="NZJ25" s="165"/>
      <c r="NZK25" s="177"/>
      <c r="NZL25" s="177"/>
      <c r="NZM25" s="177"/>
      <c r="NZN25" s="177"/>
      <c r="NZO25" s="177"/>
      <c r="NZP25" s="177"/>
      <c r="NZQ25" s="178"/>
      <c r="NZR25" s="165"/>
      <c r="NZS25" s="177"/>
      <c r="NZT25" s="177"/>
      <c r="NZU25" s="177"/>
      <c r="NZV25" s="177"/>
      <c r="NZW25" s="177"/>
      <c r="NZX25" s="177"/>
      <c r="NZY25" s="178"/>
      <c r="NZZ25" s="165"/>
      <c r="OAA25" s="177"/>
      <c r="OAB25" s="177"/>
      <c r="OAC25" s="177"/>
      <c r="OAD25" s="177"/>
      <c r="OAE25" s="177"/>
      <c r="OAF25" s="177"/>
      <c r="OAG25" s="178"/>
      <c r="OAH25" s="165"/>
      <c r="OAI25" s="177"/>
      <c r="OAJ25" s="177"/>
      <c r="OAK25" s="177"/>
      <c r="OAL25" s="177"/>
      <c r="OAM25" s="177"/>
      <c r="OAN25" s="177"/>
      <c r="OAO25" s="178"/>
      <c r="OAP25" s="165"/>
      <c r="OAQ25" s="177"/>
      <c r="OAR25" s="177"/>
      <c r="OAS25" s="177"/>
      <c r="OAT25" s="177"/>
      <c r="OAU25" s="177"/>
      <c r="OAV25" s="177"/>
      <c r="OAW25" s="178"/>
      <c r="OAX25" s="165"/>
      <c r="OAY25" s="177"/>
      <c r="OAZ25" s="177"/>
      <c r="OBA25" s="177"/>
      <c r="OBB25" s="177"/>
      <c r="OBC25" s="177"/>
      <c r="OBD25" s="177"/>
      <c r="OBE25" s="178"/>
      <c r="OBF25" s="165"/>
      <c r="OBG25" s="177"/>
      <c r="OBH25" s="177"/>
      <c r="OBI25" s="177"/>
      <c r="OBJ25" s="177"/>
      <c r="OBK25" s="177"/>
      <c r="OBL25" s="177"/>
      <c r="OBM25" s="178"/>
      <c r="OBN25" s="165"/>
      <c r="OBO25" s="177"/>
      <c r="OBP25" s="177"/>
      <c r="OBQ25" s="177"/>
      <c r="OBR25" s="177"/>
      <c r="OBS25" s="177"/>
      <c r="OBT25" s="177"/>
      <c r="OBU25" s="178"/>
      <c r="OBV25" s="165"/>
      <c r="OBW25" s="177"/>
      <c r="OBX25" s="177"/>
      <c r="OBY25" s="177"/>
      <c r="OBZ25" s="177"/>
      <c r="OCA25" s="177"/>
      <c r="OCB25" s="177"/>
      <c r="OCC25" s="178"/>
      <c r="OCD25" s="165"/>
      <c r="OCE25" s="177"/>
      <c r="OCF25" s="177"/>
      <c r="OCG25" s="177"/>
      <c r="OCH25" s="177"/>
      <c r="OCI25" s="177"/>
      <c r="OCJ25" s="177"/>
      <c r="OCK25" s="178"/>
      <c r="OCL25" s="165"/>
      <c r="OCM25" s="177"/>
      <c r="OCN25" s="177"/>
      <c r="OCO25" s="177"/>
      <c r="OCP25" s="177"/>
      <c r="OCQ25" s="177"/>
      <c r="OCR25" s="177"/>
      <c r="OCS25" s="178"/>
      <c r="OCT25" s="165"/>
      <c r="OCU25" s="177"/>
      <c r="OCV25" s="177"/>
      <c r="OCW25" s="177"/>
      <c r="OCX25" s="177"/>
      <c r="OCY25" s="177"/>
      <c r="OCZ25" s="177"/>
      <c r="ODA25" s="178"/>
      <c r="ODB25" s="165"/>
      <c r="ODC25" s="177"/>
      <c r="ODD25" s="177"/>
      <c r="ODE25" s="177"/>
      <c r="ODF25" s="177"/>
      <c r="ODG25" s="177"/>
      <c r="ODH25" s="177"/>
      <c r="ODI25" s="178"/>
      <c r="ODJ25" s="165"/>
      <c r="ODK25" s="177"/>
      <c r="ODL25" s="177"/>
      <c r="ODM25" s="177"/>
      <c r="ODN25" s="177"/>
      <c r="ODO25" s="177"/>
      <c r="ODP25" s="177"/>
      <c r="ODQ25" s="178"/>
      <c r="ODR25" s="165"/>
      <c r="ODS25" s="177"/>
      <c r="ODT25" s="177"/>
      <c r="ODU25" s="177"/>
      <c r="ODV25" s="177"/>
      <c r="ODW25" s="177"/>
      <c r="ODX25" s="177"/>
      <c r="ODY25" s="178"/>
      <c r="ODZ25" s="165"/>
      <c r="OEA25" s="177"/>
      <c r="OEB25" s="177"/>
      <c r="OEC25" s="177"/>
      <c r="OED25" s="177"/>
      <c r="OEE25" s="177"/>
      <c r="OEF25" s="177"/>
      <c r="OEG25" s="178"/>
      <c r="OEH25" s="165"/>
      <c r="OEI25" s="177"/>
      <c r="OEJ25" s="177"/>
      <c r="OEK25" s="177"/>
      <c r="OEL25" s="177"/>
      <c r="OEM25" s="177"/>
      <c r="OEN25" s="177"/>
      <c r="OEO25" s="178"/>
      <c r="OEP25" s="165"/>
      <c r="OEQ25" s="177"/>
      <c r="OER25" s="177"/>
      <c r="OES25" s="177"/>
      <c r="OET25" s="177"/>
      <c r="OEU25" s="177"/>
      <c r="OEV25" s="177"/>
      <c r="OEW25" s="178"/>
      <c r="OEX25" s="165"/>
      <c r="OEY25" s="177"/>
      <c r="OEZ25" s="177"/>
      <c r="OFA25" s="177"/>
      <c r="OFB25" s="177"/>
      <c r="OFC25" s="177"/>
      <c r="OFD25" s="177"/>
      <c r="OFE25" s="178"/>
      <c r="OFF25" s="165"/>
      <c r="OFG25" s="177"/>
      <c r="OFH25" s="177"/>
      <c r="OFI25" s="177"/>
      <c r="OFJ25" s="177"/>
      <c r="OFK25" s="177"/>
      <c r="OFL25" s="177"/>
      <c r="OFM25" s="178"/>
      <c r="OFN25" s="165"/>
      <c r="OFO25" s="177"/>
      <c r="OFP25" s="177"/>
      <c r="OFQ25" s="177"/>
      <c r="OFR25" s="177"/>
      <c r="OFS25" s="177"/>
      <c r="OFT25" s="177"/>
      <c r="OFU25" s="178"/>
      <c r="OFV25" s="165"/>
      <c r="OFW25" s="177"/>
      <c r="OFX25" s="177"/>
      <c r="OFY25" s="177"/>
      <c r="OFZ25" s="177"/>
      <c r="OGA25" s="177"/>
      <c r="OGB25" s="177"/>
      <c r="OGC25" s="178"/>
      <c r="OGD25" s="165"/>
      <c r="OGE25" s="177"/>
      <c r="OGF25" s="177"/>
      <c r="OGG25" s="177"/>
      <c r="OGH25" s="177"/>
      <c r="OGI25" s="177"/>
      <c r="OGJ25" s="177"/>
      <c r="OGK25" s="178"/>
      <c r="OGL25" s="165"/>
      <c r="OGM25" s="177"/>
      <c r="OGN25" s="177"/>
      <c r="OGO25" s="177"/>
      <c r="OGP25" s="177"/>
      <c r="OGQ25" s="177"/>
      <c r="OGR25" s="177"/>
      <c r="OGS25" s="178"/>
      <c r="OGT25" s="165"/>
      <c r="OGU25" s="177"/>
      <c r="OGV25" s="177"/>
      <c r="OGW25" s="177"/>
      <c r="OGX25" s="177"/>
      <c r="OGY25" s="177"/>
      <c r="OGZ25" s="177"/>
      <c r="OHA25" s="178"/>
      <c r="OHB25" s="165"/>
      <c r="OHC25" s="177"/>
      <c r="OHD25" s="177"/>
      <c r="OHE25" s="177"/>
      <c r="OHF25" s="177"/>
      <c r="OHG25" s="177"/>
      <c r="OHH25" s="177"/>
      <c r="OHI25" s="178"/>
      <c r="OHJ25" s="165"/>
      <c r="OHK25" s="177"/>
      <c r="OHL25" s="177"/>
      <c r="OHM25" s="177"/>
      <c r="OHN25" s="177"/>
      <c r="OHO25" s="177"/>
      <c r="OHP25" s="177"/>
      <c r="OHQ25" s="178"/>
      <c r="OHR25" s="165"/>
      <c r="OHS25" s="177"/>
      <c r="OHT25" s="177"/>
      <c r="OHU25" s="177"/>
      <c r="OHV25" s="177"/>
      <c r="OHW25" s="177"/>
      <c r="OHX25" s="177"/>
      <c r="OHY25" s="178"/>
      <c r="OHZ25" s="165"/>
      <c r="OIA25" s="177"/>
      <c r="OIB25" s="177"/>
      <c r="OIC25" s="177"/>
      <c r="OID25" s="177"/>
      <c r="OIE25" s="177"/>
      <c r="OIF25" s="177"/>
      <c r="OIG25" s="178"/>
      <c r="OIH25" s="165"/>
      <c r="OII25" s="177"/>
      <c r="OIJ25" s="177"/>
      <c r="OIK25" s="177"/>
      <c r="OIL25" s="177"/>
      <c r="OIM25" s="177"/>
      <c r="OIN25" s="177"/>
      <c r="OIO25" s="178"/>
      <c r="OIP25" s="165"/>
      <c r="OIQ25" s="177"/>
      <c r="OIR25" s="177"/>
      <c r="OIS25" s="177"/>
      <c r="OIT25" s="177"/>
      <c r="OIU25" s="177"/>
      <c r="OIV25" s="177"/>
      <c r="OIW25" s="178"/>
      <c r="OIX25" s="165"/>
      <c r="OIY25" s="177"/>
      <c r="OIZ25" s="177"/>
      <c r="OJA25" s="177"/>
      <c r="OJB25" s="177"/>
      <c r="OJC25" s="177"/>
      <c r="OJD25" s="177"/>
      <c r="OJE25" s="178"/>
      <c r="OJF25" s="165"/>
      <c r="OJG25" s="177"/>
      <c r="OJH25" s="177"/>
      <c r="OJI25" s="177"/>
      <c r="OJJ25" s="177"/>
      <c r="OJK25" s="177"/>
      <c r="OJL25" s="177"/>
      <c r="OJM25" s="178"/>
      <c r="OJN25" s="165"/>
      <c r="OJO25" s="177"/>
      <c r="OJP25" s="177"/>
      <c r="OJQ25" s="177"/>
      <c r="OJR25" s="177"/>
      <c r="OJS25" s="177"/>
      <c r="OJT25" s="177"/>
      <c r="OJU25" s="178"/>
      <c r="OJV25" s="165"/>
      <c r="OJW25" s="177"/>
      <c r="OJX25" s="177"/>
      <c r="OJY25" s="177"/>
      <c r="OJZ25" s="177"/>
      <c r="OKA25" s="177"/>
      <c r="OKB25" s="177"/>
      <c r="OKC25" s="178"/>
      <c r="OKD25" s="165"/>
      <c r="OKE25" s="177"/>
      <c r="OKF25" s="177"/>
      <c r="OKG25" s="177"/>
      <c r="OKH25" s="177"/>
      <c r="OKI25" s="177"/>
      <c r="OKJ25" s="177"/>
      <c r="OKK25" s="178"/>
      <c r="OKL25" s="165"/>
      <c r="OKM25" s="177"/>
      <c r="OKN25" s="177"/>
      <c r="OKO25" s="177"/>
      <c r="OKP25" s="177"/>
      <c r="OKQ25" s="177"/>
      <c r="OKR25" s="177"/>
      <c r="OKS25" s="178"/>
      <c r="OKT25" s="165"/>
      <c r="OKU25" s="177"/>
      <c r="OKV25" s="177"/>
      <c r="OKW25" s="177"/>
      <c r="OKX25" s="177"/>
      <c r="OKY25" s="177"/>
      <c r="OKZ25" s="177"/>
      <c r="OLA25" s="178"/>
      <c r="OLB25" s="165"/>
      <c r="OLC25" s="177"/>
      <c r="OLD25" s="177"/>
      <c r="OLE25" s="177"/>
      <c r="OLF25" s="177"/>
      <c r="OLG25" s="177"/>
      <c r="OLH25" s="177"/>
      <c r="OLI25" s="178"/>
      <c r="OLJ25" s="165"/>
      <c r="OLK25" s="177"/>
      <c r="OLL25" s="177"/>
      <c r="OLM25" s="177"/>
      <c r="OLN25" s="177"/>
      <c r="OLO25" s="177"/>
      <c r="OLP25" s="177"/>
      <c r="OLQ25" s="178"/>
      <c r="OLR25" s="165"/>
      <c r="OLS25" s="177"/>
      <c r="OLT25" s="177"/>
      <c r="OLU25" s="177"/>
      <c r="OLV25" s="177"/>
      <c r="OLW25" s="177"/>
      <c r="OLX25" s="177"/>
      <c r="OLY25" s="178"/>
      <c r="OLZ25" s="165"/>
      <c r="OMA25" s="177"/>
      <c r="OMB25" s="177"/>
      <c r="OMC25" s="177"/>
      <c r="OMD25" s="177"/>
      <c r="OME25" s="177"/>
      <c r="OMF25" s="177"/>
      <c r="OMG25" s="178"/>
      <c r="OMH25" s="165"/>
      <c r="OMI25" s="177"/>
      <c r="OMJ25" s="177"/>
      <c r="OMK25" s="177"/>
      <c r="OML25" s="177"/>
      <c r="OMM25" s="177"/>
      <c r="OMN25" s="177"/>
      <c r="OMO25" s="178"/>
      <c r="OMP25" s="165"/>
      <c r="OMQ25" s="177"/>
      <c r="OMR25" s="177"/>
      <c r="OMS25" s="177"/>
      <c r="OMT25" s="177"/>
      <c r="OMU25" s="177"/>
      <c r="OMV25" s="177"/>
      <c r="OMW25" s="178"/>
      <c r="OMX25" s="165"/>
      <c r="OMY25" s="177"/>
      <c r="OMZ25" s="177"/>
      <c r="ONA25" s="177"/>
      <c r="ONB25" s="177"/>
      <c r="ONC25" s="177"/>
      <c r="OND25" s="177"/>
      <c r="ONE25" s="178"/>
      <c r="ONF25" s="165"/>
      <c r="ONG25" s="177"/>
      <c r="ONH25" s="177"/>
      <c r="ONI25" s="177"/>
      <c r="ONJ25" s="177"/>
      <c r="ONK25" s="177"/>
      <c r="ONL25" s="177"/>
      <c r="ONM25" s="178"/>
      <c r="ONN25" s="165"/>
      <c r="ONO25" s="177"/>
      <c r="ONP25" s="177"/>
      <c r="ONQ25" s="177"/>
      <c r="ONR25" s="177"/>
      <c r="ONS25" s="177"/>
      <c r="ONT25" s="177"/>
      <c r="ONU25" s="178"/>
      <c r="ONV25" s="165"/>
      <c r="ONW25" s="177"/>
      <c r="ONX25" s="177"/>
      <c r="ONY25" s="177"/>
      <c r="ONZ25" s="177"/>
      <c r="OOA25" s="177"/>
      <c r="OOB25" s="177"/>
      <c r="OOC25" s="178"/>
      <c r="OOD25" s="165"/>
      <c r="OOE25" s="177"/>
      <c r="OOF25" s="177"/>
      <c r="OOG25" s="177"/>
      <c r="OOH25" s="177"/>
      <c r="OOI25" s="177"/>
      <c r="OOJ25" s="177"/>
      <c r="OOK25" s="178"/>
      <c r="OOL25" s="165"/>
      <c r="OOM25" s="177"/>
      <c r="OON25" s="177"/>
      <c r="OOO25" s="177"/>
      <c r="OOP25" s="177"/>
      <c r="OOQ25" s="177"/>
      <c r="OOR25" s="177"/>
      <c r="OOS25" s="178"/>
      <c r="OOT25" s="165"/>
      <c r="OOU25" s="177"/>
      <c r="OOV25" s="177"/>
      <c r="OOW25" s="177"/>
      <c r="OOX25" s="177"/>
      <c r="OOY25" s="177"/>
      <c r="OOZ25" s="177"/>
      <c r="OPA25" s="178"/>
      <c r="OPB25" s="165"/>
      <c r="OPC25" s="177"/>
      <c r="OPD25" s="177"/>
      <c r="OPE25" s="177"/>
      <c r="OPF25" s="177"/>
      <c r="OPG25" s="177"/>
      <c r="OPH25" s="177"/>
      <c r="OPI25" s="178"/>
      <c r="OPJ25" s="165"/>
      <c r="OPK25" s="177"/>
      <c r="OPL25" s="177"/>
      <c r="OPM25" s="177"/>
      <c r="OPN25" s="177"/>
      <c r="OPO25" s="177"/>
      <c r="OPP25" s="177"/>
      <c r="OPQ25" s="178"/>
      <c r="OPR25" s="165"/>
      <c r="OPS25" s="177"/>
      <c r="OPT25" s="177"/>
      <c r="OPU25" s="177"/>
      <c r="OPV25" s="177"/>
      <c r="OPW25" s="177"/>
      <c r="OPX25" s="177"/>
      <c r="OPY25" s="178"/>
      <c r="OPZ25" s="165"/>
      <c r="OQA25" s="177"/>
      <c r="OQB25" s="177"/>
      <c r="OQC25" s="177"/>
      <c r="OQD25" s="177"/>
      <c r="OQE25" s="177"/>
      <c r="OQF25" s="177"/>
      <c r="OQG25" s="178"/>
      <c r="OQH25" s="165"/>
      <c r="OQI25" s="177"/>
      <c r="OQJ25" s="177"/>
      <c r="OQK25" s="177"/>
      <c r="OQL25" s="177"/>
      <c r="OQM25" s="177"/>
      <c r="OQN25" s="177"/>
      <c r="OQO25" s="178"/>
      <c r="OQP25" s="165"/>
      <c r="OQQ25" s="177"/>
      <c r="OQR25" s="177"/>
      <c r="OQS25" s="177"/>
      <c r="OQT25" s="177"/>
      <c r="OQU25" s="177"/>
      <c r="OQV25" s="177"/>
      <c r="OQW25" s="178"/>
      <c r="OQX25" s="165"/>
      <c r="OQY25" s="177"/>
      <c r="OQZ25" s="177"/>
      <c r="ORA25" s="177"/>
      <c r="ORB25" s="177"/>
      <c r="ORC25" s="177"/>
      <c r="ORD25" s="177"/>
      <c r="ORE25" s="178"/>
      <c r="ORF25" s="165"/>
      <c r="ORG25" s="177"/>
      <c r="ORH25" s="177"/>
      <c r="ORI25" s="177"/>
      <c r="ORJ25" s="177"/>
      <c r="ORK25" s="177"/>
      <c r="ORL25" s="177"/>
      <c r="ORM25" s="178"/>
      <c r="ORN25" s="165"/>
      <c r="ORO25" s="177"/>
      <c r="ORP25" s="177"/>
      <c r="ORQ25" s="177"/>
      <c r="ORR25" s="177"/>
      <c r="ORS25" s="177"/>
      <c r="ORT25" s="177"/>
      <c r="ORU25" s="178"/>
      <c r="ORV25" s="165"/>
      <c r="ORW25" s="177"/>
      <c r="ORX25" s="177"/>
      <c r="ORY25" s="177"/>
      <c r="ORZ25" s="177"/>
      <c r="OSA25" s="177"/>
      <c r="OSB25" s="177"/>
      <c r="OSC25" s="178"/>
      <c r="OSD25" s="165"/>
      <c r="OSE25" s="177"/>
      <c r="OSF25" s="177"/>
      <c r="OSG25" s="177"/>
      <c r="OSH25" s="177"/>
      <c r="OSI25" s="177"/>
      <c r="OSJ25" s="177"/>
      <c r="OSK25" s="178"/>
      <c r="OSL25" s="165"/>
      <c r="OSM25" s="177"/>
      <c r="OSN25" s="177"/>
      <c r="OSO25" s="177"/>
      <c r="OSP25" s="177"/>
      <c r="OSQ25" s="177"/>
      <c r="OSR25" s="177"/>
      <c r="OSS25" s="178"/>
      <c r="OST25" s="165"/>
      <c r="OSU25" s="177"/>
      <c r="OSV25" s="177"/>
      <c r="OSW25" s="177"/>
      <c r="OSX25" s="177"/>
      <c r="OSY25" s="177"/>
      <c r="OSZ25" s="177"/>
      <c r="OTA25" s="178"/>
      <c r="OTB25" s="165"/>
      <c r="OTC25" s="177"/>
      <c r="OTD25" s="177"/>
      <c r="OTE25" s="177"/>
      <c r="OTF25" s="177"/>
      <c r="OTG25" s="177"/>
      <c r="OTH25" s="177"/>
      <c r="OTI25" s="178"/>
      <c r="OTJ25" s="165"/>
      <c r="OTK25" s="177"/>
      <c r="OTL25" s="177"/>
      <c r="OTM25" s="177"/>
      <c r="OTN25" s="177"/>
      <c r="OTO25" s="177"/>
      <c r="OTP25" s="177"/>
      <c r="OTQ25" s="178"/>
      <c r="OTR25" s="165"/>
      <c r="OTS25" s="177"/>
      <c r="OTT25" s="177"/>
      <c r="OTU25" s="177"/>
      <c r="OTV25" s="177"/>
      <c r="OTW25" s="177"/>
      <c r="OTX25" s="177"/>
      <c r="OTY25" s="178"/>
      <c r="OTZ25" s="165"/>
      <c r="OUA25" s="177"/>
      <c r="OUB25" s="177"/>
      <c r="OUC25" s="177"/>
      <c r="OUD25" s="177"/>
      <c r="OUE25" s="177"/>
      <c r="OUF25" s="177"/>
      <c r="OUG25" s="178"/>
      <c r="OUH25" s="165"/>
      <c r="OUI25" s="177"/>
      <c r="OUJ25" s="177"/>
      <c r="OUK25" s="177"/>
      <c r="OUL25" s="177"/>
      <c r="OUM25" s="177"/>
      <c r="OUN25" s="177"/>
      <c r="OUO25" s="178"/>
      <c r="OUP25" s="165"/>
      <c r="OUQ25" s="177"/>
      <c r="OUR25" s="177"/>
      <c r="OUS25" s="177"/>
      <c r="OUT25" s="177"/>
      <c r="OUU25" s="177"/>
      <c r="OUV25" s="177"/>
      <c r="OUW25" s="178"/>
      <c r="OUX25" s="165"/>
      <c r="OUY25" s="177"/>
      <c r="OUZ25" s="177"/>
      <c r="OVA25" s="177"/>
      <c r="OVB25" s="177"/>
      <c r="OVC25" s="177"/>
      <c r="OVD25" s="177"/>
      <c r="OVE25" s="178"/>
      <c r="OVF25" s="165"/>
      <c r="OVG25" s="177"/>
      <c r="OVH25" s="177"/>
      <c r="OVI25" s="177"/>
      <c r="OVJ25" s="177"/>
      <c r="OVK25" s="177"/>
      <c r="OVL25" s="177"/>
      <c r="OVM25" s="178"/>
      <c r="OVN25" s="165"/>
      <c r="OVO25" s="177"/>
      <c r="OVP25" s="177"/>
      <c r="OVQ25" s="177"/>
      <c r="OVR25" s="177"/>
      <c r="OVS25" s="177"/>
      <c r="OVT25" s="177"/>
      <c r="OVU25" s="178"/>
      <c r="OVV25" s="165"/>
      <c r="OVW25" s="177"/>
      <c r="OVX25" s="177"/>
      <c r="OVY25" s="177"/>
      <c r="OVZ25" s="177"/>
      <c r="OWA25" s="177"/>
      <c r="OWB25" s="177"/>
      <c r="OWC25" s="178"/>
      <c r="OWD25" s="165"/>
      <c r="OWE25" s="177"/>
      <c r="OWF25" s="177"/>
      <c r="OWG25" s="177"/>
      <c r="OWH25" s="177"/>
      <c r="OWI25" s="177"/>
      <c r="OWJ25" s="177"/>
      <c r="OWK25" s="178"/>
      <c r="OWL25" s="165"/>
      <c r="OWM25" s="177"/>
      <c r="OWN25" s="177"/>
      <c r="OWO25" s="177"/>
      <c r="OWP25" s="177"/>
      <c r="OWQ25" s="177"/>
      <c r="OWR25" s="177"/>
      <c r="OWS25" s="178"/>
      <c r="OWT25" s="165"/>
      <c r="OWU25" s="177"/>
      <c r="OWV25" s="177"/>
      <c r="OWW25" s="177"/>
      <c r="OWX25" s="177"/>
      <c r="OWY25" s="177"/>
      <c r="OWZ25" s="177"/>
      <c r="OXA25" s="178"/>
      <c r="OXB25" s="165"/>
      <c r="OXC25" s="177"/>
      <c r="OXD25" s="177"/>
      <c r="OXE25" s="177"/>
      <c r="OXF25" s="177"/>
      <c r="OXG25" s="177"/>
      <c r="OXH25" s="177"/>
      <c r="OXI25" s="178"/>
      <c r="OXJ25" s="165"/>
      <c r="OXK25" s="177"/>
      <c r="OXL25" s="177"/>
      <c r="OXM25" s="177"/>
      <c r="OXN25" s="177"/>
      <c r="OXO25" s="177"/>
      <c r="OXP25" s="177"/>
      <c r="OXQ25" s="178"/>
      <c r="OXR25" s="165"/>
      <c r="OXS25" s="177"/>
      <c r="OXT25" s="177"/>
      <c r="OXU25" s="177"/>
      <c r="OXV25" s="177"/>
      <c r="OXW25" s="177"/>
      <c r="OXX25" s="177"/>
      <c r="OXY25" s="178"/>
      <c r="OXZ25" s="165"/>
      <c r="OYA25" s="177"/>
      <c r="OYB25" s="177"/>
      <c r="OYC25" s="177"/>
      <c r="OYD25" s="177"/>
      <c r="OYE25" s="177"/>
      <c r="OYF25" s="177"/>
      <c r="OYG25" s="178"/>
      <c r="OYH25" s="165"/>
      <c r="OYI25" s="177"/>
      <c r="OYJ25" s="177"/>
      <c r="OYK25" s="177"/>
      <c r="OYL25" s="177"/>
      <c r="OYM25" s="177"/>
      <c r="OYN25" s="177"/>
      <c r="OYO25" s="178"/>
      <c r="OYP25" s="165"/>
      <c r="OYQ25" s="177"/>
      <c r="OYR25" s="177"/>
      <c r="OYS25" s="177"/>
      <c r="OYT25" s="177"/>
      <c r="OYU25" s="177"/>
      <c r="OYV25" s="177"/>
      <c r="OYW25" s="178"/>
      <c r="OYX25" s="165"/>
      <c r="OYY25" s="177"/>
      <c r="OYZ25" s="177"/>
      <c r="OZA25" s="177"/>
      <c r="OZB25" s="177"/>
      <c r="OZC25" s="177"/>
      <c r="OZD25" s="177"/>
      <c r="OZE25" s="178"/>
      <c r="OZF25" s="165"/>
      <c r="OZG25" s="177"/>
      <c r="OZH25" s="177"/>
      <c r="OZI25" s="177"/>
      <c r="OZJ25" s="177"/>
      <c r="OZK25" s="177"/>
      <c r="OZL25" s="177"/>
      <c r="OZM25" s="178"/>
      <c r="OZN25" s="165"/>
      <c r="OZO25" s="177"/>
      <c r="OZP25" s="177"/>
      <c r="OZQ25" s="177"/>
      <c r="OZR25" s="177"/>
      <c r="OZS25" s="177"/>
      <c r="OZT25" s="177"/>
      <c r="OZU25" s="178"/>
      <c r="OZV25" s="165"/>
      <c r="OZW25" s="177"/>
      <c r="OZX25" s="177"/>
      <c r="OZY25" s="177"/>
      <c r="OZZ25" s="177"/>
      <c r="PAA25" s="177"/>
      <c r="PAB25" s="177"/>
      <c r="PAC25" s="178"/>
      <c r="PAD25" s="165"/>
      <c r="PAE25" s="177"/>
      <c r="PAF25" s="177"/>
      <c r="PAG25" s="177"/>
      <c r="PAH25" s="177"/>
      <c r="PAI25" s="177"/>
      <c r="PAJ25" s="177"/>
      <c r="PAK25" s="178"/>
      <c r="PAL25" s="165"/>
      <c r="PAM25" s="177"/>
      <c r="PAN25" s="177"/>
      <c r="PAO25" s="177"/>
      <c r="PAP25" s="177"/>
      <c r="PAQ25" s="177"/>
      <c r="PAR25" s="177"/>
      <c r="PAS25" s="178"/>
      <c r="PAT25" s="165"/>
      <c r="PAU25" s="177"/>
      <c r="PAV25" s="177"/>
      <c r="PAW25" s="177"/>
      <c r="PAX25" s="177"/>
      <c r="PAY25" s="177"/>
      <c r="PAZ25" s="177"/>
      <c r="PBA25" s="178"/>
      <c r="PBB25" s="165"/>
      <c r="PBC25" s="177"/>
      <c r="PBD25" s="177"/>
      <c r="PBE25" s="177"/>
      <c r="PBF25" s="177"/>
      <c r="PBG25" s="177"/>
      <c r="PBH25" s="177"/>
      <c r="PBI25" s="178"/>
      <c r="PBJ25" s="165"/>
      <c r="PBK25" s="177"/>
      <c r="PBL25" s="177"/>
      <c r="PBM25" s="177"/>
      <c r="PBN25" s="177"/>
      <c r="PBO25" s="177"/>
      <c r="PBP25" s="177"/>
      <c r="PBQ25" s="178"/>
      <c r="PBR25" s="165"/>
      <c r="PBS25" s="177"/>
      <c r="PBT25" s="177"/>
      <c r="PBU25" s="177"/>
      <c r="PBV25" s="177"/>
      <c r="PBW25" s="177"/>
      <c r="PBX25" s="177"/>
      <c r="PBY25" s="178"/>
      <c r="PBZ25" s="165"/>
      <c r="PCA25" s="177"/>
      <c r="PCB25" s="177"/>
      <c r="PCC25" s="177"/>
      <c r="PCD25" s="177"/>
      <c r="PCE25" s="177"/>
      <c r="PCF25" s="177"/>
      <c r="PCG25" s="178"/>
      <c r="PCH25" s="165"/>
      <c r="PCI25" s="177"/>
      <c r="PCJ25" s="177"/>
      <c r="PCK25" s="177"/>
      <c r="PCL25" s="177"/>
      <c r="PCM25" s="177"/>
      <c r="PCN25" s="177"/>
      <c r="PCO25" s="178"/>
      <c r="PCP25" s="165"/>
      <c r="PCQ25" s="177"/>
      <c r="PCR25" s="177"/>
      <c r="PCS25" s="177"/>
      <c r="PCT25" s="177"/>
      <c r="PCU25" s="177"/>
      <c r="PCV25" s="177"/>
      <c r="PCW25" s="178"/>
      <c r="PCX25" s="165"/>
      <c r="PCY25" s="177"/>
      <c r="PCZ25" s="177"/>
      <c r="PDA25" s="177"/>
      <c r="PDB25" s="177"/>
      <c r="PDC25" s="177"/>
      <c r="PDD25" s="177"/>
      <c r="PDE25" s="178"/>
      <c r="PDF25" s="165"/>
      <c r="PDG25" s="177"/>
      <c r="PDH25" s="177"/>
      <c r="PDI25" s="177"/>
      <c r="PDJ25" s="177"/>
      <c r="PDK25" s="177"/>
      <c r="PDL25" s="177"/>
      <c r="PDM25" s="178"/>
      <c r="PDN25" s="165"/>
      <c r="PDO25" s="177"/>
      <c r="PDP25" s="177"/>
      <c r="PDQ25" s="177"/>
      <c r="PDR25" s="177"/>
      <c r="PDS25" s="177"/>
      <c r="PDT25" s="177"/>
      <c r="PDU25" s="178"/>
      <c r="PDV25" s="165"/>
      <c r="PDW25" s="177"/>
      <c r="PDX25" s="177"/>
      <c r="PDY25" s="177"/>
      <c r="PDZ25" s="177"/>
      <c r="PEA25" s="177"/>
      <c r="PEB25" s="177"/>
      <c r="PEC25" s="178"/>
      <c r="PED25" s="165"/>
      <c r="PEE25" s="177"/>
      <c r="PEF25" s="177"/>
      <c r="PEG25" s="177"/>
      <c r="PEH25" s="177"/>
      <c r="PEI25" s="177"/>
      <c r="PEJ25" s="177"/>
      <c r="PEK25" s="178"/>
      <c r="PEL25" s="165"/>
      <c r="PEM25" s="177"/>
      <c r="PEN25" s="177"/>
      <c r="PEO25" s="177"/>
      <c r="PEP25" s="177"/>
      <c r="PEQ25" s="177"/>
      <c r="PER25" s="177"/>
      <c r="PES25" s="178"/>
      <c r="PET25" s="165"/>
      <c r="PEU25" s="177"/>
      <c r="PEV25" s="177"/>
      <c r="PEW25" s="177"/>
      <c r="PEX25" s="177"/>
      <c r="PEY25" s="177"/>
      <c r="PEZ25" s="177"/>
      <c r="PFA25" s="178"/>
      <c r="PFB25" s="165"/>
      <c r="PFC25" s="177"/>
      <c r="PFD25" s="177"/>
      <c r="PFE25" s="177"/>
      <c r="PFF25" s="177"/>
      <c r="PFG25" s="177"/>
      <c r="PFH25" s="177"/>
      <c r="PFI25" s="178"/>
      <c r="PFJ25" s="165"/>
      <c r="PFK25" s="177"/>
      <c r="PFL25" s="177"/>
      <c r="PFM25" s="177"/>
      <c r="PFN25" s="177"/>
      <c r="PFO25" s="177"/>
      <c r="PFP25" s="177"/>
      <c r="PFQ25" s="178"/>
      <c r="PFR25" s="165"/>
      <c r="PFS25" s="177"/>
      <c r="PFT25" s="177"/>
      <c r="PFU25" s="177"/>
      <c r="PFV25" s="177"/>
      <c r="PFW25" s="177"/>
      <c r="PFX25" s="177"/>
      <c r="PFY25" s="178"/>
      <c r="PFZ25" s="165"/>
      <c r="PGA25" s="177"/>
      <c r="PGB25" s="177"/>
      <c r="PGC25" s="177"/>
      <c r="PGD25" s="177"/>
      <c r="PGE25" s="177"/>
      <c r="PGF25" s="177"/>
      <c r="PGG25" s="178"/>
      <c r="PGH25" s="165"/>
      <c r="PGI25" s="177"/>
      <c r="PGJ25" s="177"/>
      <c r="PGK25" s="177"/>
      <c r="PGL25" s="177"/>
      <c r="PGM25" s="177"/>
      <c r="PGN25" s="177"/>
      <c r="PGO25" s="178"/>
      <c r="PGP25" s="165"/>
      <c r="PGQ25" s="177"/>
      <c r="PGR25" s="177"/>
      <c r="PGS25" s="177"/>
      <c r="PGT25" s="177"/>
      <c r="PGU25" s="177"/>
      <c r="PGV25" s="177"/>
      <c r="PGW25" s="178"/>
      <c r="PGX25" s="165"/>
      <c r="PGY25" s="177"/>
      <c r="PGZ25" s="177"/>
      <c r="PHA25" s="177"/>
      <c r="PHB25" s="177"/>
      <c r="PHC25" s="177"/>
      <c r="PHD25" s="177"/>
      <c r="PHE25" s="178"/>
      <c r="PHF25" s="165"/>
      <c r="PHG25" s="177"/>
      <c r="PHH25" s="177"/>
      <c r="PHI25" s="177"/>
      <c r="PHJ25" s="177"/>
      <c r="PHK25" s="177"/>
      <c r="PHL25" s="177"/>
      <c r="PHM25" s="178"/>
      <c r="PHN25" s="165"/>
      <c r="PHO25" s="177"/>
      <c r="PHP25" s="177"/>
      <c r="PHQ25" s="177"/>
      <c r="PHR25" s="177"/>
      <c r="PHS25" s="177"/>
      <c r="PHT25" s="177"/>
      <c r="PHU25" s="178"/>
      <c r="PHV25" s="165"/>
      <c r="PHW25" s="177"/>
      <c r="PHX25" s="177"/>
      <c r="PHY25" s="177"/>
      <c r="PHZ25" s="177"/>
      <c r="PIA25" s="177"/>
      <c r="PIB25" s="177"/>
      <c r="PIC25" s="178"/>
      <c r="PID25" s="165"/>
      <c r="PIE25" s="177"/>
      <c r="PIF25" s="177"/>
      <c r="PIG25" s="177"/>
      <c r="PIH25" s="177"/>
      <c r="PII25" s="177"/>
      <c r="PIJ25" s="177"/>
      <c r="PIK25" s="178"/>
      <c r="PIL25" s="165"/>
      <c r="PIM25" s="177"/>
      <c r="PIN25" s="177"/>
      <c r="PIO25" s="177"/>
      <c r="PIP25" s="177"/>
      <c r="PIQ25" s="177"/>
      <c r="PIR25" s="177"/>
      <c r="PIS25" s="178"/>
      <c r="PIT25" s="165"/>
      <c r="PIU25" s="177"/>
      <c r="PIV25" s="177"/>
      <c r="PIW25" s="177"/>
      <c r="PIX25" s="177"/>
      <c r="PIY25" s="177"/>
      <c r="PIZ25" s="177"/>
      <c r="PJA25" s="178"/>
      <c r="PJB25" s="165"/>
      <c r="PJC25" s="177"/>
      <c r="PJD25" s="177"/>
      <c r="PJE25" s="177"/>
      <c r="PJF25" s="177"/>
      <c r="PJG25" s="177"/>
      <c r="PJH25" s="177"/>
      <c r="PJI25" s="178"/>
      <c r="PJJ25" s="165"/>
      <c r="PJK25" s="177"/>
      <c r="PJL25" s="177"/>
      <c r="PJM25" s="177"/>
      <c r="PJN25" s="177"/>
      <c r="PJO25" s="177"/>
      <c r="PJP25" s="177"/>
      <c r="PJQ25" s="178"/>
      <c r="PJR25" s="165"/>
      <c r="PJS25" s="177"/>
      <c r="PJT25" s="177"/>
      <c r="PJU25" s="177"/>
      <c r="PJV25" s="177"/>
      <c r="PJW25" s="177"/>
      <c r="PJX25" s="177"/>
      <c r="PJY25" s="178"/>
      <c r="PJZ25" s="165"/>
      <c r="PKA25" s="177"/>
      <c r="PKB25" s="177"/>
      <c r="PKC25" s="177"/>
      <c r="PKD25" s="177"/>
      <c r="PKE25" s="177"/>
      <c r="PKF25" s="177"/>
      <c r="PKG25" s="178"/>
      <c r="PKH25" s="165"/>
      <c r="PKI25" s="177"/>
      <c r="PKJ25" s="177"/>
      <c r="PKK25" s="177"/>
      <c r="PKL25" s="177"/>
      <c r="PKM25" s="177"/>
      <c r="PKN25" s="177"/>
      <c r="PKO25" s="178"/>
      <c r="PKP25" s="165"/>
      <c r="PKQ25" s="177"/>
      <c r="PKR25" s="177"/>
      <c r="PKS25" s="177"/>
      <c r="PKT25" s="177"/>
      <c r="PKU25" s="177"/>
      <c r="PKV25" s="177"/>
      <c r="PKW25" s="178"/>
      <c r="PKX25" s="165"/>
      <c r="PKY25" s="177"/>
      <c r="PKZ25" s="177"/>
      <c r="PLA25" s="177"/>
      <c r="PLB25" s="177"/>
      <c r="PLC25" s="177"/>
      <c r="PLD25" s="177"/>
      <c r="PLE25" s="178"/>
      <c r="PLF25" s="165"/>
      <c r="PLG25" s="177"/>
      <c r="PLH25" s="177"/>
      <c r="PLI25" s="177"/>
      <c r="PLJ25" s="177"/>
      <c r="PLK25" s="177"/>
      <c r="PLL25" s="177"/>
      <c r="PLM25" s="178"/>
      <c r="PLN25" s="165"/>
      <c r="PLO25" s="177"/>
      <c r="PLP25" s="177"/>
      <c r="PLQ25" s="177"/>
      <c r="PLR25" s="177"/>
      <c r="PLS25" s="177"/>
      <c r="PLT25" s="177"/>
      <c r="PLU25" s="178"/>
      <c r="PLV25" s="165"/>
      <c r="PLW25" s="177"/>
      <c r="PLX25" s="177"/>
      <c r="PLY25" s="177"/>
      <c r="PLZ25" s="177"/>
      <c r="PMA25" s="177"/>
      <c r="PMB25" s="177"/>
      <c r="PMC25" s="178"/>
      <c r="PMD25" s="165"/>
      <c r="PME25" s="177"/>
      <c r="PMF25" s="177"/>
      <c r="PMG25" s="177"/>
      <c r="PMH25" s="177"/>
      <c r="PMI25" s="177"/>
      <c r="PMJ25" s="177"/>
      <c r="PMK25" s="178"/>
      <c r="PML25" s="165"/>
      <c r="PMM25" s="177"/>
      <c r="PMN25" s="177"/>
      <c r="PMO25" s="177"/>
      <c r="PMP25" s="177"/>
      <c r="PMQ25" s="177"/>
      <c r="PMR25" s="177"/>
      <c r="PMS25" s="178"/>
      <c r="PMT25" s="165"/>
      <c r="PMU25" s="177"/>
      <c r="PMV25" s="177"/>
      <c r="PMW25" s="177"/>
      <c r="PMX25" s="177"/>
      <c r="PMY25" s="177"/>
      <c r="PMZ25" s="177"/>
      <c r="PNA25" s="178"/>
      <c r="PNB25" s="165"/>
      <c r="PNC25" s="177"/>
      <c r="PND25" s="177"/>
      <c r="PNE25" s="177"/>
      <c r="PNF25" s="177"/>
      <c r="PNG25" s="177"/>
      <c r="PNH25" s="177"/>
      <c r="PNI25" s="178"/>
      <c r="PNJ25" s="165"/>
      <c r="PNK25" s="177"/>
      <c r="PNL25" s="177"/>
      <c r="PNM25" s="177"/>
      <c r="PNN25" s="177"/>
      <c r="PNO25" s="177"/>
      <c r="PNP25" s="177"/>
      <c r="PNQ25" s="178"/>
      <c r="PNR25" s="165"/>
      <c r="PNS25" s="177"/>
      <c r="PNT25" s="177"/>
      <c r="PNU25" s="177"/>
      <c r="PNV25" s="177"/>
      <c r="PNW25" s="177"/>
      <c r="PNX25" s="177"/>
      <c r="PNY25" s="178"/>
      <c r="PNZ25" s="165"/>
      <c r="POA25" s="177"/>
      <c r="POB25" s="177"/>
      <c r="POC25" s="177"/>
      <c r="POD25" s="177"/>
      <c r="POE25" s="177"/>
      <c r="POF25" s="177"/>
      <c r="POG25" s="178"/>
      <c r="POH25" s="165"/>
      <c r="POI25" s="177"/>
      <c r="POJ25" s="177"/>
      <c r="POK25" s="177"/>
      <c r="POL25" s="177"/>
      <c r="POM25" s="177"/>
      <c r="PON25" s="177"/>
      <c r="POO25" s="178"/>
      <c r="POP25" s="165"/>
      <c r="POQ25" s="177"/>
      <c r="POR25" s="177"/>
      <c r="POS25" s="177"/>
      <c r="POT25" s="177"/>
      <c r="POU25" s="177"/>
      <c r="POV25" s="177"/>
      <c r="POW25" s="178"/>
      <c r="POX25" s="165"/>
      <c r="POY25" s="177"/>
      <c r="POZ25" s="177"/>
      <c r="PPA25" s="177"/>
      <c r="PPB25" s="177"/>
      <c r="PPC25" s="177"/>
      <c r="PPD25" s="177"/>
      <c r="PPE25" s="178"/>
      <c r="PPF25" s="165"/>
      <c r="PPG25" s="177"/>
      <c r="PPH25" s="177"/>
      <c r="PPI25" s="177"/>
      <c r="PPJ25" s="177"/>
      <c r="PPK25" s="177"/>
      <c r="PPL25" s="177"/>
      <c r="PPM25" s="178"/>
      <c r="PPN25" s="165"/>
      <c r="PPO25" s="177"/>
      <c r="PPP25" s="177"/>
      <c r="PPQ25" s="177"/>
      <c r="PPR25" s="177"/>
      <c r="PPS25" s="177"/>
      <c r="PPT25" s="177"/>
      <c r="PPU25" s="178"/>
      <c r="PPV25" s="165"/>
      <c r="PPW25" s="177"/>
      <c r="PPX25" s="177"/>
      <c r="PPY25" s="177"/>
      <c r="PPZ25" s="177"/>
      <c r="PQA25" s="177"/>
      <c r="PQB25" s="177"/>
      <c r="PQC25" s="178"/>
      <c r="PQD25" s="165"/>
      <c r="PQE25" s="177"/>
      <c r="PQF25" s="177"/>
      <c r="PQG25" s="177"/>
      <c r="PQH25" s="177"/>
      <c r="PQI25" s="177"/>
      <c r="PQJ25" s="177"/>
      <c r="PQK25" s="178"/>
      <c r="PQL25" s="165"/>
      <c r="PQM25" s="177"/>
      <c r="PQN25" s="177"/>
      <c r="PQO25" s="177"/>
      <c r="PQP25" s="177"/>
      <c r="PQQ25" s="177"/>
      <c r="PQR25" s="177"/>
      <c r="PQS25" s="178"/>
      <c r="PQT25" s="165"/>
      <c r="PQU25" s="177"/>
      <c r="PQV25" s="177"/>
      <c r="PQW25" s="177"/>
      <c r="PQX25" s="177"/>
      <c r="PQY25" s="177"/>
      <c r="PQZ25" s="177"/>
      <c r="PRA25" s="178"/>
      <c r="PRB25" s="165"/>
      <c r="PRC25" s="177"/>
      <c r="PRD25" s="177"/>
      <c r="PRE25" s="177"/>
      <c r="PRF25" s="177"/>
      <c r="PRG25" s="177"/>
      <c r="PRH25" s="177"/>
      <c r="PRI25" s="178"/>
      <c r="PRJ25" s="165"/>
      <c r="PRK25" s="177"/>
      <c r="PRL25" s="177"/>
      <c r="PRM25" s="177"/>
      <c r="PRN25" s="177"/>
      <c r="PRO25" s="177"/>
      <c r="PRP25" s="177"/>
      <c r="PRQ25" s="178"/>
      <c r="PRR25" s="165"/>
      <c r="PRS25" s="177"/>
      <c r="PRT25" s="177"/>
      <c r="PRU25" s="177"/>
      <c r="PRV25" s="177"/>
      <c r="PRW25" s="177"/>
      <c r="PRX25" s="177"/>
      <c r="PRY25" s="178"/>
      <c r="PRZ25" s="165"/>
      <c r="PSA25" s="177"/>
      <c r="PSB25" s="177"/>
      <c r="PSC25" s="177"/>
      <c r="PSD25" s="177"/>
      <c r="PSE25" s="177"/>
      <c r="PSF25" s="177"/>
      <c r="PSG25" s="178"/>
      <c r="PSH25" s="165"/>
      <c r="PSI25" s="177"/>
      <c r="PSJ25" s="177"/>
      <c r="PSK25" s="177"/>
      <c r="PSL25" s="177"/>
      <c r="PSM25" s="177"/>
      <c r="PSN25" s="177"/>
      <c r="PSO25" s="178"/>
      <c r="PSP25" s="165"/>
      <c r="PSQ25" s="177"/>
      <c r="PSR25" s="177"/>
      <c r="PSS25" s="177"/>
      <c r="PST25" s="177"/>
      <c r="PSU25" s="177"/>
      <c r="PSV25" s="177"/>
      <c r="PSW25" s="178"/>
      <c r="PSX25" s="165"/>
      <c r="PSY25" s="177"/>
      <c r="PSZ25" s="177"/>
      <c r="PTA25" s="177"/>
      <c r="PTB25" s="177"/>
      <c r="PTC25" s="177"/>
      <c r="PTD25" s="177"/>
      <c r="PTE25" s="178"/>
      <c r="PTF25" s="165"/>
      <c r="PTG25" s="177"/>
      <c r="PTH25" s="177"/>
      <c r="PTI25" s="177"/>
      <c r="PTJ25" s="177"/>
      <c r="PTK25" s="177"/>
      <c r="PTL25" s="177"/>
      <c r="PTM25" s="178"/>
      <c r="PTN25" s="165"/>
      <c r="PTO25" s="177"/>
      <c r="PTP25" s="177"/>
      <c r="PTQ25" s="177"/>
      <c r="PTR25" s="177"/>
      <c r="PTS25" s="177"/>
      <c r="PTT25" s="177"/>
      <c r="PTU25" s="178"/>
      <c r="PTV25" s="165"/>
      <c r="PTW25" s="177"/>
      <c r="PTX25" s="177"/>
      <c r="PTY25" s="177"/>
      <c r="PTZ25" s="177"/>
      <c r="PUA25" s="177"/>
      <c r="PUB25" s="177"/>
      <c r="PUC25" s="178"/>
      <c r="PUD25" s="165"/>
      <c r="PUE25" s="177"/>
      <c r="PUF25" s="177"/>
      <c r="PUG25" s="177"/>
      <c r="PUH25" s="177"/>
      <c r="PUI25" s="177"/>
      <c r="PUJ25" s="177"/>
      <c r="PUK25" s="178"/>
      <c r="PUL25" s="165"/>
      <c r="PUM25" s="177"/>
      <c r="PUN25" s="177"/>
      <c r="PUO25" s="177"/>
      <c r="PUP25" s="177"/>
      <c r="PUQ25" s="177"/>
      <c r="PUR25" s="177"/>
      <c r="PUS25" s="178"/>
      <c r="PUT25" s="165"/>
      <c r="PUU25" s="177"/>
      <c r="PUV25" s="177"/>
      <c r="PUW25" s="177"/>
      <c r="PUX25" s="177"/>
      <c r="PUY25" s="177"/>
      <c r="PUZ25" s="177"/>
      <c r="PVA25" s="178"/>
      <c r="PVB25" s="165"/>
      <c r="PVC25" s="177"/>
      <c r="PVD25" s="177"/>
      <c r="PVE25" s="177"/>
      <c r="PVF25" s="177"/>
      <c r="PVG25" s="177"/>
      <c r="PVH25" s="177"/>
      <c r="PVI25" s="178"/>
      <c r="PVJ25" s="165"/>
      <c r="PVK25" s="177"/>
      <c r="PVL25" s="177"/>
      <c r="PVM25" s="177"/>
      <c r="PVN25" s="177"/>
      <c r="PVO25" s="177"/>
      <c r="PVP25" s="177"/>
      <c r="PVQ25" s="178"/>
      <c r="PVR25" s="165"/>
      <c r="PVS25" s="177"/>
      <c r="PVT25" s="177"/>
      <c r="PVU25" s="177"/>
      <c r="PVV25" s="177"/>
      <c r="PVW25" s="177"/>
      <c r="PVX25" s="177"/>
      <c r="PVY25" s="178"/>
      <c r="PVZ25" s="165"/>
      <c r="PWA25" s="177"/>
      <c r="PWB25" s="177"/>
      <c r="PWC25" s="177"/>
      <c r="PWD25" s="177"/>
      <c r="PWE25" s="177"/>
      <c r="PWF25" s="177"/>
      <c r="PWG25" s="178"/>
      <c r="PWH25" s="165"/>
      <c r="PWI25" s="177"/>
      <c r="PWJ25" s="177"/>
      <c r="PWK25" s="177"/>
      <c r="PWL25" s="177"/>
      <c r="PWM25" s="177"/>
      <c r="PWN25" s="177"/>
      <c r="PWO25" s="178"/>
      <c r="PWP25" s="165"/>
      <c r="PWQ25" s="177"/>
      <c r="PWR25" s="177"/>
      <c r="PWS25" s="177"/>
      <c r="PWT25" s="177"/>
      <c r="PWU25" s="177"/>
      <c r="PWV25" s="177"/>
      <c r="PWW25" s="178"/>
      <c r="PWX25" s="165"/>
      <c r="PWY25" s="177"/>
      <c r="PWZ25" s="177"/>
      <c r="PXA25" s="177"/>
      <c r="PXB25" s="177"/>
      <c r="PXC25" s="177"/>
      <c r="PXD25" s="177"/>
      <c r="PXE25" s="178"/>
      <c r="PXF25" s="165"/>
      <c r="PXG25" s="177"/>
      <c r="PXH25" s="177"/>
      <c r="PXI25" s="177"/>
      <c r="PXJ25" s="177"/>
      <c r="PXK25" s="177"/>
      <c r="PXL25" s="177"/>
      <c r="PXM25" s="178"/>
      <c r="PXN25" s="165"/>
      <c r="PXO25" s="177"/>
      <c r="PXP25" s="177"/>
      <c r="PXQ25" s="177"/>
      <c r="PXR25" s="177"/>
      <c r="PXS25" s="177"/>
      <c r="PXT25" s="177"/>
      <c r="PXU25" s="178"/>
      <c r="PXV25" s="165"/>
      <c r="PXW25" s="177"/>
      <c r="PXX25" s="177"/>
      <c r="PXY25" s="177"/>
      <c r="PXZ25" s="177"/>
      <c r="PYA25" s="177"/>
      <c r="PYB25" s="177"/>
      <c r="PYC25" s="178"/>
      <c r="PYD25" s="165"/>
      <c r="PYE25" s="177"/>
      <c r="PYF25" s="177"/>
      <c r="PYG25" s="177"/>
      <c r="PYH25" s="177"/>
      <c r="PYI25" s="177"/>
      <c r="PYJ25" s="177"/>
      <c r="PYK25" s="178"/>
      <c r="PYL25" s="165"/>
      <c r="PYM25" s="177"/>
      <c r="PYN25" s="177"/>
      <c r="PYO25" s="177"/>
      <c r="PYP25" s="177"/>
      <c r="PYQ25" s="177"/>
      <c r="PYR25" s="177"/>
      <c r="PYS25" s="178"/>
      <c r="PYT25" s="165"/>
      <c r="PYU25" s="177"/>
      <c r="PYV25" s="177"/>
      <c r="PYW25" s="177"/>
      <c r="PYX25" s="177"/>
      <c r="PYY25" s="177"/>
      <c r="PYZ25" s="177"/>
      <c r="PZA25" s="178"/>
      <c r="PZB25" s="165"/>
      <c r="PZC25" s="177"/>
      <c r="PZD25" s="177"/>
      <c r="PZE25" s="177"/>
      <c r="PZF25" s="177"/>
      <c r="PZG25" s="177"/>
      <c r="PZH25" s="177"/>
      <c r="PZI25" s="178"/>
      <c r="PZJ25" s="165"/>
      <c r="PZK25" s="177"/>
      <c r="PZL25" s="177"/>
      <c r="PZM25" s="177"/>
      <c r="PZN25" s="177"/>
      <c r="PZO25" s="177"/>
      <c r="PZP25" s="177"/>
      <c r="PZQ25" s="178"/>
      <c r="PZR25" s="165"/>
      <c r="PZS25" s="177"/>
      <c r="PZT25" s="177"/>
      <c r="PZU25" s="177"/>
      <c r="PZV25" s="177"/>
      <c r="PZW25" s="177"/>
      <c r="PZX25" s="177"/>
      <c r="PZY25" s="178"/>
      <c r="PZZ25" s="165"/>
      <c r="QAA25" s="177"/>
      <c r="QAB25" s="177"/>
      <c r="QAC25" s="177"/>
      <c r="QAD25" s="177"/>
      <c r="QAE25" s="177"/>
      <c r="QAF25" s="177"/>
      <c r="QAG25" s="178"/>
      <c r="QAH25" s="165"/>
      <c r="QAI25" s="177"/>
      <c r="QAJ25" s="177"/>
      <c r="QAK25" s="177"/>
      <c r="QAL25" s="177"/>
      <c r="QAM25" s="177"/>
      <c r="QAN25" s="177"/>
      <c r="QAO25" s="178"/>
      <c r="QAP25" s="165"/>
      <c r="QAQ25" s="177"/>
      <c r="QAR25" s="177"/>
      <c r="QAS25" s="177"/>
      <c r="QAT25" s="177"/>
      <c r="QAU25" s="177"/>
      <c r="QAV25" s="177"/>
      <c r="QAW25" s="178"/>
      <c r="QAX25" s="165"/>
      <c r="QAY25" s="177"/>
      <c r="QAZ25" s="177"/>
      <c r="QBA25" s="177"/>
      <c r="QBB25" s="177"/>
      <c r="QBC25" s="177"/>
      <c r="QBD25" s="177"/>
      <c r="QBE25" s="178"/>
      <c r="QBF25" s="165"/>
      <c r="QBG25" s="177"/>
      <c r="QBH25" s="177"/>
      <c r="QBI25" s="177"/>
      <c r="QBJ25" s="177"/>
      <c r="QBK25" s="177"/>
      <c r="QBL25" s="177"/>
      <c r="QBM25" s="178"/>
      <c r="QBN25" s="165"/>
      <c r="QBO25" s="177"/>
      <c r="QBP25" s="177"/>
      <c r="QBQ25" s="177"/>
      <c r="QBR25" s="177"/>
      <c r="QBS25" s="177"/>
      <c r="QBT25" s="177"/>
      <c r="QBU25" s="178"/>
      <c r="QBV25" s="165"/>
      <c r="QBW25" s="177"/>
      <c r="QBX25" s="177"/>
      <c r="QBY25" s="177"/>
      <c r="QBZ25" s="177"/>
      <c r="QCA25" s="177"/>
      <c r="QCB25" s="177"/>
      <c r="QCC25" s="178"/>
      <c r="QCD25" s="165"/>
      <c r="QCE25" s="177"/>
      <c r="QCF25" s="177"/>
      <c r="QCG25" s="177"/>
      <c r="QCH25" s="177"/>
      <c r="QCI25" s="177"/>
      <c r="QCJ25" s="177"/>
      <c r="QCK25" s="178"/>
      <c r="QCL25" s="165"/>
      <c r="QCM25" s="177"/>
      <c r="QCN25" s="177"/>
      <c r="QCO25" s="177"/>
      <c r="QCP25" s="177"/>
      <c r="QCQ25" s="177"/>
      <c r="QCR25" s="177"/>
      <c r="QCS25" s="178"/>
      <c r="QCT25" s="165"/>
      <c r="QCU25" s="177"/>
      <c r="QCV25" s="177"/>
      <c r="QCW25" s="177"/>
      <c r="QCX25" s="177"/>
      <c r="QCY25" s="177"/>
      <c r="QCZ25" s="177"/>
      <c r="QDA25" s="178"/>
      <c r="QDB25" s="165"/>
      <c r="QDC25" s="177"/>
      <c r="QDD25" s="177"/>
      <c r="QDE25" s="177"/>
      <c r="QDF25" s="177"/>
      <c r="QDG25" s="177"/>
      <c r="QDH25" s="177"/>
      <c r="QDI25" s="178"/>
      <c r="QDJ25" s="165"/>
      <c r="QDK25" s="177"/>
      <c r="QDL25" s="177"/>
      <c r="QDM25" s="177"/>
      <c r="QDN25" s="177"/>
      <c r="QDO25" s="177"/>
      <c r="QDP25" s="177"/>
      <c r="QDQ25" s="178"/>
      <c r="QDR25" s="165"/>
      <c r="QDS25" s="177"/>
      <c r="QDT25" s="177"/>
      <c r="QDU25" s="177"/>
      <c r="QDV25" s="177"/>
      <c r="QDW25" s="177"/>
      <c r="QDX25" s="177"/>
      <c r="QDY25" s="178"/>
      <c r="QDZ25" s="165"/>
      <c r="QEA25" s="177"/>
      <c r="QEB25" s="177"/>
      <c r="QEC25" s="177"/>
      <c r="QED25" s="177"/>
      <c r="QEE25" s="177"/>
      <c r="QEF25" s="177"/>
      <c r="QEG25" s="178"/>
      <c r="QEH25" s="165"/>
      <c r="QEI25" s="177"/>
      <c r="QEJ25" s="177"/>
      <c r="QEK25" s="177"/>
      <c r="QEL25" s="177"/>
      <c r="QEM25" s="177"/>
      <c r="QEN25" s="177"/>
      <c r="QEO25" s="178"/>
      <c r="QEP25" s="165"/>
      <c r="QEQ25" s="177"/>
      <c r="QER25" s="177"/>
      <c r="QES25" s="177"/>
      <c r="QET25" s="177"/>
      <c r="QEU25" s="177"/>
      <c r="QEV25" s="177"/>
      <c r="QEW25" s="178"/>
      <c r="QEX25" s="165"/>
      <c r="QEY25" s="177"/>
      <c r="QEZ25" s="177"/>
      <c r="QFA25" s="177"/>
      <c r="QFB25" s="177"/>
      <c r="QFC25" s="177"/>
      <c r="QFD25" s="177"/>
      <c r="QFE25" s="178"/>
      <c r="QFF25" s="165"/>
      <c r="QFG25" s="177"/>
      <c r="QFH25" s="177"/>
      <c r="QFI25" s="177"/>
      <c r="QFJ25" s="177"/>
      <c r="QFK25" s="177"/>
      <c r="QFL25" s="177"/>
      <c r="QFM25" s="178"/>
      <c r="QFN25" s="165"/>
      <c r="QFO25" s="177"/>
      <c r="QFP25" s="177"/>
      <c r="QFQ25" s="177"/>
      <c r="QFR25" s="177"/>
      <c r="QFS25" s="177"/>
      <c r="QFT25" s="177"/>
      <c r="QFU25" s="178"/>
      <c r="QFV25" s="165"/>
      <c r="QFW25" s="177"/>
      <c r="QFX25" s="177"/>
      <c r="QFY25" s="177"/>
      <c r="QFZ25" s="177"/>
      <c r="QGA25" s="177"/>
      <c r="QGB25" s="177"/>
      <c r="QGC25" s="178"/>
      <c r="QGD25" s="165"/>
      <c r="QGE25" s="177"/>
      <c r="QGF25" s="177"/>
      <c r="QGG25" s="177"/>
      <c r="QGH25" s="177"/>
      <c r="QGI25" s="177"/>
      <c r="QGJ25" s="177"/>
      <c r="QGK25" s="178"/>
      <c r="QGL25" s="165"/>
      <c r="QGM25" s="177"/>
      <c r="QGN25" s="177"/>
      <c r="QGO25" s="177"/>
      <c r="QGP25" s="177"/>
      <c r="QGQ25" s="177"/>
      <c r="QGR25" s="177"/>
      <c r="QGS25" s="178"/>
      <c r="QGT25" s="165"/>
      <c r="QGU25" s="177"/>
      <c r="QGV25" s="177"/>
      <c r="QGW25" s="177"/>
      <c r="QGX25" s="177"/>
      <c r="QGY25" s="177"/>
      <c r="QGZ25" s="177"/>
      <c r="QHA25" s="178"/>
      <c r="QHB25" s="165"/>
      <c r="QHC25" s="177"/>
      <c r="QHD25" s="177"/>
      <c r="QHE25" s="177"/>
      <c r="QHF25" s="177"/>
      <c r="QHG25" s="177"/>
      <c r="QHH25" s="177"/>
      <c r="QHI25" s="178"/>
      <c r="QHJ25" s="165"/>
      <c r="QHK25" s="177"/>
      <c r="QHL25" s="177"/>
      <c r="QHM25" s="177"/>
      <c r="QHN25" s="177"/>
      <c r="QHO25" s="177"/>
      <c r="QHP25" s="177"/>
      <c r="QHQ25" s="178"/>
      <c r="QHR25" s="165"/>
      <c r="QHS25" s="177"/>
      <c r="QHT25" s="177"/>
      <c r="QHU25" s="177"/>
      <c r="QHV25" s="177"/>
      <c r="QHW25" s="177"/>
      <c r="QHX25" s="177"/>
      <c r="QHY25" s="178"/>
      <c r="QHZ25" s="165"/>
      <c r="QIA25" s="177"/>
      <c r="QIB25" s="177"/>
      <c r="QIC25" s="177"/>
      <c r="QID25" s="177"/>
      <c r="QIE25" s="177"/>
      <c r="QIF25" s="177"/>
      <c r="QIG25" s="178"/>
      <c r="QIH25" s="165"/>
      <c r="QII25" s="177"/>
      <c r="QIJ25" s="177"/>
      <c r="QIK25" s="177"/>
      <c r="QIL25" s="177"/>
      <c r="QIM25" s="177"/>
      <c r="QIN25" s="177"/>
      <c r="QIO25" s="178"/>
      <c r="QIP25" s="165"/>
      <c r="QIQ25" s="177"/>
      <c r="QIR25" s="177"/>
      <c r="QIS25" s="177"/>
      <c r="QIT25" s="177"/>
      <c r="QIU25" s="177"/>
      <c r="QIV25" s="177"/>
      <c r="QIW25" s="178"/>
      <c r="QIX25" s="165"/>
      <c r="QIY25" s="177"/>
      <c r="QIZ25" s="177"/>
      <c r="QJA25" s="177"/>
      <c r="QJB25" s="177"/>
      <c r="QJC25" s="177"/>
      <c r="QJD25" s="177"/>
      <c r="QJE25" s="178"/>
      <c r="QJF25" s="165"/>
      <c r="QJG25" s="177"/>
      <c r="QJH25" s="177"/>
      <c r="QJI25" s="177"/>
      <c r="QJJ25" s="177"/>
      <c r="QJK25" s="177"/>
      <c r="QJL25" s="177"/>
      <c r="QJM25" s="178"/>
      <c r="QJN25" s="165"/>
      <c r="QJO25" s="177"/>
      <c r="QJP25" s="177"/>
      <c r="QJQ25" s="177"/>
      <c r="QJR25" s="177"/>
      <c r="QJS25" s="177"/>
      <c r="QJT25" s="177"/>
      <c r="QJU25" s="178"/>
      <c r="QJV25" s="165"/>
      <c r="QJW25" s="177"/>
      <c r="QJX25" s="177"/>
      <c r="QJY25" s="177"/>
      <c r="QJZ25" s="177"/>
      <c r="QKA25" s="177"/>
      <c r="QKB25" s="177"/>
      <c r="QKC25" s="178"/>
      <c r="QKD25" s="165"/>
      <c r="QKE25" s="177"/>
      <c r="QKF25" s="177"/>
      <c r="QKG25" s="177"/>
      <c r="QKH25" s="177"/>
      <c r="QKI25" s="177"/>
      <c r="QKJ25" s="177"/>
      <c r="QKK25" s="178"/>
      <c r="QKL25" s="165"/>
      <c r="QKM25" s="177"/>
      <c r="QKN25" s="177"/>
      <c r="QKO25" s="177"/>
      <c r="QKP25" s="177"/>
      <c r="QKQ25" s="177"/>
      <c r="QKR25" s="177"/>
      <c r="QKS25" s="178"/>
      <c r="QKT25" s="165"/>
      <c r="QKU25" s="177"/>
      <c r="QKV25" s="177"/>
      <c r="QKW25" s="177"/>
      <c r="QKX25" s="177"/>
      <c r="QKY25" s="177"/>
      <c r="QKZ25" s="177"/>
      <c r="QLA25" s="178"/>
      <c r="QLB25" s="165"/>
      <c r="QLC25" s="177"/>
      <c r="QLD25" s="177"/>
      <c r="QLE25" s="177"/>
      <c r="QLF25" s="177"/>
      <c r="QLG25" s="177"/>
      <c r="QLH25" s="177"/>
      <c r="QLI25" s="178"/>
      <c r="QLJ25" s="165"/>
      <c r="QLK25" s="177"/>
      <c r="QLL25" s="177"/>
      <c r="QLM25" s="177"/>
      <c r="QLN25" s="177"/>
      <c r="QLO25" s="177"/>
      <c r="QLP25" s="177"/>
      <c r="QLQ25" s="178"/>
      <c r="QLR25" s="165"/>
      <c r="QLS25" s="177"/>
      <c r="QLT25" s="177"/>
      <c r="QLU25" s="177"/>
      <c r="QLV25" s="177"/>
      <c r="QLW25" s="177"/>
      <c r="QLX25" s="177"/>
      <c r="QLY25" s="178"/>
      <c r="QLZ25" s="165"/>
      <c r="QMA25" s="177"/>
      <c r="QMB25" s="177"/>
      <c r="QMC25" s="177"/>
      <c r="QMD25" s="177"/>
      <c r="QME25" s="177"/>
      <c r="QMF25" s="177"/>
      <c r="QMG25" s="178"/>
      <c r="QMH25" s="165"/>
      <c r="QMI25" s="177"/>
      <c r="QMJ25" s="177"/>
      <c r="QMK25" s="177"/>
      <c r="QML25" s="177"/>
      <c r="QMM25" s="177"/>
      <c r="QMN25" s="177"/>
      <c r="QMO25" s="178"/>
      <c r="QMP25" s="165"/>
      <c r="QMQ25" s="177"/>
      <c r="QMR25" s="177"/>
      <c r="QMS25" s="177"/>
      <c r="QMT25" s="177"/>
      <c r="QMU25" s="177"/>
      <c r="QMV25" s="177"/>
      <c r="QMW25" s="178"/>
      <c r="QMX25" s="165"/>
      <c r="QMY25" s="177"/>
      <c r="QMZ25" s="177"/>
      <c r="QNA25" s="177"/>
      <c r="QNB25" s="177"/>
      <c r="QNC25" s="177"/>
      <c r="QND25" s="177"/>
      <c r="QNE25" s="178"/>
      <c r="QNF25" s="165"/>
      <c r="QNG25" s="177"/>
      <c r="QNH25" s="177"/>
      <c r="QNI25" s="177"/>
      <c r="QNJ25" s="177"/>
      <c r="QNK25" s="177"/>
      <c r="QNL25" s="177"/>
      <c r="QNM25" s="178"/>
      <c r="QNN25" s="165"/>
      <c r="QNO25" s="177"/>
      <c r="QNP25" s="177"/>
      <c r="QNQ25" s="177"/>
      <c r="QNR25" s="177"/>
      <c r="QNS25" s="177"/>
      <c r="QNT25" s="177"/>
      <c r="QNU25" s="178"/>
      <c r="QNV25" s="165"/>
      <c r="QNW25" s="177"/>
      <c r="QNX25" s="177"/>
      <c r="QNY25" s="177"/>
      <c r="QNZ25" s="177"/>
      <c r="QOA25" s="177"/>
      <c r="QOB25" s="177"/>
      <c r="QOC25" s="178"/>
      <c r="QOD25" s="165"/>
      <c r="QOE25" s="177"/>
      <c r="QOF25" s="177"/>
      <c r="QOG25" s="177"/>
      <c r="QOH25" s="177"/>
      <c r="QOI25" s="177"/>
      <c r="QOJ25" s="177"/>
      <c r="QOK25" s="178"/>
      <c r="QOL25" s="165"/>
      <c r="QOM25" s="177"/>
      <c r="QON25" s="177"/>
      <c r="QOO25" s="177"/>
      <c r="QOP25" s="177"/>
      <c r="QOQ25" s="177"/>
      <c r="QOR25" s="177"/>
      <c r="QOS25" s="178"/>
      <c r="QOT25" s="165"/>
      <c r="QOU25" s="177"/>
      <c r="QOV25" s="177"/>
      <c r="QOW25" s="177"/>
      <c r="QOX25" s="177"/>
      <c r="QOY25" s="177"/>
      <c r="QOZ25" s="177"/>
      <c r="QPA25" s="178"/>
      <c r="QPB25" s="165"/>
      <c r="QPC25" s="177"/>
      <c r="QPD25" s="177"/>
      <c r="QPE25" s="177"/>
      <c r="QPF25" s="177"/>
      <c r="QPG25" s="177"/>
      <c r="QPH25" s="177"/>
      <c r="QPI25" s="178"/>
      <c r="QPJ25" s="165"/>
      <c r="QPK25" s="177"/>
      <c r="QPL25" s="177"/>
      <c r="QPM25" s="177"/>
      <c r="QPN25" s="177"/>
      <c r="QPO25" s="177"/>
      <c r="QPP25" s="177"/>
      <c r="QPQ25" s="178"/>
      <c r="QPR25" s="165"/>
      <c r="QPS25" s="177"/>
      <c r="QPT25" s="177"/>
      <c r="QPU25" s="177"/>
      <c r="QPV25" s="177"/>
      <c r="QPW25" s="177"/>
      <c r="QPX25" s="177"/>
      <c r="QPY25" s="178"/>
      <c r="QPZ25" s="165"/>
      <c r="QQA25" s="177"/>
      <c r="QQB25" s="177"/>
      <c r="QQC25" s="177"/>
      <c r="QQD25" s="177"/>
      <c r="QQE25" s="177"/>
      <c r="QQF25" s="177"/>
      <c r="QQG25" s="178"/>
      <c r="QQH25" s="165"/>
      <c r="QQI25" s="177"/>
      <c r="QQJ25" s="177"/>
      <c r="QQK25" s="177"/>
      <c r="QQL25" s="177"/>
      <c r="QQM25" s="177"/>
      <c r="QQN25" s="177"/>
      <c r="QQO25" s="178"/>
      <c r="QQP25" s="165"/>
      <c r="QQQ25" s="177"/>
      <c r="QQR25" s="177"/>
      <c r="QQS25" s="177"/>
      <c r="QQT25" s="177"/>
      <c r="QQU25" s="177"/>
      <c r="QQV25" s="177"/>
      <c r="QQW25" s="178"/>
      <c r="QQX25" s="165"/>
      <c r="QQY25" s="177"/>
      <c r="QQZ25" s="177"/>
      <c r="QRA25" s="177"/>
      <c r="QRB25" s="177"/>
      <c r="QRC25" s="177"/>
      <c r="QRD25" s="177"/>
      <c r="QRE25" s="178"/>
      <c r="QRF25" s="165"/>
      <c r="QRG25" s="177"/>
      <c r="QRH25" s="177"/>
      <c r="QRI25" s="177"/>
      <c r="QRJ25" s="177"/>
      <c r="QRK25" s="177"/>
      <c r="QRL25" s="177"/>
      <c r="QRM25" s="178"/>
      <c r="QRN25" s="165"/>
      <c r="QRO25" s="177"/>
      <c r="QRP25" s="177"/>
      <c r="QRQ25" s="177"/>
      <c r="QRR25" s="177"/>
      <c r="QRS25" s="177"/>
      <c r="QRT25" s="177"/>
      <c r="QRU25" s="178"/>
      <c r="QRV25" s="165"/>
      <c r="QRW25" s="177"/>
      <c r="QRX25" s="177"/>
      <c r="QRY25" s="177"/>
      <c r="QRZ25" s="177"/>
      <c r="QSA25" s="177"/>
      <c r="QSB25" s="177"/>
      <c r="QSC25" s="178"/>
      <c r="QSD25" s="165"/>
      <c r="QSE25" s="177"/>
      <c r="QSF25" s="177"/>
      <c r="QSG25" s="177"/>
      <c r="QSH25" s="177"/>
      <c r="QSI25" s="177"/>
      <c r="QSJ25" s="177"/>
      <c r="QSK25" s="178"/>
      <c r="QSL25" s="165"/>
      <c r="QSM25" s="177"/>
      <c r="QSN25" s="177"/>
      <c r="QSO25" s="177"/>
      <c r="QSP25" s="177"/>
      <c r="QSQ25" s="177"/>
      <c r="QSR25" s="177"/>
      <c r="QSS25" s="178"/>
      <c r="QST25" s="165"/>
      <c r="QSU25" s="177"/>
      <c r="QSV25" s="177"/>
      <c r="QSW25" s="177"/>
      <c r="QSX25" s="177"/>
      <c r="QSY25" s="177"/>
      <c r="QSZ25" s="177"/>
      <c r="QTA25" s="178"/>
      <c r="QTB25" s="165"/>
      <c r="QTC25" s="177"/>
      <c r="QTD25" s="177"/>
      <c r="QTE25" s="177"/>
      <c r="QTF25" s="177"/>
      <c r="QTG25" s="177"/>
      <c r="QTH25" s="177"/>
      <c r="QTI25" s="178"/>
      <c r="QTJ25" s="165"/>
      <c r="QTK25" s="177"/>
      <c r="QTL25" s="177"/>
      <c r="QTM25" s="177"/>
      <c r="QTN25" s="177"/>
      <c r="QTO25" s="177"/>
      <c r="QTP25" s="177"/>
      <c r="QTQ25" s="178"/>
      <c r="QTR25" s="165"/>
      <c r="QTS25" s="177"/>
      <c r="QTT25" s="177"/>
      <c r="QTU25" s="177"/>
      <c r="QTV25" s="177"/>
      <c r="QTW25" s="177"/>
      <c r="QTX25" s="177"/>
      <c r="QTY25" s="178"/>
      <c r="QTZ25" s="165"/>
      <c r="QUA25" s="177"/>
      <c r="QUB25" s="177"/>
      <c r="QUC25" s="177"/>
      <c r="QUD25" s="177"/>
      <c r="QUE25" s="177"/>
      <c r="QUF25" s="177"/>
      <c r="QUG25" s="178"/>
      <c r="QUH25" s="165"/>
      <c r="QUI25" s="177"/>
      <c r="QUJ25" s="177"/>
      <c r="QUK25" s="177"/>
      <c r="QUL25" s="177"/>
      <c r="QUM25" s="177"/>
      <c r="QUN25" s="177"/>
      <c r="QUO25" s="178"/>
      <c r="QUP25" s="165"/>
      <c r="QUQ25" s="177"/>
      <c r="QUR25" s="177"/>
      <c r="QUS25" s="177"/>
      <c r="QUT25" s="177"/>
      <c r="QUU25" s="177"/>
      <c r="QUV25" s="177"/>
      <c r="QUW25" s="178"/>
      <c r="QUX25" s="165"/>
      <c r="QUY25" s="177"/>
      <c r="QUZ25" s="177"/>
      <c r="QVA25" s="177"/>
      <c r="QVB25" s="177"/>
      <c r="QVC25" s="177"/>
      <c r="QVD25" s="177"/>
      <c r="QVE25" s="178"/>
      <c r="QVF25" s="165"/>
      <c r="QVG25" s="177"/>
      <c r="QVH25" s="177"/>
      <c r="QVI25" s="177"/>
      <c r="QVJ25" s="177"/>
      <c r="QVK25" s="177"/>
      <c r="QVL25" s="177"/>
      <c r="QVM25" s="178"/>
      <c r="QVN25" s="165"/>
      <c r="QVO25" s="177"/>
      <c r="QVP25" s="177"/>
      <c r="QVQ25" s="177"/>
      <c r="QVR25" s="177"/>
      <c r="QVS25" s="177"/>
      <c r="QVT25" s="177"/>
      <c r="QVU25" s="178"/>
      <c r="QVV25" s="165"/>
      <c r="QVW25" s="177"/>
      <c r="QVX25" s="177"/>
      <c r="QVY25" s="177"/>
      <c r="QVZ25" s="177"/>
      <c r="QWA25" s="177"/>
      <c r="QWB25" s="177"/>
      <c r="QWC25" s="178"/>
      <c r="QWD25" s="165"/>
      <c r="QWE25" s="177"/>
      <c r="QWF25" s="177"/>
      <c r="QWG25" s="177"/>
      <c r="QWH25" s="177"/>
      <c r="QWI25" s="177"/>
      <c r="QWJ25" s="177"/>
      <c r="QWK25" s="178"/>
      <c r="QWL25" s="165"/>
      <c r="QWM25" s="177"/>
      <c r="QWN25" s="177"/>
      <c r="QWO25" s="177"/>
      <c r="QWP25" s="177"/>
      <c r="QWQ25" s="177"/>
      <c r="QWR25" s="177"/>
      <c r="QWS25" s="178"/>
      <c r="QWT25" s="165"/>
      <c r="QWU25" s="177"/>
      <c r="QWV25" s="177"/>
      <c r="QWW25" s="177"/>
      <c r="QWX25" s="177"/>
      <c r="QWY25" s="177"/>
      <c r="QWZ25" s="177"/>
      <c r="QXA25" s="178"/>
      <c r="QXB25" s="165"/>
      <c r="QXC25" s="177"/>
      <c r="QXD25" s="177"/>
      <c r="QXE25" s="177"/>
      <c r="QXF25" s="177"/>
      <c r="QXG25" s="177"/>
      <c r="QXH25" s="177"/>
      <c r="QXI25" s="178"/>
      <c r="QXJ25" s="165"/>
      <c r="QXK25" s="177"/>
      <c r="QXL25" s="177"/>
      <c r="QXM25" s="177"/>
      <c r="QXN25" s="177"/>
      <c r="QXO25" s="177"/>
      <c r="QXP25" s="177"/>
      <c r="QXQ25" s="178"/>
      <c r="QXR25" s="165"/>
      <c r="QXS25" s="177"/>
      <c r="QXT25" s="177"/>
      <c r="QXU25" s="177"/>
      <c r="QXV25" s="177"/>
      <c r="QXW25" s="177"/>
      <c r="QXX25" s="177"/>
      <c r="QXY25" s="178"/>
      <c r="QXZ25" s="165"/>
      <c r="QYA25" s="177"/>
      <c r="QYB25" s="177"/>
      <c r="QYC25" s="177"/>
      <c r="QYD25" s="177"/>
      <c r="QYE25" s="177"/>
      <c r="QYF25" s="177"/>
      <c r="QYG25" s="178"/>
      <c r="QYH25" s="165"/>
      <c r="QYI25" s="177"/>
      <c r="QYJ25" s="177"/>
      <c r="QYK25" s="177"/>
      <c r="QYL25" s="177"/>
      <c r="QYM25" s="177"/>
      <c r="QYN25" s="177"/>
      <c r="QYO25" s="178"/>
      <c r="QYP25" s="165"/>
      <c r="QYQ25" s="177"/>
      <c r="QYR25" s="177"/>
      <c r="QYS25" s="177"/>
      <c r="QYT25" s="177"/>
      <c r="QYU25" s="177"/>
      <c r="QYV25" s="177"/>
      <c r="QYW25" s="178"/>
      <c r="QYX25" s="165"/>
      <c r="QYY25" s="177"/>
      <c r="QYZ25" s="177"/>
      <c r="QZA25" s="177"/>
      <c r="QZB25" s="177"/>
      <c r="QZC25" s="177"/>
      <c r="QZD25" s="177"/>
      <c r="QZE25" s="178"/>
      <c r="QZF25" s="165"/>
      <c r="QZG25" s="177"/>
      <c r="QZH25" s="177"/>
      <c r="QZI25" s="177"/>
      <c r="QZJ25" s="177"/>
      <c r="QZK25" s="177"/>
      <c r="QZL25" s="177"/>
      <c r="QZM25" s="178"/>
      <c r="QZN25" s="165"/>
      <c r="QZO25" s="177"/>
      <c r="QZP25" s="177"/>
      <c r="QZQ25" s="177"/>
      <c r="QZR25" s="177"/>
      <c r="QZS25" s="177"/>
      <c r="QZT25" s="177"/>
      <c r="QZU25" s="178"/>
      <c r="QZV25" s="165"/>
      <c r="QZW25" s="177"/>
      <c r="QZX25" s="177"/>
      <c r="QZY25" s="177"/>
      <c r="QZZ25" s="177"/>
      <c r="RAA25" s="177"/>
      <c r="RAB25" s="177"/>
      <c r="RAC25" s="178"/>
      <c r="RAD25" s="165"/>
      <c r="RAE25" s="177"/>
      <c r="RAF25" s="177"/>
      <c r="RAG25" s="177"/>
      <c r="RAH25" s="177"/>
      <c r="RAI25" s="177"/>
      <c r="RAJ25" s="177"/>
      <c r="RAK25" s="178"/>
      <c r="RAL25" s="165"/>
      <c r="RAM25" s="177"/>
      <c r="RAN25" s="177"/>
      <c r="RAO25" s="177"/>
      <c r="RAP25" s="177"/>
      <c r="RAQ25" s="177"/>
      <c r="RAR25" s="177"/>
      <c r="RAS25" s="178"/>
      <c r="RAT25" s="165"/>
      <c r="RAU25" s="177"/>
      <c r="RAV25" s="177"/>
      <c r="RAW25" s="177"/>
      <c r="RAX25" s="177"/>
      <c r="RAY25" s="177"/>
      <c r="RAZ25" s="177"/>
      <c r="RBA25" s="178"/>
      <c r="RBB25" s="165"/>
      <c r="RBC25" s="177"/>
      <c r="RBD25" s="177"/>
      <c r="RBE25" s="177"/>
      <c r="RBF25" s="177"/>
      <c r="RBG25" s="177"/>
      <c r="RBH25" s="177"/>
      <c r="RBI25" s="178"/>
      <c r="RBJ25" s="165"/>
      <c r="RBK25" s="177"/>
      <c r="RBL25" s="177"/>
      <c r="RBM25" s="177"/>
      <c r="RBN25" s="177"/>
      <c r="RBO25" s="177"/>
      <c r="RBP25" s="177"/>
      <c r="RBQ25" s="178"/>
      <c r="RBR25" s="165"/>
      <c r="RBS25" s="177"/>
      <c r="RBT25" s="177"/>
      <c r="RBU25" s="177"/>
      <c r="RBV25" s="177"/>
      <c r="RBW25" s="177"/>
      <c r="RBX25" s="177"/>
      <c r="RBY25" s="178"/>
      <c r="RBZ25" s="165"/>
      <c r="RCA25" s="177"/>
      <c r="RCB25" s="177"/>
      <c r="RCC25" s="177"/>
      <c r="RCD25" s="177"/>
      <c r="RCE25" s="177"/>
      <c r="RCF25" s="177"/>
      <c r="RCG25" s="178"/>
      <c r="RCH25" s="165"/>
      <c r="RCI25" s="177"/>
      <c r="RCJ25" s="177"/>
      <c r="RCK25" s="177"/>
      <c r="RCL25" s="177"/>
      <c r="RCM25" s="177"/>
      <c r="RCN25" s="177"/>
      <c r="RCO25" s="178"/>
      <c r="RCP25" s="165"/>
      <c r="RCQ25" s="177"/>
      <c r="RCR25" s="177"/>
      <c r="RCS25" s="177"/>
      <c r="RCT25" s="177"/>
      <c r="RCU25" s="177"/>
      <c r="RCV25" s="177"/>
      <c r="RCW25" s="178"/>
      <c r="RCX25" s="165"/>
      <c r="RCY25" s="177"/>
      <c r="RCZ25" s="177"/>
      <c r="RDA25" s="177"/>
      <c r="RDB25" s="177"/>
      <c r="RDC25" s="177"/>
      <c r="RDD25" s="177"/>
      <c r="RDE25" s="178"/>
      <c r="RDF25" s="165"/>
      <c r="RDG25" s="177"/>
      <c r="RDH25" s="177"/>
      <c r="RDI25" s="177"/>
      <c r="RDJ25" s="177"/>
      <c r="RDK25" s="177"/>
      <c r="RDL25" s="177"/>
      <c r="RDM25" s="178"/>
      <c r="RDN25" s="165"/>
      <c r="RDO25" s="177"/>
      <c r="RDP25" s="177"/>
      <c r="RDQ25" s="177"/>
      <c r="RDR25" s="177"/>
      <c r="RDS25" s="177"/>
      <c r="RDT25" s="177"/>
      <c r="RDU25" s="178"/>
      <c r="RDV25" s="165"/>
      <c r="RDW25" s="177"/>
      <c r="RDX25" s="177"/>
      <c r="RDY25" s="177"/>
      <c r="RDZ25" s="177"/>
      <c r="REA25" s="177"/>
      <c r="REB25" s="177"/>
      <c r="REC25" s="178"/>
      <c r="RED25" s="165"/>
      <c r="REE25" s="177"/>
      <c r="REF25" s="177"/>
      <c r="REG25" s="177"/>
      <c r="REH25" s="177"/>
      <c r="REI25" s="177"/>
      <c r="REJ25" s="177"/>
      <c r="REK25" s="178"/>
      <c r="REL25" s="165"/>
      <c r="REM25" s="177"/>
      <c r="REN25" s="177"/>
      <c r="REO25" s="177"/>
      <c r="REP25" s="177"/>
      <c r="REQ25" s="177"/>
      <c r="RER25" s="177"/>
      <c r="RES25" s="178"/>
      <c r="RET25" s="165"/>
      <c r="REU25" s="177"/>
      <c r="REV25" s="177"/>
      <c r="REW25" s="177"/>
      <c r="REX25" s="177"/>
      <c r="REY25" s="177"/>
      <c r="REZ25" s="177"/>
      <c r="RFA25" s="178"/>
      <c r="RFB25" s="165"/>
      <c r="RFC25" s="177"/>
      <c r="RFD25" s="177"/>
      <c r="RFE25" s="177"/>
      <c r="RFF25" s="177"/>
      <c r="RFG25" s="177"/>
      <c r="RFH25" s="177"/>
      <c r="RFI25" s="178"/>
      <c r="RFJ25" s="165"/>
      <c r="RFK25" s="177"/>
      <c r="RFL25" s="177"/>
      <c r="RFM25" s="177"/>
      <c r="RFN25" s="177"/>
      <c r="RFO25" s="177"/>
      <c r="RFP25" s="177"/>
      <c r="RFQ25" s="178"/>
      <c r="RFR25" s="165"/>
      <c r="RFS25" s="177"/>
      <c r="RFT25" s="177"/>
      <c r="RFU25" s="177"/>
      <c r="RFV25" s="177"/>
      <c r="RFW25" s="177"/>
      <c r="RFX25" s="177"/>
      <c r="RFY25" s="178"/>
      <c r="RFZ25" s="165"/>
      <c r="RGA25" s="177"/>
      <c r="RGB25" s="177"/>
      <c r="RGC25" s="177"/>
      <c r="RGD25" s="177"/>
      <c r="RGE25" s="177"/>
      <c r="RGF25" s="177"/>
      <c r="RGG25" s="178"/>
      <c r="RGH25" s="165"/>
      <c r="RGI25" s="177"/>
      <c r="RGJ25" s="177"/>
      <c r="RGK25" s="177"/>
      <c r="RGL25" s="177"/>
      <c r="RGM25" s="177"/>
      <c r="RGN25" s="177"/>
      <c r="RGO25" s="178"/>
      <c r="RGP25" s="165"/>
      <c r="RGQ25" s="177"/>
      <c r="RGR25" s="177"/>
      <c r="RGS25" s="177"/>
      <c r="RGT25" s="177"/>
      <c r="RGU25" s="177"/>
      <c r="RGV25" s="177"/>
      <c r="RGW25" s="178"/>
      <c r="RGX25" s="165"/>
      <c r="RGY25" s="177"/>
      <c r="RGZ25" s="177"/>
      <c r="RHA25" s="177"/>
      <c r="RHB25" s="177"/>
      <c r="RHC25" s="177"/>
      <c r="RHD25" s="177"/>
      <c r="RHE25" s="178"/>
      <c r="RHF25" s="165"/>
      <c r="RHG25" s="177"/>
      <c r="RHH25" s="177"/>
      <c r="RHI25" s="177"/>
      <c r="RHJ25" s="177"/>
      <c r="RHK25" s="177"/>
      <c r="RHL25" s="177"/>
      <c r="RHM25" s="178"/>
      <c r="RHN25" s="165"/>
      <c r="RHO25" s="177"/>
      <c r="RHP25" s="177"/>
      <c r="RHQ25" s="177"/>
      <c r="RHR25" s="177"/>
      <c r="RHS25" s="177"/>
      <c r="RHT25" s="177"/>
      <c r="RHU25" s="178"/>
      <c r="RHV25" s="165"/>
      <c r="RHW25" s="177"/>
      <c r="RHX25" s="177"/>
      <c r="RHY25" s="177"/>
      <c r="RHZ25" s="177"/>
      <c r="RIA25" s="177"/>
      <c r="RIB25" s="177"/>
      <c r="RIC25" s="178"/>
      <c r="RID25" s="165"/>
      <c r="RIE25" s="177"/>
      <c r="RIF25" s="177"/>
      <c r="RIG25" s="177"/>
      <c r="RIH25" s="177"/>
      <c r="RII25" s="177"/>
      <c r="RIJ25" s="177"/>
      <c r="RIK25" s="178"/>
      <c r="RIL25" s="165"/>
      <c r="RIM25" s="177"/>
      <c r="RIN25" s="177"/>
      <c r="RIO25" s="177"/>
      <c r="RIP25" s="177"/>
      <c r="RIQ25" s="177"/>
      <c r="RIR25" s="177"/>
      <c r="RIS25" s="178"/>
      <c r="RIT25" s="165"/>
      <c r="RIU25" s="177"/>
      <c r="RIV25" s="177"/>
      <c r="RIW25" s="177"/>
      <c r="RIX25" s="177"/>
      <c r="RIY25" s="177"/>
      <c r="RIZ25" s="177"/>
      <c r="RJA25" s="178"/>
      <c r="RJB25" s="165"/>
      <c r="RJC25" s="177"/>
      <c r="RJD25" s="177"/>
      <c r="RJE25" s="177"/>
      <c r="RJF25" s="177"/>
      <c r="RJG25" s="177"/>
      <c r="RJH25" s="177"/>
      <c r="RJI25" s="178"/>
      <c r="RJJ25" s="165"/>
      <c r="RJK25" s="177"/>
      <c r="RJL25" s="177"/>
      <c r="RJM25" s="177"/>
      <c r="RJN25" s="177"/>
      <c r="RJO25" s="177"/>
      <c r="RJP25" s="177"/>
      <c r="RJQ25" s="178"/>
      <c r="RJR25" s="165"/>
      <c r="RJS25" s="177"/>
      <c r="RJT25" s="177"/>
      <c r="RJU25" s="177"/>
      <c r="RJV25" s="177"/>
      <c r="RJW25" s="177"/>
      <c r="RJX25" s="177"/>
      <c r="RJY25" s="178"/>
      <c r="RJZ25" s="165"/>
      <c r="RKA25" s="177"/>
      <c r="RKB25" s="177"/>
      <c r="RKC25" s="177"/>
      <c r="RKD25" s="177"/>
      <c r="RKE25" s="177"/>
      <c r="RKF25" s="177"/>
      <c r="RKG25" s="178"/>
      <c r="RKH25" s="165"/>
      <c r="RKI25" s="177"/>
      <c r="RKJ25" s="177"/>
      <c r="RKK25" s="177"/>
      <c r="RKL25" s="177"/>
      <c r="RKM25" s="177"/>
      <c r="RKN25" s="177"/>
      <c r="RKO25" s="178"/>
      <c r="RKP25" s="165"/>
      <c r="RKQ25" s="177"/>
      <c r="RKR25" s="177"/>
      <c r="RKS25" s="177"/>
      <c r="RKT25" s="177"/>
      <c r="RKU25" s="177"/>
      <c r="RKV25" s="177"/>
      <c r="RKW25" s="178"/>
      <c r="RKX25" s="165"/>
      <c r="RKY25" s="177"/>
      <c r="RKZ25" s="177"/>
      <c r="RLA25" s="177"/>
      <c r="RLB25" s="177"/>
      <c r="RLC25" s="177"/>
      <c r="RLD25" s="177"/>
      <c r="RLE25" s="178"/>
      <c r="RLF25" s="165"/>
      <c r="RLG25" s="177"/>
      <c r="RLH25" s="177"/>
      <c r="RLI25" s="177"/>
      <c r="RLJ25" s="177"/>
      <c r="RLK25" s="177"/>
      <c r="RLL25" s="177"/>
      <c r="RLM25" s="178"/>
      <c r="RLN25" s="165"/>
      <c r="RLO25" s="177"/>
      <c r="RLP25" s="177"/>
      <c r="RLQ25" s="177"/>
      <c r="RLR25" s="177"/>
      <c r="RLS25" s="177"/>
      <c r="RLT25" s="177"/>
      <c r="RLU25" s="178"/>
      <c r="RLV25" s="165"/>
      <c r="RLW25" s="177"/>
      <c r="RLX25" s="177"/>
      <c r="RLY25" s="177"/>
      <c r="RLZ25" s="177"/>
      <c r="RMA25" s="177"/>
      <c r="RMB25" s="177"/>
      <c r="RMC25" s="178"/>
      <c r="RMD25" s="165"/>
      <c r="RME25" s="177"/>
      <c r="RMF25" s="177"/>
      <c r="RMG25" s="177"/>
      <c r="RMH25" s="177"/>
      <c r="RMI25" s="177"/>
      <c r="RMJ25" s="177"/>
      <c r="RMK25" s="178"/>
      <c r="RML25" s="165"/>
      <c r="RMM25" s="177"/>
      <c r="RMN25" s="177"/>
      <c r="RMO25" s="177"/>
      <c r="RMP25" s="177"/>
      <c r="RMQ25" s="177"/>
      <c r="RMR25" s="177"/>
      <c r="RMS25" s="178"/>
      <c r="RMT25" s="165"/>
      <c r="RMU25" s="177"/>
      <c r="RMV25" s="177"/>
      <c r="RMW25" s="177"/>
      <c r="RMX25" s="177"/>
      <c r="RMY25" s="177"/>
      <c r="RMZ25" s="177"/>
      <c r="RNA25" s="178"/>
      <c r="RNB25" s="165"/>
      <c r="RNC25" s="177"/>
      <c r="RND25" s="177"/>
      <c r="RNE25" s="177"/>
      <c r="RNF25" s="177"/>
      <c r="RNG25" s="177"/>
      <c r="RNH25" s="177"/>
      <c r="RNI25" s="178"/>
      <c r="RNJ25" s="165"/>
      <c r="RNK25" s="177"/>
      <c r="RNL25" s="177"/>
      <c r="RNM25" s="177"/>
      <c r="RNN25" s="177"/>
      <c r="RNO25" s="177"/>
      <c r="RNP25" s="177"/>
      <c r="RNQ25" s="178"/>
      <c r="RNR25" s="165"/>
      <c r="RNS25" s="177"/>
      <c r="RNT25" s="177"/>
      <c r="RNU25" s="177"/>
      <c r="RNV25" s="177"/>
      <c r="RNW25" s="177"/>
      <c r="RNX25" s="177"/>
      <c r="RNY25" s="178"/>
      <c r="RNZ25" s="165"/>
      <c r="ROA25" s="177"/>
      <c r="ROB25" s="177"/>
      <c r="ROC25" s="177"/>
      <c r="ROD25" s="177"/>
      <c r="ROE25" s="177"/>
      <c r="ROF25" s="177"/>
      <c r="ROG25" s="178"/>
      <c r="ROH25" s="165"/>
      <c r="ROI25" s="177"/>
      <c r="ROJ25" s="177"/>
      <c r="ROK25" s="177"/>
      <c r="ROL25" s="177"/>
      <c r="ROM25" s="177"/>
      <c r="RON25" s="177"/>
      <c r="ROO25" s="178"/>
      <c r="ROP25" s="165"/>
      <c r="ROQ25" s="177"/>
      <c r="ROR25" s="177"/>
      <c r="ROS25" s="177"/>
      <c r="ROT25" s="177"/>
      <c r="ROU25" s="177"/>
      <c r="ROV25" s="177"/>
      <c r="ROW25" s="178"/>
      <c r="ROX25" s="165"/>
      <c r="ROY25" s="177"/>
      <c r="ROZ25" s="177"/>
      <c r="RPA25" s="177"/>
      <c r="RPB25" s="177"/>
      <c r="RPC25" s="177"/>
      <c r="RPD25" s="177"/>
      <c r="RPE25" s="178"/>
      <c r="RPF25" s="165"/>
      <c r="RPG25" s="177"/>
      <c r="RPH25" s="177"/>
      <c r="RPI25" s="177"/>
      <c r="RPJ25" s="177"/>
      <c r="RPK25" s="177"/>
      <c r="RPL25" s="177"/>
      <c r="RPM25" s="178"/>
      <c r="RPN25" s="165"/>
      <c r="RPO25" s="177"/>
      <c r="RPP25" s="177"/>
      <c r="RPQ25" s="177"/>
      <c r="RPR25" s="177"/>
      <c r="RPS25" s="177"/>
      <c r="RPT25" s="177"/>
      <c r="RPU25" s="178"/>
      <c r="RPV25" s="165"/>
      <c r="RPW25" s="177"/>
      <c r="RPX25" s="177"/>
      <c r="RPY25" s="177"/>
      <c r="RPZ25" s="177"/>
      <c r="RQA25" s="177"/>
      <c r="RQB25" s="177"/>
      <c r="RQC25" s="178"/>
      <c r="RQD25" s="165"/>
      <c r="RQE25" s="177"/>
      <c r="RQF25" s="177"/>
      <c r="RQG25" s="177"/>
      <c r="RQH25" s="177"/>
      <c r="RQI25" s="177"/>
      <c r="RQJ25" s="177"/>
      <c r="RQK25" s="178"/>
      <c r="RQL25" s="165"/>
      <c r="RQM25" s="177"/>
      <c r="RQN25" s="177"/>
      <c r="RQO25" s="177"/>
      <c r="RQP25" s="177"/>
      <c r="RQQ25" s="177"/>
      <c r="RQR25" s="177"/>
      <c r="RQS25" s="178"/>
      <c r="RQT25" s="165"/>
      <c r="RQU25" s="177"/>
      <c r="RQV25" s="177"/>
      <c r="RQW25" s="177"/>
      <c r="RQX25" s="177"/>
      <c r="RQY25" s="177"/>
      <c r="RQZ25" s="177"/>
      <c r="RRA25" s="178"/>
      <c r="RRB25" s="165"/>
      <c r="RRC25" s="177"/>
      <c r="RRD25" s="177"/>
      <c r="RRE25" s="177"/>
      <c r="RRF25" s="177"/>
      <c r="RRG25" s="177"/>
      <c r="RRH25" s="177"/>
      <c r="RRI25" s="178"/>
      <c r="RRJ25" s="165"/>
      <c r="RRK25" s="177"/>
      <c r="RRL25" s="177"/>
      <c r="RRM25" s="177"/>
      <c r="RRN25" s="177"/>
      <c r="RRO25" s="177"/>
      <c r="RRP25" s="177"/>
      <c r="RRQ25" s="178"/>
      <c r="RRR25" s="165"/>
      <c r="RRS25" s="177"/>
      <c r="RRT25" s="177"/>
      <c r="RRU25" s="177"/>
      <c r="RRV25" s="177"/>
      <c r="RRW25" s="177"/>
      <c r="RRX25" s="177"/>
      <c r="RRY25" s="178"/>
      <c r="RRZ25" s="165"/>
      <c r="RSA25" s="177"/>
      <c r="RSB25" s="177"/>
      <c r="RSC25" s="177"/>
      <c r="RSD25" s="177"/>
      <c r="RSE25" s="177"/>
      <c r="RSF25" s="177"/>
      <c r="RSG25" s="178"/>
      <c r="RSH25" s="165"/>
      <c r="RSI25" s="177"/>
      <c r="RSJ25" s="177"/>
      <c r="RSK25" s="177"/>
      <c r="RSL25" s="177"/>
      <c r="RSM25" s="177"/>
      <c r="RSN25" s="177"/>
      <c r="RSO25" s="178"/>
      <c r="RSP25" s="165"/>
      <c r="RSQ25" s="177"/>
      <c r="RSR25" s="177"/>
      <c r="RSS25" s="177"/>
      <c r="RST25" s="177"/>
      <c r="RSU25" s="177"/>
      <c r="RSV25" s="177"/>
      <c r="RSW25" s="178"/>
      <c r="RSX25" s="165"/>
      <c r="RSY25" s="177"/>
      <c r="RSZ25" s="177"/>
      <c r="RTA25" s="177"/>
      <c r="RTB25" s="177"/>
      <c r="RTC25" s="177"/>
      <c r="RTD25" s="177"/>
      <c r="RTE25" s="178"/>
      <c r="RTF25" s="165"/>
      <c r="RTG25" s="177"/>
      <c r="RTH25" s="177"/>
      <c r="RTI25" s="177"/>
      <c r="RTJ25" s="177"/>
      <c r="RTK25" s="177"/>
      <c r="RTL25" s="177"/>
      <c r="RTM25" s="178"/>
      <c r="RTN25" s="165"/>
      <c r="RTO25" s="177"/>
      <c r="RTP25" s="177"/>
      <c r="RTQ25" s="177"/>
      <c r="RTR25" s="177"/>
      <c r="RTS25" s="177"/>
      <c r="RTT25" s="177"/>
      <c r="RTU25" s="178"/>
      <c r="RTV25" s="165"/>
      <c r="RTW25" s="177"/>
      <c r="RTX25" s="177"/>
      <c r="RTY25" s="177"/>
      <c r="RTZ25" s="177"/>
      <c r="RUA25" s="177"/>
      <c r="RUB25" s="177"/>
      <c r="RUC25" s="178"/>
      <c r="RUD25" s="165"/>
      <c r="RUE25" s="177"/>
      <c r="RUF25" s="177"/>
      <c r="RUG25" s="177"/>
      <c r="RUH25" s="177"/>
      <c r="RUI25" s="177"/>
      <c r="RUJ25" s="177"/>
      <c r="RUK25" s="178"/>
      <c r="RUL25" s="165"/>
      <c r="RUM25" s="177"/>
      <c r="RUN25" s="177"/>
      <c r="RUO25" s="177"/>
      <c r="RUP25" s="177"/>
      <c r="RUQ25" s="177"/>
      <c r="RUR25" s="177"/>
      <c r="RUS25" s="178"/>
      <c r="RUT25" s="165"/>
      <c r="RUU25" s="177"/>
      <c r="RUV25" s="177"/>
      <c r="RUW25" s="177"/>
      <c r="RUX25" s="177"/>
      <c r="RUY25" s="177"/>
      <c r="RUZ25" s="177"/>
      <c r="RVA25" s="178"/>
      <c r="RVB25" s="165"/>
      <c r="RVC25" s="177"/>
      <c r="RVD25" s="177"/>
      <c r="RVE25" s="177"/>
      <c r="RVF25" s="177"/>
      <c r="RVG25" s="177"/>
      <c r="RVH25" s="177"/>
      <c r="RVI25" s="178"/>
      <c r="RVJ25" s="165"/>
      <c r="RVK25" s="177"/>
      <c r="RVL25" s="177"/>
      <c r="RVM25" s="177"/>
      <c r="RVN25" s="177"/>
      <c r="RVO25" s="177"/>
      <c r="RVP25" s="177"/>
      <c r="RVQ25" s="178"/>
      <c r="RVR25" s="165"/>
      <c r="RVS25" s="177"/>
      <c r="RVT25" s="177"/>
      <c r="RVU25" s="177"/>
      <c r="RVV25" s="177"/>
      <c r="RVW25" s="177"/>
      <c r="RVX25" s="177"/>
      <c r="RVY25" s="178"/>
      <c r="RVZ25" s="165"/>
      <c r="RWA25" s="177"/>
      <c r="RWB25" s="177"/>
      <c r="RWC25" s="177"/>
      <c r="RWD25" s="177"/>
      <c r="RWE25" s="177"/>
      <c r="RWF25" s="177"/>
      <c r="RWG25" s="178"/>
      <c r="RWH25" s="165"/>
      <c r="RWI25" s="177"/>
      <c r="RWJ25" s="177"/>
      <c r="RWK25" s="177"/>
      <c r="RWL25" s="177"/>
      <c r="RWM25" s="177"/>
      <c r="RWN25" s="177"/>
      <c r="RWO25" s="178"/>
      <c r="RWP25" s="165"/>
      <c r="RWQ25" s="177"/>
      <c r="RWR25" s="177"/>
      <c r="RWS25" s="177"/>
      <c r="RWT25" s="177"/>
      <c r="RWU25" s="177"/>
      <c r="RWV25" s="177"/>
      <c r="RWW25" s="178"/>
      <c r="RWX25" s="165"/>
      <c r="RWY25" s="177"/>
      <c r="RWZ25" s="177"/>
      <c r="RXA25" s="177"/>
      <c r="RXB25" s="177"/>
      <c r="RXC25" s="177"/>
      <c r="RXD25" s="177"/>
      <c r="RXE25" s="178"/>
      <c r="RXF25" s="165"/>
      <c r="RXG25" s="177"/>
      <c r="RXH25" s="177"/>
      <c r="RXI25" s="177"/>
      <c r="RXJ25" s="177"/>
      <c r="RXK25" s="177"/>
      <c r="RXL25" s="177"/>
      <c r="RXM25" s="178"/>
      <c r="RXN25" s="165"/>
      <c r="RXO25" s="177"/>
      <c r="RXP25" s="177"/>
      <c r="RXQ25" s="177"/>
      <c r="RXR25" s="177"/>
      <c r="RXS25" s="177"/>
      <c r="RXT25" s="177"/>
      <c r="RXU25" s="178"/>
      <c r="RXV25" s="165"/>
      <c r="RXW25" s="177"/>
      <c r="RXX25" s="177"/>
      <c r="RXY25" s="177"/>
      <c r="RXZ25" s="177"/>
      <c r="RYA25" s="177"/>
      <c r="RYB25" s="177"/>
      <c r="RYC25" s="178"/>
      <c r="RYD25" s="165"/>
      <c r="RYE25" s="177"/>
      <c r="RYF25" s="177"/>
      <c r="RYG25" s="177"/>
      <c r="RYH25" s="177"/>
      <c r="RYI25" s="177"/>
      <c r="RYJ25" s="177"/>
      <c r="RYK25" s="178"/>
      <c r="RYL25" s="165"/>
      <c r="RYM25" s="177"/>
      <c r="RYN25" s="177"/>
      <c r="RYO25" s="177"/>
      <c r="RYP25" s="177"/>
      <c r="RYQ25" s="177"/>
      <c r="RYR25" s="177"/>
      <c r="RYS25" s="178"/>
      <c r="RYT25" s="165"/>
      <c r="RYU25" s="177"/>
      <c r="RYV25" s="177"/>
      <c r="RYW25" s="177"/>
      <c r="RYX25" s="177"/>
      <c r="RYY25" s="177"/>
      <c r="RYZ25" s="177"/>
      <c r="RZA25" s="178"/>
      <c r="RZB25" s="165"/>
      <c r="RZC25" s="177"/>
      <c r="RZD25" s="177"/>
      <c r="RZE25" s="177"/>
      <c r="RZF25" s="177"/>
      <c r="RZG25" s="177"/>
      <c r="RZH25" s="177"/>
      <c r="RZI25" s="178"/>
      <c r="RZJ25" s="165"/>
      <c r="RZK25" s="177"/>
      <c r="RZL25" s="177"/>
      <c r="RZM25" s="177"/>
      <c r="RZN25" s="177"/>
      <c r="RZO25" s="177"/>
      <c r="RZP25" s="177"/>
      <c r="RZQ25" s="178"/>
      <c r="RZR25" s="165"/>
      <c r="RZS25" s="177"/>
      <c r="RZT25" s="177"/>
      <c r="RZU25" s="177"/>
      <c r="RZV25" s="177"/>
      <c r="RZW25" s="177"/>
      <c r="RZX25" s="177"/>
      <c r="RZY25" s="178"/>
      <c r="RZZ25" s="165"/>
      <c r="SAA25" s="177"/>
      <c r="SAB25" s="177"/>
      <c r="SAC25" s="177"/>
      <c r="SAD25" s="177"/>
      <c r="SAE25" s="177"/>
      <c r="SAF25" s="177"/>
      <c r="SAG25" s="178"/>
      <c r="SAH25" s="165"/>
      <c r="SAI25" s="177"/>
      <c r="SAJ25" s="177"/>
      <c r="SAK25" s="177"/>
      <c r="SAL25" s="177"/>
      <c r="SAM25" s="177"/>
      <c r="SAN25" s="177"/>
      <c r="SAO25" s="178"/>
      <c r="SAP25" s="165"/>
      <c r="SAQ25" s="177"/>
      <c r="SAR25" s="177"/>
      <c r="SAS25" s="177"/>
      <c r="SAT25" s="177"/>
      <c r="SAU25" s="177"/>
      <c r="SAV25" s="177"/>
      <c r="SAW25" s="178"/>
      <c r="SAX25" s="165"/>
      <c r="SAY25" s="177"/>
      <c r="SAZ25" s="177"/>
      <c r="SBA25" s="177"/>
      <c r="SBB25" s="177"/>
      <c r="SBC25" s="177"/>
      <c r="SBD25" s="177"/>
      <c r="SBE25" s="178"/>
      <c r="SBF25" s="165"/>
      <c r="SBG25" s="177"/>
      <c r="SBH25" s="177"/>
      <c r="SBI25" s="177"/>
      <c r="SBJ25" s="177"/>
      <c r="SBK25" s="177"/>
      <c r="SBL25" s="177"/>
      <c r="SBM25" s="178"/>
      <c r="SBN25" s="165"/>
      <c r="SBO25" s="177"/>
      <c r="SBP25" s="177"/>
      <c r="SBQ25" s="177"/>
      <c r="SBR25" s="177"/>
      <c r="SBS25" s="177"/>
      <c r="SBT25" s="177"/>
      <c r="SBU25" s="178"/>
      <c r="SBV25" s="165"/>
      <c r="SBW25" s="177"/>
      <c r="SBX25" s="177"/>
      <c r="SBY25" s="177"/>
      <c r="SBZ25" s="177"/>
      <c r="SCA25" s="177"/>
      <c r="SCB25" s="177"/>
      <c r="SCC25" s="178"/>
      <c r="SCD25" s="165"/>
      <c r="SCE25" s="177"/>
      <c r="SCF25" s="177"/>
      <c r="SCG25" s="177"/>
      <c r="SCH25" s="177"/>
      <c r="SCI25" s="177"/>
      <c r="SCJ25" s="177"/>
      <c r="SCK25" s="178"/>
      <c r="SCL25" s="165"/>
      <c r="SCM25" s="177"/>
      <c r="SCN25" s="177"/>
      <c r="SCO25" s="177"/>
      <c r="SCP25" s="177"/>
      <c r="SCQ25" s="177"/>
      <c r="SCR25" s="177"/>
      <c r="SCS25" s="178"/>
      <c r="SCT25" s="165"/>
      <c r="SCU25" s="177"/>
      <c r="SCV25" s="177"/>
      <c r="SCW25" s="177"/>
      <c r="SCX25" s="177"/>
      <c r="SCY25" s="177"/>
      <c r="SCZ25" s="177"/>
      <c r="SDA25" s="178"/>
      <c r="SDB25" s="165"/>
      <c r="SDC25" s="177"/>
      <c r="SDD25" s="177"/>
      <c r="SDE25" s="177"/>
      <c r="SDF25" s="177"/>
      <c r="SDG25" s="177"/>
      <c r="SDH25" s="177"/>
      <c r="SDI25" s="178"/>
      <c r="SDJ25" s="165"/>
      <c r="SDK25" s="177"/>
      <c r="SDL25" s="177"/>
      <c r="SDM25" s="177"/>
      <c r="SDN25" s="177"/>
      <c r="SDO25" s="177"/>
      <c r="SDP25" s="177"/>
      <c r="SDQ25" s="178"/>
      <c r="SDR25" s="165"/>
      <c r="SDS25" s="177"/>
      <c r="SDT25" s="177"/>
      <c r="SDU25" s="177"/>
      <c r="SDV25" s="177"/>
      <c r="SDW25" s="177"/>
      <c r="SDX25" s="177"/>
      <c r="SDY25" s="178"/>
      <c r="SDZ25" s="165"/>
      <c r="SEA25" s="177"/>
      <c r="SEB25" s="177"/>
      <c r="SEC25" s="177"/>
      <c r="SED25" s="177"/>
      <c r="SEE25" s="177"/>
      <c r="SEF25" s="177"/>
      <c r="SEG25" s="178"/>
      <c r="SEH25" s="165"/>
      <c r="SEI25" s="177"/>
      <c r="SEJ25" s="177"/>
      <c r="SEK25" s="177"/>
      <c r="SEL25" s="177"/>
      <c r="SEM25" s="177"/>
      <c r="SEN25" s="177"/>
      <c r="SEO25" s="178"/>
      <c r="SEP25" s="165"/>
      <c r="SEQ25" s="177"/>
      <c r="SER25" s="177"/>
      <c r="SES25" s="177"/>
      <c r="SET25" s="177"/>
      <c r="SEU25" s="177"/>
      <c r="SEV25" s="177"/>
      <c r="SEW25" s="178"/>
      <c r="SEX25" s="165"/>
      <c r="SEY25" s="177"/>
      <c r="SEZ25" s="177"/>
      <c r="SFA25" s="177"/>
      <c r="SFB25" s="177"/>
      <c r="SFC25" s="177"/>
      <c r="SFD25" s="177"/>
      <c r="SFE25" s="178"/>
      <c r="SFF25" s="165"/>
      <c r="SFG25" s="177"/>
      <c r="SFH25" s="177"/>
      <c r="SFI25" s="177"/>
      <c r="SFJ25" s="177"/>
      <c r="SFK25" s="177"/>
      <c r="SFL25" s="177"/>
      <c r="SFM25" s="178"/>
      <c r="SFN25" s="165"/>
      <c r="SFO25" s="177"/>
      <c r="SFP25" s="177"/>
      <c r="SFQ25" s="177"/>
      <c r="SFR25" s="177"/>
      <c r="SFS25" s="177"/>
      <c r="SFT25" s="177"/>
      <c r="SFU25" s="178"/>
      <c r="SFV25" s="165"/>
      <c r="SFW25" s="177"/>
      <c r="SFX25" s="177"/>
      <c r="SFY25" s="177"/>
      <c r="SFZ25" s="177"/>
      <c r="SGA25" s="177"/>
      <c r="SGB25" s="177"/>
      <c r="SGC25" s="178"/>
      <c r="SGD25" s="165"/>
      <c r="SGE25" s="177"/>
      <c r="SGF25" s="177"/>
      <c r="SGG25" s="177"/>
      <c r="SGH25" s="177"/>
      <c r="SGI25" s="177"/>
      <c r="SGJ25" s="177"/>
      <c r="SGK25" s="178"/>
      <c r="SGL25" s="165"/>
      <c r="SGM25" s="177"/>
      <c r="SGN25" s="177"/>
      <c r="SGO25" s="177"/>
      <c r="SGP25" s="177"/>
      <c r="SGQ25" s="177"/>
      <c r="SGR25" s="177"/>
      <c r="SGS25" s="178"/>
      <c r="SGT25" s="165"/>
      <c r="SGU25" s="177"/>
      <c r="SGV25" s="177"/>
      <c r="SGW25" s="177"/>
      <c r="SGX25" s="177"/>
      <c r="SGY25" s="177"/>
      <c r="SGZ25" s="177"/>
      <c r="SHA25" s="178"/>
      <c r="SHB25" s="165"/>
      <c r="SHC25" s="177"/>
      <c r="SHD25" s="177"/>
      <c r="SHE25" s="177"/>
      <c r="SHF25" s="177"/>
      <c r="SHG25" s="177"/>
      <c r="SHH25" s="177"/>
      <c r="SHI25" s="178"/>
      <c r="SHJ25" s="165"/>
      <c r="SHK25" s="177"/>
      <c r="SHL25" s="177"/>
      <c r="SHM25" s="177"/>
      <c r="SHN25" s="177"/>
      <c r="SHO25" s="177"/>
      <c r="SHP25" s="177"/>
      <c r="SHQ25" s="178"/>
      <c r="SHR25" s="165"/>
      <c r="SHS25" s="177"/>
      <c r="SHT25" s="177"/>
      <c r="SHU25" s="177"/>
      <c r="SHV25" s="177"/>
      <c r="SHW25" s="177"/>
      <c r="SHX25" s="177"/>
      <c r="SHY25" s="178"/>
      <c r="SHZ25" s="165"/>
      <c r="SIA25" s="177"/>
      <c r="SIB25" s="177"/>
      <c r="SIC25" s="177"/>
      <c r="SID25" s="177"/>
      <c r="SIE25" s="177"/>
      <c r="SIF25" s="177"/>
      <c r="SIG25" s="178"/>
      <c r="SIH25" s="165"/>
      <c r="SII25" s="177"/>
      <c r="SIJ25" s="177"/>
      <c r="SIK25" s="177"/>
      <c r="SIL25" s="177"/>
      <c r="SIM25" s="177"/>
      <c r="SIN25" s="177"/>
      <c r="SIO25" s="178"/>
      <c r="SIP25" s="165"/>
      <c r="SIQ25" s="177"/>
      <c r="SIR25" s="177"/>
      <c r="SIS25" s="177"/>
      <c r="SIT25" s="177"/>
      <c r="SIU25" s="177"/>
      <c r="SIV25" s="177"/>
      <c r="SIW25" s="178"/>
      <c r="SIX25" s="165"/>
      <c r="SIY25" s="177"/>
      <c r="SIZ25" s="177"/>
      <c r="SJA25" s="177"/>
      <c r="SJB25" s="177"/>
      <c r="SJC25" s="177"/>
      <c r="SJD25" s="177"/>
      <c r="SJE25" s="178"/>
      <c r="SJF25" s="165"/>
      <c r="SJG25" s="177"/>
      <c r="SJH25" s="177"/>
      <c r="SJI25" s="177"/>
      <c r="SJJ25" s="177"/>
      <c r="SJK25" s="177"/>
      <c r="SJL25" s="177"/>
      <c r="SJM25" s="178"/>
      <c r="SJN25" s="165"/>
      <c r="SJO25" s="177"/>
      <c r="SJP25" s="177"/>
      <c r="SJQ25" s="177"/>
      <c r="SJR25" s="177"/>
      <c r="SJS25" s="177"/>
      <c r="SJT25" s="177"/>
      <c r="SJU25" s="178"/>
      <c r="SJV25" s="165"/>
      <c r="SJW25" s="177"/>
      <c r="SJX25" s="177"/>
      <c r="SJY25" s="177"/>
      <c r="SJZ25" s="177"/>
      <c r="SKA25" s="177"/>
      <c r="SKB25" s="177"/>
      <c r="SKC25" s="178"/>
      <c r="SKD25" s="165"/>
      <c r="SKE25" s="177"/>
      <c r="SKF25" s="177"/>
      <c r="SKG25" s="177"/>
      <c r="SKH25" s="177"/>
      <c r="SKI25" s="177"/>
      <c r="SKJ25" s="177"/>
      <c r="SKK25" s="178"/>
      <c r="SKL25" s="165"/>
      <c r="SKM25" s="177"/>
      <c r="SKN25" s="177"/>
      <c r="SKO25" s="177"/>
      <c r="SKP25" s="177"/>
      <c r="SKQ25" s="177"/>
      <c r="SKR25" s="177"/>
      <c r="SKS25" s="178"/>
      <c r="SKT25" s="165"/>
      <c r="SKU25" s="177"/>
      <c r="SKV25" s="177"/>
      <c r="SKW25" s="177"/>
      <c r="SKX25" s="177"/>
      <c r="SKY25" s="177"/>
      <c r="SKZ25" s="177"/>
      <c r="SLA25" s="178"/>
      <c r="SLB25" s="165"/>
      <c r="SLC25" s="177"/>
      <c r="SLD25" s="177"/>
      <c r="SLE25" s="177"/>
      <c r="SLF25" s="177"/>
      <c r="SLG25" s="177"/>
      <c r="SLH25" s="177"/>
      <c r="SLI25" s="178"/>
      <c r="SLJ25" s="165"/>
      <c r="SLK25" s="177"/>
      <c r="SLL25" s="177"/>
      <c r="SLM25" s="177"/>
      <c r="SLN25" s="177"/>
      <c r="SLO25" s="177"/>
      <c r="SLP25" s="177"/>
      <c r="SLQ25" s="178"/>
      <c r="SLR25" s="165"/>
      <c r="SLS25" s="177"/>
      <c r="SLT25" s="177"/>
      <c r="SLU25" s="177"/>
      <c r="SLV25" s="177"/>
      <c r="SLW25" s="177"/>
      <c r="SLX25" s="177"/>
      <c r="SLY25" s="178"/>
      <c r="SLZ25" s="165"/>
      <c r="SMA25" s="177"/>
      <c r="SMB25" s="177"/>
      <c r="SMC25" s="177"/>
      <c r="SMD25" s="177"/>
      <c r="SME25" s="177"/>
      <c r="SMF25" s="177"/>
      <c r="SMG25" s="178"/>
      <c r="SMH25" s="165"/>
      <c r="SMI25" s="177"/>
      <c r="SMJ25" s="177"/>
      <c r="SMK25" s="177"/>
      <c r="SML25" s="177"/>
      <c r="SMM25" s="177"/>
      <c r="SMN25" s="177"/>
      <c r="SMO25" s="178"/>
      <c r="SMP25" s="165"/>
      <c r="SMQ25" s="177"/>
      <c r="SMR25" s="177"/>
      <c r="SMS25" s="177"/>
      <c r="SMT25" s="177"/>
      <c r="SMU25" s="177"/>
      <c r="SMV25" s="177"/>
      <c r="SMW25" s="178"/>
      <c r="SMX25" s="165"/>
      <c r="SMY25" s="177"/>
      <c r="SMZ25" s="177"/>
      <c r="SNA25" s="177"/>
      <c r="SNB25" s="177"/>
      <c r="SNC25" s="177"/>
      <c r="SND25" s="177"/>
      <c r="SNE25" s="178"/>
      <c r="SNF25" s="165"/>
      <c r="SNG25" s="177"/>
      <c r="SNH25" s="177"/>
      <c r="SNI25" s="177"/>
      <c r="SNJ25" s="177"/>
      <c r="SNK25" s="177"/>
      <c r="SNL25" s="177"/>
      <c r="SNM25" s="178"/>
      <c r="SNN25" s="165"/>
      <c r="SNO25" s="177"/>
      <c r="SNP25" s="177"/>
      <c r="SNQ25" s="177"/>
      <c r="SNR25" s="177"/>
      <c r="SNS25" s="177"/>
      <c r="SNT25" s="177"/>
      <c r="SNU25" s="178"/>
      <c r="SNV25" s="165"/>
      <c r="SNW25" s="177"/>
      <c r="SNX25" s="177"/>
      <c r="SNY25" s="177"/>
      <c r="SNZ25" s="177"/>
      <c r="SOA25" s="177"/>
      <c r="SOB25" s="177"/>
      <c r="SOC25" s="178"/>
      <c r="SOD25" s="165"/>
      <c r="SOE25" s="177"/>
      <c r="SOF25" s="177"/>
      <c r="SOG25" s="177"/>
      <c r="SOH25" s="177"/>
      <c r="SOI25" s="177"/>
      <c r="SOJ25" s="177"/>
      <c r="SOK25" s="178"/>
      <c r="SOL25" s="165"/>
      <c r="SOM25" s="177"/>
      <c r="SON25" s="177"/>
      <c r="SOO25" s="177"/>
      <c r="SOP25" s="177"/>
      <c r="SOQ25" s="177"/>
      <c r="SOR25" s="177"/>
      <c r="SOS25" s="178"/>
      <c r="SOT25" s="165"/>
      <c r="SOU25" s="177"/>
      <c r="SOV25" s="177"/>
      <c r="SOW25" s="177"/>
      <c r="SOX25" s="177"/>
      <c r="SOY25" s="177"/>
      <c r="SOZ25" s="177"/>
      <c r="SPA25" s="178"/>
      <c r="SPB25" s="165"/>
      <c r="SPC25" s="177"/>
      <c r="SPD25" s="177"/>
      <c r="SPE25" s="177"/>
      <c r="SPF25" s="177"/>
      <c r="SPG25" s="177"/>
      <c r="SPH25" s="177"/>
      <c r="SPI25" s="178"/>
      <c r="SPJ25" s="165"/>
      <c r="SPK25" s="177"/>
      <c r="SPL25" s="177"/>
      <c r="SPM25" s="177"/>
      <c r="SPN25" s="177"/>
      <c r="SPO25" s="177"/>
      <c r="SPP25" s="177"/>
      <c r="SPQ25" s="178"/>
      <c r="SPR25" s="165"/>
      <c r="SPS25" s="177"/>
      <c r="SPT25" s="177"/>
      <c r="SPU25" s="177"/>
      <c r="SPV25" s="177"/>
      <c r="SPW25" s="177"/>
      <c r="SPX25" s="177"/>
      <c r="SPY25" s="178"/>
      <c r="SPZ25" s="165"/>
      <c r="SQA25" s="177"/>
      <c r="SQB25" s="177"/>
      <c r="SQC25" s="177"/>
      <c r="SQD25" s="177"/>
      <c r="SQE25" s="177"/>
      <c r="SQF25" s="177"/>
      <c r="SQG25" s="178"/>
      <c r="SQH25" s="165"/>
      <c r="SQI25" s="177"/>
      <c r="SQJ25" s="177"/>
      <c r="SQK25" s="177"/>
      <c r="SQL25" s="177"/>
      <c r="SQM25" s="177"/>
      <c r="SQN25" s="177"/>
      <c r="SQO25" s="178"/>
      <c r="SQP25" s="165"/>
      <c r="SQQ25" s="177"/>
      <c r="SQR25" s="177"/>
      <c r="SQS25" s="177"/>
      <c r="SQT25" s="177"/>
      <c r="SQU25" s="177"/>
      <c r="SQV25" s="177"/>
      <c r="SQW25" s="178"/>
      <c r="SQX25" s="165"/>
      <c r="SQY25" s="177"/>
      <c r="SQZ25" s="177"/>
      <c r="SRA25" s="177"/>
      <c r="SRB25" s="177"/>
      <c r="SRC25" s="177"/>
      <c r="SRD25" s="177"/>
      <c r="SRE25" s="178"/>
      <c r="SRF25" s="165"/>
      <c r="SRG25" s="177"/>
      <c r="SRH25" s="177"/>
      <c r="SRI25" s="177"/>
      <c r="SRJ25" s="177"/>
      <c r="SRK25" s="177"/>
      <c r="SRL25" s="177"/>
      <c r="SRM25" s="178"/>
      <c r="SRN25" s="165"/>
      <c r="SRO25" s="177"/>
      <c r="SRP25" s="177"/>
      <c r="SRQ25" s="177"/>
      <c r="SRR25" s="177"/>
      <c r="SRS25" s="177"/>
      <c r="SRT25" s="177"/>
      <c r="SRU25" s="178"/>
      <c r="SRV25" s="165"/>
      <c r="SRW25" s="177"/>
      <c r="SRX25" s="177"/>
      <c r="SRY25" s="177"/>
      <c r="SRZ25" s="177"/>
      <c r="SSA25" s="177"/>
      <c r="SSB25" s="177"/>
      <c r="SSC25" s="178"/>
      <c r="SSD25" s="165"/>
      <c r="SSE25" s="177"/>
      <c r="SSF25" s="177"/>
      <c r="SSG25" s="177"/>
      <c r="SSH25" s="177"/>
      <c r="SSI25" s="177"/>
      <c r="SSJ25" s="177"/>
      <c r="SSK25" s="178"/>
      <c r="SSL25" s="165"/>
      <c r="SSM25" s="177"/>
      <c r="SSN25" s="177"/>
      <c r="SSO25" s="177"/>
      <c r="SSP25" s="177"/>
      <c r="SSQ25" s="177"/>
      <c r="SSR25" s="177"/>
      <c r="SSS25" s="178"/>
      <c r="SST25" s="165"/>
      <c r="SSU25" s="177"/>
      <c r="SSV25" s="177"/>
      <c r="SSW25" s="177"/>
      <c r="SSX25" s="177"/>
      <c r="SSY25" s="177"/>
      <c r="SSZ25" s="177"/>
      <c r="STA25" s="178"/>
      <c r="STB25" s="165"/>
      <c r="STC25" s="177"/>
      <c r="STD25" s="177"/>
      <c r="STE25" s="177"/>
      <c r="STF25" s="177"/>
      <c r="STG25" s="177"/>
      <c r="STH25" s="177"/>
      <c r="STI25" s="178"/>
      <c r="STJ25" s="165"/>
      <c r="STK25" s="177"/>
      <c r="STL25" s="177"/>
      <c r="STM25" s="177"/>
      <c r="STN25" s="177"/>
      <c r="STO25" s="177"/>
      <c r="STP25" s="177"/>
      <c r="STQ25" s="178"/>
      <c r="STR25" s="165"/>
      <c r="STS25" s="177"/>
      <c r="STT25" s="177"/>
      <c r="STU25" s="177"/>
      <c r="STV25" s="177"/>
      <c r="STW25" s="177"/>
      <c r="STX25" s="177"/>
      <c r="STY25" s="178"/>
      <c r="STZ25" s="165"/>
      <c r="SUA25" s="177"/>
      <c r="SUB25" s="177"/>
      <c r="SUC25" s="177"/>
      <c r="SUD25" s="177"/>
      <c r="SUE25" s="177"/>
      <c r="SUF25" s="177"/>
      <c r="SUG25" s="178"/>
      <c r="SUH25" s="165"/>
      <c r="SUI25" s="177"/>
      <c r="SUJ25" s="177"/>
      <c r="SUK25" s="177"/>
      <c r="SUL25" s="177"/>
      <c r="SUM25" s="177"/>
      <c r="SUN25" s="177"/>
      <c r="SUO25" s="178"/>
      <c r="SUP25" s="165"/>
      <c r="SUQ25" s="177"/>
      <c r="SUR25" s="177"/>
      <c r="SUS25" s="177"/>
      <c r="SUT25" s="177"/>
      <c r="SUU25" s="177"/>
      <c r="SUV25" s="177"/>
      <c r="SUW25" s="178"/>
      <c r="SUX25" s="165"/>
      <c r="SUY25" s="177"/>
      <c r="SUZ25" s="177"/>
      <c r="SVA25" s="177"/>
      <c r="SVB25" s="177"/>
      <c r="SVC25" s="177"/>
      <c r="SVD25" s="177"/>
      <c r="SVE25" s="178"/>
      <c r="SVF25" s="165"/>
      <c r="SVG25" s="177"/>
      <c r="SVH25" s="177"/>
      <c r="SVI25" s="177"/>
      <c r="SVJ25" s="177"/>
      <c r="SVK25" s="177"/>
      <c r="SVL25" s="177"/>
      <c r="SVM25" s="178"/>
      <c r="SVN25" s="165"/>
      <c r="SVO25" s="177"/>
      <c r="SVP25" s="177"/>
      <c r="SVQ25" s="177"/>
      <c r="SVR25" s="177"/>
      <c r="SVS25" s="177"/>
      <c r="SVT25" s="177"/>
      <c r="SVU25" s="178"/>
      <c r="SVV25" s="165"/>
      <c r="SVW25" s="177"/>
      <c r="SVX25" s="177"/>
      <c r="SVY25" s="177"/>
      <c r="SVZ25" s="177"/>
      <c r="SWA25" s="177"/>
      <c r="SWB25" s="177"/>
      <c r="SWC25" s="178"/>
      <c r="SWD25" s="165"/>
      <c r="SWE25" s="177"/>
      <c r="SWF25" s="177"/>
      <c r="SWG25" s="177"/>
      <c r="SWH25" s="177"/>
      <c r="SWI25" s="177"/>
      <c r="SWJ25" s="177"/>
      <c r="SWK25" s="178"/>
      <c r="SWL25" s="165"/>
      <c r="SWM25" s="177"/>
      <c r="SWN25" s="177"/>
      <c r="SWO25" s="177"/>
      <c r="SWP25" s="177"/>
      <c r="SWQ25" s="177"/>
      <c r="SWR25" s="177"/>
      <c r="SWS25" s="178"/>
      <c r="SWT25" s="165"/>
      <c r="SWU25" s="177"/>
      <c r="SWV25" s="177"/>
      <c r="SWW25" s="177"/>
      <c r="SWX25" s="177"/>
      <c r="SWY25" s="177"/>
      <c r="SWZ25" s="177"/>
      <c r="SXA25" s="178"/>
      <c r="SXB25" s="165"/>
      <c r="SXC25" s="177"/>
      <c r="SXD25" s="177"/>
      <c r="SXE25" s="177"/>
      <c r="SXF25" s="177"/>
      <c r="SXG25" s="177"/>
      <c r="SXH25" s="177"/>
      <c r="SXI25" s="178"/>
      <c r="SXJ25" s="165"/>
      <c r="SXK25" s="177"/>
      <c r="SXL25" s="177"/>
      <c r="SXM25" s="177"/>
      <c r="SXN25" s="177"/>
      <c r="SXO25" s="177"/>
      <c r="SXP25" s="177"/>
      <c r="SXQ25" s="178"/>
      <c r="SXR25" s="165"/>
      <c r="SXS25" s="177"/>
      <c r="SXT25" s="177"/>
      <c r="SXU25" s="177"/>
      <c r="SXV25" s="177"/>
      <c r="SXW25" s="177"/>
      <c r="SXX25" s="177"/>
      <c r="SXY25" s="178"/>
      <c r="SXZ25" s="165"/>
      <c r="SYA25" s="177"/>
      <c r="SYB25" s="177"/>
      <c r="SYC25" s="177"/>
      <c r="SYD25" s="177"/>
      <c r="SYE25" s="177"/>
      <c r="SYF25" s="177"/>
      <c r="SYG25" s="178"/>
      <c r="SYH25" s="165"/>
      <c r="SYI25" s="177"/>
      <c r="SYJ25" s="177"/>
      <c r="SYK25" s="177"/>
      <c r="SYL25" s="177"/>
      <c r="SYM25" s="177"/>
      <c r="SYN25" s="177"/>
      <c r="SYO25" s="178"/>
      <c r="SYP25" s="165"/>
      <c r="SYQ25" s="177"/>
      <c r="SYR25" s="177"/>
      <c r="SYS25" s="177"/>
      <c r="SYT25" s="177"/>
      <c r="SYU25" s="177"/>
      <c r="SYV25" s="177"/>
      <c r="SYW25" s="178"/>
      <c r="SYX25" s="165"/>
      <c r="SYY25" s="177"/>
      <c r="SYZ25" s="177"/>
      <c r="SZA25" s="177"/>
      <c r="SZB25" s="177"/>
      <c r="SZC25" s="177"/>
      <c r="SZD25" s="177"/>
      <c r="SZE25" s="178"/>
      <c r="SZF25" s="165"/>
      <c r="SZG25" s="177"/>
      <c r="SZH25" s="177"/>
      <c r="SZI25" s="177"/>
      <c r="SZJ25" s="177"/>
      <c r="SZK25" s="177"/>
      <c r="SZL25" s="177"/>
      <c r="SZM25" s="178"/>
      <c r="SZN25" s="165"/>
      <c r="SZO25" s="177"/>
      <c r="SZP25" s="177"/>
      <c r="SZQ25" s="177"/>
      <c r="SZR25" s="177"/>
      <c r="SZS25" s="177"/>
      <c r="SZT25" s="177"/>
      <c r="SZU25" s="178"/>
      <c r="SZV25" s="165"/>
      <c r="SZW25" s="177"/>
      <c r="SZX25" s="177"/>
      <c r="SZY25" s="177"/>
      <c r="SZZ25" s="177"/>
      <c r="TAA25" s="177"/>
      <c r="TAB25" s="177"/>
      <c r="TAC25" s="178"/>
      <c r="TAD25" s="165"/>
      <c r="TAE25" s="177"/>
      <c r="TAF25" s="177"/>
      <c r="TAG25" s="177"/>
      <c r="TAH25" s="177"/>
      <c r="TAI25" s="177"/>
      <c r="TAJ25" s="177"/>
      <c r="TAK25" s="178"/>
      <c r="TAL25" s="165"/>
      <c r="TAM25" s="177"/>
      <c r="TAN25" s="177"/>
      <c r="TAO25" s="177"/>
      <c r="TAP25" s="177"/>
      <c r="TAQ25" s="177"/>
      <c r="TAR25" s="177"/>
      <c r="TAS25" s="178"/>
      <c r="TAT25" s="165"/>
      <c r="TAU25" s="177"/>
      <c r="TAV25" s="177"/>
      <c r="TAW25" s="177"/>
      <c r="TAX25" s="177"/>
      <c r="TAY25" s="177"/>
      <c r="TAZ25" s="177"/>
      <c r="TBA25" s="178"/>
      <c r="TBB25" s="165"/>
      <c r="TBC25" s="177"/>
      <c r="TBD25" s="177"/>
      <c r="TBE25" s="177"/>
      <c r="TBF25" s="177"/>
      <c r="TBG25" s="177"/>
      <c r="TBH25" s="177"/>
      <c r="TBI25" s="178"/>
      <c r="TBJ25" s="165"/>
      <c r="TBK25" s="177"/>
      <c r="TBL25" s="177"/>
      <c r="TBM25" s="177"/>
      <c r="TBN25" s="177"/>
      <c r="TBO25" s="177"/>
      <c r="TBP25" s="177"/>
      <c r="TBQ25" s="178"/>
      <c r="TBR25" s="165"/>
      <c r="TBS25" s="177"/>
      <c r="TBT25" s="177"/>
      <c r="TBU25" s="177"/>
      <c r="TBV25" s="177"/>
      <c r="TBW25" s="177"/>
      <c r="TBX25" s="177"/>
      <c r="TBY25" s="178"/>
      <c r="TBZ25" s="165"/>
      <c r="TCA25" s="177"/>
      <c r="TCB25" s="177"/>
      <c r="TCC25" s="177"/>
      <c r="TCD25" s="177"/>
      <c r="TCE25" s="177"/>
      <c r="TCF25" s="177"/>
      <c r="TCG25" s="178"/>
      <c r="TCH25" s="165"/>
      <c r="TCI25" s="177"/>
      <c r="TCJ25" s="177"/>
      <c r="TCK25" s="177"/>
      <c r="TCL25" s="177"/>
      <c r="TCM25" s="177"/>
      <c r="TCN25" s="177"/>
      <c r="TCO25" s="178"/>
      <c r="TCP25" s="165"/>
      <c r="TCQ25" s="177"/>
      <c r="TCR25" s="177"/>
      <c r="TCS25" s="177"/>
      <c r="TCT25" s="177"/>
      <c r="TCU25" s="177"/>
      <c r="TCV25" s="177"/>
      <c r="TCW25" s="178"/>
      <c r="TCX25" s="165"/>
      <c r="TCY25" s="177"/>
      <c r="TCZ25" s="177"/>
      <c r="TDA25" s="177"/>
      <c r="TDB25" s="177"/>
      <c r="TDC25" s="177"/>
      <c r="TDD25" s="177"/>
      <c r="TDE25" s="178"/>
      <c r="TDF25" s="165"/>
      <c r="TDG25" s="177"/>
      <c r="TDH25" s="177"/>
      <c r="TDI25" s="177"/>
      <c r="TDJ25" s="177"/>
      <c r="TDK25" s="177"/>
      <c r="TDL25" s="177"/>
      <c r="TDM25" s="178"/>
      <c r="TDN25" s="165"/>
      <c r="TDO25" s="177"/>
      <c r="TDP25" s="177"/>
      <c r="TDQ25" s="177"/>
      <c r="TDR25" s="177"/>
      <c r="TDS25" s="177"/>
      <c r="TDT25" s="177"/>
      <c r="TDU25" s="178"/>
      <c r="TDV25" s="165"/>
      <c r="TDW25" s="177"/>
      <c r="TDX25" s="177"/>
      <c r="TDY25" s="177"/>
      <c r="TDZ25" s="177"/>
      <c r="TEA25" s="177"/>
      <c r="TEB25" s="177"/>
      <c r="TEC25" s="178"/>
      <c r="TED25" s="165"/>
      <c r="TEE25" s="177"/>
      <c r="TEF25" s="177"/>
      <c r="TEG25" s="177"/>
      <c r="TEH25" s="177"/>
      <c r="TEI25" s="177"/>
      <c r="TEJ25" s="177"/>
      <c r="TEK25" s="178"/>
      <c r="TEL25" s="165"/>
      <c r="TEM25" s="177"/>
      <c r="TEN25" s="177"/>
      <c r="TEO25" s="177"/>
      <c r="TEP25" s="177"/>
      <c r="TEQ25" s="177"/>
      <c r="TER25" s="177"/>
      <c r="TES25" s="178"/>
      <c r="TET25" s="165"/>
      <c r="TEU25" s="177"/>
      <c r="TEV25" s="177"/>
      <c r="TEW25" s="177"/>
      <c r="TEX25" s="177"/>
      <c r="TEY25" s="177"/>
      <c r="TEZ25" s="177"/>
      <c r="TFA25" s="178"/>
      <c r="TFB25" s="165"/>
      <c r="TFC25" s="177"/>
      <c r="TFD25" s="177"/>
      <c r="TFE25" s="177"/>
      <c r="TFF25" s="177"/>
      <c r="TFG25" s="177"/>
      <c r="TFH25" s="177"/>
      <c r="TFI25" s="178"/>
      <c r="TFJ25" s="165"/>
      <c r="TFK25" s="177"/>
      <c r="TFL25" s="177"/>
      <c r="TFM25" s="177"/>
      <c r="TFN25" s="177"/>
      <c r="TFO25" s="177"/>
      <c r="TFP25" s="177"/>
      <c r="TFQ25" s="178"/>
      <c r="TFR25" s="165"/>
      <c r="TFS25" s="177"/>
      <c r="TFT25" s="177"/>
      <c r="TFU25" s="177"/>
      <c r="TFV25" s="177"/>
      <c r="TFW25" s="177"/>
      <c r="TFX25" s="177"/>
      <c r="TFY25" s="178"/>
      <c r="TFZ25" s="165"/>
      <c r="TGA25" s="177"/>
      <c r="TGB25" s="177"/>
      <c r="TGC25" s="177"/>
      <c r="TGD25" s="177"/>
      <c r="TGE25" s="177"/>
      <c r="TGF25" s="177"/>
      <c r="TGG25" s="178"/>
      <c r="TGH25" s="165"/>
      <c r="TGI25" s="177"/>
      <c r="TGJ25" s="177"/>
      <c r="TGK25" s="177"/>
      <c r="TGL25" s="177"/>
      <c r="TGM25" s="177"/>
      <c r="TGN25" s="177"/>
      <c r="TGO25" s="178"/>
      <c r="TGP25" s="165"/>
      <c r="TGQ25" s="177"/>
      <c r="TGR25" s="177"/>
      <c r="TGS25" s="177"/>
      <c r="TGT25" s="177"/>
      <c r="TGU25" s="177"/>
      <c r="TGV25" s="177"/>
      <c r="TGW25" s="178"/>
      <c r="TGX25" s="165"/>
      <c r="TGY25" s="177"/>
      <c r="TGZ25" s="177"/>
      <c r="THA25" s="177"/>
      <c r="THB25" s="177"/>
      <c r="THC25" s="177"/>
      <c r="THD25" s="177"/>
      <c r="THE25" s="178"/>
      <c r="THF25" s="165"/>
      <c r="THG25" s="177"/>
      <c r="THH25" s="177"/>
      <c r="THI25" s="177"/>
      <c r="THJ25" s="177"/>
      <c r="THK25" s="177"/>
      <c r="THL25" s="177"/>
      <c r="THM25" s="178"/>
      <c r="THN25" s="165"/>
      <c r="THO25" s="177"/>
      <c r="THP25" s="177"/>
      <c r="THQ25" s="177"/>
      <c r="THR25" s="177"/>
      <c r="THS25" s="177"/>
      <c r="THT25" s="177"/>
      <c r="THU25" s="178"/>
      <c r="THV25" s="165"/>
      <c r="THW25" s="177"/>
      <c r="THX25" s="177"/>
      <c r="THY25" s="177"/>
      <c r="THZ25" s="177"/>
      <c r="TIA25" s="177"/>
      <c r="TIB25" s="177"/>
      <c r="TIC25" s="178"/>
      <c r="TID25" s="165"/>
      <c r="TIE25" s="177"/>
      <c r="TIF25" s="177"/>
      <c r="TIG25" s="177"/>
      <c r="TIH25" s="177"/>
      <c r="TII25" s="177"/>
      <c r="TIJ25" s="177"/>
      <c r="TIK25" s="178"/>
      <c r="TIL25" s="165"/>
      <c r="TIM25" s="177"/>
      <c r="TIN25" s="177"/>
      <c r="TIO25" s="177"/>
      <c r="TIP25" s="177"/>
      <c r="TIQ25" s="177"/>
      <c r="TIR25" s="177"/>
      <c r="TIS25" s="178"/>
      <c r="TIT25" s="165"/>
      <c r="TIU25" s="177"/>
      <c r="TIV25" s="177"/>
      <c r="TIW25" s="177"/>
      <c r="TIX25" s="177"/>
      <c r="TIY25" s="177"/>
      <c r="TIZ25" s="177"/>
      <c r="TJA25" s="178"/>
      <c r="TJB25" s="165"/>
      <c r="TJC25" s="177"/>
      <c r="TJD25" s="177"/>
      <c r="TJE25" s="177"/>
      <c r="TJF25" s="177"/>
      <c r="TJG25" s="177"/>
      <c r="TJH25" s="177"/>
      <c r="TJI25" s="178"/>
      <c r="TJJ25" s="165"/>
      <c r="TJK25" s="177"/>
      <c r="TJL25" s="177"/>
      <c r="TJM25" s="177"/>
      <c r="TJN25" s="177"/>
      <c r="TJO25" s="177"/>
      <c r="TJP25" s="177"/>
      <c r="TJQ25" s="178"/>
      <c r="TJR25" s="165"/>
      <c r="TJS25" s="177"/>
      <c r="TJT25" s="177"/>
      <c r="TJU25" s="177"/>
      <c r="TJV25" s="177"/>
      <c r="TJW25" s="177"/>
      <c r="TJX25" s="177"/>
      <c r="TJY25" s="178"/>
      <c r="TJZ25" s="165"/>
      <c r="TKA25" s="177"/>
      <c r="TKB25" s="177"/>
      <c r="TKC25" s="177"/>
      <c r="TKD25" s="177"/>
      <c r="TKE25" s="177"/>
      <c r="TKF25" s="177"/>
      <c r="TKG25" s="178"/>
      <c r="TKH25" s="165"/>
      <c r="TKI25" s="177"/>
      <c r="TKJ25" s="177"/>
      <c r="TKK25" s="177"/>
      <c r="TKL25" s="177"/>
      <c r="TKM25" s="177"/>
      <c r="TKN25" s="177"/>
      <c r="TKO25" s="178"/>
      <c r="TKP25" s="165"/>
      <c r="TKQ25" s="177"/>
      <c r="TKR25" s="177"/>
      <c r="TKS25" s="177"/>
      <c r="TKT25" s="177"/>
      <c r="TKU25" s="177"/>
      <c r="TKV25" s="177"/>
      <c r="TKW25" s="178"/>
      <c r="TKX25" s="165"/>
      <c r="TKY25" s="177"/>
      <c r="TKZ25" s="177"/>
      <c r="TLA25" s="177"/>
      <c r="TLB25" s="177"/>
      <c r="TLC25" s="177"/>
      <c r="TLD25" s="177"/>
      <c r="TLE25" s="178"/>
      <c r="TLF25" s="165"/>
      <c r="TLG25" s="177"/>
      <c r="TLH25" s="177"/>
      <c r="TLI25" s="177"/>
      <c r="TLJ25" s="177"/>
      <c r="TLK25" s="177"/>
      <c r="TLL25" s="177"/>
      <c r="TLM25" s="178"/>
      <c r="TLN25" s="165"/>
      <c r="TLO25" s="177"/>
      <c r="TLP25" s="177"/>
      <c r="TLQ25" s="177"/>
      <c r="TLR25" s="177"/>
      <c r="TLS25" s="177"/>
      <c r="TLT25" s="177"/>
      <c r="TLU25" s="178"/>
      <c r="TLV25" s="165"/>
      <c r="TLW25" s="177"/>
      <c r="TLX25" s="177"/>
      <c r="TLY25" s="177"/>
      <c r="TLZ25" s="177"/>
      <c r="TMA25" s="177"/>
      <c r="TMB25" s="177"/>
      <c r="TMC25" s="178"/>
      <c r="TMD25" s="165"/>
      <c r="TME25" s="177"/>
      <c r="TMF25" s="177"/>
      <c r="TMG25" s="177"/>
      <c r="TMH25" s="177"/>
      <c r="TMI25" s="177"/>
      <c r="TMJ25" s="177"/>
      <c r="TMK25" s="178"/>
      <c r="TML25" s="165"/>
      <c r="TMM25" s="177"/>
      <c r="TMN25" s="177"/>
      <c r="TMO25" s="177"/>
      <c r="TMP25" s="177"/>
      <c r="TMQ25" s="177"/>
      <c r="TMR25" s="177"/>
      <c r="TMS25" s="178"/>
      <c r="TMT25" s="165"/>
      <c r="TMU25" s="177"/>
      <c r="TMV25" s="177"/>
      <c r="TMW25" s="177"/>
      <c r="TMX25" s="177"/>
      <c r="TMY25" s="177"/>
      <c r="TMZ25" s="177"/>
      <c r="TNA25" s="178"/>
      <c r="TNB25" s="165"/>
      <c r="TNC25" s="177"/>
      <c r="TND25" s="177"/>
      <c r="TNE25" s="177"/>
      <c r="TNF25" s="177"/>
      <c r="TNG25" s="177"/>
      <c r="TNH25" s="177"/>
      <c r="TNI25" s="178"/>
      <c r="TNJ25" s="165"/>
      <c r="TNK25" s="177"/>
      <c r="TNL25" s="177"/>
      <c r="TNM25" s="177"/>
      <c r="TNN25" s="177"/>
      <c r="TNO25" s="177"/>
      <c r="TNP25" s="177"/>
      <c r="TNQ25" s="178"/>
      <c r="TNR25" s="165"/>
      <c r="TNS25" s="177"/>
      <c r="TNT25" s="177"/>
      <c r="TNU25" s="177"/>
      <c r="TNV25" s="177"/>
      <c r="TNW25" s="177"/>
      <c r="TNX25" s="177"/>
      <c r="TNY25" s="178"/>
      <c r="TNZ25" s="165"/>
      <c r="TOA25" s="177"/>
      <c r="TOB25" s="177"/>
      <c r="TOC25" s="177"/>
      <c r="TOD25" s="177"/>
      <c r="TOE25" s="177"/>
      <c r="TOF25" s="177"/>
      <c r="TOG25" s="178"/>
      <c r="TOH25" s="165"/>
      <c r="TOI25" s="177"/>
      <c r="TOJ25" s="177"/>
      <c r="TOK25" s="177"/>
      <c r="TOL25" s="177"/>
      <c r="TOM25" s="177"/>
      <c r="TON25" s="177"/>
      <c r="TOO25" s="178"/>
      <c r="TOP25" s="165"/>
      <c r="TOQ25" s="177"/>
      <c r="TOR25" s="177"/>
      <c r="TOS25" s="177"/>
      <c r="TOT25" s="177"/>
      <c r="TOU25" s="177"/>
      <c r="TOV25" s="177"/>
      <c r="TOW25" s="178"/>
      <c r="TOX25" s="165"/>
      <c r="TOY25" s="177"/>
      <c r="TOZ25" s="177"/>
      <c r="TPA25" s="177"/>
      <c r="TPB25" s="177"/>
      <c r="TPC25" s="177"/>
      <c r="TPD25" s="177"/>
      <c r="TPE25" s="178"/>
      <c r="TPF25" s="165"/>
      <c r="TPG25" s="177"/>
      <c r="TPH25" s="177"/>
      <c r="TPI25" s="177"/>
      <c r="TPJ25" s="177"/>
      <c r="TPK25" s="177"/>
      <c r="TPL25" s="177"/>
      <c r="TPM25" s="178"/>
      <c r="TPN25" s="165"/>
      <c r="TPO25" s="177"/>
      <c r="TPP25" s="177"/>
      <c r="TPQ25" s="177"/>
      <c r="TPR25" s="177"/>
      <c r="TPS25" s="177"/>
      <c r="TPT25" s="177"/>
      <c r="TPU25" s="178"/>
      <c r="TPV25" s="165"/>
      <c r="TPW25" s="177"/>
      <c r="TPX25" s="177"/>
      <c r="TPY25" s="177"/>
      <c r="TPZ25" s="177"/>
      <c r="TQA25" s="177"/>
      <c r="TQB25" s="177"/>
      <c r="TQC25" s="178"/>
      <c r="TQD25" s="165"/>
      <c r="TQE25" s="177"/>
      <c r="TQF25" s="177"/>
      <c r="TQG25" s="177"/>
      <c r="TQH25" s="177"/>
      <c r="TQI25" s="177"/>
      <c r="TQJ25" s="177"/>
      <c r="TQK25" s="178"/>
      <c r="TQL25" s="165"/>
      <c r="TQM25" s="177"/>
      <c r="TQN25" s="177"/>
      <c r="TQO25" s="177"/>
      <c r="TQP25" s="177"/>
      <c r="TQQ25" s="177"/>
      <c r="TQR25" s="177"/>
      <c r="TQS25" s="178"/>
      <c r="TQT25" s="165"/>
      <c r="TQU25" s="177"/>
      <c r="TQV25" s="177"/>
      <c r="TQW25" s="177"/>
      <c r="TQX25" s="177"/>
      <c r="TQY25" s="177"/>
      <c r="TQZ25" s="177"/>
      <c r="TRA25" s="178"/>
      <c r="TRB25" s="165"/>
      <c r="TRC25" s="177"/>
      <c r="TRD25" s="177"/>
      <c r="TRE25" s="177"/>
      <c r="TRF25" s="177"/>
      <c r="TRG25" s="177"/>
      <c r="TRH25" s="177"/>
      <c r="TRI25" s="178"/>
      <c r="TRJ25" s="165"/>
      <c r="TRK25" s="177"/>
      <c r="TRL25" s="177"/>
      <c r="TRM25" s="177"/>
      <c r="TRN25" s="177"/>
      <c r="TRO25" s="177"/>
      <c r="TRP25" s="177"/>
      <c r="TRQ25" s="178"/>
      <c r="TRR25" s="165"/>
      <c r="TRS25" s="177"/>
      <c r="TRT25" s="177"/>
      <c r="TRU25" s="177"/>
      <c r="TRV25" s="177"/>
      <c r="TRW25" s="177"/>
      <c r="TRX25" s="177"/>
      <c r="TRY25" s="178"/>
      <c r="TRZ25" s="165"/>
      <c r="TSA25" s="177"/>
      <c r="TSB25" s="177"/>
      <c r="TSC25" s="177"/>
      <c r="TSD25" s="177"/>
      <c r="TSE25" s="177"/>
      <c r="TSF25" s="177"/>
      <c r="TSG25" s="178"/>
      <c r="TSH25" s="165"/>
      <c r="TSI25" s="177"/>
      <c r="TSJ25" s="177"/>
      <c r="TSK25" s="177"/>
      <c r="TSL25" s="177"/>
      <c r="TSM25" s="177"/>
      <c r="TSN25" s="177"/>
      <c r="TSO25" s="178"/>
      <c r="TSP25" s="165"/>
      <c r="TSQ25" s="177"/>
      <c r="TSR25" s="177"/>
      <c r="TSS25" s="177"/>
      <c r="TST25" s="177"/>
      <c r="TSU25" s="177"/>
      <c r="TSV25" s="177"/>
      <c r="TSW25" s="178"/>
      <c r="TSX25" s="165"/>
      <c r="TSY25" s="177"/>
      <c r="TSZ25" s="177"/>
      <c r="TTA25" s="177"/>
      <c r="TTB25" s="177"/>
      <c r="TTC25" s="177"/>
      <c r="TTD25" s="177"/>
      <c r="TTE25" s="178"/>
      <c r="TTF25" s="165"/>
      <c r="TTG25" s="177"/>
      <c r="TTH25" s="177"/>
      <c r="TTI25" s="177"/>
      <c r="TTJ25" s="177"/>
      <c r="TTK25" s="177"/>
      <c r="TTL25" s="177"/>
      <c r="TTM25" s="178"/>
      <c r="TTN25" s="165"/>
      <c r="TTO25" s="177"/>
      <c r="TTP25" s="177"/>
      <c r="TTQ25" s="177"/>
      <c r="TTR25" s="177"/>
      <c r="TTS25" s="177"/>
      <c r="TTT25" s="177"/>
      <c r="TTU25" s="178"/>
      <c r="TTV25" s="165"/>
      <c r="TTW25" s="177"/>
      <c r="TTX25" s="177"/>
      <c r="TTY25" s="177"/>
      <c r="TTZ25" s="177"/>
      <c r="TUA25" s="177"/>
      <c r="TUB25" s="177"/>
      <c r="TUC25" s="178"/>
      <c r="TUD25" s="165"/>
      <c r="TUE25" s="177"/>
      <c r="TUF25" s="177"/>
      <c r="TUG25" s="177"/>
      <c r="TUH25" s="177"/>
      <c r="TUI25" s="177"/>
      <c r="TUJ25" s="177"/>
      <c r="TUK25" s="178"/>
      <c r="TUL25" s="165"/>
      <c r="TUM25" s="177"/>
      <c r="TUN25" s="177"/>
      <c r="TUO25" s="177"/>
      <c r="TUP25" s="177"/>
      <c r="TUQ25" s="177"/>
      <c r="TUR25" s="177"/>
      <c r="TUS25" s="178"/>
      <c r="TUT25" s="165"/>
      <c r="TUU25" s="177"/>
      <c r="TUV25" s="177"/>
      <c r="TUW25" s="177"/>
      <c r="TUX25" s="177"/>
      <c r="TUY25" s="177"/>
      <c r="TUZ25" s="177"/>
      <c r="TVA25" s="178"/>
      <c r="TVB25" s="165"/>
      <c r="TVC25" s="177"/>
      <c r="TVD25" s="177"/>
      <c r="TVE25" s="177"/>
      <c r="TVF25" s="177"/>
      <c r="TVG25" s="177"/>
      <c r="TVH25" s="177"/>
      <c r="TVI25" s="178"/>
      <c r="TVJ25" s="165"/>
      <c r="TVK25" s="177"/>
      <c r="TVL25" s="177"/>
      <c r="TVM25" s="177"/>
      <c r="TVN25" s="177"/>
      <c r="TVO25" s="177"/>
      <c r="TVP25" s="177"/>
      <c r="TVQ25" s="178"/>
      <c r="TVR25" s="165"/>
      <c r="TVS25" s="177"/>
      <c r="TVT25" s="177"/>
      <c r="TVU25" s="177"/>
      <c r="TVV25" s="177"/>
      <c r="TVW25" s="177"/>
      <c r="TVX25" s="177"/>
      <c r="TVY25" s="178"/>
      <c r="TVZ25" s="165"/>
      <c r="TWA25" s="177"/>
      <c r="TWB25" s="177"/>
      <c r="TWC25" s="177"/>
      <c r="TWD25" s="177"/>
      <c r="TWE25" s="177"/>
      <c r="TWF25" s="177"/>
      <c r="TWG25" s="178"/>
      <c r="TWH25" s="165"/>
      <c r="TWI25" s="177"/>
      <c r="TWJ25" s="177"/>
      <c r="TWK25" s="177"/>
      <c r="TWL25" s="177"/>
      <c r="TWM25" s="177"/>
      <c r="TWN25" s="177"/>
      <c r="TWO25" s="178"/>
      <c r="TWP25" s="165"/>
      <c r="TWQ25" s="177"/>
      <c r="TWR25" s="177"/>
      <c r="TWS25" s="177"/>
      <c r="TWT25" s="177"/>
      <c r="TWU25" s="177"/>
      <c r="TWV25" s="177"/>
      <c r="TWW25" s="178"/>
      <c r="TWX25" s="165"/>
      <c r="TWY25" s="177"/>
      <c r="TWZ25" s="177"/>
      <c r="TXA25" s="177"/>
      <c r="TXB25" s="177"/>
      <c r="TXC25" s="177"/>
      <c r="TXD25" s="177"/>
      <c r="TXE25" s="178"/>
      <c r="TXF25" s="165"/>
      <c r="TXG25" s="177"/>
      <c r="TXH25" s="177"/>
      <c r="TXI25" s="177"/>
      <c r="TXJ25" s="177"/>
      <c r="TXK25" s="177"/>
      <c r="TXL25" s="177"/>
      <c r="TXM25" s="178"/>
      <c r="TXN25" s="165"/>
      <c r="TXO25" s="177"/>
      <c r="TXP25" s="177"/>
      <c r="TXQ25" s="177"/>
      <c r="TXR25" s="177"/>
      <c r="TXS25" s="177"/>
      <c r="TXT25" s="177"/>
      <c r="TXU25" s="178"/>
      <c r="TXV25" s="165"/>
      <c r="TXW25" s="177"/>
      <c r="TXX25" s="177"/>
      <c r="TXY25" s="177"/>
      <c r="TXZ25" s="177"/>
      <c r="TYA25" s="177"/>
      <c r="TYB25" s="177"/>
      <c r="TYC25" s="178"/>
      <c r="TYD25" s="165"/>
      <c r="TYE25" s="177"/>
      <c r="TYF25" s="177"/>
      <c r="TYG25" s="177"/>
      <c r="TYH25" s="177"/>
      <c r="TYI25" s="177"/>
      <c r="TYJ25" s="177"/>
      <c r="TYK25" s="178"/>
      <c r="TYL25" s="165"/>
      <c r="TYM25" s="177"/>
      <c r="TYN25" s="177"/>
      <c r="TYO25" s="177"/>
      <c r="TYP25" s="177"/>
      <c r="TYQ25" s="177"/>
      <c r="TYR25" s="177"/>
      <c r="TYS25" s="178"/>
      <c r="TYT25" s="165"/>
      <c r="TYU25" s="177"/>
      <c r="TYV25" s="177"/>
      <c r="TYW25" s="177"/>
      <c r="TYX25" s="177"/>
      <c r="TYY25" s="177"/>
      <c r="TYZ25" s="177"/>
      <c r="TZA25" s="178"/>
      <c r="TZB25" s="165"/>
      <c r="TZC25" s="177"/>
      <c r="TZD25" s="177"/>
      <c r="TZE25" s="177"/>
      <c r="TZF25" s="177"/>
      <c r="TZG25" s="177"/>
      <c r="TZH25" s="177"/>
      <c r="TZI25" s="178"/>
      <c r="TZJ25" s="165"/>
      <c r="TZK25" s="177"/>
      <c r="TZL25" s="177"/>
      <c r="TZM25" s="177"/>
      <c r="TZN25" s="177"/>
      <c r="TZO25" s="177"/>
      <c r="TZP25" s="177"/>
      <c r="TZQ25" s="178"/>
      <c r="TZR25" s="165"/>
      <c r="TZS25" s="177"/>
      <c r="TZT25" s="177"/>
      <c r="TZU25" s="177"/>
      <c r="TZV25" s="177"/>
      <c r="TZW25" s="177"/>
      <c r="TZX25" s="177"/>
      <c r="TZY25" s="178"/>
      <c r="TZZ25" s="165"/>
      <c r="UAA25" s="177"/>
      <c r="UAB25" s="177"/>
      <c r="UAC25" s="177"/>
      <c r="UAD25" s="177"/>
      <c r="UAE25" s="177"/>
      <c r="UAF25" s="177"/>
      <c r="UAG25" s="178"/>
      <c r="UAH25" s="165"/>
      <c r="UAI25" s="177"/>
      <c r="UAJ25" s="177"/>
      <c r="UAK25" s="177"/>
      <c r="UAL25" s="177"/>
      <c r="UAM25" s="177"/>
      <c r="UAN25" s="177"/>
      <c r="UAO25" s="178"/>
      <c r="UAP25" s="165"/>
      <c r="UAQ25" s="177"/>
      <c r="UAR25" s="177"/>
      <c r="UAS25" s="177"/>
      <c r="UAT25" s="177"/>
      <c r="UAU25" s="177"/>
      <c r="UAV25" s="177"/>
      <c r="UAW25" s="178"/>
      <c r="UAX25" s="165"/>
      <c r="UAY25" s="177"/>
      <c r="UAZ25" s="177"/>
      <c r="UBA25" s="177"/>
      <c r="UBB25" s="177"/>
      <c r="UBC25" s="177"/>
      <c r="UBD25" s="177"/>
      <c r="UBE25" s="178"/>
      <c r="UBF25" s="165"/>
      <c r="UBG25" s="177"/>
      <c r="UBH25" s="177"/>
      <c r="UBI25" s="177"/>
      <c r="UBJ25" s="177"/>
      <c r="UBK25" s="177"/>
      <c r="UBL25" s="177"/>
      <c r="UBM25" s="178"/>
      <c r="UBN25" s="165"/>
      <c r="UBO25" s="177"/>
      <c r="UBP25" s="177"/>
      <c r="UBQ25" s="177"/>
      <c r="UBR25" s="177"/>
      <c r="UBS25" s="177"/>
      <c r="UBT25" s="177"/>
      <c r="UBU25" s="178"/>
      <c r="UBV25" s="165"/>
      <c r="UBW25" s="177"/>
      <c r="UBX25" s="177"/>
      <c r="UBY25" s="177"/>
      <c r="UBZ25" s="177"/>
      <c r="UCA25" s="177"/>
      <c r="UCB25" s="177"/>
      <c r="UCC25" s="178"/>
      <c r="UCD25" s="165"/>
      <c r="UCE25" s="177"/>
      <c r="UCF25" s="177"/>
      <c r="UCG25" s="177"/>
      <c r="UCH25" s="177"/>
      <c r="UCI25" s="177"/>
      <c r="UCJ25" s="177"/>
      <c r="UCK25" s="178"/>
      <c r="UCL25" s="165"/>
      <c r="UCM25" s="177"/>
      <c r="UCN25" s="177"/>
      <c r="UCO25" s="177"/>
      <c r="UCP25" s="177"/>
      <c r="UCQ25" s="177"/>
      <c r="UCR25" s="177"/>
      <c r="UCS25" s="178"/>
      <c r="UCT25" s="165"/>
      <c r="UCU25" s="177"/>
      <c r="UCV25" s="177"/>
      <c r="UCW25" s="177"/>
      <c r="UCX25" s="177"/>
      <c r="UCY25" s="177"/>
      <c r="UCZ25" s="177"/>
      <c r="UDA25" s="178"/>
      <c r="UDB25" s="165"/>
      <c r="UDC25" s="177"/>
      <c r="UDD25" s="177"/>
      <c r="UDE25" s="177"/>
      <c r="UDF25" s="177"/>
      <c r="UDG25" s="177"/>
      <c r="UDH25" s="177"/>
      <c r="UDI25" s="178"/>
      <c r="UDJ25" s="165"/>
      <c r="UDK25" s="177"/>
      <c r="UDL25" s="177"/>
      <c r="UDM25" s="177"/>
      <c r="UDN25" s="177"/>
      <c r="UDO25" s="177"/>
      <c r="UDP25" s="177"/>
      <c r="UDQ25" s="178"/>
      <c r="UDR25" s="165"/>
      <c r="UDS25" s="177"/>
      <c r="UDT25" s="177"/>
      <c r="UDU25" s="177"/>
      <c r="UDV25" s="177"/>
      <c r="UDW25" s="177"/>
      <c r="UDX25" s="177"/>
      <c r="UDY25" s="178"/>
      <c r="UDZ25" s="165"/>
      <c r="UEA25" s="177"/>
      <c r="UEB25" s="177"/>
      <c r="UEC25" s="177"/>
      <c r="UED25" s="177"/>
      <c r="UEE25" s="177"/>
      <c r="UEF25" s="177"/>
      <c r="UEG25" s="178"/>
      <c r="UEH25" s="165"/>
      <c r="UEI25" s="177"/>
      <c r="UEJ25" s="177"/>
      <c r="UEK25" s="177"/>
      <c r="UEL25" s="177"/>
      <c r="UEM25" s="177"/>
      <c r="UEN25" s="177"/>
      <c r="UEO25" s="178"/>
      <c r="UEP25" s="165"/>
      <c r="UEQ25" s="177"/>
      <c r="UER25" s="177"/>
      <c r="UES25" s="177"/>
      <c r="UET25" s="177"/>
      <c r="UEU25" s="177"/>
      <c r="UEV25" s="177"/>
      <c r="UEW25" s="178"/>
      <c r="UEX25" s="165"/>
      <c r="UEY25" s="177"/>
      <c r="UEZ25" s="177"/>
      <c r="UFA25" s="177"/>
      <c r="UFB25" s="177"/>
      <c r="UFC25" s="177"/>
      <c r="UFD25" s="177"/>
      <c r="UFE25" s="178"/>
      <c r="UFF25" s="165"/>
      <c r="UFG25" s="177"/>
      <c r="UFH25" s="177"/>
      <c r="UFI25" s="177"/>
      <c r="UFJ25" s="177"/>
      <c r="UFK25" s="177"/>
      <c r="UFL25" s="177"/>
      <c r="UFM25" s="178"/>
      <c r="UFN25" s="165"/>
      <c r="UFO25" s="177"/>
      <c r="UFP25" s="177"/>
      <c r="UFQ25" s="177"/>
      <c r="UFR25" s="177"/>
      <c r="UFS25" s="177"/>
      <c r="UFT25" s="177"/>
      <c r="UFU25" s="178"/>
      <c r="UFV25" s="165"/>
      <c r="UFW25" s="177"/>
      <c r="UFX25" s="177"/>
      <c r="UFY25" s="177"/>
      <c r="UFZ25" s="177"/>
      <c r="UGA25" s="177"/>
      <c r="UGB25" s="177"/>
      <c r="UGC25" s="178"/>
      <c r="UGD25" s="165"/>
      <c r="UGE25" s="177"/>
      <c r="UGF25" s="177"/>
      <c r="UGG25" s="177"/>
      <c r="UGH25" s="177"/>
      <c r="UGI25" s="177"/>
      <c r="UGJ25" s="177"/>
      <c r="UGK25" s="178"/>
      <c r="UGL25" s="165"/>
      <c r="UGM25" s="177"/>
      <c r="UGN25" s="177"/>
      <c r="UGO25" s="177"/>
      <c r="UGP25" s="177"/>
      <c r="UGQ25" s="177"/>
      <c r="UGR25" s="177"/>
      <c r="UGS25" s="178"/>
      <c r="UGT25" s="165"/>
      <c r="UGU25" s="177"/>
      <c r="UGV25" s="177"/>
      <c r="UGW25" s="177"/>
      <c r="UGX25" s="177"/>
      <c r="UGY25" s="177"/>
      <c r="UGZ25" s="177"/>
      <c r="UHA25" s="178"/>
      <c r="UHB25" s="165"/>
      <c r="UHC25" s="177"/>
      <c r="UHD25" s="177"/>
      <c r="UHE25" s="177"/>
      <c r="UHF25" s="177"/>
      <c r="UHG25" s="177"/>
      <c r="UHH25" s="177"/>
      <c r="UHI25" s="178"/>
      <c r="UHJ25" s="165"/>
      <c r="UHK25" s="177"/>
      <c r="UHL25" s="177"/>
      <c r="UHM25" s="177"/>
      <c r="UHN25" s="177"/>
      <c r="UHO25" s="177"/>
      <c r="UHP25" s="177"/>
      <c r="UHQ25" s="178"/>
      <c r="UHR25" s="165"/>
      <c r="UHS25" s="177"/>
      <c r="UHT25" s="177"/>
      <c r="UHU25" s="177"/>
      <c r="UHV25" s="177"/>
      <c r="UHW25" s="177"/>
      <c r="UHX25" s="177"/>
      <c r="UHY25" s="178"/>
      <c r="UHZ25" s="165"/>
      <c r="UIA25" s="177"/>
      <c r="UIB25" s="177"/>
      <c r="UIC25" s="177"/>
      <c r="UID25" s="177"/>
      <c r="UIE25" s="177"/>
      <c r="UIF25" s="177"/>
      <c r="UIG25" s="178"/>
      <c r="UIH25" s="165"/>
      <c r="UII25" s="177"/>
      <c r="UIJ25" s="177"/>
      <c r="UIK25" s="177"/>
      <c r="UIL25" s="177"/>
      <c r="UIM25" s="177"/>
      <c r="UIN25" s="177"/>
      <c r="UIO25" s="178"/>
      <c r="UIP25" s="165"/>
      <c r="UIQ25" s="177"/>
      <c r="UIR25" s="177"/>
      <c r="UIS25" s="177"/>
      <c r="UIT25" s="177"/>
      <c r="UIU25" s="177"/>
      <c r="UIV25" s="177"/>
      <c r="UIW25" s="178"/>
      <c r="UIX25" s="165"/>
      <c r="UIY25" s="177"/>
      <c r="UIZ25" s="177"/>
      <c r="UJA25" s="177"/>
      <c r="UJB25" s="177"/>
      <c r="UJC25" s="177"/>
      <c r="UJD25" s="177"/>
      <c r="UJE25" s="178"/>
      <c r="UJF25" s="165"/>
      <c r="UJG25" s="177"/>
      <c r="UJH25" s="177"/>
      <c r="UJI25" s="177"/>
      <c r="UJJ25" s="177"/>
      <c r="UJK25" s="177"/>
      <c r="UJL25" s="177"/>
      <c r="UJM25" s="178"/>
      <c r="UJN25" s="165"/>
      <c r="UJO25" s="177"/>
      <c r="UJP25" s="177"/>
      <c r="UJQ25" s="177"/>
      <c r="UJR25" s="177"/>
      <c r="UJS25" s="177"/>
      <c r="UJT25" s="177"/>
      <c r="UJU25" s="178"/>
      <c r="UJV25" s="165"/>
      <c r="UJW25" s="177"/>
      <c r="UJX25" s="177"/>
      <c r="UJY25" s="177"/>
      <c r="UJZ25" s="177"/>
      <c r="UKA25" s="177"/>
      <c r="UKB25" s="177"/>
      <c r="UKC25" s="178"/>
      <c r="UKD25" s="165"/>
      <c r="UKE25" s="177"/>
      <c r="UKF25" s="177"/>
      <c r="UKG25" s="177"/>
      <c r="UKH25" s="177"/>
      <c r="UKI25" s="177"/>
      <c r="UKJ25" s="177"/>
      <c r="UKK25" s="178"/>
      <c r="UKL25" s="165"/>
      <c r="UKM25" s="177"/>
      <c r="UKN25" s="177"/>
      <c r="UKO25" s="177"/>
      <c r="UKP25" s="177"/>
      <c r="UKQ25" s="177"/>
      <c r="UKR25" s="177"/>
      <c r="UKS25" s="178"/>
      <c r="UKT25" s="165"/>
      <c r="UKU25" s="177"/>
      <c r="UKV25" s="177"/>
      <c r="UKW25" s="177"/>
      <c r="UKX25" s="177"/>
      <c r="UKY25" s="177"/>
      <c r="UKZ25" s="177"/>
      <c r="ULA25" s="178"/>
      <c r="ULB25" s="165"/>
      <c r="ULC25" s="177"/>
      <c r="ULD25" s="177"/>
      <c r="ULE25" s="177"/>
      <c r="ULF25" s="177"/>
      <c r="ULG25" s="177"/>
      <c r="ULH25" s="177"/>
      <c r="ULI25" s="178"/>
      <c r="ULJ25" s="165"/>
      <c r="ULK25" s="177"/>
      <c r="ULL25" s="177"/>
      <c r="ULM25" s="177"/>
      <c r="ULN25" s="177"/>
      <c r="ULO25" s="177"/>
      <c r="ULP25" s="177"/>
      <c r="ULQ25" s="178"/>
      <c r="ULR25" s="165"/>
      <c r="ULS25" s="177"/>
      <c r="ULT25" s="177"/>
      <c r="ULU25" s="177"/>
      <c r="ULV25" s="177"/>
      <c r="ULW25" s="177"/>
      <c r="ULX25" s="177"/>
      <c r="ULY25" s="178"/>
      <c r="ULZ25" s="165"/>
      <c r="UMA25" s="177"/>
      <c r="UMB25" s="177"/>
      <c r="UMC25" s="177"/>
      <c r="UMD25" s="177"/>
      <c r="UME25" s="177"/>
      <c r="UMF25" s="177"/>
      <c r="UMG25" s="178"/>
      <c r="UMH25" s="165"/>
      <c r="UMI25" s="177"/>
      <c r="UMJ25" s="177"/>
      <c r="UMK25" s="177"/>
      <c r="UML25" s="177"/>
      <c r="UMM25" s="177"/>
      <c r="UMN25" s="177"/>
      <c r="UMO25" s="178"/>
      <c r="UMP25" s="165"/>
      <c r="UMQ25" s="177"/>
      <c r="UMR25" s="177"/>
      <c r="UMS25" s="177"/>
      <c r="UMT25" s="177"/>
      <c r="UMU25" s="177"/>
      <c r="UMV25" s="177"/>
      <c r="UMW25" s="178"/>
      <c r="UMX25" s="165"/>
      <c r="UMY25" s="177"/>
      <c r="UMZ25" s="177"/>
      <c r="UNA25" s="177"/>
      <c r="UNB25" s="177"/>
      <c r="UNC25" s="177"/>
      <c r="UND25" s="177"/>
      <c r="UNE25" s="178"/>
      <c r="UNF25" s="165"/>
      <c r="UNG25" s="177"/>
      <c r="UNH25" s="177"/>
      <c r="UNI25" s="177"/>
      <c r="UNJ25" s="177"/>
      <c r="UNK25" s="177"/>
      <c r="UNL25" s="177"/>
      <c r="UNM25" s="178"/>
      <c r="UNN25" s="165"/>
      <c r="UNO25" s="177"/>
      <c r="UNP25" s="177"/>
      <c r="UNQ25" s="177"/>
      <c r="UNR25" s="177"/>
      <c r="UNS25" s="177"/>
      <c r="UNT25" s="177"/>
      <c r="UNU25" s="178"/>
      <c r="UNV25" s="165"/>
      <c r="UNW25" s="177"/>
      <c r="UNX25" s="177"/>
      <c r="UNY25" s="177"/>
      <c r="UNZ25" s="177"/>
      <c r="UOA25" s="177"/>
      <c r="UOB25" s="177"/>
      <c r="UOC25" s="178"/>
      <c r="UOD25" s="165"/>
      <c r="UOE25" s="177"/>
      <c r="UOF25" s="177"/>
      <c r="UOG25" s="177"/>
      <c r="UOH25" s="177"/>
      <c r="UOI25" s="177"/>
      <c r="UOJ25" s="177"/>
      <c r="UOK25" s="178"/>
      <c r="UOL25" s="165"/>
      <c r="UOM25" s="177"/>
      <c r="UON25" s="177"/>
      <c r="UOO25" s="177"/>
      <c r="UOP25" s="177"/>
      <c r="UOQ25" s="177"/>
      <c r="UOR25" s="177"/>
      <c r="UOS25" s="178"/>
      <c r="UOT25" s="165"/>
      <c r="UOU25" s="177"/>
      <c r="UOV25" s="177"/>
      <c r="UOW25" s="177"/>
      <c r="UOX25" s="177"/>
      <c r="UOY25" s="177"/>
      <c r="UOZ25" s="177"/>
      <c r="UPA25" s="178"/>
      <c r="UPB25" s="165"/>
      <c r="UPC25" s="177"/>
      <c r="UPD25" s="177"/>
      <c r="UPE25" s="177"/>
      <c r="UPF25" s="177"/>
      <c r="UPG25" s="177"/>
      <c r="UPH25" s="177"/>
      <c r="UPI25" s="178"/>
      <c r="UPJ25" s="165"/>
      <c r="UPK25" s="177"/>
      <c r="UPL25" s="177"/>
      <c r="UPM25" s="177"/>
      <c r="UPN25" s="177"/>
      <c r="UPO25" s="177"/>
      <c r="UPP25" s="177"/>
      <c r="UPQ25" s="178"/>
      <c r="UPR25" s="165"/>
      <c r="UPS25" s="177"/>
      <c r="UPT25" s="177"/>
      <c r="UPU25" s="177"/>
      <c r="UPV25" s="177"/>
      <c r="UPW25" s="177"/>
      <c r="UPX25" s="177"/>
      <c r="UPY25" s="178"/>
      <c r="UPZ25" s="165"/>
      <c r="UQA25" s="177"/>
      <c r="UQB25" s="177"/>
      <c r="UQC25" s="177"/>
      <c r="UQD25" s="177"/>
      <c r="UQE25" s="177"/>
      <c r="UQF25" s="177"/>
      <c r="UQG25" s="178"/>
      <c r="UQH25" s="165"/>
      <c r="UQI25" s="177"/>
      <c r="UQJ25" s="177"/>
      <c r="UQK25" s="177"/>
      <c r="UQL25" s="177"/>
      <c r="UQM25" s="177"/>
      <c r="UQN25" s="177"/>
      <c r="UQO25" s="178"/>
      <c r="UQP25" s="165"/>
      <c r="UQQ25" s="177"/>
      <c r="UQR25" s="177"/>
      <c r="UQS25" s="177"/>
      <c r="UQT25" s="177"/>
      <c r="UQU25" s="177"/>
      <c r="UQV25" s="177"/>
      <c r="UQW25" s="178"/>
      <c r="UQX25" s="165"/>
      <c r="UQY25" s="177"/>
      <c r="UQZ25" s="177"/>
      <c r="URA25" s="177"/>
      <c r="URB25" s="177"/>
      <c r="URC25" s="177"/>
      <c r="URD25" s="177"/>
      <c r="URE25" s="178"/>
      <c r="URF25" s="165"/>
      <c r="URG25" s="177"/>
      <c r="URH25" s="177"/>
      <c r="URI25" s="177"/>
      <c r="URJ25" s="177"/>
      <c r="URK25" s="177"/>
      <c r="URL25" s="177"/>
      <c r="URM25" s="178"/>
      <c r="URN25" s="165"/>
      <c r="URO25" s="177"/>
      <c r="URP25" s="177"/>
      <c r="URQ25" s="177"/>
      <c r="URR25" s="177"/>
      <c r="URS25" s="177"/>
      <c r="URT25" s="177"/>
      <c r="URU25" s="178"/>
      <c r="URV25" s="165"/>
      <c r="URW25" s="177"/>
      <c r="URX25" s="177"/>
      <c r="URY25" s="177"/>
      <c r="URZ25" s="177"/>
      <c r="USA25" s="177"/>
      <c r="USB25" s="177"/>
      <c r="USC25" s="178"/>
      <c r="USD25" s="165"/>
      <c r="USE25" s="177"/>
      <c r="USF25" s="177"/>
      <c r="USG25" s="177"/>
      <c r="USH25" s="177"/>
      <c r="USI25" s="177"/>
      <c r="USJ25" s="177"/>
      <c r="USK25" s="178"/>
      <c r="USL25" s="165"/>
      <c r="USM25" s="177"/>
      <c r="USN25" s="177"/>
      <c r="USO25" s="177"/>
      <c r="USP25" s="177"/>
      <c r="USQ25" s="177"/>
      <c r="USR25" s="177"/>
      <c r="USS25" s="178"/>
      <c r="UST25" s="165"/>
      <c r="USU25" s="177"/>
      <c r="USV25" s="177"/>
      <c r="USW25" s="177"/>
      <c r="USX25" s="177"/>
      <c r="USY25" s="177"/>
      <c r="USZ25" s="177"/>
      <c r="UTA25" s="178"/>
      <c r="UTB25" s="165"/>
      <c r="UTC25" s="177"/>
      <c r="UTD25" s="177"/>
      <c r="UTE25" s="177"/>
      <c r="UTF25" s="177"/>
      <c r="UTG25" s="177"/>
      <c r="UTH25" s="177"/>
      <c r="UTI25" s="178"/>
      <c r="UTJ25" s="165"/>
      <c r="UTK25" s="177"/>
      <c r="UTL25" s="177"/>
      <c r="UTM25" s="177"/>
      <c r="UTN25" s="177"/>
      <c r="UTO25" s="177"/>
      <c r="UTP25" s="177"/>
      <c r="UTQ25" s="178"/>
      <c r="UTR25" s="165"/>
      <c r="UTS25" s="177"/>
      <c r="UTT25" s="177"/>
      <c r="UTU25" s="177"/>
      <c r="UTV25" s="177"/>
      <c r="UTW25" s="177"/>
      <c r="UTX25" s="177"/>
      <c r="UTY25" s="178"/>
      <c r="UTZ25" s="165"/>
      <c r="UUA25" s="177"/>
      <c r="UUB25" s="177"/>
      <c r="UUC25" s="177"/>
      <c r="UUD25" s="177"/>
      <c r="UUE25" s="177"/>
      <c r="UUF25" s="177"/>
      <c r="UUG25" s="178"/>
      <c r="UUH25" s="165"/>
      <c r="UUI25" s="177"/>
      <c r="UUJ25" s="177"/>
      <c r="UUK25" s="177"/>
      <c r="UUL25" s="177"/>
      <c r="UUM25" s="177"/>
      <c r="UUN25" s="177"/>
      <c r="UUO25" s="178"/>
      <c r="UUP25" s="165"/>
      <c r="UUQ25" s="177"/>
      <c r="UUR25" s="177"/>
      <c r="UUS25" s="177"/>
      <c r="UUT25" s="177"/>
      <c r="UUU25" s="177"/>
      <c r="UUV25" s="177"/>
      <c r="UUW25" s="178"/>
      <c r="UUX25" s="165"/>
      <c r="UUY25" s="177"/>
      <c r="UUZ25" s="177"/>
      <c r="UVA25" s="177"/>
      <c r="UVB25" s="177"/>
      <c r="UVC25" s="177"/>
      <c r="UVD25" s="177"/>
      <c r="UVE25" s="178"/>
      <c r="UVF25" s="165"/>
      <c r="UVG25" s="177"/>
      <c r="UVH25" s="177"/>
      <c r="UVI25" s="177"/>
      <c r="UVJ25" s="177"/>
      <c r="UVK25" s="177"/>
      <c r="UVL25" s="177"/>
      <c r="UVM25" s="178"/>
      <c r="UVN25" s="165"/>
      <c r="UVO25" s="177"/>
      <c r="UVP25" s="177"/>
      <c r="UVQ25" s="177"/>
      <c r="UVR25" s="177"/>
      <c r="UVS25" s="177"/>
      <c r="UVT25" s="177"/>
      <c r="UVU25" s="178"/>
      <c r="UVV25" s="165"/>
      <c r="UVW25" s="177"/>
      <c r="UVX25" s="177"/>
      <c r="UVY25" s="177"/>
      <c r="UVZ25" s="177"/>
      <c r="UWA25" s="177"/>
      <c r="UWB25" s="177"/>
      <c r="UWC25" s="178"/>
      <c r="UWD25" s="165"/>
      <c r="UWE25" s="177"/>
      <c r="UWF25" s="177"/>
      <c r="UWG25" s="177"/>
      <c r="UWH25" s="177"/>
      <c r="UWI25" s="177"/>
      <c r="UWJ25" s="177"/>
      <c r="UWK25" s="178"/>
      <c r="UWL25" s="165"/>
      <c r="UWM25" s="177"/>
      <c r="UWN25" s="177"/>
      <c r="UWO25" s="177"/>
      <c r="UWP25" s="177"/>
      <c r="UWQ25" s="177"/>
      <c r="UWR25" s="177"/>
      <c r="UWS25" s="178"/>
      <c r="UWT25" s="165"/>
      <c r="UWU25" s="177"/>
      <c r="UWV25" s="177"/>
      <c r="UWW25" s="177"/>
      <c r="UWX25" s="177"/>
      <c r="UWY25" s="177"/>
      <c r="UWZ25" s="177"/>
      <c r="UXA25" s="178"/>
      <c r="UXB25" s="165"/>
      <c r="UXC25" s="177"/>
      <c r="UXD25" s="177"/>
      <c r="UXE25" s="177"/>
      <c r="UXF25" s="177"/>
      <c r="UXG25" s="177"/>
      <c r="UXH25" s="177"/>
      <c r="UXI25" s="178"/>
      <c r="UXJ25" s="165"/>
      <c r="UXK25" s="177"/>
      <c r="UXL25" s="177"/>
      <c r="UXM25" s="177"/>
      <c r="UXN25" s="177"/>
      <c r="UXO25" s="177"/>
      <c r="UXP25" s="177"/>
      <c r="UXQ25" s="178"/>
      <c r="UXR25" s="165"/>
      <c r="UXS25" s="177"/>
      <c r="UXT25" s="177"/>
      <c r="UXU25" s="177"/>
      <c r="UXV25" s="177"/>
      <c r="UXW25" s="177"/>
      <c r="UXX25" s="177"/>
      <c r="UXY25" s="178"/>
      <c r="UXZ25" s="165"/>
      <c r="UYA25" s="177"/>
      <c r="UYB25" s="177"/>
      <c r="UYC25" s="177"/>
      <c r="UYD25" s="177"/>
      <c r="UYE25" s="177"/>
      <c r="UYF25" s="177"/>
      <c r="UYG25" s="178"/>
      <c r="UYH25" s="165"/>
      <c r="UYI25" s="177"/>
      <c r="UYJ25" s="177"/>
      <c r="UYK25" s="177"/>
      <c r="UYL25" s="177"/>
      <c r="UYM25" s="177"/>
      <c r="UYN25" s="177"/>
      <c r="UYO25" s="178"/>
      <c r="UYP25" s="165"/>
      <c r="UYQ25" s="177"/>
      <c r="UYR25" s="177"/>
      <c r="UYS25" s="177"/>
      <c r="UYT25" s="177"/>
      <c r="UYU25" s="177"/>
      <c r="UYV25" s="177"/>
      <c r="UYW25" s="178"/>
      <c r="UYX25" s="165"/>
      <c r="UYY25" s="177"/>
      <c r="UYZ25" s="177"/>
      <c r="UZA25" s="177"/>
      <c r="UZB25" s="177"/>
      <c r="UZC25" s="177"/>
      <c r="UZD25" s="177"/>
      <c r="UZE25" s="178"/>
      <c r="UZF25" s="165"/>
      <c r="UZG25" s="177"/>
      <c r="UZH25" s="177"/>
      <c r="UZI25" s="177"/>
      <c r="UZJ25" s="177"/>
      <c r="UZK25" s="177"/>
      <c r="UZL25" s="177"/>
      <c r="UZM25" s="178"/>
      <c r="UZN25" s="165"/>
      <c r="UZO25" s="177"/>
      <c r="UZP25" s="177"/>
      <c r="UZQ25" s="177"/>
      <c r="UZR25" s="177"/>
      <c r="UZS25" s="177"/>
      <c r="UZT25" s="177"/>
      <c r="UZU25" s="178"/>
      <c r="UZV25" s="165"/>
      <c r="UZW25" s="177"/>
      <c r="UZX25" s="177"/>
      <c r="UZY25" s="177"/>
      <c r="UZZ25" s="177"/>
      <c r="VAA25" s="177"/>
      <c r="VAB25" s="177"/>
      <c r="VAC25" s="178"/>
      <c r="VAD25" s="165"/>
      <c r="VAE25" s="177"/>
      <c r="VAF25" s="177"/>
      <c r="VAG25" s="177"/>
      <c r="VAH25" s="177"/>
      <c r="VAI25" s="177"/>
      <c r="VAJ25" s="177"/>
      <c r="VAK25" s="178"/>
      <c r="VAL25" s="165"/>
      <c r="VAM25" s="177"/>
      <c r="VAN25" s="177"/>
      <c r="VAO25" s="177"/>
      <c r="VAP25" s="177"/>
      <c r="VAQ25" s="177"/>
      <c r="VAR25" s="177"/>
      <c r="VAS25" s="178"/>
      <c r="VAT25" s="165"/>
      <c r="VAU25" s="177"/>
      <c r="VAV25" s="177"/>
      <c r="VAW25" s="177"/>
      <c r="VAX25" s="177"/>
      <c r="VAY25" s="177"/>
      <c r="VAZ25" s="177"/>
      <c r="VBA25" s="178"/>
      <c r="VBB25" s="165"/>
      <c r="VBC25" s="177"/>
      <c r="VBD25" s="177"/>
      <c r="VBE25" s="177"/>
      <c r="VBF25" s="177"/>
      <c r="VBG25" s="177"/>
      <c r="VBH25" s="177"/>
      <c r="VBI25" s="178"/>
      <c r="VBJ25" s="165"/>
      <c r="VBK25" s="177"/>
      <c r="VBL25" s="177"/>
      <c r="VBM25" s="177"/>
      <c r="VBN25" s="177"/>
      <c r="VBO25" s="177"/>
      <c r="VBP25" s="177"/>
      <c r="VBQ25" s="178"/>
      <c r="VBR25" s="165"/>
      <c r="VBS25" s="177"/>
      <c r="VBT25" s="177"/>
      <c r="VBU25" s="177"/>
      <c r="VBV25" s="177"/>
      <c r="VBW25" s="177"/>
      <c r="VBX25" s="177"/>
      <c r="VBY25" s="178"/>
      <c r="VBZ25" s="165"/>
      <c r="VCA25" s="177"/>
      <c r="VCB25" s="177"/>
      <c r="VCC25" s="177"/>
      <c r="VCD25" s="177"/>
      <c r="VCE25" s="177"/>
      <c r="VCF25" s="177"/>
      <c r="VCG25" s="178"/>
      <c r="VCH25" s="165"/>
      <c r="VCI25" s="177"/>
      <c r="VCJ25" s="177"/>
      <c r="VCK25" s="177"/>
      <c r="VCL25" s="177"/>
      <c r="VCM25" s="177"/>
      <c r="VCN25" s="177"/>
      <c r="VCO25" s="178"/>
      <c r="VCP25" s="165"/>
      <c r="VCQ25" s="177"/>
      <c r="VCR25" s="177"/>
      <c r="VCS25" s="177"/>
      <c r="VCT25" s="177"/>
      <c r="VCU25" s="177"/>
      <c r="VCV25" s="177"/>
      <c r="VCW25" s="178"/>
      <c r="VCX25" s="165"/>
      <c r="VCY25" s="177"/>
      <c r="VCZ25" s="177"/>
      <c r="VDA25" s="177"/>
      <c r="VDB25" s="177"/>
      <c r="VDC25" s="177"/>
      <c r="VDD25" s="177"/>
      <c r="VDE25" s="178"/>
      <c r="VDF25" s="165"/>
      <c r="VDG25" s="177"/>
      <c r="VDH25" s="177"/>
      <c r="VDI25" s="177"/>
      <c r="VDJ25" s="177"/>
      <c r="VDK25" s="177"/>
      <c r="VDL25" s="177"/>
      <c r="VDM25" s="178"/>
      <c r="VDN25" s="165"/>
      <c r="VDO25" s="177"/>
      <c r="VDP25" s="177"/>
      <c r="VDQ25" s="177"/>
      <c r="VDR25" s="177"/>
      <c r="VDS25" s="177"/>
      <c r="VDT25" s="177"/>
      <c r="VDU25" s="178"/>
      <c r="VDV25" s="165"/>
      <c r="VDW25" s="177"/>
      <c r="VDX25" s="177"/>
      <c r="VDY25" s="177"/>
      <c r="VDZ25" s="177"/>
      <c r="VEA25" s="177"/>
      <c r="VEB25" s="177"/>
      <c r="VEC25" s="178"/>
      <c r="VED25" s="165"/>
      <c r="VEE25" s="177"/>
      <c r="VEF25" s="177"/>
      <c r="VEG25" s="177"/>
      <c r="VEH25" s="177"/>
      <c r="VEI25" s="177"/>
      <c r="VEJ25" s="177"/>
      <c r="VEK25" s="178"/>
      <c r="VEL25" s="165"/>
      <c r="VEM25" s="177"/>
      <c r="VEN25" s="177"/>
      <c r="VEO25" s="177"/>
      <c r="VEP25" s="177"/>
      <c r="VEQ25" s="177"/>
      <c r="VER25" s="177"/>
      <c r="VES25" s="178"/>
      <c r="VET25" s="165"/>
      <c r="VEU25" s="177"/>
      <c r="VEV25" s="177"/>
      <c r="VEW25" s="177"/>
      <c r="VEX25" s="177"/>
      <c r="VEY25" s="177"/>
      <c r="VEZ25" s="177"/>
      <c r="VFA25" s="178"/>
      <c r="VFB25" s="165"/>
      <c r="VFC25" s="177"/>
      <c r="VFD25" s="177"/>
      <c r="VFE25" s="177"/>
      <c r="VFF25" s="177"/>
      <c r="VFG25" s="177"/>
      <c r="VFH25" s="177"/>
      <c r="VFI25" s="178"/>
      <c r="VFJ25" s="165"/>
      <c r="VFK25" s="177"/>
      <c r="VFL25" s="177"/>
      <c r="VFM25" s="177"/>
      <c r="VFN25" s="177"/>
      <c r="VFO25" s="177"/>
      <c r="VFP25" s="177"/>
      <c r="VFQ25" s="178"/>
      <c r="VFR25" s="165"/>
      <c r="VFS25" s="177"/>
      <c r="VFT25" s="177"/>
      <c r="VFU25" s="177"/>
      <c r="VFV25" s="177"/>
      <c r="VFW25" s="177"/>
      <c r="VFX25" s="177"/>
      <c r="VFY25" s="178"/>
      <c r="VFZ25" s="165"/>
      <c r="VGA25" s="177"/>
      <c r="VGB25" s="177"/>
      <c r="VGC25" s="177"/>
      <c r="VGD25" s="177"/>
      <c r="VGE25" s="177"/>
      <c r="VGF25" s="177"/>
      <c r="VGG25" s="178"/>
      <c r="VGH25" s="165"/>
      <c r="VGI25" s="177"/>
      <c r="VGJ25" s="177"/>
      <c r="VGK25" s="177"/>
      <c r="VGL25" s="177"/>
      <c r="VGM25" s="177"/>
      <c r="VGN25" s="177"/>
      <c r="VGO25" s="178"/>
      <c r="VGP25" s="165"/>
      <c r="VGQ25" s="177"/>
      <c r="VGR25" s="177"/>
      <c r="VGS25" s="177"/>
      <c r="VGT25" s="177"/>
      <c r="VGU25" s="177"/>
      <c r="VGV25" s="177"/>
      <c r="VGW25" s="178"/>
      <c r="VGX25" s="165"/>
      <c r="VGY25" s="177"/>
      <c r="VGZ25" s="177"/>
      <c r="VHA25" s="177"/>
      <c r="VHB25" s="177"/>
      <c r="VHC25" s="177"/>
      <c r="VHD25" s="177"/>
      <c r="VHE25" s="178"/>
      <c r="VHF25" s="165"/>
      <c r="VHG25" s="177"/>
      <c r="VHH25" s="177"/>
      <c r="VHI25" s="177"/>
      <c r="VHJ25" s="177"/>
      <c r="VHK25" s="177"/>
      <c r="VHL25" s="177"/>
      <c r="VHM25" s="178"/>
      <c r="VHN25" s="165"/>
      <c r="VHO25" s="177"/>
      <c r="VHP25" s="177"/>
      <c r="VHQ25" s="177"/>
      <c r="VHR25" s="177"/>
      <c r="VHS25" s="177"/>
      <c r="VHT25" s="177"/>
      <c r="VHU25" s="178"/>
      <c r="VHV25" s="165"/>
      <c r="VHW25" s="177"/>
      <c r="VHX25" s="177"/>
      <c r="VHY25" s="177"/>
      <c r="VHZ25" s="177"/>
      <c r="VIA25" s="177"/>
      <c r="VIB25" s="177"/>
      <c r="VIC25" s="178"/>
      <c r="VID25" s="165"/>
      <c r="VIE25" s="177"/>
      <c r="VIF25" s="177"/>
      <c r="VIG25" s="177"/>
      <c r="VIH25" s="177"/>
      <c r="VII25" s="177"/>
      <c r="VIJ25" s="177"/>
      <c r="VIK25" s="178"/>
      <c r="VIL25" s="165"/>
      <c r="VIM25" s="177"/>
      <c r="VIN25" s="177"/>
      <c r="VIO25" s="177"/>
      <c r="VIP25" s="177"/>
      <c r="VIQ25" s="177"/>
      <c r="VIR25" s="177"/>
      <c r="VIS25" s="178"/>
      <c r="VIT25" s="165"/>
      <c r="VIU25" s="177"/>
      <c r="VIV25" s="177"/>
      <c r="VIW25" s="177"/>
      <c r="VIX25" s="177"/>
      <c r="VIY25" s="177"/>
      <c r="VIZ25" s="177"/>
      <c r="VJA25" s="178"/>
      <c r="VJB25" s="165"/>
      <c r="VJC25" s="177"/>
      <c r="VJD25" s="177"/>
      <c r="VJE25" s="177"/>
      <c r="VJF25" s="177"/>
      <c r="VJG25" s="177"/>
      <c r="VJH25" s="177"/>
      <c r="VJI25" s="178"/>
      <c r="VJJ25" s="165"/>
      <c r="VJK25" s="177"/>
      <c r="VJL25" s="177"/>
      <c r="VJM25" s="177"/>
      <c r="VJN25" s="177"/>
      <c r="VJO25" s="177"/>
      <c r="VJP25" s="177"/>
      <c r="VJQ25" s="178"/>
      <c r="VJR25" s="165"/>
      <c r="VJS25" s="177"/>
      <c r="VJT25" s="177"/>
      <c r="VJU25" s="177"/>
      <c r="VJV25" s="177"/>
      <c r="VJW25" s="177"/>
      <c r="VJX25" s="177"/>
      <c r="VJY25" s="178"/>
      <c r="VJZ25" s="165"/>
      <c r="VKA25" s="177"/>
      <c r="VKB25" s="177"/>
      <c r="VKC25" s="177"/>
      <c r="VKD25" s="177"/>
      <c r="VKE25" s="177"/>
      <c r="VKF25" s="177"/>
      <c r="VKG25" s="178"/>
      <c r="VKH25" s="165"/>
      <c r="VKI25" s="177"/>
      <c r="VKJ25" s="177"/>
      <c r="VKK25" s="177"/>
      <c r="VKL25" s="177"/>
      <c r="VKM25" s="177"/>
      <c r="VKN25" s="177"/>
      <c r="VKO25" s="178"/>
      <c r="VKP25" s="165"/>
      <c r="VKQ25" s="177"/>
      <c r="VKR25" s="177"/>
      <c r="VKS25" s="177"/>
      <c r="VKT25" s="177"/>
      <c r="VKU25" s="177"/>
      <c r="VKV25" s="177"/>
      <c r="VKW25" s="178"/>
      <c r="VKX25" s="165"/>
      <c r="VKY25" s="177"/>
      <c r="VKZ25" s="177"/>
      <c r="VLA25" s="177"/>
      <c r="VLB25" s="177"/>
      <c r="VLC25" s="177"/>
      <c r="VLD25" s="177"/>
      <c r="VLE25" s="178"/>
      <c r="VLF25" s="165"/>
      <c r="VLG25" s="177"/>
      <c r="VLH25" s="177"/>
      <c r="VLI25" s="177"/>
      <c r="VLJ25" s="177"/>
      <c r="VLK25" s="177"/>
      <c r="VLL25" s="177"/>
      <c r="VLM25" s="178"/>
      <c r="VLN25" s="165"/>
      <c r="VLO25" s="177"/>
      <c r="VLP25" s="177"/>
      <c r="VLQ25" s="177"/>
      <c r="VLR25" s="177"/>
      <c r="VLS25" s="177"/>
      <c r="VLT25" s="177"/>
      <c r="VLU25" s="178"/>
      <c r="VLV25" s="165"/>
      <c r="VLW25" s="177"/>
      <c r="VLX25" s="177"/>
      <c r="VLY25" s="177"/>
      <c r="VLZ25" s="177"/>
      <c r="VMA25" s="177"/>
      <c r="VMB25" s="177"/>
      <c r="VMC25" s="178"/>
      <c r="VMD25" s="165"/>
      <c r="VME25" s="177"/>
      <c r="VMF25" s="177"/>
      <c r="VMG25" s="177"/>
      <c r="VMH25" s="177"/>
      <c r="VMI25" s="177"/>
      <c r="VMJ25" s="177"/>
      <c r="VMK25" s="178"/>
      <c r="VML25" s="165"/>
      <c r="VMM25" s="177"/>
      <c r="VMN25" s="177"/>
      <c r="VMO25" s="177"/>
      <c r="VMP25" s="177"/>
      <c r="VMQ25" s="177"/>
      <c r="VMR25" s="177"/>
      <c r="VMS25" s="178"/>
      <c r="VMT25" s="165"/>
      <c r="VMU25" s="177"/>
      <c r="VMV25" s="177"/>
      <c r="VMW25" s="177"/>
      <c r="VMX25" s="177"/>
      <c r="VMY25" s="177"/>
      <c r="VMZ25" s="177"/>
      <c r="VNA25" s="178"/>
      <c r="VNB25" s="165"/>
      <c r="VNC25" s="177"/>
      <c r="VND25" s="177"/>
      <c r="VNE25" s="177"/>
      <c r="VNF25" s="177"/>
      <c r="VNG25" s="177"/>
      <c r="VNH25" s="177"/>
      <c r="VNI25" s="178"/>
      <c r="VNJ25" s="165"/>
      <c r="VNK25" s="177"/>
      <c r="VNL25" s="177"/>
      <c r="VNM25" s="177"/>
      <c r="VNN25" s="177"/>
      <c r="VNO25" s="177"/>
      <c r="VNP25" s="177"/>
      <c r="VNQ25" s="178"/>
      <c r="VNR25" s="165"/>
      <c r="VNS25" s="177"/>
      <c r="VNT25" s="177"/>
      <c r="VNU25" s="177"/>
      <c r="VNV25" s="177"/>
      <c r="VNW25" s="177"/>
      <c r="VNX25" s="177"/>
      <c r="VNY25" s="178"/>
      <c r="VNZ25" s="165"/>
      <c r="VOA25" s="177"/>
      <c r="VOB25" s="177"/>
      <c r="VOC25" s="177"/>
      <c r="VOD25" s="177"/>
      <c r="VOE25" s="177"/>
      <c r="VOF25" s="177"/>
      <c r="VOG25" s="178"/>
      <c r="VOH25" s="165"/>
      <c r="VOI25" s="177"/>
      <c r="VOJ25" s="177"/>
      <c r="VOK25" s="177"/>
      <c r="VOL25" s="177"/>
      <c r="VOM25" s="177"/>
      <c r="VON25" s="177"/>
      <c r="VOO25" s="178"/>
      <c r="VOP25" s="165"/>
      <c r="VOQ25" s="177"/>
      <c r="VOR25" s="177"/>
      <c r="VOS25" s="177"/>
      <c r="VOT25" s="177"/>
      <c r="VOU25" s="177"/>
      <c r="VOV25" s="177"/>
      <c r="VOW25" s="178"/>
      <c r="VOX25" s="165"/>
      <c r="VOY25" s="177"/>
      <c r="VOZ25" s="177"/>
      <c r="VPA25" s="177"/>
      <c r="VPB25" s="177"/>
      <c r="VPC25" s="177"/>
      <c r="VPD25" s="177"/>
      <c r="VPE25" s="178"/>
      <c r="VPF25" s="165"/>
      <c r="VPG25" s="177"/>
      <c r="VPH25" s="177"/>
      <c r="VPI25" s="177"/>
      <c r="VPJ25" s="177"/>
      <c r="VPK25" s="177"/>
      <c r="VPL25" s="177"/>
      <c r="VPM25" s="178"/>
      <c r="VPN25" s="165"/>
      <c r="VPO25" s="177"/>
      <c r="VPP25" s="177"/>
      <c r="VPQ25" s="177"/>
      <c r="VPR25" s="177"/>
      <c r="VPS25" s="177"/>
      <c r="VPT25" s="177"/>
      <c r="VPU25" s="178"/>
      <c r="VPV25" s="165"/>
      <c r="VPW25" s="177"/>
      <c r="VPX25" s="177"/>
      <c r="VPY25" s="177"/>
      <c r="VPZ25" s="177"/>
      <c r="VQA25" s="177"/>
      <c r="VQB25" s="177"/>
      <c r="VQC25" s="178"/>
      <c r="VQD25" s="165"/>
      <c r="VQE25" s="177"/>
      <c r="VQF25" s="177"/>
      <c r="VQG25" s="177"/>
      <c r="VQH25" s="177"/>
      <c r="VQI25" s="177"/>
      <c r="VQJ25" s="177"/>
      <c r="VQK25" s="178"/>
      <c r="VQL25" s="165"/>
      <c r="VQM25" s="177"/>
      <c r="VQN25" s="177"/>
      <c r="VQO25" s="177"/>
      <c r="VQP25" s="177"/>
      <c r="VQQ25" s="177"/>
      <c r="VQR25" s="177"/>
      <c r="VQS25" s="178"/>
      <c r="VQT25" s="165"/>
      <c r="VQU25" s="177"/>
      <c r="VQV25" s="177"/>
      <c r="VQW25" s="177"/>
      <c r="VQX25" s="177"/>
      <c r="VQY25" s="177"/>
      <c r="VQZ25" s="177"/>
      <c r="VRA25" s="178"/>
      <c r="VRB25" s="165"/>
      <c r="VRC25" s="177"/>
      <c r="VRD25" s="177"/>
      <c r="VRE25" s="177"/>
      <c r="VRF25" s="177"/>
      <c r="VRG25" s="177"/>
      <c r="VRH25" s="177"/>
      <c r="VRI25" s="178"/>
      <c r="VRJ25" s="165"/>
      <c r="VRK25" s="177"/>
      <c r="VRL25" s="177"/>
      <c r="VRM25" s="177"/>
      <c r="VRN25" s="177"/>
      <c r="VRO25" s="177"/>
      <c r="VRP25" s="177"/>
      <c r="VRQ25" s="178"/>
      <c r="VRR25" s="165"/>
      <c r="VRS25" s="177"/>
      <c r="VRT25" s="177"/>
      <c r="VRU25" s="177"/>
      <c r="VRV25" s="177"/>
      <c r="VRW25" s="177"/>
      <c r="VRX25" s="177"/>
      <c r="VRY25" s="178"/>
      <c r="VRZ25" s="165"/>
      <c r="VSA25" s="177"/>
      <c r="VSB25" s="177"/>
      <c r="VSC25" s="177"/>
      <c r="VSD25" s="177"/>
      <c r="VSE25" s="177"/>
      <c r="VSF25" s="177"/>
      <c r="VSG25" s="178"/>
      <c r="VSH25" s="165"/>
      <c r="VSI25" s="177"/>
      <c r="VSJ25" s="177"/>
      <c r="VSK25" s="177"/>
      <c r="VSL25" s="177"/>
      <c r="VSM25" s="177"/>
      <c r="VSN25" s="177"/>
      <c r="VSO25" s="178"/>
      <c r="VSP25" s="165"/>
      <c r="VSQ25" s="177"/>
      <c r="VSR25" s="177"/>
      <c r="VSS25" s="177"/>
      <c r="VST25" s="177"/>
      <c r="VSU25" s="177"/>
      <c r="VSV25" s="177"/>
      <c r="VSW25" s="178"/>
      <c r="VSX25" s="165"/>
      <c r="VSY25" s="177"/>
      <c r="VSZ25" s="177"/>
      <c r="VTA25" s="177"/>
      <c r="VTB25" s="177"/>
      <c r="VTC25" s="177"/>
      <c r="VTD25" s="177"/>
      <c r="VTE25" s="178"/>
      <c r="VTF25" s="165"/>
      <c r="VTG25" s="177"/>
      <c r="VTH25" s="177"/>
      <c r="VTI25" s="177"/>
      <c r="VTJ25" s="177"/>
      <c r="VTK25" s="177"/>
      <c r="VTL25" s="177"/>
      <c r="VTM25" s="178"/>
      <c r="VTN25" s="165"/>
      <c r="VTO25" s="177"/>
      <c r="VTP25" s="177"/>
      <c r="VTQ25" s="177"/>
      <c r="VTR25" s="177"/>
      <c r="VTS25" s="177"/>
      <c r="VTT25" s="177"/>
      <c r="VTU25" s="178"/>
      <c r="VTV25" s="165"/>
      <c r="VTW25" s="177"/>
      <c r="VTX25" s="177"/>
      <c r="VTY25" s="177"/>
      <c r="VTZ25" s="177"/>
      <c r="VUA25" s="177"/>
      <c r="VUB25" s="177"/>
      <c r="VUC25" s="178"/>
      <c r="VUD25" s="165"/>
      <c r="VUE25" s="177"/>
      <c r="VUF25" s="177"/>
      <c r="VUG25" s="177"/>
      <c r="VUH25" s="177"/>
      <c r="VUI25" s="177"/>
      <c r="VUJ25" s="177"/>
      <c r="VUK25" s="178"/>
      <c r="VUL25" s="165"/>
      <c r="VUM25" s="177"/>
      <c r="VUN25" s="177"/>
      <c r="VUO25" s="177"/>
      <c r="VUP25" s="177"/>
      <c r="VUQ25" s="177"/>
      <c r="VUR25" s="177"/>
      <c r="VUS25" s="178"/>
      <c r="VUT25" s="165"/>
      <c r="VUU25" s="177"/>
      <c r="VUV25" s="177"/>
      <c r="VUW25" s="177"/>
      <c r="VUX25" s="177"/>
      <c r="VUY25" s="177"/>
      <c r="VUZ25" s="177"/>
      <c r="VVA25" s="178"/>
      <c r="VVB25" s="165"/>
      <c r="VVC25" s="177"/>
      <c r="VVD25" s="177"/>
      <c r="VVE25" s="177"/>
      <c r="VVF25" s="177"/>
      <c r="VVG25" s="177"/>
      <c r="VVH25" s="177"/>
      <c r="VVI25" s="178"/>
      <c r="VVJ25" s="165"/>
      <c r="VVK25" s="177"/>
      <c r="VVL25" s="177"/>
      <c r="VVM25" s="177"/>
      <c r="VVN25" s="177"/>
      <c r="VVO25" s="177"/>
      <c r="VVP25" s="177"/>
      <c r="VVQ25" s="178"/>
      <c r="VVR25" s="165"/>
      <c r="VVS25" s="177"/>
      <c r="VVT25" s="177"/>
      <c r="VVU25" s="177"/>
      <c r="VVV25" s="177"/>
      <c r="VVW25" s="177"/>
      <c r="VVX25" s="177"/>
      <c r="VVY25" s="178"/>
      <c r="VVZ25" s="165"/>
      <c r="VWA25" s="177"/>
      <c r="VWB25" s="177"/>
      <c r="VWC25" s="177"/>
      <c r="VWD25" s="177"/>
      <c r="VWE25" s="177"/>
      <c r="VWF25" s="177"/>
      <c r="VWG25" s="178"/>
      <c r="VWH25" s="165"/>
      <c r="VWI25" s="177"/>
      <c r="VWJ25" s="177"/>
      <c r="VWK25" s="177"/>
      <c r="VWL25" s="177"/>
      <c r="VWM25" s="177"/>
      <c r="VWN25" s="177"/>
      <c r="VWO25" s="178"/>
      <c r="VWP25" s="165"/>
      <c r="VWQ25" s="177"/>
      <c r="VWR25" s="177"/>
      <c r="VWS25" s="177"/>
      <c r="VWT25" s="177"/>
      <c r="VWU25" s="177"/>
      <c r="VWV25" s="177"/>
      <c r="VWW25" s="178"/>
      <c r="VWX25" s="165"/>
      <c r="VWY25" s="177"/>
      <c r="VWZ25" s="177"/>
      <c r="VXA25" s="177"/>
      <c r="VXB25" s="177"/>
      <c r="VXC25" s="177"/>
      <c r="VXD25" s="177"/>
      <c r="VXE25" s="178"/>
      <c r="VXF25" s="165"/>
      <c r="VXG25" s="177"/>
      <c r="VXH25" s="177"/>
      <c r="VXI25" s="177"/>
      <c r="VXJ25" s="177"/>
      <c r="VXK25" s="177"/>
      <c r="VXL25" s="177"/>
      <c r="VXM25" s="178"/>
      <c r="VXN25" s="165"/>
      <c r="VXO25" s="177"/>
      <c r="VXP25" s="177"/>
      <c r="VXQ25" s="177"/>
      <c r="VXR25" s="177"/>
      <c r="VXS25" s="177"/>
      <c r="VXT25" s="177"/>
      <c r="VXU25" s="178"/>
      <c r="VXV25" s="165"/>
      <c r="VXW25" s="177"/>
      <c r="VXX25" s="177"/>
      <c r="VXY25" s="177"/>
      <c r="VXZ25" s="177"/>
      <c r="VYA25" s="177"/>
      <c r="VYB25" s="177"/>
      <c r="VYC25" s="178"/>
      <c r="VYD25" s="165"/>
      <c r="VYE25" s="177"/>
      <c r="VYF25" s="177"/>
      <c r="VYG25" s="177"/>
      <c r="VYH25" s="177"/>
      <c r="VYI25" s="177"/>
      <c r="VYJ25" s="177"/>
      <c r="VYK25" s="178"/>
      <c r="VYL25" s="165"/>
      <c r="VYM25" s="177"/>
      <c r="VYN25" s="177"/>
      <c r="VYO25" s="177"/>
      <c r="VYP25" s="177"/>
      <c r="VYQ25" s="177"/>
      <c r="VYR25" s="177"/>
      <c r="VYS25" s="178"/>
      <c r="VYT25" s="165"/>
      <c r="VYU25" s="177"/>
      <c r="VYV25" s="177"/>
      <c r="VYW25" s="177"/>
      <c r="VYX25" s="177"/>
      <c r="VYY25" s="177"/>
      <c r="VYZ25" s="177"/>
      <c r="VZA25" s="178"/>
      <c r="VZB25" s="165"/>
      <c r="VZC25" s="177"/>
      <c r="VZD25" s="177"/>
      <c r="VZE25" s="177"/>
      <c r="VZF25" s="177"/>
      <c r="VZG25" s="177"/>
      <c r="VZH25" s="177"/>
      <c r="VZI25" s="178"/>
      <c r="VZJ25" s="165"/>
      <c r="VZK25" s="177"/>
      <c r="VZL25" s="177"/>
      <c r="VZM25" s="177"/>
      <c r="VZN25" s="177"/>
      <c r="VZO25" s="177"/>
      <c r="VZP25" s="177"/>
      <c r="VZQ25" s="178"/>
      <c r="VZR25" s="165"/>
      <c r="VZS25" s="177"/>
      <c r="VZT25" s="177"/>
      <c r="VZU25" s="177"/>
      <c r="VZV25" s="177"/>
      <c r="VZW25" s="177"/>
      <c r="VZX25" s="177"/>
      <c r="VZY25" s="178"/>
      <c r="VZZ25" s="165"/>
      <c r="WAA25" s="177"/>
      <c r="WAB25" s="177"/>
      <c r="WAC25" s="177"/>
      <c r="WAD25" s="177"/>
      <c r="WAE25" s="177"/>
      <c r="WAF25" s="177"/>
      <c r="WAG25" s="178"/>
      <c r="WAH25" s="165"/>
      <c r="WAI25" s="177"/>
      <c r="WAJ25" s="177"/>
      <c r="WAK25" s="177"/>
      <c r="WAL25" s="177"/>
      <c r="WAM25" s="177"/>
      <c r="WAN25" s="177"/>
      <c r="WAO25" s="178"/>
      <c r="WAP25" s="165"/>
      <c r="WAQ25" s="177"/>
      <c r="WAR25" s="177"/>
      <c r="WAS25" s="177"/>
      <c r="WAT25" s="177"/>
      <c r="WAU25" s="177"/>
      <c r="WAV25" s="177"/>
      <c r="WAW25" s="178"/>
      <c r="WAX25" s="165"/>
      <c r="WAY25" s="177"/>
      <c r="WAZ25" s="177"/>
      <c r="WBA25" s="177"/>
      <c r="WBB25" s="177"/>
      <c r="WBC25" s="177"/>
      <c r="WBD25" s="177"/>
      <c r="WBE25" s="178"/>
      <c r="WBF25" s="165"/>
      <c r="WBG25" s="177"/>
      <c r="WBH25" s="177"/>
      <c r="WBI25" s="177"/>
      <c r="WBJ25" s="177"/>
      <c r="WBK25" s="177"/>
      <c r="WBL25" s="177"/>
      <c r="WBM25" s="178"/>
      <c r="WBN25" s="165"/>
      <c r="WBO25" s="177"/>
      <c r="WBP25" s="177"/>
      <c r="WBQ25" s="177"/>
      <c r="WBR25" s="177"/>
      <c r="WBS25" s="177"/>
      <c r="WBT25" s="177"/>
      <c r="WBU25" s="178"/>
      <c r="WBV25" s="165"/>
      <c r="WBW25" s="177"/>
      <c r="WBX25" s="177"/>
      <c r="WBY25" s="177"/>
      <c r="WBZ25" s="177"/>
      <c r="WCA25" s="177"/>
      <c r="WCB25" s="177"/>
      <c r="WCC25" s="178"/>
      <c r="WCD25" s="165"/>
      <c r="WCE25" s="177"/>
      <c r="WCF25" s="177"/>
      <c r="WCG25" s="177"/>
      <c r="WCH25" s="177"/>
      <c r="WCI25" s="177"/>
      <c r="WCJ25" s="177"/>
      <c r="WCK25" s="178"/>
      <c r="WCL25" s="165"/>
      <c r="WCM25" s="177"/>
      <c r="WCN25" s="177"/>
      <c r="WCO25" s="177"/>
      <c r="WCP25" s="177"/>
      <c r="WCQ25" s="177"/>
      <c r="WCR25" s="177"/>
      <c r="WCS25" s="178"/>
      <c r="WCT25" s="165"/>
      <c r="WCU25" s="177"/>
      <c r="WCV25" s="177"/>
      <c r="WCW25" s="177"/>
      <c r="WCX25" s="177"/>
      <c r="WCY25" s="177"/>
      <c r="WCZ25" s="177"/>
      <c r="WDA25" s="178"/>
      <c r="WDB25" s="165"/>
      <c r="WDC25" s="177"/>
      <c r="WDD25" s="177"/>
      <c r="WDE25" s="177"/>
      <c r="WDF25" s="177"/>
      <c r="WDG25" s="177"/>
      <c r="WDH25" s="177"/>
      <c r="WDI25" s="178"/>
      <c r="WDJ25" s="165"/>
      <c r="WDK25" s="177"/>
      <c r="WDL25" s="177"/>
      <c r="WDM25" s="177"/>
      <c r="WDN25" s="177"/>
      <c r="WDO25" s="177"/>
      <c r="WDP25" s="177"/>
      <c r="WDQ25" s="178"/>
      <c r="WDR25" s="165"/>
      <c r="WDS25" s="177"/>
      <c r="WDT25" s="177"/>
      <c r="WDU25" s="177"/>
      <c r="WDV25" s="177"/>
      <c r="WDW25" s="177"/>
      <c r="WDX25" s="177"/>
      <c r="WDY25" s="178"/>
      <c r="WDZ25" s="165"/>
      <c r="WEA25" s="177"/>
      <c r="WEB25" s="177"/>
      <c r="WEC25" s="177"/>
      <c r="WED25" s="177"/>
      <c r="WEE25" s="177"/>
      <c r="WEF25" s="177"/>
      <c r="WEG25" s="178"/>
      <c r="WEH25" s="165"/>
      <c r="WEI25" s="177"/>
      <c r="WEJ25" s="177"/>
      <c r="WEK25" s="177"/>
      <c r="WEL25" s="177"/>
      <c r="WEM25" s="177"/>
      <c r="WEN25" s="177"/>
      <c r="WEO25" s="178"/>
      <c r="WEP25" s="165"/>
      <c r="WEQ25" s="177"/>
      <c r="WER25" s="177"/>
      <c r="WES25" s="177"/>
      <c r="WET25" s="177"/>
      <c r="WEU25" s="177"/>
      <c r="WEV25" s="177"/>
      <c r="WEW25" s="178"/>
      <c r="WEX25" s="165"/>
      <c r="WEY25" s="177"/>
      <c r="WEZ25" s="177"/>
      <c r="WFA25" s="177"/>
      <c r="WFB25" s="177"/>
      <c r="WFC25" s="177"/>
      <c r="WFD25" s="177"/>
      <c r="WFE25" s="178"/>
      <c r="WFF25" s="165"/>
      <c r="WFG25" s="177"/>
      <c r="WFH25" s="177"/>
      <c r="WFI25" s="177"/>
      <c r="WFJ25" s="177"/>
      <c r="WFK25" s="177"/>
      <c r="WFL25" s="177"/>
      <c r="WFM25" s="178"/>
      <c r="WFN25" s="165"/>
      <c r="WFO25" s="177"/>
      <c r="WFP25" s="177"/>
      <c r="WFQ25" s="177"/>
      <c r="WFR25" s="177"/>
      <c r="WFS25" s="177"/>
      <c r="WFT25" s="177"/>
      <c r="WFU25" s="178"/>
      <c r="WFV25" s="165"/>
      <c r="WFW25" s="177"/>
      <c r="WFX25" s="177"/>
      <c r="WFY25" s="177"/>
      <c r="WFZ25" s="177"/>
      <c r="WGA25" s="177"/>
      <c r="WGB25" s="177"/>
      <c r="WGC25" s="178"/>
      <c r="WGD25" s="165"/>
      <c r="WGE25" s="177"/>
      <c r="WGF25" s="177"/>
      <c r="WGG25" s="177"/>
      <c r="WGH25" s="177"/>
      <c r="WGI25" s="177"/>
      <c r="WGJ25" s="177"/>
      <c r="WGK25" s="178"/>
      <c r="WGL25" s="165"/>
      <c r="WGM25" s="177"/>
      <c r="WGN25" s="177"/>
      <c r="WGO25" s="177"/>
      <c r="WGP25" s="177"/>
      <c r="WGQ25" s="177"/>
      <c r="WGR25" s="177"/>
      <c r="WGS25" s="178"/>
      <c r="WGT25" s="165"/>
      <c r="WGU25" s="177"/>
      <c r="WGV25" s="177"/>
      <c r="WGW25" s="177"/>
      <c r="WGX25" s="177"/>
      <c r="WGY25" s="177"/>
      <c r="WGZ25" s="177"/>
      <c r="WHA25" s="178"/>
      <c r="WHB25" s="165"/>
      <c r="WHC25" s="177"/>
      <c r="WHD25" s="177"/>
      <c r="WHE25" s="177"/>
      <c r="WHF25" s="177"/>
      <c r="WHG25" s="177"/>
      <c r="WHH25" s="177"/>
      <c r="WHI25" s="178"/>
      <c r="WHJ25" s="165"/>
      <c r="WHK25" s="177"/>
      <c r="WHL25" s="177"/>
      <c r="WHM25" s="177"/>
      <c r="WHN25" s="177"/>
      <c r="WHO25" s="177"/>
      <c r="WHP25" s="177"/>
      <c r="WHQ25" s="178"/>
      <c r="WHR25" s="165"/>
      <c r="WHS25" s="177"/>
      <c r="WHT25" s="177"/>
      <c r="WHU25" s="177"/>
      <c r="WHV25" s="177"/>
      <c r="WHW25" s="177"/>
      <c r="WHX25" s="177"/>
      <c r="WHY25" s="178"/>
      <c r="WHZ25" s="165"/>
      <c r="WIA25" s="177"/>
      <c r="WIB25" s="177"/>
      <c r="WIC25" s="177"/>
      <c r="WID25" s="177"/>
      <c r="WIE25" s="177"/>
      <c r="WIF25" s="177"/>
      <c r="WIG25" s="178"/>
      <c r="WIH25" s="165"/>
      <c r="WII25" s="177"/>
      <c r="WIJ25" s="177"/>
      <c r="WIK25" s="177"/>
      <c r="WIL25" s="177"/>
      <c r="WIM25" s="177"/>
      <c r="WIN25" s="177"/>
      <c r="WIO25" s="178"/>
      <c r="WIP25" s="165"/>
      <c r="WIQ25" s="177"/>
      <c r="WIR25" s="177"/>
      <c r="WIS25" s="177"/>
      <c r="WIT25" s="177"/>
      <c r="WIU25" s="177"/>
      <c r="WIV25" s="177"/>
      <c r="WIW25" s="178"/>
      <c r="WIX25" s="165"/>
      <c r="WIY25" s="177"/>
      <c r="WIZ25" s="177"/>
      <c r="WJA25" s="177"/>
      <c r="WJB25" s="177"/>
      <c r="WJC25" s="177"/>
      <c r="WJD25" s="177"/>
      <c r="WJE25" s="178"/>
      <c r="WJF25" s="165"/>
      <c r="WJG25" s="177"/>
      <c r="WJH25" s="177"/>
      <c r="WJI25" s="177"/>
      <c r="WJJ25" s="177"/>
      <c r="WJK25" s="177"/>
      <c r="WJL25" s="177"/>
      <c r="WJM25" s="178"/>
      <c r="WJN25" s="165"/>
      <c r="WJO25" s="177"/>
      <c r="WJP25" s="177"/>
      <c r="WJQ25" s="177"/>
      <c r="WJR25" s="177"/>
      <c r="WJS25" s="177"/>
      <c r="WJT25" s="177"/>
      <c r="WJU25" s="178"/>
      <c r="WJV25" s="165"/>
      <c r="WJW25" s="177"/>
      <c r="WJX25" s="177"/>
      <c r="WJY25" s="177"/>
      <c r="WJZ25" s="177"/>
      <c r="WKA25" s="177"/>
      <c r="WKB25" s="177"/>
      <c r="WKC25" s="178"/>
      <c r="WKD25" s="165"/>
      <c r="WKE25" s="177"/>
      <c r="WKF25" s="177"/>
      <c r="WKG25" s="177"/>
      <c r="WKH25" s="177"/>
      <c r="WKI25" s="177"/>
      <c r="WKJ25" s="177"/>
      <c r="WKK25" s="178"/>
      <c r="WKL25" s="165"/>
      <c r="WKM25" s="177"/>
      <c r="WKN25" s="177"/>
      <c r="WKO25" s="177"/>
      <c r="WKP25" s="177"/>
      <c r="WKQ25" s="177"/>
      <c r="WKR25" s="177"/>
      <c r="WKS25" s="178"/>
      <c r="WKT25" s="165"/>
      <c r="WKU25" s="177"/>
      <c r="WKV25" s="177"/>
      <c r="WKW25" s="177"/>
      <c r="WKX25" s="177"/>
      <c r="WKY25" s="177"/>
      <c r="WKZ25" s="177"/>
      <c r="WLA25" s="178"/>
      <c r="WLB25" s="165"/>
      <c r="WLC25" s="177"/>
      <c r="WLD25" s="177"/>
      <c r="WLE25" s="177"/>
      <c r="WLF25" s="177"/>
      <c r="WLG25" s="177"/>
      <c r="WLH25" s="177"/>
      <c r="WLI25" s="178"/>
      <c r="WLJ25" s="165"/>
      <c r="WLK25" s="177"/>
      <c r="WLL25" s="177"/>
      <c r="WLM25" s="177"/>
      <c r="WLN25" s="177"/>
      <c r="WLO25" s="177"/>
      <c r="WLP25" s="177"/>
      <c r="WLQ25" s="178"/>
      <c r="WLR25" s="165"/>
      <c r="WLS25" s="177"/>
      <c r="WLT25" s="177"/>
      <c r="WLU25" s="177"/>
      <c r="WLV25" s="177"/>
      <c r="WLW25" s="177"/>
      <c r="WLX25" s="177"/>
      <c r="WLY25" s="178"/>
      <c r="WLZ25" s="165"/>
      <c r="WMA25" s="177"/>
      <c r="WMB25" s="177"/>
      <c r="WMC25" s="177"/>
      <c r="WMD25" s="177"/>
      <c r="WME25" s="177"/>
      <c r="WMF25" s="177"/>
      <c r="WMG25" s="178"/>
      <c r="WMH25" s="165"/>
      <c r="WMI25" s="177"/>
      <c r="WMJ25" s="177"/>
      <c r="WMK25" s="177"/>
      <c r="WML25" s="177"/>
      <c r="WMM25" s="177"/>
      <c r="WMN25" s="177"/>
      <c r="WMO25" s="178"/>
      <c r="WMP25" s="165"/>
      <c r="WMQ25" s="177"/>
      <c r="WMR25" s="177"/>
      <c r="WMS25" s="177"/>
      <c r="WMT25" s="177"/>
      <c r="WMU25" s="177"/>
      <c r="WMV25" s="177"/>
      <c r="WMW25" s="178"/>
      <c r="WMX25" s="165"/>
      <c r="WMY25" s="177"/>
      <c r="WMZ25" s="177"/>
      <c r="WNA25" s="177"/>
      <c r="WNB25" s="177"/>
      <c r="WNC25" s="177"/>
      <c r="WND25" s="177"/>
      <c r="WNE25" s="178"/>
      <c r="WNF25" s="165"/>
      <c r="WNG25" s="177"/>
      <c r="WNH25" s="177"/>
      <c r="WNI25" s="177"/>
      <c r="WNJ25" s="177"/>
      <c r="WNK25" s="177"/>
      <c r="WNL25" s="177"/>
      <c r="WNM25" s="178"/>
      <c r="WNN25" s="165"/>
      <c r="WNO25" s="177"/>
      <c r="WNP25" s="177"/>
      <c r="WNQ25" s="177"/>
      <c r="WNR25" s="177"/>
      <c r="WNS25" s="177"/>
      <c r="WNT25" s="177"/>
      <c r="WNU25" s="178"/>
      <c r="WNV25" s="165"/>
      <c r="WNW25" s="177"/>
      <c r="WNX25" s="177"/>
      <c r="WNY25" s="177"/>
      <c r="WNZ25" s="177"/>
      <c r="WOA25" s="177"/>
      <c r="WOB25" s="177"/>
      <c r="WOC25" s="178"/>
      <c r="WOD25" s="165"/>
      <c r="WOE25" s="177"/>
      <c r="WOF25" s="177"/>
      <c r="WOG25" s="177"/>
      <c r="WOH25" s="177"/>
      <c r="WOI25" s="177"/>
      <c r="WOJ25" s="177"/>
      <c r="WOK25" s="178"/>
      <c r="WOL25" s="165"/>
      <c r="WOM25" s="177"/>
      <c r="WON25" s="177"/>
      <c r="WOO25" s="177"/>
      <c r="WOP25" s="177"/>
      <c r="WOQ25" s="177"/>
      <c r="WOR25" s="177"/>
      <c r="WOS25" s="178"/>
      <c r="WOT25" s="165"/>
      <c r="WOU25" s="177"/>
      <c r="WOV25" s="177"/>
      <c r="WOW25" s="177"/>
      <c r="WOX25" s="177"/>
      <c r="WOY25" s="177"/>
      <c r="WOZ25" s="177"/>
      <c r="WPA25" s="178"/>
      <c r="WPB25" s="165"/>
      <c r="WPC25" s="177"/>
      <c r="WPD25" s="177"/>
      <c r="WPE25" s="177"/>
      <c r="WPF25" s="177"/>
      <c r="WPG25" s="177"/>
      <c r="WPH25" s="177"/>
      <c r="WPI25" s="178"/>
      <c r="WPJ25" s="165"/>
      <c r="WPK25" s="177"/>
      <c r="WPL25" s="177"/>
      <c r="WPM25" s="177"/>
      <c r="WPN25" s="177"/>
      <c r="WPO25" s="177"/>
      <c r="WPP25" s="177"/>
      <c r="WPQ25" s="178"/>
      <c r="WPR25" s="165"/>
      <c r="WPS25" s="177"/>
      <c r="WPT25" s="177"/>
      <c r="WPU25" s="177"/>
      <c r="WPV25" s="177"/>
      <c r="WPW25" s="177"/>
      <c r="WPX25" s="177"/>
      <c r="WPY25" s="178"/>
      <c r="WPZ25" s="165"/>
      <c r="WQA25" s="177"/>
      <c r="WQB25" s="177"/>
      <c r="WQC25" s="177"/>
      <c r="WQD25" s="177"/>
      <c r="WQE25" s="177"/>
      <c r="WQF25" s="177"/>
      <c r="WQG25" s="178"/>
      <c r="WQH25" s="165"/>
      <c r="WQI25" s="177"/>
      <c r="WQJ25" s="177"/>
      <c r="WQK25" s="177"/>
      <c r="WQL25" s="177"/>
      <c r="WQM25" s="177"/>
      <c r="WQN25" s="177"/>
      <c r="WQO25" s="178"/>
      <c r="WQP25" s="165"/>
      <c r="WQQ25" s="177"/>
      <c r="WQR25" s="177"/>
      <c r="WQS25" s="177"/>
      <c r="WQT25" s="177"/>
      <c r="WQU25" s="177"/>
      <c r="WQV25" s="177"/>
      <c r="WQW25" s="178"/>
      <c r="WQX25" s="165"/>
      <c r="WQY25" s="177"/>
      <c r="WQZ25" s="177"/>
      <c r="WRA25" s="177"/>
      <c r="WRB25" s="177"/>
      <c r="WRC25" s="177"/>
      <c r="WRD25" s="177"/>
      <c r="WRE25" s="178"/>
      <c r="WRF25" s="165"/>
      <c r="WRG25" s="177"/>
      <c r="WRH25" s="177"/>
      <c r="WRI25" s="177"/>
      <c r="WRJ25" s="177"/>
      <c r="WRK25" s="177"/>
      <c r="WRL25" s="177"/>
      <c r="WRM25" s="178"/>
      <c r="WRN25" s="165"/>
      <c r="WRO25" s="177"/>
      <c r="WRP25" s="177"/>
      <c r="WRQ25" s="177"/>
      <c r="WRR25" s="177"/>
      <c r="WRS25" s="177"/>
      <c r="WRT25" s="177"/>
      <c r="WRU25" s="178"/>
      <c r="WRV25" s="165"/>
      <c r="WRW25" s="177"/>
      <c r="WRX25" s="177"/>
      <c r="WRY25" s="177"/>
      <c r="WRZ25" s="177"/>
      <c r="WSA25" s="177"/>
      <c r="WSB25" s="177"/>
      <c r="WSC25" s="178"/>
      <c r="WSD25" s="165"/>
      <c r="WSE25" s="177"/>
      <c r="WSF25" s="177"/>
      <c r="WSG25" s="177"/>
      <c r="WSH25" s="177"/>
      <c r="WSI25" s="177"/>
      <c r="WSJ25" s="177"/>
      <c r="WSK25" s="178"/>
      <c r="WSL25" s="165"/>
      <c r="WSM25" s="177"/>
      <c r="WSN25" s="177"/>
      <c r="WSO25" s="177"/>
      <c r="WSP25" s="177"/>
      <c r="WSQ25" s="177"/>
      <c r="WSR25" s="177"/>
      <c r="WSS25" s="178"/>
      <c r="WST25" s="165"/>
      <c r="WSU25" s="177"/>
      <c r="WSV25" s="177"/>
      <c r="WSW25" s="177"/>
      <c r="WSX25" s="177"/>
      <c r="WSY25" s="177"/>
      <c r="WSZ25" s="177"/>
      <c r="WTA25" s="178"/>
      <c r="WTB25" s="165"/>
      <c r="WTC25" s="177"/>
      <c r="WTD25" s="177"/>
      <c r="WTE25" s="177"/>
      <c r="WTF25" s="177"/>
      <c r="WTG25" s="177"/>
      <c r="WTH25" s="177"/>
      <c r="WTI25" s="178"/>
      <c r="WTJ25" s="165"/>
      <c r="WTK25" s="177"/>
      <c r="WTL25" s="177"/>
      <c r="WTM25" s="177"/>
      <c r="WTN25" s="177"/>
      <c r="WTO25" s="177"/>
      <c r="WTP25" s="177"/>
      <c r="WTQ25" s="178"/>
      <c r="WTR25" s="165"/>
      <c r="WTS25" s="177"/>
      <c r="WTT25" s="177"/>
      <c r="WTU25" s="177"/>
      <c r="WTV25" s="177"/>
      <c r="WTW25" s="177"/>
      <c r="WTX25" s="177"/>
      <c r="WTY25" s="178"/>
      <c r="WTZ25" s="165"/>
      <c r="WUA25" s="177"/>
      <c r="WUB25" s="177"/>
      <c r="WUC25" s="177"/>
      <c r="WUD25" s="177"/>
      <c r="WUE25" s="177"/>
      <c r="WUF25" s="177"/>
      <c r="WUG25" s="178"/>
      <c r="WUH25" s="165"/>
      <c r="WUI25" s="177"/>
      <c r="WUJ25" s="177"/>
      <c r="WUK25" s="177"/>
      <c r="WUL25" s="177"/>
      <c r="WUM25" s="177"/>
      <c r="WUN25" s="177"/>
      <c r="WUO25" s="178"/>
      <c r="WUP25" s="165"/>
      <c r="WUQ25" s="177"/>
      <c r="WUR25" s="177"/>
      <c r="WUS25" s="177"/>
      <c r="WUT25" s="177"/>
      <c r="WUU25" s="177"/>
      <c r="WUV25" s="177"/>
      <c r="WUW25" s="178"/>
      <c r="WUX25" s="165"/>
      <c r="WUY25" s="177"/>
      <c r="WUZ25" s="177"/>
      <c r="WVA25" s="177"/>
      <c r="WVB25" s="177"/>
      <c r="WVC25" s="177"/>
      <c r="WVD25" s="177"/>
      <c r="WVE25" s="178"/>
      <c r="WVF25" s="165"/>
      <c r="WVG25" s="177"/>
      <c r="WVH25" s="177"/>
      <c r="WVI25" s="177"/>
      <c r="WVJ25" s="177"/>
      <c r="WVK25" s="177"/>
      <c r="WVL25" s="177"/>
      <c r="WVM25" s="178"/>
      <c r="WVN25" s="165"/>
      <c r="WVO25" s="177"/>
      <c r="WVP25" s="177"/>
      <c r="WVQ25" s="177"/>
      <c r="WVR25" s="177"/>
      <c r="WVS25" s="177"/>
      <c r="WVT25" s="177"/>
      <c r="WVU25" s="178"/>
      <c r="WVV25" s="165"/>
      <c r="WVW25" s="177"/>
      <c r="WVX25" s="177"/>
      <c r="WVY25" s="177"/>
      <c r="WVZ25" s="177"/>
      <c r="WWA25" s="177"/>
      <c r="WWB25" s="177"/>
      <c r="WWC25" s="178"/>
      <c r="WWD25" s="165"/>
      <c r="WWE25" s="177"/>
      <c r="WWF25" s="177"/>
      <c r="WWG25" s="177"/>
      <c r="WWH25" s="177"/>
      <c r="WWI25" s="177"/>
      <c r="WWJ25" s="177"/>
      <c r="WWK25" s="178"/>
      <c r="WWL25" s="165"/>
      <c r="WWM25" s="177"/>
      <c r="WWN25" s="177"/>
      <c r="WWO25" s="177"/>
      <c r="WWP25" s="177"/>
      <c r="WWQ25" s="177"/>
      <c r="WWR25" s="177"/>
      <c r="WWS25" s="178"/>
      <c r="WWT25" s="165"/>
      <c r="WWU25" s="177"/>
      <c r="WWV25" s="177"/>
      <c r="WWW25" s="177"/>
      <c r="WWX25" s="177"/>
      <c r="WWY25" s="177"/>
      <c r="WWZ25" s="177"/>
      <c r="WXA25" s="178"/>
      <c r="WXB25" s="165"/>
      <c r="WXC25" s="177"/>
      <c r="WXD25" s="177"/>
      <c r="WXE25" s="177"/>
      <c r="WXF25" s="177"/>
      <c r="WXG25" s="177"/>
      <c r="WXH25" s="177"/>
      <c r="WXI25" s="178"/>
      <c r="WXJ25" s="165"/>
      <c r="WXK25" s="177"/>
      <c r="WXL25" s="177"/>
      <c r="WXM25" s="177"/>
      <c r="WXN25" s="177"/>
      <c r="WXO25" s="177"/>
      <c r="WXP25" s="177"/>
      <c r="WXQ25" s="178"/>
      <c r="WXR25" s="165"/>
      <c r="WXS25" s="177"/>
      <c r="WXT25" s="177"/>
      <c r="WXU25" s="177"/>
      <c r="WXV25" s="177"/>
      <c r="WXW25" s="177"/>
      <c r="WXX25" s="177"/>
      <c r="WXY25" s="178"/>
      <c r="WXZ25" s="165"/>
      <c r="WYA25" s="177"/>
      <c r="WYB25" s="177"/>
      <c r="WYC25" s="177"/>
      <c r="WYD25" s="177"/>
      <c r="WYE25" s="177"/>
      <c r="WYF25" s="177"/>
      <c r="WYG25" s="178"/>
      <c r="WYH25" s="165"/>
      <c r="WYI25" s="177"/>
      <c r="WYJ25" s="177"/>
      <c r="WYK25" s="177"/>
      <c r="WYL25" s="177"/>
      <c r="WYM25" s="177"/>
      <c r="WYN25" s="177"/>
      <c r="WYO25" s="178"/>
      <c r="WYP25" s="165"/>
      <c r="WYQ25" s="177"/>
      <c r="WYR25" s="177"/>
      <c r="WYS25" s="177"/>
      <c r="WYT25" s="177"/>
      <c r="WYU25" s="177"/>
      <c r="WYV25" s="177"/>
      <c r="WYW25" s="178"/>
      <c r="WYX25" s="165"/>
      <c r="WYY25" s="177"/>
      <c r="WYZ25" s="177"/>
      <c r="WZA25" s="177"/>
      <c r="WZB25" s="177"/>
      <c r="WZC25" s="177"/>
      <c r="WZD25" s="177"/>
      <c r="WZE25" s="178"/>
      <c r="WZF25" s="165"/>
      <c r="WZG25" s="177"/>
      <c r="WZH25" s="177"/>
      <c r="WZI25" s="177"/>
      <c r="WZJ25" s="177"/>
      <c r="WZK25" s="177"/>
      <c r="WZL25" s="177"/>
      <c r="WZM25" s="178"/>
      <c r="WZN25" s="165"/>
      <c r="WZO25" s="177"/>
      <c r="WZP25" s="177"/>
      <c r="WZQ25" s="177"/>
      <c r="WZR25" s="177"/>
      <c r="WZS25" s="177"/>
      <c r="WZT25" s="177"/>
      <c r="WZU25" s="178"/>
      <c r="WZV25" s="165"/>
      <c r="WZW25" s="177"/>
      <c r="WZX25" s="177"/>
      <c r="WZY25" s="177"/>
      <c r="WZZ25" s="177"/>
      <c r="XAA25" s="177"/>
      <c r="XAB25" s="177"/>
      <c r="XAC25" s="178"/>
      <c r="XAD25" s="165"/>
      <c r="XAE25" s="177"/>
      <c r="XAF25" s="177"/>
      <c r="XAG25" s="177"/>
      <c r="XAH25" s="177"/>
      <c r="XAI25" s="177"/>
      <c r="XAJ25" s="177"/>
      <c r="XAK25" s="178"/>
      <c r="XAL25" s="165"/>
      <c r="XAM25" s="177"/>
      <c r="XAN25" s="177"/>
      <c r="XAO25" s="177"/>
      <c r="XAP25" s="177"/>
      <c r="XAQ25" s="177"/>
      <c r="XAR25" s="177"/>
      <c r="XAS25" s="178"/>
      <c r="XAT25" s="165"/>
      <c r="XAU25" s="177"/>
      <c r="XAV25" s="177"/>
      <c r="XAW25" s="177"/>
      <c r="XAX25" s="177"/>
      <c r="XAY25" s="177"/>
      <c r="XAZ25" s="177"/>
      <c r="XBA25" s="178"/>
      <c r="XBB25" s="165"/>
      <c r="XBC25" s="177"/>
      <c r="XBD25" s="177"/>
      <c r="XBE25" s="177"/>
      <c r="XBF25" s="177"/>
      <c r="XBG25" s="177"/>
      <c r="XBH25" s="177"/>
      <c r="XBI25" s="178"/>
      <c r="XBJ25" s="165"/>
      <c r="XBK25" s="177"/>
      <c r="XBL25" s="177"/>
      <c r="XBM25" s="177"/>
      <c r="XBN25" s="177"/>
      <c r="XBO25" s="177"/>
      <c r="XBP25" s="177"/>
      <c r="XBQ25" s="178"/>
      <c r="XBR25" s="165"/>
      <c r="XBS25" s="177"/>
      <c r="XBT25" s="177"/>
      <c r="XBU25" s="177"/>
      <c r="XBV25" s="177"/>
      <c r="XBW25" s="177"/>
      <c r="XBX25" s="177"/>
      <c r="XBY25" s="178"/>
      <c r="XBZ25" s="165"/>
      <c r="XCA25" s="177"/>
      <c r="XCB25" s="177"/>
      <c r="XCC25" s="177"/>
      <c r="XCD25" s="177"/>
      <c r="XCE25" s="177"/>
      <c r="XCF25" s="177"/>
      <c r="XCG25" s="178"/>
      <c r="XCH25" s="165"/>
      <c r="XCI25" s="177"/>
      <c r="XCJ25" s="177"/>
      <c r="XCK25" s="177"/>
      <c r="XCL25" s="177"/>
      <c r="XCM25" s="177"/>
      <c r="XCN25" s="177"/>
      <c r="XCO25" s="178"/>
      <c r="XCP25" s="165"/>
      <c r="XCQ25" s="177"/>
      <c r="XCR25" s="177"/>
      <c r="XCS25" s="177"/>
      <c r="XCT25" s="177"/>
      <c r="XCU25" s="177"/>
      <c r="XCV25" s="177"/>
      <c r="XCW25" s="178"/>
      <c r="XCX25" s="165"/>
      <c r="XCY25" s="177"/>
      <c r="XCZ25" s="177"/>
      <c r="XDA25" s="177"/>
      <c r="XDB25" s="177"/>
      <c r="XDC25" s="177"/>
      <c r="XDD25" s="177"/>
      <c r="XDE25" s="178"/>
      <c r="XDF25" s="165"/>
      <c r="XDG25" s="177"/>
      <c r="XDH25" s="177"/>
      <c r="XDI25" s="177"/>
      <c r="XDJ25" s="177"/>
      <c r="XDK25" s="177"/>
      <c r="XDL25" s="177"/>
      <c r="XDM25" s="178"/>
      <c r="XDN25" s="165"/>
      <c r="XDO25" s="177"/>
      <c r="XDP25" s="177"/>
      <c r="XDQ25" s="177"/>
      <c r="XDR25" s="177"/>
      <c r="XDS25" s="177"/>
      <c r="XDT25" s="177"/>
    </row>
    <row r="26" spans="1:16348" s="224" customFormat="1">
      <c r="A26" s="149"/>
      <c r="B26" s="178"/>
      <c r="C26" s="226"/>
      <c r="D26" s="183"/>
      <c r="E26" s="183"/>
      <c r="F26" s="183"/>
      <c r="G26" s="184"/>
      <c r="H26" s="177"/>
      <c r="I26" s="177"/>
      <c r="J26" s="177"/>
      <c r="K26" s="177"/>
      <c r="L26" s="177"/>
      <c r="M26" s="178"/>
      <c r="N26" s="165"/>
      <c r="O26" s="177"/>
      <c r="P26" s="177"/>
      <c r="Q26" s="177"/>
      <c r="R26" s="177"/>
      <c r="S26" s="177"/>
      <c r="T26" s="177"/>
      <c r="U26" s="178"/>
      <c r="V26" s="165"/>
      <c r="W26" s="177"/>
      <c r="X26" s="177"/>
      <c r="Y26" s="177"/>
      <c r="Z26" s="177"/>
      <c r="AA26" s="177"/>
      <c r="AB26" s="177"/>
      <c r="AC26" s="178"/>
      <c r="AD26" s="165"/>
      <c r="AE26" s="177"/>
      <c r="AF26" s="177"/>
      <c r="AG26" s="177"/>
      <c r="AH26" s="177"/>
      <c r="AI26" s="177"/>
      <c r="AJ26" s="177"/>
      <c r="AK26" s="178"/>
      <c r="AL26" s="165"/>
      <c r="AM26" s="177"/>
      <c r="AN26" s="177"/>
      <c r="AO26" s="177"/>
      <c r="AP26" s="177"/>
      <c r="AQ26" s="177"/>
      <c r="AR26" s="177"/>
      <c r="AS26" s="178"/>
      <c r="AT26" s="165"/>
      <c r="AU26" s="177"/>
      <c r="AV26" s="177"/>
      <c r="AW26" s="177"/>
      <c r="AX26" s="177"/>
      <c r="AY26" s="177"/>
      <c r="AZ26" s="177"/>
      <c r="BA26" s="178"/>
      <c r="BB26" s="165"/>
      <c r="BC26" s="177"/>
      <c r="BD26" s="177"/>
      <c r="BE26" s="177"/>
      <c r="BF26" s="177"/>
      <c r="BG26" s="177"/>
      <c r="BH26" s="177"/>
      <c r="BI26" s="178"/>
      <c r="BJ26" s="165"/>
      <c r="BK26" s="177"/>
      <c r="BL26" s="177"/>
      <c r="BM26" s="177"/>
      <c r="BN26" s="177"/>
      <c r="BO26" s="177"/>
      <c r="BP26" s="177"/>
      <c r="BQ26" s="178"/>
      <c r="BR26" s="165"/>
      <c r="BS26" s="177"/>
      <c r="BT26" s="177"/>
      <c r="BU26" s="177"/>
      <c r="BV26" s="177"/>
      <c r="BW26" s="177"/>
      <c r="BX26" s="177"/>
      <c r="BY26" s="178"/>
      <c r="BZ26" s="165"/>
      <c r="CA26" s="177"/>
      <c r="CB26" s="177"/>
      <c r="CC26" s="177"/>
      <c r="CD26" s="177"/>
      <c r="CE26" s="177"/>
      <c r="CF26" s="177"/>
      <c r="CG26" s="178"/>
      <c r="CH26" s="165"/>
      <c r="CI26" s="177"/>
      <c r="CJ26" s="177"/>
      <c r="CK26" s="177"/>
      <c r="CL26" s="177"/>
      <c r="CM26" s="177"/>
      <c r="CN26" s="177"/>
      <c r="CO26" s="178"/>
      <c r="CP26" s="165"/>
      <c r="CQ26" s="177"/>
      <c r="CR26" s="177"/>
      <c r="CS26" s="177"/>
      <c r="CT26" s="177"/>
      <c r="CU26" s="177"/>
      <c r="CV26" s="177"/>
      <c r="CW26" s="178"/>
      <c r="CX26" s="165"/>
      <c r="CY26" s="177"/>
      <c r="CZ26" s="177"/>
      <c r="DA26" s="177"/>
      <c r="DB26" s="177"/>
      <c r="DC26" s="177"/>
      <c r="DD26" s="177"/>
      <c r="DE26" s="178"/>
      <c r="DF26" s="165"/>
      <c r="DG26" s="177"/>
      <c r="DH26" s="177"/>
      <c r="DI26" s="177"/>
      <c r="DJ26" s="177"/>
      <c r="DK26" s="177"/>
      <c r="DL26" s="177"/>
      <c r="DM26" s="178"/>
      <c r="DN26" s="165"/>
      <c r="DO26" s="177"/>
      <c r="DP26" s="177"/>
      <c r="DQ26" s="177"/>
      <c r="DR26" s="177"/>
      <c r="DS26" s="177"/>
      <c r="DT26" s="177"/>
      <c r="DU26" s="178"/>
      <c r="DV26" s="165"/>
      <c r="DW26" s="177"/>
      <c r="DX26" s="177"/>
      <c r="DY26" s="177"/>
      <c r="DZ26" s="177"/>
      <c r="EA26" s="177"/>
      <c r="EB26" s="177"/>
      <c r="EC26" s="178"/>
      <c r="ED26" s="165"/>
      <c r="EE26" s="177"/>
      <c r="EF26" s="177"/>
      <c r="EG26" s="177"/>
      <c r="EH26" s="177"/>
      <c r="EI26" s="177"/>
      <c r="EJ26" s="177"/>
      <c r="EK26" s="178"/>
      <c r="EL26" s="165"/>
      <c r="EM26" s="177"/>
      <c r="EN26" s="177"/>
      <c r="EO26" s="177"/>
      <c r="EP26" s="177"/>
      <c r="EQ26" s="177"/>
      <c r="ER26" s="177"/>
      <c r="ES26" s="178"/>
      <c r="ET26" s="165"/>
      <c r="EU26" s="177"/>
      <c r="EV26" s="177"/>
      <c r="EW26" s="177"/>
      <c r="EX26" s="177"/>
      <c r="EY26" s="177"/>
      <c r="EZ26" s="177"/>
      <c r="FA26" s="178"/>
      <c r="FB26" s="165"/>
      <c r="FC26" s="177"/>
      <c r="FD26" s="177"/>
      <c r="FE26" s="177"/>
      <c r="FF26" s="177"/>
      <c r="FG26" s="177"/>
      <c r="FH26" s="177"/>
      <c r="FI26" s="178"/>
      <c r="FJ26" s="165"/>
      <c r="FK26" s="177"/>
      <c r="FL26" s="177"/>
      <c r="FM26" s="177"/>
      <c r="FN26" s="177"/>
      <c r="FO26" s="177"/>
      <c r="FP26" s="177"/>
      <c r="FQ26" s="178"/>
      <c r="FR26" s="165"/>
      <c r="FS26" s="177"/>
      <c r="FT26" s="177"/>
      <c r="FU26" s="177"/>
      <c r="FV26" s="177"/>
      <c r="FW26" s="177"/>
      <c r="FX26" s="177"/>
      <c r="FY26" s="178"/>
      <c r="FZ26" s="165"/>
      <c r="GA26" s="177"/>
      <c r="GB26" s="177"/>
      <c r="GC26" s="177"/>
      <c r="GD26" s="177"/>
      <c r="GE26" s="177"/>
      <c r="GF26" s="177"/>
      <c r="GG26" s="178"/>
      <c r="GH26" s="165"/>
      <c r="GI26" s="177"/>
      <c r="GJ26" s="177"/>
      <c r="GK26" s="177"/>
      <c r="GL26" s="177"/>
      <c r="GM26" s="177"/>
      <c r="GN26" s="177"/>
      <c r="GO26" s="178"/>
      <c r="GP26" s="165"/>
      <c r="GQ26" s="177"/>
      <c r="GR26" s="177"/>
      <c r="GS26" s="177"/>
      <c r="GT26" s="177"/>
      <c r="GU26" s="177"/>
      <c r="GV26" s="177"/>
      <c r="GW26" s="178"/>
      <c r="GX26" s="165"/>
      <c r="GY26" s="177"/>
      <c r="GZ26" s="177"/>
      <c r="HA26" s="177"/>
      <c r="HB26" s="177"/>
      <c r="HC26" s="177"/>
      <c r="HD26" s="177"/>
      <c r="HE26" s="178"/>
      <c r="HF26" s="165"/>
      <c r="HG26" s="177"/>
      <c r="HH26" s="177"/>
      <c r="HI26" s="177"/>
      <c r="HJ26" s="177"/>
      <c r="HK26" s="177"/>
      <c r="HL26" s="177"/>
      <c r="HM26" s="178"/>
      <c r="HN26" s="165"/>
      <c r="HO26" s="177"/>
      <c r="HP26" s="177"/>
      <c r="HQ26" s="177"/>
      <c r="HR26" s="177"/>
      <c r="HS26" s="177"/>
      <c r="HT26" s="177"/>
      <c r="HU26" s="178"/>
      <c r="HV26" s="165"/>
      <c r="HW26" s="177"/>
      <c r="HX26" s="177"/>
      <c r="HY26" s="177"/>
      <c r="HZ26" s="177"/>
      <c r="IA26" s="177"/>
      <c r="IB26" s="177"/>
      <c r="IC26" s="178"/>
      <c r="ID26" s="165"/>
      <c r="IE26" s="177"/>
      <c r="IF26" s="177"/>
      <c r="IG26" s="177"/>
      <c r="IH26" s="177"/>
      <c r="II26" s="177"/>
      <c r="IJ26" s="177"/>
      <c r="IK26" s="178"/>
      <c r="IL26" s="165"/>
      <c r="IM26" s="177"/>
      <c r="IN26" s="177"/>
      <c r="IO26" s="177"/>
      <c r="IP26" s="177"/>
      <c r="IQ26" s="177"/>
      <c r="IR26" s="177"/>
      <c r="IS26" s="178"/>
      <c r="IT26" s="165"/>
      <c r="IU26" s="177"/>
      <c r="IV26" s="177"/>
      <c r="IW26" s="177"/>
      <c r="IX26" s="177"/>
      <c r="IY26" s="177"/>
      <c r="IZ26" s="177"/>
      <c r="JA26" s="178"/>
      <c r="JB26" s="165"/>
      <c r="JC26" s="177"/>
      <c r="JD26" s="177"/>
      <c r="JE26" s="177"/>
      <c r="JF26" s="177"/>
      <c r="JG26" s="177"/>
      <c r="JH26" s="177"/>
      <c r="JI26" s="178"/>
      <c r="JJ26" s="165"/>
      <c r="JK26" s="177"/>
      <c r="JL26" s="177"/>
      <c r="JM26" s="177"/>
      <c r="JN26" s="177"/>
      <c r="JO26" s="177"/>
      <c r="JP26" s="177"/>
      <c r="JQ26" s="178"/>
      <c r="JR26" s="165"/>
      <c r="JS26" s="177"/>
      <c r="JT26" s="177"/>
      <c r="JU26" s="177"/>
      <c r="JV26" s="177"/>
      <c r="JW26" s="177"/>
      <c r="JX26" s="177"/>
      <c r="JY26" s="178"/>
      <c r="JZ26" s="165"/>
      <c r="KA26" s="177"/>
      <c r="KB26" s="177"/>
      <c r="KC26" s="177"/>
      <c r="KD26" s="177"/>
      <c r="KE26" s="177"/>
      <c r="KF26" s="177"/>
      <c r="KG26" s="178"/>
      <c r="KH26" s="165"/>
      <c r="KI26" s="177"/>
      <c r="KJ26" s="177"/>
      <c r="KK26" s="177"/>
      <c r="KL26" s="177"/>
      <c r="KM26" s="177"/>
      <c r="KN26" s="177"/>
      <c r="KO26" s="178"/>
      <c r="KP26" s="165"/>
      <c r="KQ26" s="177"/>
      <c r="KR26" s="177"/>
      <c r="KS26" s="177"/>
      <c r="KT26" s="177"/>
      <c r="KU26" s="177"/>
      <c r="KV26" s="177"/>
      <c r="KW26" s="178"/>
      <c r="KX26" s="165"/>
      <c r="KY26" s="177"/>
      <c r="KZ26" s="177"/>
      <c r="LA26" s="177"/>
      <c r="LB26" s="177"/>
      <c r="LC26" s="177"/>
      <c r="LD26" s="177"/>
      <c r="LE26" s="178"/>
      <c r="LF26" s="165"/>
      <c r="LG26" s="177"/>
      <c r="LH26" s="177"/>
      <c r="LI26" s="177"/>
      <c r="LJ26" s="177"/>
      <c r="LK26" s="177"/>
      <c r="LL26" s="177"/>
      <c r="LM26" s="178"/>
      <c r="LN26" s="165"/>
      <c r="LO26" s="177"/>
      <c r="LP26" s="177"/>
      <c r="LQ26" s="177"/>
      <c r="LR26" s="177"/>
      <c r="LS26" s="177"/>
      <c r="LT26" s="177"/>
      <c r="LU26" s="178"/>
      <c r="LV26" s="165"/>
      <c r="LW26" s="177"/>
      <c r="LX26" s="177"/>
      <c r="LY26" s="177"/>
      <c r="LZ26" s="177"/>
      <c r="MA26" s="177"/>
      <c r="MB26" s="177"/>
      <c r="MC26" s="178"/>
      <c r="MD26" s="165"/>
      <c r="ME26" s="177"/>
      <c r="MF26" s="177"/>
      <c r="MG26" s="177"/>
      <c r="MH26" s="177"/>
      <c r="MI26" s="177"/>
      <c r="MJ26" s="177"/>
      <c r="MK26" s="178"/>
      <c r="ML26" s="165"/>
      <c r="MM26" s="177"/>
      <c r="MN26" s="177"/>
      <c r="MO26" s="177"/>
      <c r="MP26" s="177"/>
      <c r="MQ26" s="177"/>
      <c r="MR26" s="177"/>
      <c r="MS26" s="178"/>
      <c r="MT26" s="165"/>
      <c r="MU26" s="177"/>
      <c r="MV26" s="177"/>
      <c r="MW26" s="177"/>
      <c r="MX26" s="177"/>
      <c r="MY26" s="177"/>
      <c r="MZ26" s="177"/>
      <c r="NA26" s="178"/>
      <c r="NB26" s="165"/>
      <c r="NC26" s="177"/>
      <c r="ND26" s="177"/>
      <c r="NE26" s="177"/>
      <c r="NF26" s="177"/>
      <c r="NG26" s="177"/>
      <c r="NH26" s="177"/>
      <c r="NI26" s="178"/>
      <c r="NJ26" s="165"/>
      <c r="NK26" s="177"/>
      <c r="NL26" s="177"/>
      <c r="NM26" s="177"/>
      <c r="NN26" s="177"/>
      <c r="NO26" s="177"/>
      <c r="NP26" s="177"/>
      <c r="NQ26" s="178"/>
      <c r="NR26" s="165"/>
      <c r="NS26" s="177"/>
      <c r="NT26" s="177"/>
      <c r="NU26" s="177"/>
      <c r="NV26" s="177"/>
      <c r="NW26" s="177"/>
      <c r="NX26" s="177"/>
      <c r="NY26" s="178"/>
      <c r="NZ26" s="165"/>
      <c r="OA26" s="177"/>
      <c r="OB26" s="177"/>
      <c r="OC26" s="177"/>
      <c r="OD26" s="177"/>
      <c r="OE26" s="177"/>
      <c r="OF26" s="177"/>
      <c r="OG26" s="178"/>
      <c r="OH26" s="165"/>
      <c r="OI26" s="177"/>
      <c r="OJ26" s="177"/>
      <c r="OK26" s="177"/>
      <c r="OL26" s="177"/>
      <c r="OM26" s="177"/>
      <c r="ON26" s="177"/>
      <c r="OO26" s="178"/>
      <c r="OP26" s="165"/>
      <c r="OQ26" s="177"/>
      <c r="OR26" s="177"/>
      <c r="OS26" s="177"/>
      <c r="OT26" s="177"/>
      <c r="OU26" s="177"/>
      <c r="OV26" s="177"/>
      <c r="OW26" s="178"/>
      <c r="OX26" s="165"/>
      <c r="OY26" s="177"/>
      <c r="OZ26" s="177"/>
      <c r="PA26" s="177"/>
      <c r="PB26" s="177"/>
      <c r="PC26" s="177"/>
      <c r="PD26" s="177"/>
      <c r="PE26" s="178"/>
      <c r="PF26" s="165"/>
      <c r="PG26" s="177"/>
      <c r="PH26" s="177"/>
      <c r="PI26" s="177"/>
      <c r="PJ26" s="177"/>
      <c r="PK26" s="177"/>
      <c r="PL26" s="177"/>
      <c r="PM26" s="178"/>
      <c r="PN26" s="165"/>
      <c r="PO26" s="177"/>
      <c r="PP26" s="177"/>
      <c r="PQ26" s="177"/>
      <c r="PR26" s="177"/>
      <c r="PS26" s="177"/>
      <c r="PT26" s="177"/>
      <c r="PU26" s="178"/>
      <c r="PV26" s="165"/>
      <c r="PW26" s="177"/>
      <c r="PX26" s="177"/>
      <c r="PY26" s="177"/>
      <c r="PZ26" s="177"/>
      <c r="QA26" s="177"/>
      <c r="QB26" s="177"/>
      <c r="QC26" s="178"/>
      <c r="QD26" s="165"/>
      <c r="QE26" s="177"/>
      <c r="QF26" s="177"/>
      <c r="QG26" s="177"/>
      <c r="QH26" s="177"/>
      <c r="QI26" s="177"/>
      <c r="QJ26" s="177"/>
      <c r="QK26" s="178"/>
      <c r="QL26" s="165"/>
      <c r="QM26" s="177"/>
      <c r="QN26" s="177"/>
      <c r="QO26" s="177"/>
      <c r="QP26" s="177"/>
      <c r="QQ26" s="177"/>
      <c r="QR26" s="177"/>
      <c r="QS26" s="178"/>
      <c r="QT26" s="165"/>
      <c r="QU26" s="177"/>
      <c r="QV26" s="177"/>
      <c r="QW26" s="177"/>
      <c r="QX26" s="177"/>
      <c r="QY26" s="177"/>
      <c r="QZ26" s="177"/>
      <c r="RA26" s="178"/>
      <c r="RB26" s="165"/>
      <c r="RC26" s="177"/>
      <c r="RD26" s="177"/>
      <c r="RE26" s="177"/>
      <c r="RF26" s="177"/>
      <c r="RG26" s="177"/>
      <c r="RH26" s="177"/>
      <c r="RI26" s="178"/>
      <c r="RJ26" s="165"/>
      <c r="RK26" s="177"/>
      <c r="RL26" s="177"/>
      <c r="RM26" s="177"/>
      <c r="RN26" s="177"/>
      <c r="RO26" s="177"/>
      <c r="RP26" s="177"/>
      <c r="RQ26" s="178"/>
      <c r="RR26" s="165"/>
      <c r="RS26" s="177"/>
      <c r="RT26" s="177"/>
      <c r="RU26" s="177"/>
      <c r="RV26" s="177"/>
      <c r="RW26" s="177"/>
      <c r="RX26" s="177"/>
      <c r="RY26" s="178"/>
      <c r="RZ26" s="165"/>
      <c r="SA26" s="177"/>
      <c r="SB26" s="177"/>
      <c r="SC26" s="177"/>
      <c r="SD26" s="177"/>
      <c r="SE26" s="177"/>
      <c r="SF26" s="177"/>
      <c r="SG26" s="178"/>
      <c r="SH26" s="165"/>
      <c r="SI26" s="177"/>
      <c r="SJ26" s="177"/>
      <c r="SK26" s="177"/>
      <c r="SL26" s="177"/>
      <c r="SM26" s="177"/>
      <c r="SN26" s="177"/>
      <c r="SO26" s="178"/>
      <c r="SP26" s="165"/>
      <c r="SQ26" s="177"/>
      <c r="SR26" s="177"/>
      <c r="SS26" s="177"/>
      <c r="ST26" s="177"/>
      <c r="SU26" s="177"/>
      <c r="SV26" s="177"/>
      <c r="SW26" s="178"/>
      <c r="SX26" s="165"/>
      <c r="SY26" s="177"/>
      <c r="SZ26" s="177"/>
      <c r="TA26" s="177"/>
      <c r="TB26" s="177"/>
      <c r="TC26" s="177"/>
      <c r="TD26" s="177"/>
      <c r="TE26" s="178"/>
      <c r="TF26" s="165"/>
      <c r="TG26" s="177"/>
      <c r="TH26" s="177"/>
      <c r="TI26" s="177"/>
      <c r="TJ26" s="177"/>
      <c r="TK26" s="177"/>
      <c r="TL26" s="177"/>
      <c r="TM26" s="178"/>
      <c r="TN26" s="165"/>
      <c r="TO26" s="177"/>
      <c r="TP26" s="177"/>
      <c r="TQ26" s="177"/>
      <c r="TR26" s="177"/>
      <c r="TS26" s="177"/>
      <c r="TT26" s="177"/>
      <c r="TU26" s="178"/>
      <c r="TV26" s="165"/>
      <c r="TW26" s="177"/>
      <c r="TX26" s="177"/>
      <c r="TY26" s="177"/>
      <c r="TZ26" s="177"/>
      <c r="UA26" s="177"/>
      <c r="UB26" s="177"/>
      <c r="UC26" s="178"/>
      <c r="UD26" s="165"/>
      <c r="UE26" s="177"/>
      <c r="UF26" s="177"/>
      <c r="UG26" s="177"/>
      <c r="UH26" s="177"/>
      <c r="UI26" s="177"/>
      <c r="UJ26" s="177"/>
      <c r="UK26" s="178"/>
      <c r="UL26" s="165"/>
      <c r="UM26" s="177"/>
      <c r="UN26" s="177"/>
      <c r="UO26" s="177"/>
      <c r="UP26" s="177"/>
      <c r="UQ26" s="177"/>
      <c r="UR26" s="177"/>
      <c r="US26" s="178"/>
      <c r="UT26" s="165"/>
      <c r="UU26" s="177"/>
      <c r="UV26" s="177"/>
      <c r="UW26" s="177"/>
      <c r="UX26" s="177"/>
      <c r="UY26" s="177"/>
      <c r="UZ26" s="177"/>
      <c r="VA26" s="178"/>
      <c r="VB26" s="165"/>
      <c r="VC26" s="177"/>
      <c r="VD26" s="177"/>
      <c r="VE26" s="177"/>
      <c r="VF26" s="177"/>
      <c r="VG26" s="177"/>
      <c r="VH26" s="177"/>
      <c r="VI26" s="178"/>
      <c r="VJ26" s="165"/>
      <c r="VK26" s="177"/>
      <c r="VL26" s="177"/>
      <c r="VM26" s="177"/>
      <c r="VN26" s="177"/>
      <c r="VO26" s="177"/>
      <c r="VP26" s="177"/>
      <c r="VQ26" s="178"/>
      <c r="VR26" s="165"/>
      <c r="VS26" s="177"/>
      <c r="VT26" s="177"/>
      <c r="VU26" s="177"/>
      <c r="VV26" s="177"/>
      <c r="VW26" s="177"/>
      <c r="VX26" s="177"/>
      <c r="VY26" s="178"/>
      <c r="VZ26" s="165"/>
      <c r="WA26" s="177"/>
      <c r="WB26" s="177"/>
      <c r="WC26" s="177"/>
      <c r="WD26" s="177"/>
      <c r="WE26" s="177"/>
      <c r="WF26" s="177"/>
      <c r="WG26" s="178"/>
      <c r="WH26" s="165"/>
      <c r="WI26" s="177"/>
      <c r="WJ26" s="177"/>
      <c r="WK26" s="177"/>
      <c r="WL26" s="177"/>
      <c r="WM26" s="177"/>
      <c r="WN26" s="177"/>
      <c r="WO26" s="178"/>
      <c r="WP26" s="165"/>
      <c r="WQ26" s="177"/>
      <c r="WR26" s="177"/>
      <c r="WS26" s="177"/>
      <c r="WT26" s="177"/>
      <c r="WU26" s="177"/>
      <c r="WV26" s="177"/>
      <c r="WW26" s="178"/>
      <c r="WX26" s="165"/>
      <c r="WY26" s="177"/>
      <c r="WZ26" s="177"/>
      <c r="XA26" s="177"/>
      <c r="XB26" s="177"/>
      <c r="XC26" s="177"/>
      <c r="XD26" s="177"/>
      <c r="XE26" s="178"/>
      <c r="XF26" s="165"/>
      <c r="XG26" s="177"/>
      <c r="XH26" s="177"/>
      <c r="XI26" s="177"/>
      <c r="XJ26" s="177"/>
      <c r="XK26" s="177"/>
      <c r="XL26" s="177"/>
      <c r="XM26" s="178"/>
      <c r="XN26" s="165"/>
      <c r="XO26" s="177"/>
      <c r="XP26" s="177"/>
      <c r="XQ26" s="177"/>
      <c r="XR26" s="177"/>
      <c r="XS26" s="177"/>
      <c r="XT26" s="177"/>
      <c r="XU26" s="178"/>
      <c r="XV26" s="165"/>
      <c r="XW26" s="177"/>
      <c r="XX26" s="177"/>
      <c r="XY26" s="177"/>
      <c r="XZ26" s="177"/>
      <c r="YA26" s="177"/>
      <c r="YB26" s="177"/>
      <c r="YC26" s="178"/>
      <c r="YD26" s="165"/>
      <c r="YE26" s="177"/>
      <c r="YF26" s="177"/>
      <c r="YG26" s="177"/>
      <c r="YH26" s="177"/>
      <c r="YI26" s="177"/>
      <c r="YJ26" s="177"/>
      <c r="YK26" s="178"/>
      <c r="YL26" s="165"/>
      <c r="YM26" s="177"/>
      <c r="YN26" s="177"/>
      <c r="YO26" s="177"/>
      <c r="YP26" s="177"/>
      <c r="YQ26" s="177"/>
      <c r="YR26" s="177"/>
      <c r="YS26" s="178"/>
      <c r="YT26" s="165"/>
      <c r="YU26" s="177"/>
      <c r="YV26" s="177"/>
      <c r="YW26" s="177"/>
      <c r="YX26" s="177"/>
      <c r="YY26" s="177"/>
      <c r="YZ26" s="177"/>
      <c r="ZA26" s="178"/>
      <c r="ZB26" s="165"/>
      <c r="ZC26" s="177"/>
      <c r="ZD26" s="177"/>
      <c r="ZE26" s="177"/>
      <c r="ZF26" s="177"/>
      <c r="ZG26" s="177"/>
      <c r="ZH26" s="177"/>
      <c r="ZI26" s="178"/>
      <c r="ZJ26" s="165"/>
      <c r="ZK26" s="177"/>
      <c r="ZL26" s="177"/>
      <c r="ZM26" s="177"/>
      <c r="ZN26" s="177"/>
      <c r="ZO26" s="177"/>
      <c r="ZP26" s="177"/>
      <c r="ZQ26" s="178"/>
      <c r="ZR26" s="165"/>
      <c r="ZS26" s="177"/>
      <c r="ZT26" s="177"/>
      <c r="ZU26" s="177"/>
      <c r="ZV26" s="177"/>
      <c r="ZW26" s="177"/>
      <c r="ZX26" s="177"/>
      <c r="ZY26" s="178"/>
      <c r="ZZ26" s="165"/>
      <c r="AAA26" s="177"/>
      <c r="AAB26" s="177"/>
      <c r="AAC26" s="177"/>
      <c r="AAD26" s="177"/>
      <c r="AAE26" s="177"/>
      <c r="AAF26" s="177"/>
      <c r="AAG26" s="178"/>
      <c r="AAH26" s="165"/>
      <c r="AAI26" s="177"/>
      <c r="AAJ26" s="177"/>
      <c r="AAK26" s="177"/>
      <c r="AAL26" s="177"/>
      <c r="AAM26" s="177"/>
      <c r="AAN26" s="177"/>
      <c r="AAO26" s="178"/>
      <c r="AAP26" s="165"/>
      <c r="AAQ26" s="177"/>
      <c r="AAR26" s="177"/>
      <c r="AAS26" s="177"/>
      <c r="AAT26" s="177"/>
      <c r="AAU26" s="177"/>
      <c r="AAV26" s="177"/>
      <c r="AAW26" s="178"/>
      <c r="AAX26" s="165"/>
      <c r="AAY26" s="177"/>
      <c r="AAZ26" s="177"/>
      <c r="ABA26" s="177"/>
      <c r="ABB26" s="177"/>
      <c r="ABC26" s="177"/>
      <c r="ABD26" s="177"/>
      <c r="ABE26" s="178"/>
      <c r="ABF26" s="165"/>
      <c r="ABG26" s="177"/>
      <c r="ABH26" s="177"/>
      <c r="ABI26" s="177"/>
      <c r="ABJ26" s="177"/>
      <c r="ABK26" s="177"/>
      <c r="ABL26" s="177"/>
      <c r="ABM26" s="178"/>
      <c r="ABN26" s="165"/>
      <c r="ABO26" s="177"/>
      <c r="ABP26" s="177"/>
      <c r="ABQ26" s="177"/>
      <c r="ABR26" s="177"/>
      <c r="ABS26" s="177"/>
      <c r="ABT26" s="177"/>
      <c r="ABU26" s="178"/>
      <c r="ABV26" s="165"/>
      <c r="ABW26" s="177"/>
      <c r="ABX26" s="177"/>
      <c r="ABY26" s="177"/>
      <c r="ABZ26" s="177"/>
      <c r="ACA26" s="177"/>
      <c r="ACB26" s="177"/>
      <c r="ACC26" s="178"/>
      <c r="ACD26" s="165"/>
      <c r="ACE26" s="177"/>
      <c r="ACF26" s="177"/>
      <c r="ACG26" s="177"/>
      <c r="ACH26" s="177"/>
      <c r="ACI26" s="177"/>
      <c r="ACJ26" s="177"/>
      <c r="ACK26" s="178"/>
      <c r="ACL26" s="165"/>
      <c r="ACM26" s="177"/>
      <c r="ACN26" s="177"/>
      <c r="ACO26" s="177"/>
      <c r="ACP26" s="177"/>
      <c r="ACQ26" s="177"/>
      <c r="ACR26" s="177"/>
      <c r="ACS26" s="178"/>
      <c r="ACT26" s="165"/>
      <c r="ACU26" s="177"/>
      <c r="ACV26" s="177"/>
      <c r="ACW26" s="177"/>
      <c r="ACX26" s="177"/>
      <c r="ACY26" s="177"/>
      <c r="ACZ26" s="177"/>
      <c r="ADA26" s="178"/>
      <c r="ADB26" s="165"/>
      <c r="ADC26" s="177"/>
      <c r="ADD26" s="177"/>
      <c r="ADE26" s="177"/>
      <c r="ADF26" s="177"/>
      <c r="ADG26" s="177"/>
      <c r="ADH26" s="177"/>
      <c r="ADI26" s="178"/>
      <c r="ADJ26" s="165"/>
      <c r="ADK26" s="177"/>
      <c r="ADL26" s="177"/>
      <c r="ADM26" s="177"/>
      <c r="ADN26" s="177"/>
      <c r="ADO26" s="177"/>
      <c r="ADP26" s="177"/>
      <c r="ADQ26" s="178"/>
      <c r="ADR26" s="165"/>
      <c r="ADS26" s="177"/>
      <c r="ADT26" s="177"/>
      <c r="ADU26" s="177"/>
      <c r="ADV26" s="177"/>
      <c r="ADW26" s="177"/>
      <c r="ADX26" s="177"/>
      <c r="ADY26" s="178"/>
      <c r="ADZ26" s="165"/>
      <c r="AEA26" s="177"/>
      <c r="AEB26" s="177"/>
      <c r="AEC26" s="177"/>
      <c r="AED26" s="177"/>
      <c r="AEE26" s="177"/>
      <c r="AEF26" s="177"/>
      <c r="AEG26" s="178"/>
      <c r="AEH26" s="165"/>
      <c r="AEI26" s="177"/>
      <c r="AEJ26" s="177"/>
      <c r="AEK26" s="177"/>
      <c r="AEL26" s="177"/>
      <c r="AEM26" s="177"/>
      <c r="AEN26" s="177"/>
      <c r="AEO26" s="178"/>
      <c r="AEP26" s="165"/>
      <c r="AEQ26" s="177"/>
      <c r="AER26" s="177"/>
      <c r="AES26" s="177"/>
      <c r="AET26" s="177"/>
      <c r="AEU26" s="177"/>
      <c r="AEV26" s="177"/>
      <c r="AEW26" s="178"/>
      <c r="AEX26" s="165"/>
      <c r="AEY26" s="177"/>
      <c r="AEZ26" s="177"/>
      <c r="AFA26" s="177"/>
      <c r="AFB26" s="177"/>
      <c r="AFC26" s="177"/>
      <c r="AFD26" s="177"/>
      <c r="AFE26" s="178"/>
      <c r="AFF26" s="165"/>
      <c r="AFG26" s="177"/>
      <c r="AFH26" s="177"/>
      <c r="AFI26" s="177"/>
      <c r="AFJ26" s="177"/>
      <c r="AFK26" s="177"/>
      <c r="AFL26" s="177"/>
      <c r="AFM26" s="178"/>
      <c r="AFN26" s="165"/>
      <c r="AFO26" s="177"/>
      <c r="AFP26" s="177"/>
      <c r="AFQ26" s="177"/>
      <c r="AFR26" s="177"/>
      <c r="AFS26" s="177"/>
      <c r="AFT26" s="177"/>
      <c r="AFU26" s="178"/>
      <c r="AFV26" s="165"/>
      <c r="AFW26" s="177"/>
      <c r="AFX26" s="177"/>
      <c r="AFY26" s="177"/>
      <c r="AFZ26" s="177"/>
      <c r="AGA26" s="177"/>
      <c r="AGB26" s="177"/>
      <c r="AGC26" s="178"/>
      <c r="AGD26" s="165"/>
      <c r="AGE26" s="177"/>
      <c r="AGF26" s="177"/>
      <c r="AGG26" s="177"/>
      <c r="AGH26" s="177"/>
      <c r="AGI26" s="177"/>
      <c r="AGJ26" s="177"/>
      <c r="AGK26" s="178"/>
      <c r="AGL26" s="165"/>
      <c r="AGM26" s="177"/>
      <c r="AGN26" s="177"/>
      <c r="AGO26" s="177"/>
      <c r="AGP26" s="177"/>
      <c r="AGQ26" s="177"/>
      <c r="AGR26" s="177"/>
      <c r="AGS26" s="178"/>
      <c r="AGT26" s="165"/>
      <c r="AGU26" s="177"/>
      <c r="AGV26" s="177"/>
      <c r="AGW26" s="177"/>
      <c r="AGX26" s="177"/>
      <c r="AGY26" s="177"/>
      <c r="AGZ26" s="177"/>
      <c r="AHA26" s="178"/>
      <c r="AHB26" s="165"/>
      <c r="AHC26" s="177"/>
      <c r="AHD26" s="177"/>
      <c r="AHE26" s="177"/>
      <c r="AHF26" s="177"/>
      <c r="AHG26" s="177"/>
      <c r="AHH26" s="177"/>
      <c r="AHI26" s="178"/>
      <c r="AHJ26" s="165"/>
      <c r="AHK26" s="177"/>
      <c r="AHL26" s="177"/>
      <c r="AHM26" s="177"/>
      <c r="AHN26" s="177"/>
      <c r="AHO26" s="177"/>
      <c r="AHP26" s="177"/>
      <c r="AHQ26" s="178"/>
      <c r="AHR26" s="165"/>
      <c r="AHS26" s="177"/>
      <c r="AHT26" s="177"/>
      <c r="AHU26" s="177"/>
      <c r="AHV26" s="177"/>
      <c r="AHW26" s="177"/>
      <c r="AHX26" s="177"/>
      <c r="AHY26" s="178"/>
      <c r="AHZ26" s="165"/>
      <c r="AIA26" s="177"/>
      <c r="AIB26" s="177"/>
      <c r="AIC26" s="177"/>
      <c r="AID26" s="177"/>
      <c r="AIE26" s="177"/>
      <c r="AIF26" s="177"/>
      <c r="AIG26" s="178"/>
      <c r="AIH26" s="165"/>
      <c r="AII26" s="177"/>
      <c r="AIJ26" s="177"/>
      <c r="AIK26" s="177"/>
      <c r="AIL26" s="177"/>
      <c r="AIM26" s="177"/>
      <c r="AIN26" s="177"/>
      <c r="AIO26" s="178"/>
      <c r="AIP26" s="165"/>
      <c r="AIQ26" s="177"/>
      <c r="AIR26" s="177"/>
      <c r="AIS26" s="177"/>
      <c r="AIT26" s="177"/>
      <c r="AIU26" s="177"/>
      <c r="AIV26" s="177"/>
      <c r="AIW26" s="178"/>
      <c r="AIX26" s="165"/>
      <c r="AIY26" s="177"/>
      <c r="AIZ26" s="177"/>
      <c r="AJA26" s="177"/>
      <c r="AJB26" s="177"/>
      <c r="AJC26" s="177"/>
      <c r="AJD26" s="177"/>
      <c r="AJE26" s="178"/>
      <c r="AJF26" s="165"/>
      <c r="AJG26" s="177"/>
      <c r="AJH26" s="177"/>
      <c r="AJI26" s="177"/>
      <c r="AJJ26" s="177"/>
      <c r="AJK26" s="177"/>
      <c r="AJL26" s="177"/>
      <c r="AJM26" s="178"/>
      <c r="AJN26" s="165"/>
      <c r="AJO26" s="177"/>
      <c r="AJP26" s="177"/>
      <c r="AJQ26" s="177"/>
      <c r="AJR26" s="177"/>
      <c r="AJS26" s="177"/>
      <c r="AJT26" s="177"/>
      <c r="AJU26" s="178"/>
      <c r="AJV26" s="165"/>
      <c r="AJW26" s="177"/>
      <c r="AJX26" s="177"/>
      <c r="AJY26" s="177"/>
      <c r="AJZ26" s="177"/>
      <c r="AKA26" s="177"/>
      <c r="AKB26" s="177"/>
      <c r="AKC26" s="178"/>
      <c r="AKD26" s="165"/>
      <c r="AKE26" s="177"/>
      <c r="AKF26" s="177"/>
      <c r="AKG26" s="177"/>
      <c r="AKH26" s="177"/>
      <c r="AKI26" s="177"/>
      <c r="AKJ26" s="177"/>
      <c r="AKK26" s="178"/>
      <c r="AKL26" s="165"/>
      <c r="AKM26" s="177"/>
      <c r="AKN26" s="177"/>
      <c r="AKO26" s="177"/>
      <c r="AKP26" s="177"/>
      <c r="AKQ26" s="177"/>
      <c r="AKR26" s="177"/>
      <c r="AKS26" s="178"/>
      <c r="AKT26" s="165"/>
      <c r="AKU26" s="177"/>
      <c r="AKV26" s="177"/>
      <c r="AKW26" s="177"/>
      <c r="AKX26" s="177"/>
      <c r="AKY26" s="177"/>
      <c r="AKZ26" s="177"/>
      <c r="ALA26" s="178"/>
      <c r="ALB26" s="165"/>
      <c r="ALC26" s="177"/>
      <c r="ALD26" s="177"/>
      <c r="ALE26" s="177"/>
      <c r="ALF26" s="177"/>
      <c r="ALG26" s="177"/>
      <c r="ALH26" s="177"/>
      <c r="ALI26" s="178"/>
      <c r="ALJ26" s="165"/>
      <c r="ALK26" s="177"/>
      <c r="ALL26" s="177"/>
      <c r="ALM26" s="177"/>
      <c r="ALN26" s="177"/>
      <c r="ALO26" s="177"/>
      <c r="ALP26" s="177"/>
      <c r="ALQ26" s="178"/>
      <c r="ALR26" s="165"/>
      <c r="ALS26" s="177"/>
      <c r="ALT26" s="177"/>
      <c r="ALU26" s="177"/>
      <c r="ALV26" s="177"/>
      <c r="ALW26" s="177"/>
      <c r="ALX26" s="177"/>
      <c r="ALY26" s="178"/>
      <c r="ALZ26" s="165"/>
      <c r="AMA26" s="177"/>
      <c r="AMB26" s="177"/>
      <c r="AMC26" s="177"/>
      <c r="AMD26" s="177"/>
      <c r="AME26" s="177"/>
      <c r="AMF26" s="177"/>
      <c r="AMG26" s="178"/>
      <c r="AMH26" s="165"/>
      <c r="AMI26" s="177"/>
      <c r="AMJ26" s="177"/>
      <c r="AMK26" s="177"/>
      <c r="AML26" s="177"/>
      <c r="AMM26" s="177"/>
      <c r="AMN26" s="177"/>
      <c r="AMO26" s="178"/>
      <c r="AMP26" s="165"/>
      <c r="AMQ26" s="177"/>
      <c r="AMR26" s="177"/>
      <c r="AMS26" s="177"/>
      <c r="AMT26" s="177"/>
      <c r="AMU26" s="177"/>
      <c r="AMV26" s="177"/>
      <c r="AMW26" s="178"/>
      <c r="AMX26" s="165"/>
      <c r="AMY26" s="177"/>
      <c r="AMZ26" s="177"/>
      <c r="ANA26" s="177"/>
      <c r="ANB26" s="177"/>
      <c r="ANC26" s="177"/>
      <c r="AND26" s="177"/>
      <c r="ANE26" s="178"/>
      <c r="ANF26" s="165"/>
      <c r="ANG26" s="177"/>
      <c r="ANH26" s="177"/>
      <c r="ANI26" s="177"/>
      <c r="ANJ26" s="177"/>
      <c r="ANK26" s="177"/>
      <c r="ANL26" s="177"/>
      <c r="ANM26" s="178"/>
      <c r="ANN26" s="165"/>
      <c r="ANO26" s="177"/>
      <c r="ANP26" s="177"/>
      <c r="ANQ26" s="177"/>
      <c r="ANR26" s="177"/>
      <c r="ANS26" s="177"/>
      <c r="ANT26" s="177"/>
      <c r="ANU26" s="178"/>
      <c r="ANV26" s="165"/>
      <c r="ANW26" s="177"/>
      <c r="ANX26" s="177"/>
      <c r="ANY26" s="177"/>
      <c r="ANZ26" s="177"/>
      <c r="AOA26" s="177"/>
      <c r="AOB26" s="177"/>
      <c r="AOC26" s="178"/>
      <c r="AOD26" s="165"/>
      <c r="AOE26" s="177"/>
      <c r="AOF26" s="177"/>
      <c r="AOG26" s="177"/>
      <c r="AOH26" s="177"/>
      <c r="AOI26" s="177"/>
      <c r="AOJ26" s="177"/>
      <c r="AOK26" s="178"/>
      <c r="AOL26" s="165"/>
      <c r="AOM26" s="177"/>
      <c r="AON26" s="177"/>
      <c r="AOO26" s="177"/>
      <c r="AOP26" s="177"/>
      <c r="AOQ26" s="177"/>
      <c r="AOR26" s="177"/>
      <c r="AOS26" s="178"/>
      <c r="AOT26" s="165"/>
      <c r="AOU26" s="177"/>
      <c r="AOV26" s="177"/>
      <c r="AOW26" s="177"/>
      <c r="AOX26" s="177"/>
      <c r="AOY26" s="177"/>
      <c r="AOZ26" s="177"/>
      <c r="APA26" s="178"/>
      <c r="APB26" s="165"/>
      <c r="APC26" s="177"/>
      <c r="APD26" s="177"/>
      <c r="APE26" s="177"/>
      <c r="APF26" s="177"/>
      <c r="APG26" s="177"/>
      <c r="APH26" s="177"/>
      <c r="API26" s="178"/>
      <c r="APJ26" s="165"/>
      <c r="APK26" s="177"/>
      <c r="APL26" s="177"/>
      <c r="APM26" s="177"/>
      <c r="APN26" s="177"/>
      <c r="APO26" s="177"/>
      <c r="APP26" s="177"/>
      <c r="APQ26" s="178"/>
      <c r="APR26" s="165"/>
      <c r="APS26" s="177"/>
      <c r="APT26" s="177"/>
      <c r="APU26" s="177"/>
      <c r="APV26" s="177"/>
      <c r="APW26" s="177"/>
      <c r="APX26" s="177"/>
      <c r="APY26" s="178"/>
      <c r="APZ26" s="165"/>
      <c r="AQA26" s="177"/>
      <c r="AQB26" s="177"/>
      <c r="AQC26" s="177"/>
      <c r="AQD26" s="177"/>
      <c r="AQE26" s="177"/>
      <c r="AQF26" s="177"/>
      <c r="AQG26" s="178"/>
      <c r="AQH26" s="165"/>
      <c r="AQI26" s="177"/>
      <c r="AQJ26" s="177"/>
      <c r="AQK26" s="177"/>
      <c r="AQL26" s="177"/>
      <c r="AQM26" s="177"/>
      <c r="AQN26" s="177"/>
      <c r="AQO26" s="178"/>
      <c r="AQP26" s="165"/>
      <c r="AQQ26" s="177"/>
      <c r="AQR26" s="177"/>
      <c r="AQS26" s="177"/>
      <c r="AQT26" s="177"/>
      <c r="AQU26" s="177"/>
      <c r="AQV26" s="177"/>
      <c r="AQW26" s="178"/>
      <c r="AQX26" s="165"/>
      <c r="AQY26" s="177"/>
      <c r="AQZ26" s="177"/>
      <c r="ARA26" s="177"/>
      <c r="ARB26" s="177"/>
      <c r="ARC26" s="177"/>
      <c r="ARD26" s="177"/>
      <c r="ARE26" s="178"/>
      <c r="ARF26" s="165"/>
      <c r="ARG26" s="177"/>
      <c r="ARH26" s="177"/>
      <c r="ARI26" s="177"/>
      <c r="ARJ26" s="177"/>
      <c r="ARK26" s="177"/>
      <c r="ARL26" s="177"/>
      <c r="ARM26" s="178"/>
      <c r="ARN26" s="165"/>
      <c r="ARO26" s="177"/>
      <c r="ARP26" s="177"/>
      <c r="ARQ26" s="177"/>
      <c r="ARR26" s="177"/>
      <c r="ARS26" s="177"/>
      <c r="ART26" s="177"/>
      <c r="ARU26" s="178"/>
      <c r="ARV26" s="165"/>
      <c r="ARW26" s="177"/>
      <c r="ARX26" s="177"/>
      <c r="ARY26" s="177"/>
      <c r="ARZ26" s="177"/>
      <c r="ASA26" s="177"/>
      <c r="ASB26" s="177"/>
      <c r="ASC26" s="178"/>
      <c r="ASD26" s="165"/>
      <c r="ASE26" s="177"/>
      <c r="ASF26" s="177"/>
      <c r="ASG26" s="177"/>
      <c r="ASH26" s="177"/>
      <c r="ASI26" s="177"/>
      <c r="ASJ26" s="177"/>
      <c r="ASK26" s="178"/>
      <c r="ASL26" s="165"/>
      <c r="ASM26" s="177"/>
      <c r="ASN26" s="177"/>
      <c r="ASO26" s="177"/>
      <c r="ASP26" s="177"/>
      <c r="ASQ26" s="177"/>
      <c r="ASR26" s="177"/>
      <c r="ASS26" s="178"/>
      <c r="AST26" s="165"/>
      <c r="ASU26" s="177"/>
      <c r="ASV26" s="177"/>
      <c r="ASW26" s="177"/>
      <c r="ASX26" s="177"/>
      <c r="ASY26" s="177"/>
      <c r="ASZ26" s="177"/>
      <c r="ATA26" s="178"/>
      <c r="ATB26" s="165"/>
      <c r="ATC26" s="177"/>
      <c r="ATD26" s="177"/>
      <c r="ATE26" s="177"/>
      <c r="ATF26" s="177"/>
      <c r="ATG26" s="177"/>
      <c r="ATH26" s="177"/>
      <c r="ATI26" s="178"/>
      <c r="ATJ26" s="165"/>
      <c r="ATK26" s="177"/>
      <c r="ATL26" s="177"/>
      <c r="ATM26" s="177"/>
      <c r="ATN26" s="177"/>
      <c r="ATO26" s="177"/>
      <c r="ATP26" s="177"/>
      <c r="ATQ26" s="178"/>
      <c r="ATR26" s="165"/>
      <c r="ATS26" s="177"/>
      <c r="ATT26" s="177"/>
      <c r="ATU26" s="177"/>
      <c r="ATV26" s="177"/>
      <c r="ATW26" s="177"/>
      <c r="ATX26" s="177"/>
      <c r="ATY26" s="178"/>
      <c r="ATZ26" s="165"/>
      <c r="AUA26" s="177"/>
      <c r="AUB26" s="177"/>
      <c r="AUC26" s="177"/>
      <c r="AUD26" s="177"/>
      <c r="AUE26" s="177"/>
      <c r="AUF26" s="177"/>
      <c r="AUG26" s="178"/>
      <c r="AUH26" s="165"/>
      <c r="AUI26" s="177"/>
      <c r="AUJ26" s="177"/>
      <c r="AUK26" s="177"/>
      <c r="AUL26" s="177"/>
      <c r="AUM26" s="177"/>
      <c r="AUN26" s="177"/>
      <c r="AUO26" s="178"/>
      <c r="AUP26" s="165"/>
      <c r="AUQ26" s="177"/>
      <c r="AUR26" s="177"/>
      <c r="AUS26" s="177"/>
      <c r="AUT26" s="177"/>
      <c r="AUU26" s="177"/>
      <c r="AUV26" s="177"/>
      <c r="AUW26" s="178"/>
      <c r="AUX26" s="165"/>
      <c r="AUY26" s="177"/>
      <c r="AUZ26" s="177"/>
      <c r="AVA26" s="177"/>
      <c r="AVB26" s="177"/>
      <c r="AVC26" s="177"/>
      <c r="AVD26" s="177"/>
      <c r="AVE26" s="178"/>
      <c r="AVF26" s="165"/>
      <c r="AVG26" s="177"/>
      <c r="AVH26" s="177"/>
      <c r="AVI26" s="177"/>
      <c r="AVJ26" s="177"/>
      <c r="AVK26" s="177"/>
      <c r="AVL26" s="177"/>
      <c r="AVM26" s="178"/>
      <c r="AVN26" s="165"/>
      <c r="AVO26" s="177"/>
      <c r="AVP26" s="177"/>
      <c r="AVQ26" s="177"/>
      <c r="AVR26" s="177"/>
      <c r="AVS26" s="177"/>
      <c r="AVT26" s="177"/>
      <c r="AVU26" s="178"/>
      <c r="AVV26" s="165"/>
      <c r="AVW26" s="177"/>
      <c r="AVX26" s="177"/>
      <c r="AVY26" s="177"/>
      <c r="AVZ26" s="177"/>
      <c r="AWA26" s="177"/>
      <c r="AWB26" s="177"/>
      <c r="AWC26" s="178"/>
      <c r="AWD26" s="165"/>
      <c r="AWE26" s="177"/>
      <c r="AWF26" s="177"/>
      <c r="AWG26" s="177"/>
      <c r="AWH26" s="177"/>
      <c r="AWI26" s="177"/>
      <c r="AWJ26" s="177"/>
      <c r="AWK26" s="178"/>
      <c r="AWL26" s="165"/>
      <c r="AWM26" s="177"/>
      <c r="AWN26" s="177"/>
      <c r="AWO26" s="177"/>
      <c r="AWP26" s="177"/>
      <c r="AWQ26" s="177"/>
      <c r="AWR26" s="177"/>
      <c r="AWS26" s="178"/>
      <c r="AWT26" s="165"/>
      <c r="AWU26" s="177"/>
      <c r="AWV26" s="177"/>
      <c r="AWW26" s="177"/>
      <c r="AWX26" s="177"/>
      <c r="AWY26" s="177"/>
      <c r="AWZ26" s="177"/>
      <c r="AXA26" s="178"/>
      <c r="AXB26" s="165"/>
      <c r="AXC26" s="177"/>
      <c r="AXD26" s="177"/>
      <c r="AXE26" s="177"/>
      <c r="AXF26" s="177"/>
      <c r="AXG26" s="177"/>
      <c r="AXH26" s="177"/>
      <c r="AXI26" s="178"/>
      <c r="AXJ26" s="165"/>
      <c r="AXK26" s="177"/>
      <c r="AXL26" s="177"/>
      <c r="AXM26" s="177"/>
      <c r="AXN26" s="177"/>
      <c r="AXO26" s="177"/>
      <c r="AXP26" s="177"/>
      <c r="AXQ26" s="178"/>
      <c r="AXR26" s="165"/>
      <c r="AXS26" s="177"/>
      <c r="AXT26" s="177"/>
      <c r="AXU26" s="177"/>
      <c r="AXV26" s="177"/>
      <c r="AXW26" s="177"/>
      <c r="AXX26" s="177"/>
      <c r="AXY26" s="178"/>
      <c r="AXZ26" s="165"/>
      <c r="AYA26" s="177"/>
      <c r="AYB26" s="177"/>
      <c r="AYC26" s="177"/>
      <c r="AYD26" s="177"/>
      <c r="AYE26" s="177"/>
      <c r="AYF26" s="177"/>
      <c r="AYG26" s="178"/>
      <c r="AYH26" s="165"/>
      <c r="AYI26" s="177"/>
      <c r="AYJ26" s="177"/>
      <c r="AYK26" s="177"/>
      <c r="AYL26" s="177"/>
      <c r="AYM26" s="177"/>
      <c r="AYN26" s="177"/>
      <c r="AYO26" s="178"/>
      <c r="AYP26" s="165"/>
      <c r="AYQ26" s="177"/>
      <c r="AYR26" s="177"/>
      <c r="AYS26" s="177"/>
      <c r="AYT26" s="177"/>
      <c r="AYU26" s="177"/>
      <c r="AYV26" s="177"/>
      <c r="AYW26" s="178"/>
      <c r="AYX26" s="165"/>
      <c r="AYY26" s="177"/>
      <c r="AYZ26" s="177"/>
      <c r="AZA26" s="177"/>
      <c r="AZB26" s="177"/>
      <c r="AZC26" s="177"/>
      <c r="AZD26" s="177"/>
      <c r="AZE26" s="178"/>
      <c r="AZF26" s="165"/>
      <c r="AZG26" s="177"/>
      <c r="AZH26" s="177"/>
      <c r="AZI26" s="177"/>
      <c r="AZJ26" s="177"/>
      <c r="AZK26" s="177"/>
      <c r="AZL26" s="177"/>
      <c r="AZM26" s="178"/>
      <c r="AZN26" s="165"/>
      <c r="AZO26" s="177"/>
      <c r="AZP26" s="177"/>
      <c r="AZQ26" s="177"/>
      <c r="AZR26" s="177"/>
      <c r="AZS26" s="177"/>
      <c r="AZT26" s="177"/>
      <c r="AZU26" s="178"/>
      <c r="AZV26" s="165"/>
      <c r="AZW26" s="177"/>
      <c r="AZX26" s="177"/>
      <c r="AZY26" s="177"/>
      <c r="AZZ26" s="177"/>
      <c r="BAA26" s="177"/>
      <c r="BAB26" s="177"/>
      <c r="BAC26" s="178"/>
      <c r="BAD26" s="165"/>
      <c r="BAE26" s="177"/>
      <c r="BAF26" s="177"/>
      <c r="BAG26" s="177"/>
      <c r="BAH26" s="177"/>
      <c r="BAI26" s="177"/>
      <c r="BAJ26" s="177"/>
      <c r="BAK26" s="178"/>
      <c r="BAL26" s="165"/>
      <c r="BAM26" s="177"/>
      <c r="BAN26" s="177"/>
      <c r="BAO26" s="177"/>
      <c r="BAP26" s="177"/>
      <c r="BAQ26" s="177"/>
      <c r="BAR26" s="177"/>
      <c r="BAS26" s="178"/>
      <c r="BAT26" s="165"/>
      <c r="BAU26" s="177"/>
      <c r="BAV26" s="177"/>
      <c r="BAW26" s="177"/>
      <c r="BAX26" s="177"/>
      <c r="BAY26" s="177"/>
      <c r="BAZ26" s="177"/>
      <c r="BBA26" s="178"/>
      <c r="BBB26" s="165"/>
      <c r="BBC26" s="177"/>
      <c r="BBD26" s="177"/>
      <c r="BBE26" s="177"/>
      <c r="BBF26" s="177"/>
      <c r="BBG26" s="177"/>
      <c r="BBH26" s="177"/>
      <c r="BBI26" s="178"/>
      <c r="BBJ26" s="165"/>
      <c r="BBK26" s="177"/>
      <c r="BBL26" s="177"/>
      <c r="BBM26" s="177"/>
      <c r="BBN26" s="177"/>
      <c r="BBO26" s="177"/>
      <c r="BBP26" s="177"/>
      <c r="BBQ26" s="178"/>
      <c r="BBR26" s="165"/>
      <c r="BBS26" s="177"/>
      <c r="BBT26" s="177"/>
      <c r="BBU26" s="177"/>
      <c r="BBV26" s="177"/>
      <c r="BBW26" s="177"/>
      <c r="BBX26" s="177"/>
      <c r="BBY26" s="178"/>
      <c r="BBZ26" s="165"/>
      <c r="BCA26" s="177"/>
      <c r="BCB26" s="177"/>
      <c r="BCC26" s="177"/>
      <c r="BCD26" s="177"/>
      <c r="BCE26" s="177"/>
      <c r="BCF26" s="177"/>
      <c r="BCG26" s="178"/>
      <c r="BCH26" s="165"/>
      <c r="BCI26" s="177"/>
      <c r="BCJ26" s="177"/>
      <c r="BCK26" s="177"/>
      <c r="BCL26" s="177"/>
      <c r="BCM26" s="177"/>
      <c r="BCN26" s="177"/>
      <c r="BCO26" s="178"/>
      <c r="BCP26" s="165"/>
      <c r="BCQ26" s="177"/>
      <c r="BCR26" s="177"/>
      <c r="BCS26" s="177"/>
      <c r="BCT26" s="177"/>
      <c r="BCU26" s="177"/>
      <c r="BCV26" s="177"/>
      <c r="BCW26" s="178"/>
      <c r="BCX26" s="165"/>
      <c r="BCY26" s="177"/>
      <c r="BCZ26" s="177"/>
      <c r="BDA26" s="177"/>
      <c r="BDB26" s="177"/>
      <c r="BDC26" s="177"/>
      <c r="BDD26" s="177"/>
      <c r="BDE26" s="178"/>
      <c r="BDF26" s="165"/>
      <c r="BDG26" s="177"/>
      <c r="BDH26" s="177"/>
      <c r="BDI26" s="177"/>
      <c r="BDJ26" s="177"/>
      <c r="BDK26" s="177"/>
      <c r="BDL26" s="177"/>
      <c r="BDM26" s="178"/>
      <c r="BDN26" s="165"/>
      <c r="BDO26" s="177"/>
      <c r="BDP26" s="177"/>
      <c r="BDQ26" s="177"/>
      <c r="BDR26" s="177"/>
      <c r="BDS26" s="177"/>
      <c r="BDT26" s="177"/>
      <c r="BDU26" s="178"/>
      <c r="BDV26" s="165"/>
      <c r="BDW26" s="177"/>
      <c r="BDX26" s="177"/>
      <c r="BDY26" s="177"/>
      <c r="BDZ26" s="177"/>
      <c r="BEA26" s="177"/>
      <c r="BEB26" s="177"/>
      <c r="BEC26" s="178"/>
      <c r="BED26" s="165"/>
      <c r="BEE26" s="177"/>
      <c r="BEF26" s="177"/>
      <c r="BEG26" s="177"/>
      <c r="BEH26" s="177"/>
      <c r="BEI26" s="177"/>
      <c r="BEJ26" s="177"/>
      <c r="BEK26" s="178"/>
      <c r="BEL26" s="165"/>
      <c r="BEM26" s="177"/>
      <c r="BEN26" s="177"/>
      <c r="BEO26" s="177"/>
      <c r="BEP26" s="177"/>
      <c r="BEQ26" s="177"/>
      <c r="BER26" s="177"/>
      <c r="BES26" s="178"/>
      <c r="BET26" s="165"/>
      <c r="BEU26" s="177"/>
      <c r="BEV26" s="177"/>
      <c r="BEW26" s="177"/>
      <c r="BEX26" s="177"/>
      <c r="BEY26" s="177"/>
      <c r="BEZ26" s="177"/>
      <c r="BFA26" s="178"/>
      <c r="BFB26" s="165"/>
      <c r="BFC26" s="177"/>
      <c r="BFD26" s="177"/>
      <c r="BFE26" s="177"/>
      <c r="BFF26" s="177"/>
      <c r="BFG26" s="177"/>
      <c r="BFH26" s="177"/>
      <c r="BFI26" s="178"/>
      <c r="BFJ26" s="165"/>
      <c r="BFK26" s="177"/>
      <c r="BFL26" s="177"/>
      <c r="BFM26" s="177"/>
      <c r="BFN26" s="177"/>
      <c r="BFO26" s="177"/>
      <c r="BFP26" s="177"/>
      <c r="BFQ26" s="178"/>
      <c r="BFR26" s="165"/>
      <c r="BFS26" s="177"/>
      <c r="BFT26" s="177"/>
      <c r="BFU26" s="177"/>
      <c r="BFV26" s="177"/>
      <c r="BFW26" s="177"/>
      <c r="BFX26" s="177"/>
      <c r="BFY26" s="178"/>
      <c r="BFZ26" s="165"/>
      <c r="BGA26" s="177"/>
      <c r="BGB26" s="177"/>
      <c r="BGC26" s="177"/>
      <c r="BGD26" s="177"/>
      <c r="BGE26" s="177"/>
      <c r="BGF26" s="177"/>
      <c r="BGG26" s="178"/>
      <c r="BGH26" s="165"/>
      <c r="BGI26" s="177"/>
      <c r="BGJ26" s="177"/>
      <c r="BGK26" s="177"/>
      <c r="BGL26" s="177"/>
      <c r="BGM26" s="177"/>
      <c r="BGN26" s="177"/>
      <c r="BGO26" s="178"/>
      <c r="BGP26" s="165"/>
      <c r="BGQ26" s="177"/>
      <c r="BGR26" s="177"/>
      <c r="BGS26" s="177"/>
      <c r="BGT26" s="177"/>
      <c r="BGU26" s="177"/>
      <c r="BGV26" s="177"/>
      <c r="BGW26" s="178"/>
      <c r="BGX26" s="165"/>
      <c r="BGY26" s="177"/>
      <c r="BGZ26" s="177"/>
      <c r="BHA26" s="177"/>
      <c r="BHB26" s="177"/>
      <c r="BHC26" s="177"/>
      <c r="BHD26" s="177"/>
      <c r="BHE26" s="178"/>
      <c r="BHF26" s="165"/>
      <c r="BHG26" s="177"/>
      <c r="BHH26" s="177"/>
      <c r="BHI26" s="177"/>
      <c r="BHJ26" s="177"/>
      <c r="BHK26" s="177"/>
      <c r="BHL26" s="177"/>
      <c r="BHM26" s="178"/>
      <c r="BHN26" s="165"/>
      <c r="BHO26" s="177"/>
      <c r="BHP26" s="177"/>
      <c r="BHQ26" s="177"/>
      <c r="BHR26" s="177"/>
      <c r="BHS26" s="177"/>
      <c r="BHT26" s="177"/>
      <c r="BHU26" s="178"/>
      <c r="BHV26" s="165"/>
      <c r="BHW26" s="177"/>
      <c r="BHX26" s="177"/>
      <c r="BHY26" s="177"/>
      <c r="BHZ26" s="177"/>
      <c r="BIA26" s="177"/>
      <c r="BIB26" s="177"/>
      <c r="BIC26" s="178"/>
      <c r="BID26" s="165"/>
      <c r="BIE26" s="177"/>
      <c r="BIF26" s="177"/>
      <c r="BIG26" s="177"/>
      <c r="BIH26" s="177"/>
      <c r="BII26" s="177"/>
      <c r="BIJ26" s="177"/>
      <c r="BIK26" s="178"/>
      <c r="BIL26" s="165"/>
      <c r="BIM26" s="177"/>
      <c r="BIN26" s="177"/>
      <c r="BIO26" s="177"/>
      <c r="BIP26" s="177"/>
      <c r="BIQ26" s="177"/>
      <c r="BIR26" s="177"/>
      <c r="BIS26" s="178"/>
      <c r="BIT26" s="165"/>
      <c r="BIU26" s="177"/>
      <c r="BIV26" s="177"/>
      <c r="BIW26" s="177"/>
      <c r="BIX26" s="177"/>
      <c r="BIY26" s="177"/>
      <c r="BIZ26" s="177"/>
      <c r="BJA26" s="178"/>
      <c r="BJB26" s="165"/>
      <c r="BJC26" s="177"/>
      <c r="BJD26" s="177"/>
      <c r="BJE26" s="177"/>
      <c r="BJF26" s="177"/>
      <c r="BJG26" s="177"/>
      <c r="BJH26" s="177"/>
      <c r="BJI26" s="178"/>
      <c r="BJJ26" s="165"/>
      <c r="BJK26" s="177"/>
      <c r="BJL26" s="177"/>
      <c r="BJM26" s="177"/>
      <c r="BJN26" s="177"/>
      <c r="BJO26" s="177"/>
      <c r="BJP26" s="177"/>
      <c r="BJQ26" s="178"/>
      <c r="BJR26" s="165"/>
      <c r="BJS26" s="177"/>
      <c r="BJT26" s="177"/>
      <c r="BJU26" s="177"/>
      <c r="BJV26" s="177"/>
      <c r="BJW26" s="177"/>
      <c r="BJX26" s="177"/>
      <c r="BJY26" s="178"/>
      <c r="BJZ26" s="165"/>
      <c r="BKA26" s="177"/>
      <c r="BKB26" s="177"/>
      <c r="BKC26" s="177"/>
      <c r="BKD26" s="177"/>
      <c r="BKE26" s="177"/>
      <c r="BKF26" s="177"/>
      <c r="BKG26" s="178"/>
      <c r="BKH26" s="165"/>
      <c r="BKI26" s="177"/>
      <c r="BKJ26" s="177"/>
      <c r="BKK26" s="177"/>
      <c r="BKL26" s="177"/>
      <c r="BKM26" s="177"/>
      <c r="BKN26" s="177"/>
      <c r="BKO26" s="178"/>
      <c r="BKP26" s="165"/>
      <c r="BKQ26" s="177"/>
      <c r="BKR26" s="177"/>
      <c r="BKS26" s="177"/>
      <c r="BKT26" s="177"/>
      <c r="BKU26" s="177"/>
      <c r="BKV26" s="177"/>
      <c r="BKW26" s="178"/>
      <c r="BKX26" s="165"/>
      <c r="BKY26" s="177"/>
      <c r="BKZ26" s="177"/>
      <c r="BLA26" s="177"/>
      <c r="BLB26" s="177"/>
      <c r="BLC26" s="177"/>
      <c r="BLD26" s="177"/>
      <c r="BLE26" s="178"/>
      <c r="BLF26" s="165"/>
      <c r="BLG26" s="177"/>
      <c r="BLH26" s="177"/>
      <c r="BLI26" s="177"/>
      <c r="BLJ26" s="177"/>
      <c r="BLK26" s="177"/>
      <c r="BLL26" s="177"/>
      <c r="BLM26" s="178"/>
      <c r="BLN26" s="165"/>
      <c r="BLO26" s="177"/>
      <c r="BLP26" s="177"/>
      <c r="BLQ26" s="177"/>
      <c r="BLR26" s="177"/>
      <c r="BLS26" s="177"/>
      <c r="BLT26" s="177"/>
      <c r="BLU26" s="178"/>
      <c r="BLV26" s="165"/>
      <c r="BLW26" s="177"/>
      <c r="BLX26" s="177"/>
      <c r="BLY26" s="177"/>
      <c r="BLZ26" s="177"/>
      <c r="BMA26" s="177"/>
      <c r="BMB26" s="177"/>
      <c r="BMC26" s="178"/>
      <c r="BMD26" s="165"/>
      <c r="BME26" s="177"/>
      <c r="BMF26" s="177"/>
      <c r="BMG26" s="177"/>
      <c r="BMH26" s="177"/>
      <c r="BMI26" s="177"/>
      <c r="BMJ26" s="177"/>
      <c r="BMK26" s="178"/>
      <c r="BML26" s="165"/>
      <c r="BMM26" s="177"/>
      <c r="BMN26" s="177"/>
      <c r="BMO26" s="177"/>
      <c r="BMP26" s="177"/>
      <c r="BMQ26" s="177"/>
      <c r="BMR26" s="177"/>
      <c r="BMS26" s="178"/>
      <c r="BMT26" s="165"/>
      <c r="BMU26" s="177"/>
      <c r="BMV26" s="177"/>
      <c r="BMW26" s="177"/>
      <c r="BMX26" s="177"/>
      <c r="BMY26" s="177"/>
      <c r="BMZ26" s="177"/>
      <c r="BNA26" s="178"/>
      <c r="BNB26" s="165"/>
      <c r="BNC26" s="177"/>
      <c r="BND26" s="177"/>
      <c r="BNE26" s="177"/>
      <c r="BNF26" s="177"/>
      <c r="BNG26" s="177"/>
      <c r="BNH26" s="177"/>
      <c r="BNI26" s="178"/>
      <c r="BNJ26" s="165"/>
      <c r="BNK26" s="177"/>
      <c r="BNL26" s="177"/>
      <c r="BNM26" s="177"/>
      <c r="BNN26" s="177"/>
      <c r="BNO26" s="177"/>
      <c r="BNP26" s="177"/>
      <c r="BNQ26" s="178"/>
      <c r="BNR26" s="165"/>
      <c r="BNS26" s="177"/>
      <c r="BNT26" s="177"/>
      <c r="BNU26" s="177"/>
      <c r="BNV26" s="177"/>
      <c r="BNW26" s="177"/>
      <c r="BNX26" s="177"/>
      <c r="BNY26" s="178"/>
      <c r="BNZ26" s="165"/>
      <c r="BOA26" s="177"/>
      <c r="BOB26" s="177"/>
      <c r="BOC26" s="177"/>
      <c r="BOD26" s="177"/>
      <c r="BOE26" s="177"/>
      <c r="BOF26" s="177"/>
      <c r="BOG26" s="178"/>
      <c r="BOH26" s="165"/>
      <c r="BOI26" s="177"/>
      <c r="BOJ26" s="177"/>
      <c r="BOK26" s="177"/>
      <c r="BOL26" s="177"/>
      <c r="BOM26" s="177"/>
      <c r="BON26" s="177"/>
      <c r="BOO26" s="178"/>
      <c r="BOP26" s="165"/>
      <c r="BOQ26" s="177"/>
      <c r="BOR26" s="177"/>
      <c r="BOS26" s="177"/>
      <c r="BOT26" s="177"/>
      <c r="BOU26" s="177"/>
      <c r="BOV26" s="177"/>
      <c r="BOW26" s="178"/>
      <c r="BOX26" s="165"/>
      <c r="BOY26" s="177"/>
      <c r="BOZ26" s="177"/>
      <c r="BPA26" s="177"/>
      <c r="BPB26" s="177"/>
      <c r="BPC26" s="177"/>
      <c r="BPD26" s="177"/>
      <c r="BPE26" s="178"/>
      <c r="BPF26" s="165"/>
      <c r="BPG26" s="177"/>
      <c r="BPH26" s="177"/>
      <c r="BPI26" s="177"/>
      <c r="BPJ26" s="177"/>
      <c r="BPK26" s="177"/>
      <c r="BPL26" s="177"/>
      <c r="BPM26" s="178"/>
      <c r="BPN26" s="165"/>
      <c r="BPO26" s="177"/>
      <c r="BPP26" s="177"/>
      <c r="BPQ26" s="177"/>
      <c r="BPR26" s="177"/>
      <c r="BPS26" s="177"/>
      <c r="BPT26" s="177"/>
      <c r="BPU26" s="178"/>
      <c r="BPV26" s="165"/>
      <c r="BPW26" s="177"/>
      <c r="BPX26" s="177"/>
      <c r="BPY26" s="177"/>
      <c r="BPZ26" s="177"/>
      <c r="BQA26" s="177"/>
      <c r="BQB26" s="177"/>
      <c r="BQC26" s="178"/>
      <c r="BQD26" s="165"/>
      <c r="BQE26" s="177"/>
      <c r="BQF26" s="177"/>
      <c r="BQG26" s="177"/>
      <c r="BQH26" s="177"/>
      <c r="BQI26" s="177"/>
      <c r="BQJ26" s="177"/>
      <c r="BQK26" s="178"/>
      <c r="BQL26" s="165"/>
      <c r="BQM26" s="177"/>
      <c r="BQN26" s="177"/>
      <c r="BQO26" s="177"/>
      <c r="BQP26" s="177"/>
      <c r="BQQ26" s="177"/>
      <c r="BQR26" s="177"/>
      <c r="BQS26" s="178"/>
      <c r="BQT26" s="165"/>
      <c r="BQU26" s="177"/>
      <c r="BQV26" s="177"/>
      <c r="BQW26" s="177"/>
      <c r="BQX26" s="177"/>
      <c r="BQY26" s="177"/>
      <c r="BQZ26" s="177"/>
      <c r="BRA26" s="178"/>
      <c r="BRB26" s="165"/>
      <c r="BRC26" s="177"/>
      <c r="BRD26" s="177"/>
      <c r="BRE26" s="177"/>
      <c r="BRF26" s="177"/>
      <c r="BRG26" s="177"/>
      <c r="BRH26" s="177"/>
      <c r="BRI26" s="178"/>
      <c r="BRJ26" s="165"/>
      <c r="BRK26" s="177"/>
      <c r="BRL26" s="177"/>
      <c r="BRM26" s="177"/>
      <c r="BRN26" s="177"/>
      <c r="BRO26" s="177"/>
      <c r="BRP26" s="177"/>
      <c r="BRQ26" s="178"/>
      <c r="BRR26" s="165"/>
      <c r="BRS26" s="177"/>
      <c r="BRT26" s="177"/>
      <c r="BRU26" s="177"/>
      <c r="BRV26" s="177"/>
      <c r="BRW26" s="177"/>
      <c r="BRX26" s="177"/>
      <c r="BRY26" s="178"/>
      <c r="BRZ26" s="165"/>
      <c r="BSA26" s="177"/>
      <c r="BSB26" s="177"/>
      <c r="BSC26" s="177"/>
      <c r="BSD26" s="177"/>
      <c r="BSE26" s="177"/>
      <c r="BSF26" s="177"/>
      <c r="BSG26" s="178"/>
      <c r="BSH26" s="165"/>
      <c r="BSI26" s="177"/>
      <c r="BSJ26" s="177"/>
      <c r="BSK26" s="177"/>
      <c r="BSL26" s="177"/>
      <c r="BSM26" s="177"/>
      <c r="BSN26" s="177"/>
      <c r="BSO26" s="178"/>
      <c r="BSP26" s="165"/>
      <c r="BSQ26" s="177"/>
      <c r="BSR26" s="177"/>
      <c r="BSS26" s="177"/>
      <c r="BST26" s="177"/>
      <c r="BSU26" s="177"/>
      <c r="BSV26" s="177"/>
      <c r="BSW26" s="178"/>
      <c r="BSX26" s="165"/>
      <c r="BSY26" s="177"/>
      <c r="BSZ26" s="177"/>
      <c r="BTA26" s="177"/>
      <c r="BTB26" s="177"/>
      <c r="BTC26" s="177"/>
      <c r="BTD26" s="177"/>
      <c r="BTE26" s="178"/>
      <c r="BTF26" s="165"/>
      <c r="BTG26" s="177"/>
      <c r="BTH26" s="177"/>
      <c r="BTI26" s="177"/>
      <c r="BTJ26" s="177"/>
      <c r="BTK26" s="177"/>
      <c r="BTL26" s="177"/>
      <c r="BTM26" s="178"/>
      <c r="BTN26" s="165"/>
      <c r="BTO26" s="177"/>
      <c r="BTP26" s="177"/>
      <c r="BTQ26" s="177"/>
      <c r="BTR26" s="177"/>
      <c r="BTS26" s="177"/>
      <c r="BTT26" s="177"/>
      <c r="BTU26" s="178"/>
      <c r="BTV26" s="165"/>
      <c r="BTW26" s="177"/>
      <c r="BTX26" s="177"/>
      <c r="BTY26" s="177"/>
      <c r="BTZ26" s="177"/>
      <c r="BUA26" s="177"/>
      <c r="BUB26" s="177"/>
      <c r="BUC26" s="178"/>
      <c r="BUD26" s="165"/>
      <c r="BUE26" s="177"/>
      <c r="BUF26" s="177"/>
      <c r="BUG26" s="177"/>
      <c r="BUH26" s="177"/>
      <c r="BUI26" s="177"/>
      <c r="BUJ26" s="177"/>
      <c r="BUK26" s="178"/>
      <c r="BUL26" s="165"/>
      <c r="BUM26" s="177"/>
      <c r="BUN26" s="177"/>
      <c r="BUO26" s="177"/>
      <c r="BUP26" s="177"/>
      <c r="BUQ26" s="177"/>
      <c r="BUR26" s="177"/>
      <c r="BUS26" s="178"/>
      <c r="BUT26" s="165"/>
      <c r="BUU26" s="177"/>
      <c r="BUV26" s="177"/>
      <c r="BUW26" s="177"/>
      <c r="BUX26" s="177"/>
      <c r="BUY26" s="177"/>
      <c r="BUZ26" s="177"/>
      <c r="BVA26" s="178"/>
      <c r="BVB26" s="165"/>
      <c r="BVC26" s="177"/>
      <c r="BVD26" s="177"/>
      <c r="BVE26" s="177"/>
      <c r="BVF26" s="177"/>
      <c r="BVG26" s="177"/>
      <c r="BVH26" s="177"/>
      <c r="BVI26" s="178"/>
      <c r="BVJ26" s="165"/>
      <c r="BVK26" s="177"/>
      <c r="BVL26" s="177"/>
      <c r="BVM26" s="177"/>
      <c r="BVN26" s="177"/>
      <c r="BVO26" s="177"/>
      <c r="BVP26" s="177"/>
      <c r="BVQ26" s="178"/>
      <c r="BVR26" s="165"/>
      <c r="BVS26" s="177"/>
      <c r="BVT26" s="177"/>
      <c r="BVU26" s="177"/>
      <c r="BVV26" s="177"/>
      <c r="BVW26" s="177"/>
      <c r="BVX26" s="177"/>
      <c r="BVY26" s="178"/>
      <c r="BVZ26" s="165"/>
      <c r="BWA26" s="177"/>
      <c r="BWB26" s="177"/>
      <c r="BWC26" s="177"/>
      <c r="BWD26" s="177"/>
      <c r="BWE26" s="177"/>
      <c r="BWF26" s="177"/>
      <c r="BWG26" s="178"/>
      <c r="BWH26" s="165"/>
      <c r="BWI26" s="177"/>
      <c r="BWJ26" s="177"/>
      <c r="BWK26" s="177"/>
      <c r="BWL26" s="177"/>
      <c r="BWM26" s="177"/>
      <c r="BWN26" s="177"/>
      <c r="BWO26" s="178"/>
      <c r="BWP26" s="165"/>
      <c r="BWQ26" s="177"/>
      <c r="BWR26" s="177"/>
      <c r="BWS26" s="177"/>
      <c r="BWT26" s="177"/>
      <c r="BWU26" s="177"/>
      <c r="BWV26" s="177"/>
      <c r="BWW26" s="178"/>
      <c r="BWX26" s="165"/>
      <c r="BWY26" s="177"/>
      <c r="BWZ26" s="177"/>
      <c r="BXA26" s="177"/>
      <c r="BXB26" s="177"/>
      <c r="BXC26" s="177"/>
      <c r="BXD26" s="177"/>
      <c r="BXE26" s="178"/>
      <c r="BXF26" s="165"/>
      <c r="BXG26" s="177"/>
      <c r="BXH26" s="177"/>
      <c r="BXI26" s="177"/>
      <c r="BXJ26" s="177"/>
      <c r="BXK26" s="177"/>
      <c r="BXL26" s="177"/>
      <c r="BXM26" s="178"/>
      <c r="BXN26" s="165"/>
      <c r="BXO26" s="177"/>
      <c r="BXP26" s="177"/>
      <c r="BXQ26" s="177"/>
      <c r="BXR26" s="177"/>
      <c r="BXS26" s="177"/>
      <c r="BXT26" s="177"/>
      <c r="BXU26" s="178"/>
      <c r="BXV26" s="165"/>
      <c r="BXW26" s="177"/>
      <c r="BXX26" s="177"/>
      <c r="BXY26" s="177"/>
      <c r="BXZ26" s="177"/>
      <c r="BYA26" s="177"/>
      <c r="BYB26" s="177"/>
      <c r="BYC26" s="178"/>
      <c r="BYD26" s="165"/>
      <c r="BYE26" s="177"/>
      <c r="BYF26" s="177"/>
      <c r="BYG26" s="177"/>
      <c r="BYH26" s="177"/>
      <c r="BYI26" s="177"/>
      <c r="BYJ26" s="177"/>
      <c r="BYK26" s="178"/>
      <c r="BYL26" s="165"/>
      <c r="BYM26" s="177"/>
      <c r="BYN26" s="177"/>
      <c r="BYO26" s="177"/>
      <c r="BYP26" s="177"/>
      <c r="BYQ26" s="177"/>
      <c r="BYR26" s="177"/>
      <c r="BYS26" s="178"/>
      <c r="BYT26" s="165"/>
      <c r="BYU26" s="177"/>
      <c r="BYV26" s="177"/>
      <c r="BYW26" s="177"/>
      <c r="BYX26" s="177"/>
      <c r="BYY26" s="177"/>
      <c r="BYZ26" s="177"/>
      <c r="BZA26" s="178"/>
      <c r="BZB26" s="165"/>
      <c r="BZC26" s="177"/>
      <c r="BZD26" s="177"/>
      <c r="BZE26" s="177"/>
      <c r="BZF26" s="177"/>
      <c r="BZG26" s="177"/>
      <c r="BZH26" s="177"/>
      <c r="BZI26" s="178"/>
      <c r="BZJ26" s="165"/>
      <c r="BZK26" s="177"/>
      <c r="BZL26" s="177"/>
      <c r="BZM26" s="177"/>
      <c r="BZN26" s="177"/>
      <c r="BZO26" s="177"/>
      <c r="BZP26" s="177"/>
      <c r="BZQ26" s="178"/>
      <c r="BZR26" s="165"/>
      <c r="BZS26" s="177"/>
      <c r="BZT26" s="177"/>
      <c r="BZU26" s="177"/>
      <c r="BZV26" s="177"/>
      <c r="BZW26" s="177"/>
      <c r="BZX26" s="177"/>
      <c r="BZY26" s="178"/>
      <c r="BZZ26" s="165"/>
      <c r="CAA26" s="177"/>
      <c r="CAB26" s="177"/>
      <c r="CAC26" s="177"/>
      <c r="CAD26" s="177"/>
      <c r="CAE26" s="177"/>
      <c r="CAF26" s="177"/>
      <c r="CAG26" s="178"/>
      <c r="CAH26" s="165"/>
      <c r="CAI26" s="177"/>
      <c r="CAJ26" s="177"/>
      <c r="CAK26" s="177"/>
      <c r="CAL26" s="177"/>
      <c r="CAM26" s="177"/>
      <c r="CAN26" s="177"/>
      <c r="CAO26" s="178"/>
      <c r="CAP26" s="165"/>
      <c r="CAQ26" s="177"/>
      <c r="CAR26" s="177"/>
      <c r="CAS26" s="177"/>
      <c r="CAT26" s="177"/>
      <c r="CAU26" s="177"/>
      <c r="CAV26" s="177"/>
      <c r="CAW26" s="178"/>
      <c r="CAX26" s="165"/>
      <c r="CAY26" s="177"/>
      <c r="CAZ26" s="177"/>
      <c r="CBA26" s="177"/>
      <c r="CBB26" s="177"/>
      <c r="CBC26" s="177"/>
      <c r="CBD26" s="177"/>
      <c r="CBE26" s="178"/>
      <c r="CBF26" s="165"/>
      <c r="CBG26" s="177"/>
      <c r="CBH26" s="177"/>
      <c r="CBI26" s="177"/>
      <c r="CBJ26" s="177"/>
      <c r="CBK26" s="177"/>
      <c r="CBL26" s="177"/>
      <c r="CBM26" s="178"/>
      <c r="CBN26" s="165"/>
      <c r="CBO26" s="177"/>
      <c r="CBP26" s="177"/>
      <c r="CBQ26" s="177"/>
      <c r="CBR26" s="177"/>
      <c r="CBS26" s="177"/>
      <c r="CBT26" s="177"/>
      <c r="CBU26" s="178"/>
      <c r="CBV26" s="165"/>
      <c r="CBW26" s="177"/>
      <c r="CBX26" s="177"/>
      <c r="CBY26" s="177"/>
      <c r="CBZ26" s="177"/>
      <c r="CCA26" s="177"/>
      <c r="CCB26" s="177"/>
      <c r="CCC26" s="178"/>
      <c r="CCD26" s="165"/>
      <c r="CCE26" s="177"/>
      <c r="CCF26" s="177"/>
      <c r="CCG26" s="177"/>
      <c r="CCH26" s="177"/>
      <c r="CCI26" s="177"/>
      <c r="CCJ26" s="177"/>
      <c r="CCK26" s="178"/>
      <c r="CCL26" s="165"/>
      <c r="CCM26" s="177"/>
      <c r="CCN26" s="177"/>
      <c r="CCO26" s="177"/>
      <c r="CCP26" s="177"/>
      <c r="CCQ26" s="177"/>
      <c r="CCR26" s="177"/>
      <c r="CCS26" s="178"/>
      <c r="CCT26" s="165"/>
      <c r="CCU26" s="177"/>
      <c r="CCV26" s="177"/>
      <c r="CCW26" s="177"/>
      <c r="CCX26" s="177"/>
      <c r="CCY26" s="177"/>
      <c r="CCZ26" s="177"/>
      <c r="CDA26" s="178"/>
      <c r="CDB26" s="165"/>
      <c r="CDC26" s="177"/>
      <c r="CDD26" s="177"/>
      <c r="CDE26" s="177"/>
      <c r="CDF26" s="177"/>
      <c r="CDG26" s="177"/>
      <c r="CDH26" s="177"/>
      <c r="CDI26" s="178"/>
      <c r="CDJ26" s="165"/>
      <c r="CDK26" s="177"/>
      <c r="CDL26" s="177"/>
      <c r="CDM26" s="177"/>
      <c r="CDN26" s="177"/>
      <c r="CDO26" s="177"/>
      <c r="CDP26" s="177"/>
      <c r="CDQ26" s="178"/>
      <c r="CDR26" s="165"/>
      <c r="CDS26" s="177"/>
      <c r="CDT26" s="177"/>
      <c r="CDU26" s="177"/>
      <c r="CDV26" s="177"/>
      <c r="CDW26" s="177"/>
      <c r="CDX26" s="177"/>
      <c r="CDY26" s="178"/>
      <c r="CDZ26" s="165"/>
      <c r="CEA26" s="177"/>
      <c r="CEB26" s="177"/>
      <c r="CEC26" s="177"/>
      <c r="CED26" s="177"/>
      <c r="CEE26" s="177"/>
      <c r="CEF26" s="177"/>
      <c r="CEG26" s="178"/>
      <c r="CEH26" s="165"/>
      <c r="CEI26" s="177"/>
      <c r="CEJ26" s="177"/>
      <c r="CEK26" s="177"/>
      <c r="CEL26" s="177"/>
      <c r="CEM26" s="177"/>
      <c r="CEN26" s="177"/>
      <c r="CEO26" s="178"/>
      <c r="CEP26" s="165"/>
      <c r="CEQ26" s="177"/>
      <c r="CER26" s="177"/>
      <c r="CES26" s="177"/>
      <c r="CET26" s="177"/>
      <c r="CEU26" s="177"/>
      <c r="CEV26" s="177"/>
      <c r="CEW26" s="178"/>
      <c r="CEX26" s="165"/>
      <c r="CEY26" s="177"/>
      <c r="CEZ26" s="177"/>
      <c r="CFA26" s="177"/>
      <c r="CFB26" s="177"/>
      <c r="CFC26" s="177"/>
      <c r="CFD26" s="177"/>
      <c r="CFE26" s="178"/>
      <c r="CFF26" s="165"/>
      <c r="CFG26" s="177"/>
      <c r="CFH26" s="177"/>
      <c r="CFI26" s="177"/>
      <c r="CFJ26" s="177"/>
      <c r="CFK26" s="177"/>
      <c r="CFL26" s="177"/>
      <c r="CFM26" s="178"/>
      <c r="CFN26" s="165"/>
      <c r="CFO26" s="177"/>
      <c r="CFP26" s="177"/>
      <c r="CFQ26" s="177"/>
      <c r="CFR26" s="177"/>
      <c r="CFS26" s="177"/>
      <c r="CFT26" s="177"/>
      <c r="CFU26" s="178"/>
      <c r="CFV26" s="165"/>
      <c r="CFW26" s="177"/>
      <c r="CFX26" s="177"/>
      <c r="CFY26" s="177"/>
      <c r="CFZ26" s="177"/>
      <c r="CGA26" s="177"/>
      <c r="CGB26" s="177"/>
      <c r="CGC26" s="178"/>
      <c r="CGD26" s="165"/>
      <c r="CGE26" s="177"/>
      <c r="CGF26" s="177"/>
      <c r="CGG26" s="177"/>
      <c r="CGH26" s="177"/>
      <c r="CGI26" s="177"/>
      <c r="CGJ26" s="177"/>
      <c r="CGK26" s="178"/>
      <c r="CGL26" s="165"/>
      <c r="CGM26" s="177"/>
      <c r="CGN26" s="177"/>
      <c r="CGO26" s="177"/>
      <c r="CGP26" s="177"/>
      <c r="CGQ26" s="177"/>
      <c r="CGR26" s="177"/>
      <c r="CGS26" s="178"/>
      <c r="CGT26" s="165"/>
      <c r="CGU26" s="177"/>
      <c r="CGV26" s="177"/>
      <c r="CGW26" s="177"/>
      <c r="CGX26" s="177"/>
      <c r="CGY26" s="177"/>
      <c r="CGZ26" s="177"/>
      <c r="CHA26" s="178"/>
      <c r="CHB26" s="165"/>
      <c r="CHC26" s="177"/>
      <c r="CHD26" s="177"/>
      <c r="CHE26" s="177"/>
      <c r="CHF26" s="177"/>
      <c r="CHG26" s="177"/>
      <c r="CHH26" s="177"/>
      <c r="CHI26" s="178"/>
      <c r="CHJ26" s="165"/>
      <c r="CHK26" s="177"/>
      <c r="CHL26" s="177"/>
      <c r="CHM26" s="177"/>
      <c r="CHN26" s="177"/>
      <c r="CHO26" s="177"/>
      <c r="CHP26" s="177"/>
      <c r="CHQ26" s="178"/>
      <c r="CHR26" s="165"/>
      <c r="CHS26" s="177"/>
      <c r="CHT26" s="177"/>
      <c r="CHU26" s="177"/>
      <c r="CHV26" s="177"/>
      <c r="CHW26" s="177"/>
      <c r="CHX26" s="177"/>
      <c r="CHY26" s="178"/>
      <c r="CHZ26" s="165"/>
      <c r="CIA26" s="177"/>
      <c r="CIB26" s="177"/>
      <c r="CIC26" s="177"/>
      <c r="CID26" s="177"/>
      <c r="CIE26" s="177"/>
      <c r="CIF26" s="177"/>
      <c r="CIG26" s="178"/>
      <c r="CIH26" s="165"/>
      <c r="CII26" s="177"/>
      <c r="CIJ26" s="177"/>
      <c r="CIK26" s="177"/>
      <c r="CIL26" s="177"/>
      <c r="CIM26" s="177"/>
      <c r="CIN26" s="177"/>
      <c r="CIO26" s="178"/>
      <c r="CIP26" s="165"/>
      <c r="CIQ26" s="177"/>
      <c r="CIR26" s="177"/>
      <c r="CIS26" s="177"/>
      <c r="CIT26" s="177"/>
      <c r="CIU26" s="177"/>
      <c r="CIV26" s="177"/>
      <c r="CIW26" s="178"/>
      <c r="CIX26" s="165"/>
      <c r="CIY26" s="177"/>
      <c r="CIZ26" s="177"/>
      <c r="CJA26" s="177"/>
      <c r="CJB26" s="177"/>
      <c r="CJC26" s="177"/>
      <c r="CJD26" s="177"/>
      <c r="CJE26" s="178"/>
      <c r="CJF26" s="165"/>
      <c r="CJG26" s="177"/>
      <c r="CJH26" s="177"/>
      <c r="CJI26" s="177"/>
      <c r="CJJ26" s="177"/>
      <c r="CJK26" s="177"/>
      <c r="CJL26" s="177"/>
      <c r="CJM26" s="178"/>
      <c r="CJN26" s="165"/>
      <c r="CJO26" s="177"/>
      <c r="CJP26" s="177"/>
      <c r="CJQ26" s="177"/>
      <c r="CJR26" s="177"/>
      <c r="CJS26" s="177"/>
      <c r="CJT26" s="177"/>
      <c r="CJU26" s="178"/>
      <c r="CJV26" s="165"/>
      <c r="CJW26" s="177"/>
      <c r="CJX26" s="177"/>
      <c r="CJY26" s="177"/>
      <c r="CJZ26" s="177"/>
      <c r="CKA26" s="177"/>
      <c r="CKB26" s="177"/>
      <c r="CKC26" s="178"/>
      <c r="CKD26" s="165"/>
      <c r="CKE26" s="177"/>
      <c r="CKF26" s="177"/>
      <c r="CKG26" s="177"/>
      <c r="CKH26" s="177"/>
      <c r="CKI26" s="177"/>
      <c r="CKJ26" s="177"/>
      <c r="CKK26" s="178"/>
      <c r="CKL26" s="165"/>
      <c r="CKM26" s="177"/>
      <c r="CKN26" s="177"/>
      <c r="CKO26" s="177"/>
      <c r="CKP26" s="177"/>
      <c r="CKQ26" s="177"/>
      <c r="CKR26" s="177"/>
      <c r="CKS26" s="178"/>
      <c r="CKT26" s="165"/>
      <c r="CKU26" s="177"/>
      <c r="CKV26" s="177"/>
      <c r="CKW26" s="177"/>
      <c r="CKX26" s="177"/>
      <c r="CKY26" s="177"/>
      <c r="CKZ26" s="177"/>
      <c r="CLA26" s="178"/>
      <c r="CLB26" s="165"/>
      <c r="CLC26" s="177"/>
      <c r="CLD26" s="177"/>
      <c r="CLE26" s="177"/>
      <c r="CLF26" s="177"/>
      <c r="CLG26" s="177"/>
      <c r="CLH26" s="177"/>
      <c r="CLI26" s="178"/>
      <c r="CLJ26" s="165"/>
      <c r="CLK26" s="177"/>
      <c r="CLL26" s="177"/>
      <c r="CLM26" s="177"/>
      <c r="CLN26" s="177"/>
      <c r="CLO26" s="177"/>
      <c r="CLP26" s="177"/>
      <c r="CLQ26" s="178"/>
      <c r="CLR26" s="165"/>
      <c r="CLS26" s="177"/>
      <c r="CLT26" s="177"/>
      <c r="CLU26" s="177"/>
      <c r="CLV26" s="177"/>
      <c r="CLW26" s="177"/>
      <c r="CLX26" s="177"/>
      <c r="CLY26" s="178"/>
      <c r="CLZ26" s="165"/>
      <c r="CMA26" s="177"/>
      <c r="CMB26" s="177"/>
      <c r="CMC26" s="177"/>
      <c r="CMD26" s="177"/>
      <c r="CME26" s="177"/>
      <c r="CMF26" s="177"/>
      <c r="CMG26" s="178"/>
      <c r="CMH26" s="165"/>
      <c r="CMI26" s="177"/>
      <c r="CMJ26" s="177"/>
      <c r="CMK26" s="177"/>
      <c r="CML26" s="177"/>
      <c r="CMM26" s="177"/>
      <c r="CMN26" s="177"/>
      <c r="CMO26" s="178"/>
      <c r="CMP26" s="165"/>
      <c r="CMQ26" s="177"/>
      <c r="CMR26" s="177"/>
      <c r="CMS26" s="177"/>
      <c r="CMT26" s="177"/>
      <c r="CMU26" s="177"/>
      <c r="CMV26" s="177"/>
      <c r="CMW26" s="178"/>
      <c r="CMX26" s="165"/>
      <c r="CMY26" s="177"/>
      <c r="CMZ26" s="177"/>
      <c r="CNA26" s="177"/>
      <c r="CNB26" s="177"/>
      <c r="CNC26" s="177"/>
      <c r="CND26" s="177"/>
      <c r="CNE26" s="178"/>
      <c r="CNF26" s="165"/>
      <c r="CNG26" s="177"/>
      <c r="CNH26" s="177"/>
      <c r="CNI26" s="177"/>
      <c r="CNJ26" s="177"/>
      <c r="CNK26" s="177"/>
      <c r="CNL26" s="177"/>
      <c r="CNM26" s="178"/>
      <c r="CNN26" s="165"/>
      <c r="CNO26" s="177"/>
      <c r="CNP26" s="177"/>
      <c r="CNQ26" s="177"/>
      <c r="CNR26" s="177"/>
      <c r="CNS26" s="177"/>
      <c r="CNT26" s="177"/>
      <c r="CNU26" s="178"/>
      <c r="CNV26" s="165"/>
      <c r="CNW26" s="177"/>
      <c r="CNX26" s="177"/>
      <c r="CNY26" s="177"/>
      <c r="CNZ26" s="177"/>
      <c r="COA26" s="177"/>
      <c r="COB26" s="177"/>
      <c r="COC26" s="178"/>
      <c r="COD26" s="165"/>
      <c r="COE26" s="177"/>
      <c r="COF26" s="177"/>
      <c r="COG26" s="177"/>
      <c r="COH26" s="177"/>
      <c r="COI26" s="177"/>
      <c r="COJ26" s="177"/>
      <c r="COK26" s="178"/>
      <c r="COL26" s="165"/>
      <c r="COM26" s="177"/>
      <c r="CON26" s="177"/>
      <c r="COO26" s="177"/>
      <c r="COP26" s="177"/>
      <c r="COQ26" s="177"/>
      <c r="COR26" s="177"/>
      <c r="COS26" s="178"/>
      <c r="COT26" s="165"/>
      <c r="COU26" s="177"/>
      <c r="COV26" s="177"/>
      <c r="COW26" s="177"/>
      <c r="COX26" s="177"/>
      <c r="COY26" s="177"/>
      <c r="COZ26" s="177"/>
      <c r="CPA26" s="178"/>
      <c r="CPB26" s="165"/>
      <c r="CPC26" s="177"/>
      <c r="CPD26" s="177"/>
      <c r="CPE26" s="177"/>
      <c r="CPF26" s="177"/>
      <c r="CPG26" s="177"/>
      <c r="CPH26" s="177"/>
      <c r="CPI26" s="178"/>
      <c r="CPJ26" s="165"/>
      <c r="CPK26" s="177"/>
      <c r="CPL26" s="177"/>
      <c r="CPM26" s="177"/>
      <c r="CPN26" s="177"/>
      <c r="CPO26" s="177"/>
      <c r="CPP26" s="177"/>
      <c r="CPQ26" s="178"/>
      <c r="CPR26" s="165"/>
      <c r="CPS26" s="177"/>
      <c r="CPT26" s="177"/>
      <c r="CPU26" s="177"/>
      <c r="CPV26" s="177"/>
      <c r="CPW26" s="177"/>
      <c r="CPX26" s="177"/>
      <c r="CPY26" s="178"/>
      <c r="CPZ26" s="165"/>
      <c r="CQA26" s="177"/>
      <c r="CQB26" s="177"/>
      <c r="CQC26" s="177"/>
      <c r="CQD26" s="177"/>
      <c r="CQE26" s="177"/>
      <c r="CQF26" s="177"/>
      <c r="CQG26" s="178"/>
      <c r="CQH26" s="165"/>
      <c r="CQI26" s="177"/>
      <c r="CQJ26" s="177"/>
      <c r="CQK26" s="177"/>
      <c r="CQL26" s="177"/>
      <c r="CQM26" s="177"/>
      <c r="CQN26" s="177"/>
      <c r="CQO26" s="178"/>
      <c r="CQP26" s="165"/>
      <c r="CQQ26" s="177"/>
      <c r="CQR26" s="177"/>
      <c r="CQS26" s="177"/>
      <c r="CQT26" s="177"/>
      <c r="CQU26" s="177"/>
      <c r="CQV26" s="177"/>
      <c r="CQW26" s="178"/>
      <c r="CQX26" s="165"/>
      <c r="CQY26" s="177"/>
      <c r="CQZ26" s="177"/>
      <c r="CRA26" s="177"/>
      <c r="CRB26" s="177"/>
      <c r="CRC26" s="177"/>
      <c r="CRD26" s="177"/>
      <c r="CRE26" s="178"/>
      <c r="CRF26" s="165"/>
      <c r="CRG26" s="177"/>
      <c r="CRH26" s="177"/>
      <c r="CRI26" s="177"/>
      <c r="CRJ26" s="177"/>
      <c r="CRK26" s="177"/>
      <c r="CRL26" s="177"/>
      <c r="CRM26" s="178"/>
      <c r="CRN26" s="165"/>
      <c r="CRO26" s="177"/>
      <c r="CRP26" s="177"/>
      <c r="CRQ26" s="177"/>
      <c r="CRR26" s="177"/>
      <c r="CRS26" s="177"/>
      <c r="CRT26" s="177"/>
      <c r="CRU26" s="178"/>
      <c r="CRV26" s="165"/>
      <c r="CRW26" s="177"/>
      <c r="CRX26" s="177"/>
      <c r="CRY26" s="177"/>
      <c r="CRZ26" s="177"/>
      <c r="CSA26" s="177"/>
      <c r="CSB26" s="177"/>
      <c r="CSC26" s="178"/>
      <c r="CSD26" s="165"/>
      <c r="CSE26" s="177"/>
      <c r="CSF26" s="177"/>
      <c r="CSG26" s="177"/>
      <c r="CSH26" s="177"/>
      <c r="CSI26" s="177"/>
      <c r="CSJ26" s="177"/>
      <c r="CSK26" s="178"/>
      <c r="CSL26" s="165"/>
      <c r="CSM26" s="177"/>
      <c r="CSN26" s="177"/>
      <c r="CSO26" s="177"/>
      <c r="CSP26" s="177"/>
      <c r="CSQ26" s="177"/>
      <c r="CSR26" s="177"/>
      <c r="CSS26" s="178"/>
      <c r="CST26" s="165"/>
      <c r="CSU26" s="177"/>
      <c r="CSV26" s="177"/>
      <c r="CSW26" s="177"/>
      <c r="CSX26" s="177"/>
      <c r="CSY26" s="177"/>
      <c r="CSZ26" s="177"/>
      <c r="CTA26" s="178"/>
      <c r="CTB26" s="165"/>
      <c r="CTC26" s="177"/>
      <c r="CTD26" s="177"/>
      <c r="CTE26" s="177"/>
      <c r="CTF26" s="177"/>
      <c r="CTG26" s="177"/>
      <c r="CTH26" s="177"/>
      <c r="CTI26" s="178"/>
      <c r="CTJ26" s="165"/>
      <c r="CTK26" s="177"/>
      <c r="CTL26" s="177"/>
      <c r="CTM26" s="177"/>
      <c r="CTN26" s="177"/>
      <c r="CTO26" s="177"/>
      <c r="CTP26" s="177"/>
      <c r="CTQ26" s="178"/>
      <c r="CTR26" s="165"/>
      <c r="CTS26" s="177"/>
      <c r="CTT26" s="177"/>
      <c r="CTU26" s="177"/>
      <c r="CTV26" s="177"/>
      <c r="CTW26" s="177"/>
      <c r="CTX26" s="177"/>
      <c r="CTY26" s="178"/>
      <c r="CTZ26" s="165"/>
      <c r="CUA26" s="177"/>
      <c r="CUB26" s="177"/>
      <c r="CUC26" s="177"/>
      <c r="CUD26" s="177"/>
      <c r="CUE26" s="177"/>
      <c r="CUF26" s="177"/>
      <c r="CUG26" s="178"/>
      <c r="CUH26" s="165"/>
      <c r="CUI26" s="177"/>
      <c r="CUJ26" s="177"/>
      <c r="CUK26" s="177"/>
      <c r="CUL26" s="177"/>
      <c r="CUM26" s="177"/>
      <c r="CUN26" s="177"/>
      <c r="CUO26" s="178"/>
      <c r="CUP26" s="165"/>
      <c r="CUQ26" s="177"/>
      <c r="CUR26" s="177"/>
      <c r="CUS26" s="177"/>
      <c r="CUT26" s="177"/>
      <c r="CUU26" s="177"/>
      <c r="CUV26" s="177"/>
      <c r="CUW26" s="178"/>
      <c r="CUX26" s="165"/>
      <c r="CUY26" s="177"/>
      <c r="CUZ26" s="177"/>
      <c r="CVA26" s="177"/>
      <c r="CVB26" s="177"/>
      <c r="CVC26" s="177"/>
      <c r="CVD26" s="177"/>
      <c r="CVE26" s="178"/>
      <c r="CVF26" s="165"/>
      <c r="CVG26" s="177"/>
      <c r="CVH26" s="177"/>
      <c r="CVI26" s="177"/>
      <c r="CVJ26" s="177"/>
      <c r="CVK26" s="177"/>
      <c r="CVL26" s="177"/>
      <c r="CVM26" s="178"/>
      <c r="CVN26" s="165"/>
      <c r="CVO26" s="177"/>
      <c r="CVP26" s="177"/>
      <c r="CVQ26" s="177"/>
      <c r="CVR26" s="177"/>
      <c r="CVS26" s="177"/>
      <c r="CVT26" s="177"/>
      <c r="CVU26" s="178"/>
      <c r="CVV26" s="165"/>
      <c r="CVW26" s="177"/>
      <c r="CVX26" s="177"/>
      <c r="CVY26" s="177"/>
      <c r="CVZ26" s="177"/>
      <c r="CWA26" s="177"/>
      <c r="CWB26" s="177"/>
      <c r="CWC26" s="178"/>
      <c r="CWD26" s="165"/>
      <c r="CWE26" s="177"/>
      <c r="CWF26" s="177"/>
      <c r="CWG26" s="177"/>
      <c r="CWH26" s="177"/>
      <c r="CWI26" s="177"/>
      <c r="CWJ26" s="177"/>
      <c r="CWK26" s="178"/>
      <c r="CWL26" s="165"/>
      <c r="CWM26" s="177"/>
      <c r="CWN26" s="177"/>
      <c r="CWO26" s="177"/>
      <c r="CWP26" s="177"/>
      <c r="CWQ26" s="177"/>
      <c r="CWR26" s="177"/>
      <c r="CWS26" s="178"/>
      <c r="CWT26" s="165"/>
      <c r="CWU26" s="177"/>
      <c r="CWV26" s="177"/>
      <c r="CWW26" s="177"/>
      <c r="CWX26" s="177"/>
      <c r="CWY26" s="177"/>
      <c r="CWZ26" s="177"/>
      <c r="CXA26" s="178"/>
      <c r="CXB26" s="165"/>
      <c r="CXC26" s="177"/>
      <c r="CXD26" s="177"/>
      <c r="CXE26" s="177"/>
      <c r="CXF26" s="177"/>
      <c r="CXG26" s="177"/>
      <c r="CXH26" s="177"/>
      <c r="CXI26" s="178"/>
      <c r="CXJ26" s="165"/>
      <c r="CXK26" s="177"/>
      <c r="CXL26" s="177"/>
      <c r="CXM26" s="177"/>
      <c r="CXN26" s="177"/>
      <c r="CXO26" s="177"/>
      <c r="CXP26" s="177"/>
      <c r="CXQ26" s="178"/>
      <c r="CXR26" s="165"/>
      <c r="CXS26" s="177"/>
      <c r="CXT26" s="177"/>
      <c r="CXU26" s="177"/>
      <c r="CXV26" s="177"/>
      <c r="CXW26" s="177"/>
      <c r="CXX26" s="177"/>
      <c r="CXY26" s="178"/>
      <c r="CXZ26" s="165"/>
      <c r="CYA26" s="177"/>
      <c r="CYB26" s="177"/>
      <c r="CYC26" s="177"/>
      <c r="CYD26" s="177"/>
      <c r="CYE26" s="177"/>
      <c r="CYF26" s="177"/>
      <c r="CYG26" s="178"/>
      <c r="CYH26" s="165"/>
      <c r="CYI26" s="177"/>
      <c r="CYJ26" s="177"/>
      <c r="CYK26" s="177"/>
      <c r="CYL26" s="177"/>
      <c r="CYM26" s="177"/>
      <c r="CYN26" s="177"/>
      <c r="CYO26" s="178"/>
      <c r="CYP26" s="165"/>
      <c r="CYQ26" s="177"/>
      <c r="CYR26" s="177"/>
      <c r="CYS26" s="177"/>
      <c r="CYT26" s="177"/>
      <c r="CYU26" s="177"/>
      <c r="CYV26" s="177"/>
      <c r="CYW26" s="178"/>
      <c r="CYX26" s="165"/>
      <c r="CYY26" s="177"/>
      <c r="CYZ26" s="177"/>
      <c r="CZA26" s="177"/>
      <c r="CZB26" s="177"/>
      <c r="CZC26" s="177"/>
      <c r="CZD26" s="177"/>
      <c r="CZE26" s="178"/>
      <c r="CZF26" s="165"/>
      <c r="CZG26" s="177"/>
      <c r="CZH26" s="177"/>
      <c r="CZI26" s="177"/>
      <c r="CZJ26" s="177"/>
      <c r="CZK26" s="177"/>
      <c r="CZL26" s="177"/>
      <c r="CZM26" s="178"/>
      <c r="CZN26" s="165"/>
      <c r="CZO26" s="177"/>
      <c r="CZP26" s="177"/>
      <c r="CZQ26" s="177"/>
      <c r="CZR26" s="177"/>
      <c r="CZS26" s="177"/>
      <c r="CZT26" s="177"/>
      <c r="CZU26" s="178"/>
      <c r="CZV26" s="165"/>
      <c r="CZW26" s="177"/>
      <c r="CZX26" s="177"/>
      <c r="CZY26" s="177"/>
      <c r="CZZ26" s="177"/>
      <c r="DAA26" s="177"/>
      <c r="DAB26" s="177"/>
      <c r="DAC26" s="178"/>
      <c r="DAD26" s="165"/>
      <c r="DAE26" s="177"/>
      <c r="DAF26" s="177"/>
      <c r="DAG26" s="177"/>
      <c r="DAH26" s="177"/>
      <c r="DAI26" s="177"/>
      <c r="DAJ26" s="177"/>
      <c r="DAK26" s="178"/>
      <c r="DAL26" s="165"/>
      <c r="DAM26" s="177"/>
      <c r="DAN26" s="177"/>
      <c r="DAO26" s="177"/>
      <c r="DAP26" s="177"/>
      <c r="DAQ26" s="177"/>
      <c r="DAR26" s="177"/>
      <c r="DAS26" s="178"/>
      <c r="DAT26" s="165"/>
      <c r="DAU26" s="177"/>
      <c r="DAV26" s="177"/>
      <c r="DAW26" s="177"/>
      <c r="DAX26" s="177"/>
      <c r="DAY26" s="177"/>
      <c r="DAZ26" s="177"/>
      <c r="DBA26" s="178"/>
      <c r="DBB26" s="165"/>
      <c r="DBC26" s="177"/>
      <c r="DBD26" s="177"/>
      <c r="DBE26" s="177"/>
      <c r="DBF26" s="177"/>
      <c r="DBG26" s="177"/>
      <c r="DBH26" s="177"/>
      <c r="DBI26" s="178"/>
      <c r="DBJ26" s="165"/>
      <c r="DBK26" s="177"/>
      <c r="DBL26" s="177"/>
      <c r="DBM26" s="177"/>
      <c r="DBN26" s="177"/>
      <c r="DBO26" s="177"/>
      <c r="DBP26" s="177"/>
      <c r="DBQ26" s="178"/>
      <c r="DBR26" s="165"/>
      <c r="DBS26" s="177"/>
      <c r="DBT26" s="177"/>
      <c r="DBU26" s="177"/>
      <c r="DBV26" s="177"/>
      <c r="DBW26" s="177"/>
      <c r="DBX26" s="177"/>
      <c r="DBY26" s="178"/>
      <c r="DBZ26" s="165"/>
      <c r="DCA26" s="177"/>
      <c r="DCB26" s="177"/>
      <c r="DCC26" s="177"/>
      <c r="DCD26" s="177"/>
      <c r="DCE26" s="177"/>
      <c r="DCF26" s="177"/>
      <c r="DCG26" s="178"/>
      <c r="DCH26" s="165"/>
      <c r="DCI26" s="177"/>
      <c r="DCJ26" s="177"/>
      <c r="DCK26" s="177"/>
      <c r="DCL26" s="177"/>
      <c r="DCM26" s="177"/>
      <c r="DCN26" s="177"/>
      <c r="DCO26" s="178"/>
      <c r="DCP26" s="165"/>
      <c r="DCQ26" s="177"/>
      <c r="DCR26" s="177"/>
      <c r="DCS26" s="177"/>
      <c r="DCT26" s="177"/>
      <c r="DCU26" s="177"/>
      <c r="DCV26" s="177"/>
      <c r="DCW26" s="178"/>
      <c r="DCX26" s="165"/>
      <c r="DCY26" s="177"/>
      <c r="DCZ26" s="177"/>
      <c r="DDA26" s="177"/>
      <c r="DDB26" s="177"/>
      <c r="DDC26" s="177"/>
      <c r="DDD26" s="177"/>
      <c r="DDE26" s="178"/>
      <c r="DDF26" s="165"/>
      <c r="DDG26" s="177"/>
      <c r="DDH26" s="177"/>
      <c r="DDI26" s="177"/>
      <c r="DDJ26" s="177"/>
      <c r="DDK26" s="177"/>
      <c r="DDL26" s="177"/>
      <c r="DDM26" s="178"/>
      <c r="DDN26" s="165"/>
      <c r="DDO26" s="177"/>
      <c r="DDP26" s="177"/>
      <c r="DDQ26" s="177"/>
      <c r="DDR26" s="177"/>
      <c r="DDS26" s="177"/>
      <c r="DDT26" s="177"/>
      <c r="DDU26" s="178"/>
      <c r="DDV26" s="165"/>
      <c r="DDW26" s="177"/>
      <c r="DDX26" s="177"/>
      <c r="DDY26" s="177"/>
      <c r="DDZ26" s="177"/>
      <c r="DEA26" s="177"/>
      <c r="DEB26" s="177"/>
      <c r="DEC26" s="178"/>
      <c r="DED26" s="165"/>
      <c r="DEE26" s="177"/>
      <c r="DEF26" s="177"/>
      <c r="DEG26" s="177"/>
      <c r="DEH26" s="177"/>
      <c r="DEI26" s="177"/>
      <c r="DEJ26" s="177"/>
      <c r="DEK26" s="178"/>
      <c r="DEL26" s="165"/>
      <c r="DEM26" s="177"/>
      <c r="DEN26" s="177"/>
      <c r="DEO26" s="177"/>
      <c r="DEP26" s="177"/>
      <c r="DEQ26" s="177"/>
      <c r="DER26" s="177"/>
      <c r="DES26" s="178"/>
      <c r="DET26" s="165"/>
      <c r="DEU26" s="177"/>
      <c r="DEV26" s="177"/>
      <c r="DEW26" s="177"/>
      <c r="DEX26" s="177"/>
      <c r="DEY26" s="177"/>
      <c r="DEZ26" s="177"/>
      <c r="DFA26" s="178"/>
      <c r="DFB26" s="165"/>
      <c r="DFC26" s="177"/>
      <c r="DFD26" s="177"/>
      <c r="DFE26" s="177"/>
      <c r="DFF26" s="177"/>
      <c r="DFG26" s="177"/>
      <c r="DFH26" s="177"/>
      <c r="DFI26" s="178"/>
      <c r="DFJ26" s="165"/>
      <c r="DFK26" s="177"/>
      <c r="DFL26" s="177"/>
      <c r="DFM26" s="177"/>
      <c r="DFN26" s="177"/>
      <c r="DFO26" s="177"/>
      <c r="DFP26" s="177"/>
      <c r="DFQ26" s="178"/>
      <c r="DFR26" s="165"/>
      <c r="DFS26" s="177"/>
      <c r="DFT26" s="177"/>
      <c r="DFU26" s="177"/>
      <c r="DFV26" s="177"/>
      <c r="DFW26" s="177"/>
      <c r="DFX26" s="177"/>
      <c r="DFY26" s="178"/>
      <c r="DFZ26" s="165"/>
      <c r="DGA26" s="177"/>
      <c r="DGB26" s="177"/>
      <c r="DGC26" s="177"/>
      <c r="DGD26" s="177"/>
      <c r="DGE26" s="177"/>
      <c r="DGF26" s="177"/>
      <c r="DGG26" s="178"/>
      <c r="DGH26" s="165"/>
      <c r="DGI26" s="177"/>
      <c r="DGJ26" s="177"/>
      <c r="DGK26" s="177"/>
      <c r="DGL26" s="177"/>
      <c r="DGM26" s="177"/>
      <c r="DGN26" s="177"/>
      <c r="DGO26" s="178"/>
      <c r="DGP26" s="165"/>
      <c r="DGQ26" s="177"/>
      <c r="DGR26" s="177"/>
      <c r="DGS26" s="177"/>
      <c r="DGT26" s="177"/>
      <c r="DGU26" s="177"/>
      <c r="DGV26" s="177"/>
      <c r="DGW26" s="178"/>
      <c r="DGX26" s="165"/>
      <c r="DGY26" s="177"/>
      <c r="DGZ26" s="177"/>
      <c r="DHA26" s="177"/>
      <c r="DHB26" s="177"/>
      <c r="DHC26" s="177"/>
      <c r="DHD26" s="177"/>
      <c r="DHE26" s="178"/>
      <c r="DHF26" s="165"/>
      <c r="DHG26" s="177"/>
      <c r="DHH26" s="177"/>
      <c r="DHI26" s="177"/>
      <c r="DHJ26" s="177"/>
      <c r="DHK26" s="177"/>
      <c r="DHL26" s="177"/>
      <c r="DHM26" s="178"/>
      <c r="DHN26" s="165"/>
      <c r="DHO26" s="177"/>
      <c r="DHP26" s="177"/>
      <c r="DHQ26" s="177"/>
      <c r="DHR26" s="177"/>
      <c r="DHS26" s="177"/>
      <c r="DHT26" s="177"/>
      <c r="DHU26" s="178"/>
      <c r="DHV26" s="165"/>
      <c r="DHW26" s="177"/>
      <c r="DHX26" s="177"/>
      <c r="DHY26" s="177"/>
      <c r="DHZ26" s="177"/>
      <c r="DIA26" s="177"/>
      <c r="DIB26" s="177"/>
      <c r="DIC26" s="178"/>
      <c r="DID26" s="165"/>
      <c r="DIE26" s="177"/>
      <c r="DIF26" s="177"/>
      <c r="DIG26" s="177"/>
      <c r="DIH26" s="177"/>
      <c r="DII26" s="177"/>
      <c r="DIJ26" s="177"/>
      <c r="DIK26" s="178"/>
      <c r="DIL26" s="165"/>
      <c r="DIM26" s="177"/>
      <c r="DIN26" s="177"/>
      <c r="DIO26" s="177"/>
      <c r="DIP26" s="177"/>
      <c r="DIQ26" s="177"/>
      <c r="DIR26" s="177"/>
      <c r="DIS26" s="178"/>
      <c r="DIT26" s="165"/>
      <c r="DIU26" s="177"/>
      <c r="DIV26" s="177"/>
      <c r="DIW26" s="177"/>
      <c r="DIX26" s="177"/>
      <c r="DIY26" s="177"/>
      <c r="DIZ26" s="177"/>
      <c r="DJA26" s="178"/>
      <c r="DJB26" s="165"/>
      <c r="DJC26" s="177"/>
      <c r="DJD26" s="177"/>
      <c r="DJE26" s="177"/>
      <c r="DJF26" s="177"/>
      <c r="DJG26" s="177"/>
      <c r="DJH26" s="177"/>
      <c r="DJI26" s="178"/>
      <c r="DJJ26" s="165"/>
      <c r="DJK26" s="177"/>
      <c r="DJL26" s="177"/>
      <c r="DJM26" s="177"/>
      <c r="DJN26" s="177"/>
      <c r="DJO26" s="177"/>
      <c r="DJP26" s="177"/>
      <c r="DJQ26" s="178"/>
      <c r="DJR26" s="165"/>
      <c r="DJS26" s="177"/>
      <c r="DJT26" s="177"/>
      <c r="DJU26" s="177"/>
      <c r="DJV26" s="177"/>
      <c r="DJW26" s="177"/>
      <c r="DJX26" s="177"/>
      <c r="DJY26" s="178"/>
      <c r="DJZ26" s="165"/>
      <c r="DKA26" s="177"/>
      <c r="DKB26" s="177"/>
      <c r="DKC26" s="177"/>
      <c r="DKD26" s="177"/>
      <c r="DKE26" s="177"/>
      <c r="DKF26" s="177"/>
      <c r="DKG26" s="178"/>
      <c r="DKH26" s="165"/>
      <c r="DKI26" s="177"/>
      <c r="DKJ26" s="177"/>
      <c r="DKK26" s="177"/>
      <c r="DKL26" s="177"/>
      <c r="DKM26" s="177"/>
      <c r="DKN26" s="177"/>
      <c r="DKO26" s="178"/>
      <c r="DKP26" s="165"/>
      <c r="DKQ26" s="177"/>
      <c r="DKR26" s="177"/>
      <c r="DKS26" s="177"/>
      <c r="DKT26" s="177"/>
      <c r="DKU26" s="177"/>
      <c r="DKV26" s="177"/>
      <c r="DKW26" s="178"/>
      <c r="DKX26" s="165"/>
      <c r="DKY26" s="177"/>
      <c r="DKZ26" s="177"/>
      <c r="DLA26" s="177"/>
      <c r="DLB26" s="177"/>
      <c r="DLC26" s="177"/>
      <c r="DLD26" s="177"/>
      <c r="DLE26" s="178"/>
      <c r="DLF26" s="165"/>
      <c r="DLG26" s="177"/>
      <c r="DLH26" s="177"/>
      <c r="DLI26" s="177"/>
      <c r="DLJ26" s="177"/>
      <c r="DLK26" s="177"/>
      <c r="DLL26" s="177"/>
      <c r="DLM26" s="178"/>
      <c r="DLN26" s="165"/>
      <c r="DLO26" s="177"/>
      <c r="DLP26" s="177"/>
      <c r="DLQ26" s="177"/>
      <c r="DLR26" s="177"/>
      <c r="DLS26" s="177"/>
      <c r="DLT26" s="177"/>
      <c r="DLU26" s="178"/>
      <c r="DLV26" s="165"/>
      <c r="DLW26" s="177"/>
      <c r="DLX26" s="177"/>
      <c r="DLY26" s="177"/>
      <c r="DLZ26" s="177"/>
      <c r="DMA26" s="177"/>
      <c r="DMB26" s="177"/>
      <c r="DMC26" s="178"/>
      <c r="DMD26" s="165"/>
      <c r="DME26" s="177"/>
      <c r="DMF26" s="177"/>
      <c r="DMG26" s="177"/>
      <c r="DMH26" s="177"/>
      <c r="DMI26" s="177"/>
      <c r="DMJ26" s="177"/>
      <c r="DMK26" s="178"/>
      <c r="DML26" s="165"/>
      <c r="DMM26" s="177"/>
      <c r="DMN26" s="177"/>
      <c r="DMO26" s="177"/>
      <c r="DMP26" s="177"/>
      <c r="DMQ26" s="177"/>
      <c r="DMR26" s="177"/>
      <c r="DMS26" s="178"/>
      <c r="DMT26" s="165"/>
      <c r="DMU26" s="177"/>
      <c r="DMV26" s="177"/>
      <c r="DMW26" s="177"/>
      <c r="DMX26" s="177"/>
      <c r="DMY26" s="177"/>
      <c r="DMZ26" s="177"/>
      <c r="DNA26" s="178"/>
      <c r="DNB26" s="165"/>
      <c r="DNC26" s="177"/>
      <c r="DND26" s="177"/>
      <c r="DNE26" s="177"/>
      <c r="DNF26" s="177"/>
      <c r="DNG26" s="177"/>
      <c r="DNH26" s="177"/>
      <c r="DNI26" s="178"/>
      <c r="DNJ26" s="165"/>
      <c r="DNK26" s="177"/>
      <c r="DNL26" s="177"/>
      <c r="DNM26" s="177"/>
      <c r="DNN26" s="177"/>
      <c r="DNO26" s="177"/>
      <c r="DNP26" s="177"/>
      <c r="DNQ26" s="178"/>
      <c r="DNR26" s="165"/>
      <c r="DNS26" s="177"/>
      <c r="DNT26" s="177"/>
      <c r="DNU26" s="177"/>
      <c r="DNV26" s="177"/>
      <c r="DNW26" s="177"/>
      <c r="DNX26" s="177"/>
      <c r="DNY26" s="178"/>
      <c r="DNZ26" s="165"/>
      <c r="DOA26" s="177"/>
      <c r="DOB26" s="177"/>
      <c r="DOC26" s="177"/>
      <c r="DOD26" s="177"/>
      <c r="DOE26" s="177"/>
      <c r="DOF26" s="177"/>
      <c r="DOG26" s="178"/>
      <c r="DOH26" s="165"/>
      <c r="DOI26" s="177"/>
      <c r="DOJ26" s="177"/>
      <c r="DOK26" s="177"/>
      <c r="DOL26" s="177"/>
      <c r="DOM26" s="177"/>
      <c r="DON26" s="177"/>
      <c r="DOO26" s="178"/>
      <c r="DOP26" s="165"/>
      <c r="DOQ26" s="177"/>
      <c r="DOR26" s="177"/>
      <c r="DOS26" s="177"/>
      <c r="DOT26" s="177"/>
      <c r="DOU26" s="177"/>
      <c r="DOV26" s="177"/>
      <c r="DOW26" s="178"/>
      <c r="DOX26" s="165"/>
      <c r="DOY26" s="177"/>
      <c r="DOZ26" s="177"/>
      <c r="DPA26" s="177"/>
      <c r="DPB26" s="177"/>
      <c r="DPC26" s="177"/>
      <c r="DPD26" s="177"/>
      <c r="DPE26" s="178"/>
      <c r="DPF26" s="165"/>
      <c r="DPG26" s="177"/>
      <c r="DPH26" s="177"/>
      <c r="DPI26" s="177"/>
      <c r="DPJ26" s="177"/>
      <c r="DPK26" s="177"/>
      <c r="DPL26" s="177"/>
      <c r="DPM26" s="178"/>
      <c r="DPN26" s="165"/>
      <c r="DPO26" s="177"/>
      <c r="DPP26" s="177"/>
      <c r="DPQ26" s="177"/>
      <c r="DPR26" s="177"/>
      <c r="DPS26" s="177"/>
      <c r="DPT26" s="177"/>
      <c r="DPU26" s="178"/>
      <c r="DPV26" s="165"/>
      <c r="DPW26" s="177"/>
      <c r="DPX26" s="177"/>
      <c r="DPY26" s="177"/>
      <c r="DPZ26" s="177"/>
      <c r="DQA26" s="177"/>
      <c r="DQB26" s="177"/>
      <c r="DQC26" s="178"/>
      <c r="DQD26" s="165"/>
      <c r="DQE26" s="177"/>
      <c r="DQF26" s="177"/>
      <c r="DQG26" s="177"/>
      <c r="DQH26" s="177"/>
      <c r="DQI26" s="177"/>
      <c r="DQJ26" s="177"/>
      <c r="DQK26" s="178"/>
      <c r="DQL26" s="165"/>
      <c r="DQM26" s="177"/>
      <c r="DQN26" s="177"/>
      <c r="DQO26" s="177"/>
      <c r="DQP26" s="177"/>
      <c r="DQQ26" s="177"/>
      <c r="DQR26" s="177"/>
      <c r="DQS26" s="178"/>
      <c r="DQT26" s="165"/>
      <c r="DQU26" s="177"/>
      <c r="DQV26" s="177"/>
      <c r="DQW26" s="177"/>
      <c r="DQX26" s="177"/>
      <c r="DQY26" s="177"/>
      <c r="DQZ26" s="177"/>
      <c r="DRA26" s="178"/>
      <c r="DRB26" s="165"/>
      <c r="DRC26" s="177"/>
      <c r="DRD26" s="177"/>
      <c r="DRE26" s="177"/>
      <c r="DRF26" s="177"/>
      <c r="DRG26" s="177"/>
      <c r="DRH26" s="177"/>
      <c r="DRI26" s="178"/>
      <c r="DRJ26" s="165"/>
      <c r="DRK26" s="177"/>
      <c r="DRL26" s="177"/>
      <c r="DRM26" s="177"/>
      <c r="DRN26" s="177"/>
      <c r="DRO26" s="177"/>
      <c r="DRP26" s="177"/>
      <c r="DRQ26" s="178"/>
      <c r="DRR26" s="165"/>
      <c r="DRS26" s="177"/>
      <c r="DRT26" s="177"/>
      <c r="DRU26" s="177"/>
      <c r="DRV26" s="177"/>
      <c r="DRW26" s="177"/>
      <c r="DRX26" s="177"/>
      <c r="DRY26" s="178"/>
      <c r="DRZ26" s="165"/>
      <c r="DSA26" s="177"/>
      <c r="DSB26" s="177"/>
      <c r="DSC26" s="177"/>
      <c r="DSD26" s="177"/>
      <c r="DSE26" s="177"/>
      <c r="DSF26" s="177"/>
      <c r="DSG26" s="178"/>
      <c r="DSH26" s="165"/>
      <c r="DSI26" s="177"/>
      <c r="DSJ26" s="177"/>
      <c r="DSK26" s="177"/>
      <c r="DSL26" s="177"/>
      <c r="DSM26" s="177"/>
      <c r="DSN26" s="177"/>
      <c r="DSO26" s="178"/>
      <c r="DSP26" s="165"/>
      <c r="DSQ26" s="177"/>
      <c r="DSR26" s="177"/>
      <c r="DSS26" s="177"/>
      <c r="DST26" s="177"/>
      <c r="DSU26" s="177"/>
      <c r="DSV26" s="177"/>
      <c r="DSW26" s="178"/>
      <c r="DSX26" s="165"/>
      <c r="DSY26" s="177"/>
      <c r="DSZ26" s="177"/>
      <c r="DTA26" s="177"/>
      <c r="DTB26" s="177"/>
      <c r="DTC26" s="177"/>
      <c r="DTD26" s="177"/>
      <c r="DTE26" s="178"/>
      <c r="DTF26" s="165"/>
      <c r="DTG26" s="177"/>
      <c r="DTH26" s="177"/>
      <c r="DTI26" s="177"/>
      <c r="DTJ26" s="177"/>
      <c r="DTK26" s="177"/>
      <c r="DTL26" s="177"/>
      <c r="DTM26" s="178"/>
      <c r="DTN26" s="165"/>
      <c r="DTO26" s="177"/>
      <c r="DTP26" s="177"/>
      <c r="DTQ26" s="177"/>
      <c r="DTR26" s="177"/>
      <c r="DTS26" s="177"/>
      <c r="DTT26" s="177"/>
      <c r="DTU26" s="178"/>
      <c r="DTV26" s="165"/>
      <c r="DTW26" s="177"/>
      <c r="DTX26" s="177"/>
      <c r="DTY26" s="177"/>
      <c r="DTZ26" s="177"/>
      <c r="DUA26" s="177"/>
      <c r="DUB26" s="177"/>
      <c r="DUC26" s="178"/>
      <c r="DUD26" s="165"/>
      <c r="DUE26" s="177"/>
      <c r="DUF26" s="177"/>
      <c r="DUG26" s="177"/>
      <c r="DUH26" s="177"/>
      <c r="DUI26" s="177"/>
      <c r="DUJ26" s="177"/>
      <c r="DUK26" s="178"/>
      <c r="DUL26" s="165"/>
      <c r="DUM26" s="177"/>
      <c r="DUN26" s="177"/>
      <c r="DUO26" s="177"/>
      <c r="DUP26" s="177"/>
      <c r="DUQ26" s="177"/>
      <c r="DUR26" s="177"/>
      <c r="DUS26" s="178"/>
      <c r="DUT26" s="165"/>
      <c r="DUU26" s="177"/>
      <c r="DUV26" s="177"/>
      <c r="DUW26" s="177"/>
      <c r="DUX26" s="177"/>
      <c r="DUY26" s="177"/>
      <c r="DUZ26" s="177"/>
      <c r="DVA26" s="178"/>
      <c r="DVB26" s="165"/>
      <c r="DVC26" s="177"/>
      <c r="DVD26" s="177"/>
      <c r="DVE26" s="177"/>
      <c r="DVF26" s="177"/>
      <c r="DVG26" s="177"/>
      <c r="DVH26" s="177"/>
      <c r="DVI26" s="178"/>
      <c r="DVJ26" s="165"/>
      <c r="DVK26" s="177"/>
      <c r="DVL26" s="177"/>
      <c r="DVM26" s="177"/>
      <c r="DVN26" s="177"/>
      <c r="DVO26" s="177"/>
      <c r="DVP26" s="177"/>
      <c r="DVQ26" s="178"/>
      <c r="DVR26" s="165"/>
      <c r="DVS26" s="177"/>
      <c r="DVT26" s="177"/>
      <c r="DVU26" s="177"/>
      <c r="DVV26" s="177"/>
      <c r="DVW26" s="177"/>
      <c r="DVX26" s="177"/>
      <c r="DVY26" s="178"/>
      <c r="DVZ26" s="165"/>
      <c r="DWA26" s="177"/>
      <c r="DWB26" s="177"/>
      <c r="DWC26" s="177"/>
      <c r="DWD26" s="177"/>
      <c r="DWE26" s="177"/>
      <c r="DWF26" s="177"/>
      <c r="DWG26" s="178"/>
      <c r="DWH26" s="165"/>
      <c r="DWI26" s="177"/>
      <c r="DWJ26" s="177"/>
      <c r="DWK26" s="177"/>
      <c r="DWL26" s="177"/>
      <c r="DWM26" s="177"/>
      <c r="DWN26" s="177"/>
      <c r="DWO26" s="178"/>
      <c r="DWP26" s="165"/>
      <c r="DWQ26" s="177"/>
      <c r="DWR26" s="177"/>
      <c r="DWS26" s="177"/>
      <c r="DWT26" s="177"/>
      <c r="DWU26" s="177"/>
      <c r="DWV26" s="177"/>
      <c r="DWW26" s="178"/>
      <c r="DWX26" s="165"/>
      <c r="DWY26" s="177"/>
      <c r="DWZ26" s="177"/>
      <c r="DXA26" s="177"/>
      <c r="DXB26" s="177"/>
      <c r="DXC26" s="177"/>
      <c r="DXD26" s="177"/>
      <c r="DXE26" s="178"/>
      <c r="DXF26" s="165"/>
      <c r="DXG26" s="177"/>
      <c r="DXH26" s="177"/>
      <c r="DXI26" s="177"/>
      <c r="DXJ26" s="177"/>
      <c r="DXK26" s="177"/>
      <c r="DXL26" s="177"/>
      <c r="DXM26" s="178"/>
      <c r="DXN26" s="165"/>
      <c r="DXO26" s="177"/>
      <c r="DXP26" s="177"/>
      <c r="DXQ26" s="177"/>
      <c r="DXR26" s="177"/>
      <c r="DXS26" s="177"/>
      <c r="DXT26" s="177"/>
      <c r="DXU26" s="178"/>
      <c r="DXV26" s="165"/>
      <c r="DXW26" s="177"/>
      <c r="DXX26" s="177"/>
      <c r="DXY26" s="177"/>
      <c r="DXZ26" s="177"/>
      <c r="DYA26" s="177"/>
      <c r="DYB26" s="177"/>
      <c r="DYC26" s="178"/>
      <c r="DYD26" s="165"/>
      <c r="DYE26" s="177"/>
      <c r="DYF26" s="177"/>
      <c r="DYG26" s="177"/>
      <c r="DYH26" s="177"/>
      <c r="DYI26" s="177"/>
      <c r="DYJ26" s="177"/>
      <c r="DYK26" s="178"/>
      <c r="DYL26" s="165"/>
      <c r="DYM26" s="177"/>
      <c r="DYN26" s="177"/>
      <c r="DYO26" s="177"/>
      <c r="DYP26" s="177"/>
      <c r="DYQ26" s="177"/>
      <c r="DYR26" s="177"/>
      <c r="DYS26" s="178"/>
      <c r="DYT26" s="165"/>
      <c r="DYU26" s="177"/>
      <c r="DYV26" s="177"/>
      <c r="DYW26" s="177"/>
      <c r="DYX26" s="177"/>
      <c r="DYY26" s="177"/>
      <c r="DYZ26" s="177"/>
      <c r="DZA26" s="178"/>
      <c r="DZB26" s="165"/>
      <c r="DZC26" s="177"/>
      <c r="DZD26" s="177"/>
      <c r="DZE26" s="177"/>
      <c r="DZF26" s="177"/>
      <c r="DZG26" s="177"/>
      <c r="DZH26" s="177"/>
      <c r="DZI26" s="178"/>
      <c r="DZJ26" s="165"/>
      <c r="DZK26" s="177"/>
      <c r="DZL26" s="177"/>
      <c r="DZM26" s="177"/>
      <c r="DZN26" s="177"/>
      <c r="DZO26" s="177"/>
      <c r="DZP26" s="177"/>
      <c r="DZQ26" s="178"/>
      <c r="DZR26" s="165"/>
      <c r="DZS26" s="177"/>
      <c r="DZT26" s="177"/>
      <c r="DZU26" s="177"/>
      <c r="DZV26" s="177"/>
      <c r="DZW26" s="177"/>
      <c r="DZX26" s="177"/>
      <c r="DZY26" s="178"/>
      <c r="DZZ26" s="165"/>
      <c r="EAA26" s="177"/>
      <c r="EAB26" s="177"/>
      <c r="EAC26" s="177"/>
      <c r="EAD26" s="177"/>
      <c r="EAE26" s="177"/>
      <c r="EAF26" s="177"/>
      <c r="EAG26" s="178"/>
      <c r="EAH26" s="165"/>
      <c r="EAI26" s="177"/>
      <c r="EAJ26" s="177"/>
      <c r="EAK26" s="177"/>
      <c r="EAL26" s="177"/>
      <c r="EAM26" s="177"/>
      <c r="EAN26" s="177"/>
      <c r="EAO26" s="178"/>
      <c r="EAP26" s="165"/>
      <c r="EAQ26" s="177"/>
      <c r="EAR26" s="177"/>
      <c r="EAS26" s="177"/>
      <c r="EAT26" s="177"/>
      <c r="EAU26" s="177"/>
      <c r="EAV26" s="177"/>
      <c r="EAW26" s="178"/>
      <c r="EAX26" s="165"/>
      <c r="EAY26" s="177"/>
      <c r="EAZ26" s="177"/>
      <c r="EBA26" s="177"/>
      <c r="EBB26" s="177"/>
      <c r="EBC26" s="177"/>
      <c r="EBD26" s="177"/>
      <c r="EBE26" s="178"/>
      <c r="EBF26" s="165"/>
      <c r="EBG26" s="177"/>
      <c r="EBH26" s="177"/>
      <c r="EBI26" s="177"/>
      <c r="EBJ26" s="177"/>
      <c r="EBK26" s="177"/>
      <c r="EBL26" s="177"/>
      <c r="EBM26" s="178"/>
      <c r="EBN26" s="165"/>
      <c r="EBO26" s="177"/>
      <c r="EBP26" s="177"/>
      <c r="EBQ26" s="177"/>
      <c r="EBR26" s="177"/>
      <c r="EBS26" s="177"/>
      <c r="EBT26" s="177"/>
      <c r="EBU26" s="178"/>
      <c r="EBV26" s="165"/>
      <c r="EBW26" s="177"/>
      <c r="EBX26" s="177"/>
      <c r="EBY26" s="177"/>
      <c r="EBZ26" s="177"/>
      <c r="ECA26" s="177"/>
      <c r="ECB26" s="177"/>
      <c r="ECC26" s="178"/>
      <c r="ECD26" s="165"/>
      <c r="ECE26" s="177"/>
      <c r="ECF26" s="177"/>
      <c r="ECG26" s="177"/>
      <c r="ECH26" s="177"/>
      <c r="ECI26" s="177"/>
      <c r="ECJ26" s="177"/>
      <c r="ECK26" s="178"/>
      <c r="ECL26" s="165"/>
      <c r="ECM26" s="177"/>
      <c r="ECN26" s="177"/>
      <c r="ECO26" s="177"/>
      <c r="ECP26" s="177"/>
      <c r="ECQ26" s="177"/>
      <c r="ECR26" s="177"/>
      <c r="ECS26" s="178"/>
      <c r="ECT26" s="165"/>
      <c r="ECU26" s="177"/>
      <c r="ECV26" s="177"/>
      <c r="ECW26" s="177"/>
      <c r="ECX26" s="177"/>
      <c r="ECY26" s="177"/>
      <c r="ECZ26" s="177"/>
      <c r="EDA26" s="178"/>
      <c r="EDB26" s="165"/>
      <c r="EDC26" s="177"/>
      <c r="EDD26" s="177"/>
      <c r="EDE26" s="177"/>
      <c r="EDF26" s="177"/>
      <c r="EDG26" s="177"/>
      <c r="EDH26" s="177"/>
      <c r="EDI26" s="178"/>
      <c r="EDJ26" s="165"/>
      <c r="EDK26" s="177"/>
      <c r="EDL26" s="177"/>
      <c r="EDM26" s="177"/>
      <c r="EDN26" s="177"/>
      <c r="EDO26" s="177"/>
      <c r="EDP26" s="177"/>
      <c r="EDQ26" s="178"/>
      <c r="EDR26" s="165"/>
      <c r="EDS26" s="177"/>
      <c r="EDT26" s="177"/>
      <c r="EDU26" s="177"/>
      <c r="EDV26" s="177"/>
      <c r="EDW26" s="177"/>
      <c r="EDX26" s="177"/>
      <c r="EDY26" s="178"/>
      <c r="EDZ26" s="165"/>
      <c r="EEA26" s="177"/>
      <c r="EEB26" s="177"/>
      <c r="EEC26" s="177"/>
      <c r="EED26" s="177"/>
      <c r="EEE26" s="177"/>
      <c r="EEF26" s="177"/>
      <c r="EEG26" s="178"/>
      <c r="EEH26" s="165"/>
      <c r="EEI26" s="177"/>
      <c r="EEJ26" s="177"/>
      <c r="EEK26" s="177"/>
      <c r="EEL26" s="177"/>
      <c r="EEM26" s="177"/>
      <c r="EEN26" s="177"/>
      <c r="EEO26" s="178"/>
      <c r="EEP26" s="165"/>
      <c r="EEQ26" s="177"/>
      <c r="EER26" s="177"/>
      <c r="EES26" s="177"/>
      <c r="EET26" s="177"/>
      <c r="EEU26" s="177"/>
      <c r="EEV26" s="177"/>
      <c r="EEW26" s="178"/>
      <c r="EEX26" s="165"/>
      <c r="EEY26" s="177"/>
      <c r="EEZ26" s="177"/>
      <c r="EFA26" s="177"/>
      <c r="EFB26" s="177"/>
      <c r="EFC26" s="177"/>
      <c r="EFD26" s="177"/>
      <c r="EFE26" s="178"/>
      <c r="EFF26" s="165"/>
      <c r="EFG26" s="177"/>
      <c r="EFH26" s="177"/>
      <c r="EFI26" s="177"/>
      <c r="EFJ26" s="177"/>
      <c r="EFK26" s="177"/>
      <c r="EFL26" s="177"/>
      <c r="EFM26" s="178"/>
      <c r="EFN26" s="165"/>
      <c r="EFO26" s="177"/>
      <c r="EFP26" s="177"/>
      <c r="EFQ26" s="177"/>
      <c r="EFR26" s="177"/>
      <c r="EFS26" s="177"/>
      <c r="EFT26" s="177"/>
      <c r="EFU26" s="178"/>
      <c r="EFV26" s="165"/>
      <c r="EFW26" s="177"/>
      <c r="EFX26" s="177"/>
      <c r="EFY26" s="177"/>
      <c r="EFZ26" s="177"/>
      <c r="EGA26" s="177"/>
      <c r="EGB26" s="177"/>
      <c r="EGC26" s="178"/>
      <c r="EGD26" s="165"/>
      <c r="EGE26" s="177"/>
      <c r="EGF26" s="177"/>
      <c r="EGG26" s="177"/>
      <c r="EGH26" s="177"/>
      <c r="EGI26" s="177"/>
      <c r="EGJ26" s="177"/>
      <c r="EGK26" s="178"/>
      <c r="EGL26" s="165"/>
      <c r="EGM26" s="177"/>
      <c r="EGN26" s="177"/>
      <c r="EGO26" s="177"/>
      <c r="EGP26" s="177"/>
      <c r="EGQ26" s="177"/>
      <c r="EGR26" s="177"/>
      <c r="EGS26" s="178"/>
      <c r="EGT26" s="165"/>
      <c r="EGU26" s="177"/>
      <c r="EGV26" s="177"/>
      <c r="EGW26" s="177"/>
      <c r="EGX26" s="177"/>
      <c r="EGY26" s="177"/>
      <c r="EGZ26" s="177"/>
      <c r="EHA26" s="178"/>
      <c r="EHB26" s="165"/>
      <c r="EHC26" s="177"/>
      <c r="EHD26" s="177"/>
      <c r="EHE26" s="177"/>
      <c r="EHF26" s="177"/>
      <c r="EHG26" s="177"/>
      <c r="EHH26" s="177"/>
      <c r="EHI26" s="178"/>
      <c r="EHJ26" s="165"/>
      <c r="EHK26" s="177"/>
      <c r="EHL26" s="177"/>
      <c r="EHM26" s="177"/>
      <c r="EHN26" s="177"/>
      <c r="EHO26" s="177"/>
      <c r="EHP26" s="177"/>
      <c r="EHQ26" s="178"/>
      <c r="EHR26" s="165"/>
      <c r="EHS26" s="177"/>
      <c r="EHT26" s="177"/>
      <c r="EHU26" s="177"/>
      <c r="EHV26" s="177"/>
      <c r="EHW26" s="177"/>
      <c r="EHX26" s="177"/>
      <c r="EHY26" s="178"/>
      <c r="EHZ26" s="165"/>
      <c r="EIA26" s="177"/>
      <c r="EIB26" s="177"/>
      <c r="EIC26" s="177"/>
      <c r="EID26" s="177"/>
      <c r="EIE26" s="177"/>
      <c r="EIF26" s="177"/>
      <c r="EIG26" s="178"/>
      <c r="EIH26" s="165"/>
      <c r="EII26" s="177"/>
      <c r="EIJ26" s="177"/>
      <c r="EIK26" s="177"/>
      <c r="EIL26" s="177"/>
      <c r="EIM26" s="177"/>
      <c r="EIN26" s="177"/>
      <c r="EIO26" s="178"/>
      <c r="EIP26" s="165"/>
      <c r="EIQ26" s="177"/>
      <c r="EIR26" s="177"/>
      <c r="EIS26" s="177"/>
      <c r="EIT26" s="177"/>
      <c r="EIU26" s="177"/>
      <c r="EIV26" s="177"/>
      <c r="EIW26" s="178"/>
      <c r="EIX26" s="165"/>
      <c r="EIY26" s="177"/>
      <c r="EIZ26" s="177"/>
      <c r="EJA26" s="177"/>
      <c r="EJB26" s="177"/>
      <c r="EJC26" s="177"/>
      <c r="EJD26" s="177"/>
      <c r="EJE26" s="178"/>
      <c r="EJF26" s="165"/>
      <c r="EJG26" s="177"/>
      <c r="EJH26" s="177"/>
      <c r="EJI26" s="177"/>
      <c r="EJJ26" s="177"/>
      <c r="EJK26" s="177"/>
      <c r="EJL26" s="177"/>
      <c r="EJM26" s="178"/>
      <c r="EJN26" s="165"/>
      <c r="EJO26" s="177"/>
      <c r="EJP26" s="177"/>
      <c r="EJQ26" s="177"/>
      <c r="EJR26" s="177"/>
      <c r="EJS26" s="177"/>
      <c r="EJT26" s="177"/>
      <c r="EJU26" s="178"/>
      <c r="EJV26" s="165"/>
      <c r="EJW26" s="177"/>
      <c r="EJX26" s="177"/>
      <c r="EJY26" s="177"/>
      <c r="EJZ26" s="177"/>
      <c r="EKA26" s="177"/>
      <c r="EKB26" s="177"/>
      <c r="EKC26" s="178"/>
      <c r="EKD26" s="165"/>
      <c r="EKE26" s="177"/>
      <c r="EKF26" s="177"/>
      <c r="EKG26" s="177"/>
      <c r="EKH26" s="177"/>
      <c r="EKI26" s="177"/>
      <c r="EKJ26" s="177"/>
      <c r="EKK26" s="178"/>
      <c r="EKL26" s="165"/>
      <c r="EKM26" s="177"/>
      <c r="EKN26" s="177"/>
      <c r="EKO26" s="177"/>
      <c r="EKP26" s="177"/>
      <c r="EKQ26" s="177"/>
      <c r="EKR26" s="177"/>
      <c r="EKS26" s="178"/>
      <c r="EKT26" s="165"/>
      <c r="EKU26" s="177"/>
      <c r="EKV26" s="177"/>
      <c r="EKW26" s="177"/>
      <c r="EKX26" s="177"/>
      <c r="EKY26" s="177"/>
      <c r="EKZ26" s="177"/>
      <c r="ELA26" s="178"/>
      <c r="ELB26" s="165"/>
      <c r="ELC26" s="177"/>
      <c r="ELD26" s="177"/>
      <c r="ELE26" s="177"/>
      <c r="ELF26" s="177"/>
      <c r="ELG26" s="177"/>
      <c r="ELH26" s="177"/>
      <c r="ELI26" s="178"/>
      <c r="ELJ26" s="165"/>
      <c r="ELK26" s="177"/>
      <c r="ELL26" s="177"/>
      <c r="ELM26" s="177"/>
      <c r="ELN26" s="177"/>
      <c r="ELO26" s="177"/>
      <c r="ELP26" s="177"/>
      <c r="ELQ26" s="178"/>
      <c r="ELR26" s="165"/>
      <c r="ELS26" s="177"/>
      <c r="ELT26" s="177"/>
      <c r="ELU26" s="177"/>
      <c r="ELV26" s="177"/>
      <c r="ELW26" s="177"/>
      <c r="ELX26" s="177"/>
      <c r="ELY26" s="178"/>
      <c r="ELZ26" s="165"/>
      <c r="EMA26" s="177"/>
      <c r="EMB26" s="177"/>
      <c r="EMC26" s="177"/>
      <c r="EMD26" s="177"/>
      <c r="EME26" s="177"/>
      <c r="EMF26" s="177"/>
      <c r="EMG26" s="178"/>
      <c r="EMH26" s="165"/>
      <c r="EMI26" s="177"/>
      <c r="EMJ26" s="177"/>
      <c r="EMK26" s="177"/>
      <c r="EML26" s="177"/>
      <c r="EMM26" s="177"/>
      <c r="EMN26" s="177"/>
      <c r="EMO26" s="178"/>
      <c r="EMP26" s="165"/>
      <c r="EMQ26" s="177"/>
      <c r="EMR26" s="177"/>
      <c r="EMS26" s="177"/>
      <c r="EMT26" s="177"/>
      <c r="EMU26" s="177"/>
      <c r="EMV26" s="177"/>
      <c r="EMW26" s="178"/>
      <c r="EMX26" s="165"/>
      <c r="EMY26" s="177"/>
      <c r="EMZ26" s="177"/>
      <c r="ENA26" s="177"/>
      <c r="ENB26" s="177"/>
      <c r="ENC26" s="177"/>
      <c r="END26" s="177"/>
      <c r="ENE26" s="178"/>
      <c r="ENF26" s="165"/>
      <c r="ENG26" s="177"/>
      <c r="ENH26" s="177"/>
      <c r="ENI26" s="177"/>
      <c r="ENJ26" s="177"/>
      <c r="ENK26" s="177"/>
      <c r="ENL26" s="177"/>
      <c r="ENM26" s="178"/>
      <c r="ENN26" s="165"/>
      <c r="ENO26" s="177"/>
      <c r="ENP26" s="177"/>
      <c r="ENQ26" s="177"/>
      <c r="ENR26" s="177"/>
      <c r="ENS26" s="177"/>
      <c r="ENT26" s="177"/>
      <c r="ENU26" s="178"/>
      <c r="ENV26" s="165"/>
      <c r="ENW26" s="177"/>
      <c r="ENX26" s="177"/>
      <c r="ENY26" s="177"/>
      <c r="ENZ26" s="177"/>
      <c r="EOA26" s="177"/>
      <c r="EOB26" s="177"/>
      <c r="EOC26" s="178"/>
      <c r="EOD26" s="165"/>
      <c r="EOE26" s="177"/>
      <c r="EOF26" s="177"/>
      <c r="EOG26" s="177"/>
      <c r="EOH26" s="177"/>
      <c r="EOI26" s="177"/>
      <c r="EOJ26" s="177"/>
      <c r="EOK26" s="178"/>
      <c r="EOL26" s="165"/>
      <c r="EOM26" s="177"/>
      <c r="EON26" s="177"/>
      <c r="EOO26" s="177"/>
      <c r="EOP26" s="177"/>
      <c r="EOQ26" s="177"/>
      <c r="EOR26" s="177"/>
      <c r="EOS26" s="178"/>
      <c r="EOT26" s="165"/>
      <c r="EOU26" s="177"/>
      <c r="EOV26" s="177"/>
      <c r="EOW26" s="177"/>
      <c r="EOX26" s="177"/>
      <c r="EOY26" s="177"/>
      <c r="EOZ26" s="177"/>
      <c r="EPA26" s="178"/>
      <c r="EPB26" s="165"/>
      <c r="EPC26" s="177"/>
      <c r="EPD26" s="177"/>
      <c r="EPE26" s="177"/>
      <c r="EPF26" s="177"/>
      <c r="EPG26" s="177"/>
      <c r="EPH26" s="177"/>
      <c r="EPI26" s="178"/>
      <c r="EPJ26" s="165"/>
      <c r="EPK26" s="177"/>
      <c r="EPL26" s="177"/>
      <c r="EPM26" s="177"/>
      <c r="EPN26" s="177"/>
      <c r="EPO26" s="177"/>
      <c r="EPP26" s="177"/>
      <c r="EPQ26" s="178"/>
      <c r="EPR26" s="165"/>
      <c r="EPS26" s="177"/>
      <c r="EPT26" s="177"/>
      <c r="EPU26" s="177"/>
      <c r="EPV26" s="177"/>
      <c r="EPW26" s="177"/>
      <c r="EPX26" s="177"/>
      <c r="EPY26" s="178"/>
      <c r="EPZ26" s="165"/>
      <c r="EQA26" s="177"/>
      <c r="EQB26" s="177"/>
      <c r="EQC26" s="177"/>
      <c r="EQD26" s="177"/>
      <c r="EQE26" s="177"/>
      <c r="EQF26" s="177"/>
      <c r="EQG26" s="178"/>
      <c r="EQH26" s="165"/>
      <c r="EQI26" s="177"/>
      <c r="EQJ26" s="177"/>
      <c r="EQK26" s="177"/>
      <c r="EQL26" s="177"/>
      <c r="EQM26" s="177"/>
      <c r="EQN26" s="177"/>
      <c r="EQO26" s="178"/>
      <c r="EQP26" s="165"/>
      <c r="EQQ26" s="177"/>
      <c r="EQR26" s="177"/>
      <c r="EQS26" s="177"/>
      <c r="EQT26" s="177"/>
      <c r="EQU26" s="177"/>
      <c r="EQV26" s="177"/>
      <c r="EQW26" s="178"/>
      <c r="EQX26" s="165"/>
      <c r="EQY26" s="177"/>
      <c r="EQZ26" s="177"/>
      <c r="ERA26" s="177"/>
      <c r="ERB26" s="177"/>
      <c r="ERC26" s="177"/>
      <c r="ERD26" s="177"/>
      <c r="ERE26" s="178"/>
      <c r="ERF26" s="165"/>
      <c r="ERG26" s="177"/>
      <c r="ERH26" s="177"/>
      <c r="ERI26" s="177"/>
      <c r="ERJ26" s="177"/>
      <c r="ERK26" s="177"/>
      <c r="ERL26" s="177"/>
      <c r="ERM26" s="178"/>
      <c r="ERN26" s="165"/>
      <c r="ERO26" s="177"/>
      <c r="ERP26" s="177"/>
      <c r="ERQ26" s="177"/>
      <c r="ERR26" s="177"/>
      <c r="ERS26" s="177"/>
      <c r="ERT26" s="177"/>
      <c r="ERU26" s="178"/>
      <c r="ERV26" s="165"/>
      <c r="ERW26" s="177"/>
      <c r="ERX26" s="177"/>
      <c r="ERY26" s="177"/>
      <c r="ERZ26" s="177"/>
      <c r="ESA26" s="177"/>
      <c r="ESB26" s="177"/>
      <c r="ESC26" s="178"/>
      <c r="ESD26" s="165"/>
      <c r="ESE26" s="177"/>
      <c r="ESF26" s="177"/>
      <c r="ESG26" s="177"/>
      <c r="ESH26" s="177"/>
      <c r="ESI26" s="177"/>
      <c r="ESJ26" s="177"/>
      <c r="ESK26" s="178"/>
      <c r="ESL26" s="165"/>
      <c r="ESM26" s="177"/>
      <c r="ESN26" s="177"/>
      <c r="ESO26" s="177"/>
      <c r="ESP26" s="177"/>
      <c r="ESQ26" s="177"/>
      <c r="ESR26" s="177"/>
      <c r="ESS26" s="178"/>
      <c r="EST26" s="165"/>
      <c r="ESU26" s="177"/>
      <c r="ESV26" s="177"/>
      <c r="ESW26" s="177"/>
      <c r="ESX26" s="177"/>
      <c r="ESY26" s="177"/>
      <c r="ESZ26" s="177"/>
      <c r="ETA26" s="178"/>
      <c r="ETB26" s="165"/>
      <c r="ETC26" s="177"/>
      <c r="ETD26" s="177"/>
      <c r="ETE26" s="177"/>
      <c r="ETF26" s="177"/>
      <c r="ETG26" s="177"/>
      <c r="ETH26" s="177"/>
      <c r="ETI26" s="178"/>
      <c r="ETJ26" s="165"/>
      <c r="ETK26" s="177"/>
      <c r="ETL26" s="177"/>
      <c r="ETM26" s="177"/>
      <c r="ETN26" s="177"/>
      <c r="ETO26" s="177"/>
      <c r="ETP26" s="177"/>
      <c r="ETQ26" s="178"/>
      <c r="ETR26" s="165"/>
      <c r="ETS26" s="177"/>
      <c r="ETT26" s="177"/>
      <c r="ETU26" s="177"/>
      <c r="ETV26" s="177"/>
      <c r="ETW26" s="177"/>
      <c r="ETX26" s="177"/>
      <c r="ETY26" s="178"/>
      <c r="ETZ26" s="165"/>
      <c r="EUA26" s="177"/>
      <c r="EUB26" s="177"/>
      <c r="EUC26" s="177"/>
      <c r="EUD26" s="177"/>
      <c r="EUE26" s="177"/>
      <c r="EUF26" s="177"/>
      <c r="EUG26" s="178"/>
      <c r="EUH26" s="165"/>
      <c r="EUI26" s="177"/>
      <c r="EUJ26" s="177"/>
      <c r="EUK26" s="177"/>
      <c r="EUL26" s="177"/>
      <c r="EUM26" s="177"/>
      <c r="EUN26" s="177"/>
      <c r="EUO26" s="178"/>
      <c r="EUP26" s="165"/>
      <c r="EUQ26" s="177"/>
      <c r="EUR26" s="177"/>
      <c r="EUS26" s="177"/>
      <c r="EUT26" s="177"/>
      <c r="EUU26" s="177"/>
      <c r="EUV26" s="177"/>
      <c r="EUW26" s="178"/>
      <c r="EUX26" s="165"/>
      <c r="EUY26" s="177"/>
      <c r="EUZ26" s="177"/>
      <c r="EVA26" s="177"/>
      <c r="EVB26" s="177"/>
      <c r="EVC26" s="177"/>
      <c r="EVD26" s="177"/>
      <c r="EVE26" s="178"/>
      <c r="EVF26" s="165"/>
      <c r="EVG26" s="177"/>
      <c r="EVH26" s="177"/>
      <c r="EVI26" s="177"/>
      <c r="EVJ26" s="177"/>
      <c r="EVK26" s="177"/>
      <c r="EVL26" s="177"/>
      <c r="EVM26" s="178"/>
      <c r="EVN26" s="165"/>
      <c r="EVO26" s="177"/>
      <c r="EVP26" s="177"/>
      <c r="EVQ26" s="177"/>
      <c r="EVR26" s="177"/>
      <c r="EVS26" s="177"/>
      <c r="EVT26" s="177"/>
      <c r="EVU26" s="178"/>
      <c r="EVV26" s="165"/>
      <c r="EVW26" s="177"/>
      <c r="EVX26" s="177"/>
      <c r="EVY26" s="177"/>
      <c r="EVZ26" s="177"/>
      <c r="EWA26" s="177"/>
      <c r="EWB26" s="177"/>
      <c r="EWC26" s="178"/>
      <c r="EWD26" s="165"/>
      <c r="EWE26" s="177"/>
      <c r="EWF26" s="177"/>
      <c r="EWG26" s="177"/>
      <c r="EWH26" s="177"/>
      <c r="EWI26" s="177"/>
      <c r="EWJ26" s="177"/>
      <c r="EWK26" s="178"/>
      <c r="EWL26" s="165"/>
      <c r="EWM26" s="177"/>
      <c r="EWN26" s="177"/>
      <c r="EWO26" s="177"/>
      <c r="EWP26" s="177"/>
      <c r="EWQ26" s="177"/>
      <c r="EWR26" s="177"/>
      <c r="EWS26" s="178"/>
      <c r="EWT26" s="165"/>
      <c r="EWU26" s="177"/>
      <c r="EWV26" s="177"/>
      <c r="EWW26" s="177"/>
      <c r="EWX26" s="177"/>
      <c r="EWY26" s="177"/>
      <c r="EWZ26" s="177"/>
      <c r="EXA26" s="178"/>
      <c r="EXB26" s="165"/>
      <c r="EXC26" s="177"/>
      <c r="EXD26" s="177"/>
      <c r="EXE26" s="177"/>
      <c r="EXF26" s="177"/>
      <c r="EXG26" s="177"/>
      <c r="EXH26" s="177"/>
      <c r="EXI26" s="178"/>
      <c r="EXJ26" s="165"/>
      <c r="EXK26" s="177"/>
      <c r="EXL26" s="177"/>
      <c r="EXM26" s="177"/>
      <c r="EXN26" s="177"/>
      <c r="EXO26" s="177"/>
      <c r="EXP26" s="177"/>
      <c r="EXQ26" s="178"/>
      <c r="EXR26" s="165"/>
      <c r="EXS26" s="177"/>
      <c r="EXT26" s="177"/>
      <c r="EXU26" s="177"/>
      <c r="EXV26" s="177"/>
      <c r="EXW26" s="177"/>
      <c r="EXX26" s="177"/>
      <c r="EXY26" s="178"/>
      <c r="EXZ26" s="165"/>
      <c r="EYA26" s="177"/>
      <c r="EYB26" s="177"/>
      <c r="EYC26" s="177"/>
      <c r="EYD26" s="177"/>
      <c r="EYE26" s="177"/>
      <c r="EYF26" s="177"/>
      <c r="EYG26" s="178"/>
      <c r="EYH26" s="165"/>
      <c r="EYI26" s="177"/>
      <c r="EYJ26" s="177"/>
      <c r="EYK26" s="177"/>
      <c r="EYL26" s="177"/>
      <c r="EYM26" s="177"/>
      <c r="EYN26" s="177"/>
      <c r="EYO26" s="178"/>
      <c r="EYP26" s="165"/>
      <c r="EYQ26" s="177"/>
      <c r="EYR26" s="177"/>
      <c r="EYS26" s="177"/>
      <c r="EYT26" s="177"/>
      <c r="EYU26" s="177"/>
      <c r="EYV26" s="177"/>
      <c r="EYW26" s="178"/>
      <c r="EYX26" s="165"/>
      <c r="EYY26" s="177"/>
      <c r="EYZ26" s="177"/>
      <c r="EZA26" s="177"/>
      <c r="EZB26" s="177"/>
      <c r="EZC26" s="177"/>
      <c r="EZD26" s="177"/>
      <c r="EZE26" s="178"/>
      <c r="EZF26" s="165"/>
      <c r="EZG26" s="177"/>
      <c r="EZH26" s="177"/>
      <c r="EZI26" s="177"/>
      <c r="EZJ26" s="177"/>
      <c r="EZK26" s="177"/>
      <c r="EZL26" s="177"/>
      <c r="EZM26" s="178"/>
      <c r="EZN26" s="165"/>
      <c r="EZO26" s="177"/>
      <c r="EZP26" s="177"/>
      <c r="EZQ26" s="177"/>
      <c r="EZR26" s="177"/>
      <c r="EZS26" s="177"/>
      <c r="EZT26" s="177"/>
      <c r="EZU26" s="178"/>
      <c r="EZV26" s="165"/>
      <c r="EZW26" s="177"/>
      <c r="EZX26" s="177"/>
      <c r="EZY26" s="177"/>
      <c r="EZZ26" s="177"/>
      <c r="FAA26" s="177"/>
      <c r="FAB26" s="177"/>
      <c r="FAC26" s="178"/>
      <c r="FAD26" s="165"/>
      <c r="FAE26" s="177"/>
      <c r="FAF26" s="177"/>
      <c r="FAG26" s="177"/>
      <c r="FAH26" s="177"/>
      <c r="FAI26" s="177"/>
      <c r="FAJ26" s="177"/>
      <c r="FAK26" s="178"/>
      <c r="FAL26" s="165"/>
      <c r="FAM26" s="177"/>
      <c r="FAN26" s="177"/>
      <c r="FAO26" s="177"/>
      <c r="FAP26" s="177"/>
      <c r="FAQ26" s="177"/>
      <c r="FAR26" s="177"/>
      <c r="FAS26" s="178"/>
      <c r="FAT26" s="165"/>
      <c r="FAU26" s="177"/>
      <c r="FAV26" s="177"/>
      <c r="FAW26" s="177"/>
      <c r="FAX26" s="177"/>
      <c r="FAY26" s="177"/>
      <c r="FAZ26" s="177"/>
      <c r="FBA26" s="178"/>
      <c r="FBB26" s="165"/>
      <c r="FBC26" s="177"/>
      <c r="FBD26" s="177"/>
      <c r="FBE26" s="177"/>
      <c r="FBF26" s="177"/>
      <c r="FBG26" s="177"/>
      <c r="FBH26" s="177"/>
      <c r="FBI26" s="178"/>
      <c r="FBJ26" s="165"/>
      <c r="FBK26" s="177"/>
      <c r="FBL26" s="177"/>
      <c r="FBM26" s="177"/>
      <c r="FBN26" s="177"/>
      <c r="FBO26" s="177"/>
      <c r="FBP26" s="177"/>
      <c r="FBQ26" s="178"/>
      <c r="FBR26" s="165"/>
      <c r="FBS26" s="177"/>
      <c r="FBT26" s="177"/>
      <c r="FBU26" s="177"/>
      <c r="FBV26" s="177"/>
      <c r="FBW26" s="177"/>
      <c r="FBX26" s="177"/>
      <c r="FBY26" s="178"/>
      <c r="FBZ26" s="165"/>
      <c r="FCA26" s="177"/>
      <c r="FCB26" s="177"/>
      <c r="FCC26" s="177"/>
      <c r="FCD26" s="177"/>
      <c r="FCE26" s="177"/>
      <c r="FCF26" s="177"/>
      <c r="FCG26" s="178"/>
      <c r="FCH26" s="165"/>
      <c r="FCI26" s="177"/>
      <c r="FCJ26" s="177"/>
      <c r="FCK26" s="177"/>
      <c r="FCL26" s="177"/>
      <c r="FCM26" s="177"/>
      <c r="FCN26" s="177"/>
      <c r="FCO26" s="178"/>
      <c r="FCP26" s="165"/>
      <c r="FCQ26" s="177"/>
      <c r="FCR26" s="177"/>
      <c r="FCS26" s="177"/>
      <c r="FCT26" s="177"/>
      <c r="FCU26" s="177"/>
      <c r="FCV26" s="177"/>
      <c r="FCW26" s="178"/>
      <c r="FCX26" s="165"/>
      <c r="FCY26" s="177"/>
      <c r="FCZ26" s="177"/>
      <c r="FDA26" s="177"/>
      <c r="FDB26" s="177"/>
      <c r="FDC26" s="177"/>
      <c r="FDD26" s="177"/>
      <c r="FDE26" s="178"/>
      <c r="FDF26" s="165"/>
      <c r="FDG26" s="177"/>
      <c r="FDH26" s="177"/>
      <c r="FDI26" s="177"/>
      <c r="FDJ26" s="177"/>
      <c r="FDK26" s="177"/>
      <c r="FDL26" s="177"/>
      <c r="FDM26" s="178"/>
      <c r="FDN26" s="165"/>
      <c r="FDO26" s="177"/>
      <c r="FDP26" s="177"/>
      <c r="FDQ26" s="177"/>
      <c r="FDR26" s="177"/>
      <c r="FDS26" s="177"/>
      <c r="FDT26" s="177"/>
      <c r="FDU26" s="178"/>
      <c r="FDV26" s="165"/>
      <c r="FDW26" s="177"/>
      <c r="FDX26" s="177"/>
      <c r="FDY26" s="177"/>
      <c r="FDZ26" s="177"/>
      <c r="FEA26" s="177"/>
      <c r="FEB26" s="177"/>
      <c r="FEC26" s="178"/>
      <c r="FED26" s="165"/>
      <c r="FEE26" s="177"/>
      <c r="FEF26" s="177"/>
      <c r="FEG26" s="177"/>
      <c r="FEH26" s="177"/>
      <c r="FEI26" s="177"/>
      <c r="FEJ26" s="177"/>
      <c r="FEK26" s="178"/>
      <c r="FEL26" s="165"/>
      <c r="FEM26" s="177"/>
      <c r="FEN26" s="177"/>
      <c r="FEO26" s="177"/>
      <c r="FEP26" s="177"/>
      <c r="FEQ26" s="177"/>
      <c r="FER26" s="177"/>
      <c r="FES26" s="178"/>
      <c r="FET26" s="165"/>
      <c r="FEU26" s="177"/>
      <c r="FEV26" s="177"/>
      <c r="FEW26" s="177"/>
      <c r="FEX26" s="177"/>
      <c r="FEY26" s="177"/>
      <c r="FEZ26" s="177"/>
      <c r="FFA26" s="178"/>
      <c r="FFB26" s="165"/>
      <c r="FFC26" s="177"/>
      <c r="FFD26" s="177"/>
      <c r="FFE26" s="177"/>
      <c r="FFF26" s="177"/>
      <c r="FFG26" s="177"/>
      <c r="FFH26" s="177"/>
      <c r="FFI26" s="178"/>
      <c r="FFJ26" s="165"/>
      <c r="FFK26" s="177"/>
      <c r="FFL26" s="177"/>
      <c r="FFM26" s="177"/>
      <c r="FFN26" s="177"/>
      <c r="FFO26" s="177"/>
      <c r="FFP26" s="177"/>
      <c r="FFQ26" s="178"/>
      <c r="FFR26" s="165"/>
      <c r="FFS26" s="177"/>
      <c r="FFT26" s="177"/>
      <c r="FFU26" s="177"/>
      <c r="FFV26" s="177"/>
      <c r="FFW26" s="177"/>
      <c r="FFX26" s="177"/>
      <c r="FFY26" s="178"/>
      <c r="FFZ26" s="165"/>
      <c r="FGA26" s="177"/>
      <c r="FGB26" s="177"/>
      <c r="FGC26" s="177"/>
      <c r="FGD26" s="177"/>
      <c r="FGE26" s="177"/>
      <c r="FGF26" s="177"/>
      <c r="FGG26" s="178"/>
      <c r="FGH26" s="165"/>
      <c r="FGI26" s="177"/>
      <c r="FGJ26" s="177"/>
      <c r="FGK26" s="177"/>
      <c r="FGL26" s="177"/>
      <c r="FGM26" s="177"/>
      <c r="FGN26" s="177"/>
      <c r="FGO26" s="178"/>
      <c r="FGP26" s="165"/>
      <c r="FGQ26" s="177"/>
      <c r="FGR26" s="177"/>
      <c r="FGS26" s="177"/>
      <c r="FGT26" s="177"/>
      <c r="FGU26" s="177"/>
      <c r="FGV26" s="177"/>
      <c r="FGW26" s="178"/>
      <c r="FGX26" s="165"/>
      <c r="FGY26" s="177"/>
      <c r="FGZ26" s="177"/>
      <c r="FHA26" s="177"/>
      <c r="FHB26" s="177"/>
      <c r="FHC26" s="177"/>
      <c r="FHD26" s="177"/>
      <c r="FHE26" s="178"/>
      <c r="FHF26" s="165"/>
      <c r="FHG26" s="177"/>
      <c r="FHH26" s="177"/>
      <c r="FHI26" s="177"/>
      <c r="FHJ26" s="177"/>
      <c r="FHK26" s="177"/>
      <c r="FHL26" s="177"/>
      <c r="FHM26" s="178"/>
      <c r="FHN26" s="165"/>
      <c r="FHO26" s="177"/>
      <c r="FHP26" s="177"/>
      <c r="FHQ26" s="177"/>
      <c r="FHR26" s="177"/>
      <c r="FHS26" s="177"/>
      <c r="FHT26" s="177"/>
      <c r="FHU26" s="178"/>
      <c r="FHV26" s="165"/>
      <c r="FHW26" s="177"/>
      <c r="FHX26" s="177"/>
      <c r="FHY26" s="177"/>
      <c r="FHZ26" s="177"/>
      <c r="FIA26" s="177"/>
      <c r="FIB26" s="177"/>
      <c r="FIC26" s="178"/>
      <c r="FID26" s="165"/>
      <c r="FIE26" s="177"/>
      <c r="FIF26" s="177"/>
      <c r="FIG26" s="177"/>
      <c r="FIH26" s="177"/>
      <c r="FII26" s="177"/>
      <c r="FIJ26" s="177"/>
      <c r="FIK26" s="178"/>
      <c r="FIL26" s="165"/>
      <c r="FIM26" s="177"/>
      <c r="FIN26" s="177"/>
      <c r="FIO26" s="177"/>
      <c r="FIP26" s="177"/>
      <c r="FIQ26" s="177"/>
      <c r="FIR26" s="177"/>
      <c r="FIS26" s="178"/>
      <c r="FIT26" s="165"/>
      <c r="FIU26" s="177"/>
      <c r="FIV26" s="177"/>
      <c r="FIW26" s="177"/>
      <c r="FIX26" s="177"/>
      <c r="FIY26" s="177"/>
      <c r="FIZ26" s="177"/>
      <c r="FJA26" s="178"/>
      <c r="FJB26" s="165"/>
      <c r="FJC26" s="177"/>
      <c r="FJD26" s="177"/>
      <c r="FJE26" s="177"/>
      <c r="FJF26" s="177"/>
      <c r="FJG26" s="177"/>
      <c r="FJH26" s="177"/>
      <c r="FJI26" s="178"/>
      <c r="FJJ26" s="165"/>
      <c r="FJK26" s="177"/>
      <c r="FJL26" s="177"/>
      <c r="FJM26" s="177"/>
      <c r="FJN26" s="177"/>
      <c r="FJO26" s="177"/>
      <c r="FJP26" s="177"/>
      <c r="FJQ26" s="178"/>
      <c r="FJR26" s="165"/>
      <c r="FJS26" s="177"/>
      <c r="FJT26" s="177"/>
      <c r="FJU26" s="177"/>
      <c r="FJV26" s="177"/>
      <c r="FJW26" s="177"/>
      <c r="FJX26" s="177"/>
      <c r="FJY26" s="178"/>
      <c r="FJZ26" s="165"/>
      <c r="FKA26" s="177"/>
      <c r="FKB26" s="177"/>
      <c r="FKC26" s="177"/>
      <c r="FKD26" s="177"/>
      <c r="FKE26" s="177"/>
      <c r="FKF26" s="177"/>
      <c r="FKG26" s="178"/>
      <c r="FKH26" s="165"/>
      <c r="FKI26" s="177"/>
      <c r="FKJ26" s="177"/>
      <c r="FKK26" s="177"/>
      <c r="FKL26" s="177"/>
      <c r="FKM26" s="177"/>
      <c r="FKN26" s="177"/>
      <c r="FKO26" s="178"/>
      <c r="FKP26" s="165"/>
      <c r="FKQ26" s="177"/>
      <c r="FKR26" s="177"/>
      <c r="FKS26" s="177"/>
      <c r="FKT26" s="177"/>
      <c r="FKU26" s="177"/>
      <c r="FKV26" s="177"/>
      <c r="FKW26" s="178"/>
      <c r="FKX26" s="165"/>
      <c r="FKY26" s="177"/>
      <c r="FKZ26" s="177"/>
      <c r="FLA26" s="177"/>
      <c r="FLB26" s="177"/>
      <c r="FLC26" s="177"/>
      <c r="FLD26" s="177"/>
      <c r="FLE26" s="178"/>
      <c r="FLF26" s="165"/>
      <c r="FLG26" s="177"/>
      <c r="FLH26" s="177"/>
      <c r="FLI26" s="177"/>
      <c r="FLJ26" s="177"/>
      <c r="FLK26" s="177"/>
      <c r="FLL26" s="177"/>
      <c r="FLM26" s="178"/>
      <c r="FLN26" s="165"/>
      <c r="FLO26" s="177"/>
      <c r="FLP26" s="177"/>
      <c r="FLQ26" s="177"/>
      <c r="FLR26" s="177"/>
      <c r="FLS26" s="177"/>
      <c r="FLT26" s="177"/>
      <c r="FLU26" s="178"/>
      <c r="FLV26" s="165"/>
      <c r="FLW26" s="177"/>
      <c r="FLX26" s="177"/>
      <c r="FLY26" s="177"/>
      <c r="FLZ26" s="177"/>
      <c r="FMA26" s="177"/>
      <c r="FMB26" s="177"/>
      <c r="FMC26" s="178"/>
      <c r="FMD26" s="165"/>
      <c r="FME26" s="177"/>
      <c r="FMF26" s="177"/>
      <c r="FMG26" s="177"/>
      <c r="FMH26" s="177"/>
      <c r="FMI26" s="177"/>
      <c r="FMJ26" s="177"/>
      <c r="FMK26" s="178"/>
      <c r="FML26" s="165"/>
      <c r="FMM26" s="177"/>
      <c r="FMN26" s="177"/>
      <c r="FMO26" s="177"/>
      <c r="FMP26" s="177"/>
      <c r="FMQ26" s="177"/>
      <c r="FMR26" s="177"/>
      <c r="FMS26" s="178"/>
      <c r="FMT26" s="165"/>
      <c r="FMU26" s="177"/>
      <c r="FMV26" s="177"/>
      <c r="FMW26" s="177"/>
      <c r="FMX26" s="177"/>
      <c r="FMY26" s="177"/>
      <c r="FMZ26" s="177"/>
      <c r="FNA26" s="178"/>
      <c r="FNB26" s="165"/>
      <c r="FNC26" s="177"/>
      <c r="FND26" s="177"/>
      <c r="FNE26" s="177"/>
      <c r="FNF26" s="177"/>
      <c r="FNG26" s="177"/>
      <c r="FNH26" s="177"/>
      <c r="FNI26" s="178"/>
      <c r="FNJ26" s="165"/>
      <c r="FNK26" s="177"/>
      <c r="FNL26" s="177"/>
      <c r="FNM26" s="177"/>
      <c r="FNN26" s="177"/>
      <c r="FNO26" s="177"/>
      <c r="FNP26" s="177"/>
      <c r="FNQ26" s="178"/>
      <c r="FNR26" s="165"/>
      <c r="FNS26" s="177"/>
      <c r="FNT26" s="177"/>
      <c r="FNU26" s="177"/>
      <c r="FNV26" s="177"/>
      <c r="FNW26" s="177"/>
      <c r="FNX26" s="177"/>
      <c r="FNY26" s="178"/>
      <c r="FNZ26" s="165"/>
      <c r="FOA26" s="177"/>
      <c r="FOB26" s="177"/>
      <c r="FOC26" s="177"/>
      <c r="FOD26" s="177"/>
      <c r="FOE26" s="177"/>
      <c r="FOF26" s="177"/>
      <c r="FOG26" s="178"/>
      <c r="FOH26" s="165"/>
      <c r="FOI26" s="177"/>
      <c r="FOJ26" s="177"/>
      <c r="FOK26" s="177"/>
      <c r="FOL26" s="177"/>
      <c r="FOM26" s="177"/>
      <c r="FON26" s="177"/>
      <c r="FOO26" s="178"/>
      <c r="FOP26" s="165"/>
      <c r="FOQ26" s="177"/>
      <c r="FOR26" s="177"/>
      <c r="FOS26" s="177"/>
      <c r="FOT26" s="177"/>
      <c r="FOU26" s="177"/>
      <c r="FOV26" s="177"/>
      <c r="FOW26" s="178"/>
      <c r="FOX26" s="165"/>
      <c r="FOY26" s="177"/>
      <c r="FOZ26" s="177"/>
      <c r="FPA26" s="177"/>
      <c r="FPB26" s="177"/>
      <c r="FPC26" s="177"/>
      <c r="FPD26" s="177"/>
      <c r="FPE26" s="178"/>
      <c r="FPF26" s="165"/>
      <c r="FPG26" s="177"/>
      <c r="FPH26" s="177"/>
      <c r="FPI26" s="177"/>
      <c r="FPJ26" s="177"/>
      <c r="FPK26" s="177"/>
      <c r="FPL26" s="177"/>
      <c r="FPM26" s="178"/>
      <c r="FPN26" s="165"/>
      <c r="FPO26" s="177"/>
      <c r="FPP26" s="177"/>
      <c r="FPQ26" s="177"/>
      <c r="FPR26" s="177"/>
      <c r="FPS26" s="177"/>
      <c r="FPT26" s="177"/>
      <c r="FPU26" s="178"/>
      <c r="FPV26" s="165"/>
      <c r="FPW26" s="177"/>
      <c r="FPX26" s="177"/>
      <c r="FPY26" s="177"/>
      <c r="FPZ26" s="177"/>
      <c r="FQA26" s="177"/>
      <c r="FQB26" s="177"/>
      <c r="FQC26" s="178"/>
      <c r="FQD26" s="165"/>
      <c r="FQE26" s="177"/>
      <c r="FQF26" s="177"/>
      <c r="FQG26" s="177"/>
      <c r="FQH26" s="177"/>
      <c r="FQI26" s="177"/>
      <c r="FQJ26" s="177"/>
      <c r="FQK26" s="178"/>
      <c r="FQL26" s="165"/>
      <c r="FQM26" s="177"/>
      <c r="FQN26" s="177"/>
      <c r="FQO26" s="177"/>
      <c r="FQP26" s="177"/>
      <c r="FQQ26" s="177"/>
      <c r="FQR26" s="177"/>
      <c r="FQS26" s="178"/>
      <c r="FQT26" s="165"/>
      <c r="FQU26" s="177"/>
      <c r="FQV26" s="177"/>
      <c r="FQW26" s="177"/>
      <c r="FQX26" s="177"/>
      <c r="FQY26" s="177"/>
      <c r="FQZ26" s="177"/>
      <c r="FRA26" s="178"/>
      <c r="FRB26" s="165"/>
      <c r="FRC26" s="177"/>
      <c r="FRD26" s="177"/>
      <c r="FRE26" s="177"/>
      <c r="FRF26" s="177"/>
      <c r="FRG26" s="177"/>
      <c r="FRH26" s="177"/>
      <c r="FRI26" s="178"/>
      <c r="FRJ26" s="165"/>
      <c r="FRK26" s="177"/>
      <c r="FRL26" s="177"/>
      <c r="FRM26" s="177"/>
      <c r="FRN26" s="177"/>
      <c r="FRO26" s="177"/>
      <c r="FRP26" s="177"/>
      <c r="FRQ26" s="178"/>
      <c r="FRR26" s="165"/>
      <c r="FRS26" s="177"/>
      <c r="FRT26" s="177"/>
      <c r="FRU26" s="177"/>
      <c r="FRV26" s="177"/>
      <c r="FRW26" s="177"/>
      <c r="FRX26" s="177"/>
      <c r="FRY26" s="178"/>
      <c r="FRZ26" s="165"/>
      <c r="FSA26" s="177"/>
      <c r="FSB26" s="177"/>
      <c r="FSC26" s="177"/>
      <c r="FSD26" s="177"/>
      <c r="FSE26" s="177"/>
      <c r="FSF26" s="177"/>
      <c r="FSG26" s="178"/>
      <c r="FSH26" s="165"/>
      <c r="FSI26" s="177"/>
      <c r="FSJ26" s="177"/>
      <c r="FSK26" s="177"/>
      <c r="FSL26" s="177"/>
      <c r="FSM26" s="177"/>
      <c r="FSN26" s="177"/>
      <c r="FSO26" s="178"/>
      <c r="FSP26" s="165"/>
      <c r="FSQ26" s="177"/>
      <c r="FSR26" s="177"/>
      <c r="FSS26" s="177"/>
      <c r="FST26" s="177"/>
      <c r="FSU26" s="177"/>
      <c r="FSV26" s="177"/>
      <c r="FSW26" s="178"/>
      <c r="FSX26" s="165"/>
      <c r="FSY26" s="177"/>
      <c r="FSZ26" s="177"/>
      <c r="FTA26" s="177"/>
      <c r="FTB26" s="177"/>
      <c r="FTC26" s="177"/>
      <c r="FTD26" s="177"/>
      <c r="FTE26" s="178"/>
      <c r="FTF26" s="165"/>
      <c r="FTG26" s="177"/>
      <c r="FTH26" s="177"/>
      <c r="FTI26" s="177"/>
      <c r="FTJ26" s="177"/>
      <c r="FTK26" s="177"/>
      <c r="FTL26" s="177"/>
      <c r="FTM26" s="178"/>
      <c r="FTN26" s="165"/>
      <c r="FTO26" s="177"/>
      <c r="FTP26" s="177"/>
      <c r="FTQ26" s="177"/>
      <c r="FTR26" s="177"/>
      <c r="FTS26" s="177"/>
      <c r="FTT26" s="177"/>
      <c r="FTU26" s="178"/>
      <c r="FTV26" s="165"/>
      <c r="FTW26" s="177"/>
      <c r="FTX26" s="177"/>
      <c r="FTY26" s="177"/>
      <c r="FTZ26" s="177"/>
      <c r="FUA26" s="177"/>
      <c r="FUB26" s="177"/>
      <c r="FUC26" s="178"/>
      <c r="FUD26" s="165"/>
      <c r="FUE26" s="177"/>
      <c r="FUF26" s="177"/>
      <c r="FUG26" s="177"/>
      <c r="FUH26" s="177"/>
      <c r="FUI26" s="177"/>
      <c r="FUJ26" s="177"/>
      <c r="FUK26" s="178"/>
      <c r="FUL26" s="165"/>
      <c r="FUM26" s="177"/>
      <c r="FUN26" s="177"/>
      <c r="FUO26" s="177"/>
      <c r="FUP26" s="177"/>
      <c r="FUQ26" s="177"/>
      <c r="FUR26" s="177"/>
      <c r="FUS26" s="178"/>
      <c r="FUT26" s="165"/>
      <c r="FUU26" s="177"/>
      <c r="FUV26" s="177"/>
      <c r="FUW26" s="177"/>
      <c r="FUX26" s="177"/>
      <c r="FUY26" s="177"/>
      <c r="FUZ26" s="177"/>
      <c r="FVA26" s="178"/>
      <c r="FVB26" s="165"/>
      <c r="FVC26" s="177"/>
      <c r="FVD26" s="177"/>
      <c r="FVE26" s="177"/>
      <c r="FVF26" s="177"/>
      <c r="FVG26" s="177"/>
      <c r="FVH26" s="177"/>
      <c r="FVI26" s="178"/>
      <c r="FVJ26" s="165"/>
      <c r="FVK26" s="177"/>
      <c r="FVL26" s="177"/>
      <c r="FVM26" s="177"/>
      <c r="FVN26" s="177"/>
      <c r="FVO26" s="177"/>
      <c r="FVP26" s="177"/>
      <c r="FVQ26" s="178"/>
      <c r="FVR26" s="165"/>
      <c r="FVS26" s="177"/>
      <c r="FVT26" s="177"/>
      <c r="FVU26" s="177"/>
      <c r="FVV26" s="177"/>
      <c r="FVW26" s="177"/>
      <c r="FVX26" s="177"/>
      <c r="FVY26" s="178"/>
      <c r="FVZ26" s="165"/>
      <c r="FWA26" s="177"/>
      <c r="FWB26" s="177"/>
      <c r="FWC26" s="177"/>
      <c r="FWD26" s="177"/>
      <c r="FWE26" s="177"/>
      <c r="FWF26" s="177"/>
      <c r="FWG26" s="178"/>
      <c r="FWH26" s="165"/>
      <c r="FWI26" s="177"/>
      <c r="FWJ26" s="177"/>
      <c r="FWK26" s="177"/>
      <c r="FWL26" s="177"/>
      <c r="FWM26" s="177"/>
      <c r="FWN26" s="177"/>
      <c r="FWO26" s="178"/>
      <c r="FWP26" s="165"/>
      <c r="FWQ26" s="177"/>
      <c r="FWR26" s="177"/>
      <c r="FWS26" s="177"/>
      <c r="FWT26" s="177"/>
      <c r="FWU26" s="177"/>
      <c r="FWV26" s="177"/>
      <c r="FWW26" s="178"/>
      <c r="FWX26" s="165"/>
      <c r="FWY26" s="177"/>
      <c r="FWZ26" s="177"/>
      <c r="FXA26" s="177"/>
      <c r="FXB26" s="177"/>
      <c r="FXC26" s="177"/>
      <c r="FXD26" s="177"/>
      <c r="FXE26" s="178"/>
      <c r="FXF26" s="165"/>
      <c r="FXG26" s="177"/>
      <c r="FXH26" s="177"/>
      <c r="FXI26" s="177"/>
      <c r="FXJ26" s="177"/>
      <c r="FXK26" s="177"/>
      <c r="FXL26" s="177"/>
      <c r="FXM26" s="178"/>
      <c r="FXN26" s="165"/>
      <c r="FXO26" s="177"/>
      <c r="FXP26" s="177"/>
      <c r="FXQ26" s="177"/>
      <c r="FXR26" s="177"/>
      <c r="FXS26" s="177"/>
      <c r="FXT26" s="177"/>
      <c r="FXU26" s="178"/>
      <c r="FXV26" s="165"/>
      <c r="FXW26" s="177"/>
      <c r="FXX26" s="177"/>
      <c r="FXY26" s="177"/>
      <c r="FXZ26" s="177"/>
      <c r="FYA26" s="177"/>
      <c r="FYB26" s="177"/>
      <c r="FYC26" s="178"/>
      <c r="FYD26" s="165"/>
      <c r="FYE26" s="177"/>
      <c r="FYF26" s="177"/>
      <c r="FYG26" s="177"/>
      <c r="FYH26" s="177"/>
      <c r="FYI26" s="177"/>
      <c r="FYJ26" s="177"/>
      <c r="FYK26" s="178"/>
      <c r="FYL26" s="165"/>
      <c r="FYM26" s="177"/>
      <c r="FYN26" s="177"/>
      <c r="FYO26" s="177"/>
      <c r="FYP26" s="177"/>
      <c r="FYQ26" s="177"/>
      <c r="FYR26" s="177"/>
      <c r="FYS26" s="178"/>
      <c r="FYT26" s="165"/>
      <c r="FYU26" s="177"/>
      <c r="FYV26" s="177"/>
      <c r="FYW26" s="177"/>
      <c r="FYX26" s="177"/>
      <c r="FYY26" s="177"/>
      <c r="FYZ26" s="177"/>
      <c r="FZA26" s="178"/>
      <c r="FZB26" s="165"/>
      <c r="FZC26" s="177"/>
      <c r="FZD26" s="177"/>
      <c r="FZE26" s="177"/>
      <c r="FZF26" s="177"/>
      <c r="FZG26" s="177"/>
      <c r="FZH26" s="177"/>
      <c r="FZI26" s="178"/>
      <c r="FZJ26" s="165"/>
      <c r="FZK26" s="177"/>
      <c r="FZL26" s="177"/>
      <c r="FZM26" s="177"/>
      <c r="FZN26" s="177"/>
      <c r="FZO26" s="177"/>
      <c r="FZP26" s="177"/>
      <c r="FZQ26" s="178"/>
      <c r="FZR26" s="165"/>
      <c r="FZS26" s="177"/>
      <c r="FZT26" s="177"/>
      <c r="FZU26" s="177"/>
      <c r="FZV26" s="177"/>
      <c r="FZW26" s="177"/>
      <c r="FZX26" s="177"/>
      <c r="FZY26" s="178"/>
      <c r="FZZ26" s="165"/>
      <c r="GAA26" s="177"/>
      <c r="GAB26" s="177"/>
      <c r="GAC26" s="177"/>
      <c r="GAD26" s="177"/>
      <c r="GAE26" s="177"/>
      <c r="GAF26" s="177"/>
      <c r="GAG26" s="178"/>
      <c r="GAH26" s="165"/>
      <c r="GAI26" s="177"/>
      <c r="GAJ26" s="177"/>
      <c r="GAK26" s="177"/>
      <c r="GAL26" s="177"/>
      <c r="GAM26" s="177"/>
      <c r="GAN26" s="177"/>
      <c r="GAO26" s="178"/>
      <c r="GAP26" s="165"/>
      <c r="GAQ26" s="177"/>
      <c r="GAR26" s="177"/>
      <c r="GAS26" s="177"/>
      <c r="GAT26" s="177"/>
      <c r="GAU26" s="177"/>
      <c r="GAV26" s="177"/>
      <c r="GAW26" s="178"/>
      <c r="GAX26" s="165"/>
      <c r="GAY26" s="177"/>
      <c r="GAZ26" s="177"/>
      <c r="GBA26" s="177"/>
      <c r="GBB26" s="177"/>
      <c r="GBC26" s="177"/>
      <c r="GBD26" s="177"/>
      <c r="GBE26" s="178"/>
      <c r="GBF26" s="165"/>
      <c r="GBG26" s="177"/>
      <c r="GBH26" s="177"/>
      <c r="GBI26" s="177"/>
      <c r="GBJ26" s="177"/>
      <c r="GBK26" s="177"/>
      <c r="GBL26" s="177"/>
      <c r="GBM26" s="178"/>
      <c r="GBN26" s="165"/>
      <c r="GBO26" s="177"/>
      <c r="GBP26" s="177"/>
      <c r="GBQ26" s="177"/>
      <c r="GBR26" s="177"/>
      <c r="GBS26" s="177"/>
      <c r="GBT26" s="177"/>
      <c r="GBU26" s="178"/>
      <c r="GBV26" s="165"/>
      <c r="GBW26" s="177"/>
      <c r="GBX26" s="177"/>
      <c r="GBY26" s="177"/>
      <c r="GBZ26" s="177"/>
      <c r="GCA26" s="177"/>
      <c r="GCB26" s="177"/>
      <c r="GCC26" s="178"/>
      <c r="GCD26" s="165"/>
      <c r="GCE26" s="177"/>
      <c r="GCF26" s="177"/>
      <c r="GCG26" s="177"/>
      <c r="GCH26" s="177"/>
      <c r="GCI26" s="177"/>
      <c r="GCJ26" s="177"/>
      <c r="GCK26" s="178"/>
      <c r="GCL26" s="165"/>
      <c r="GCM26" s="177"/>
      <c r="GCN26" s="177"/>
      <c r="GCO26" s="177"/>
      <c r="GCP26" s="177"/>
      <c r="GCQ26" s="177"/>
      <c r="GCR26" s="177"/>
      <c r="GCS26" s="178"/>
      <c r="GCT26" s="165"/>
      <c r="GCU26" s="177"/>
      <c r="GCV26" s="177"/>
      <c r="GCW26" s="177"/>
      <c r="GCX26" s="177"/>
      <c r="GCY26" s="177"/>
      <c r="GCZ26" s="177"/>
      <c r="GDA26" s="178"/>
      <c r="GDB26" s="165"/>
      <c r="GDC26" s="177"/>
      <c r="GDD26" s="177"/>
      <c r="GDE26" s="177"/>
      <c r="GDF26" s="177"/>
      <c r="GDG26" s="177"/>
      <c r="GDH26" s="177"/>
      <c r="GDI26" s="178"/>
      <c r="GDJ26" s="165"/>
      <c r="GDK26" s="177"/>
      <c r="GDL26" s="177"/>
      <c r="GDM26" s="177"/>
      <c r="GDN26" s="177"/>
      <c r="GDO26" s="177"/>
      <c r="GDP26" s="177"/>
      <c r="GDQ26" s="178"/>
      <c r="GDR26" s="165"/>
      <c r="GDS26" s="177"/>
      <c r="GDT26" s="177"/>
      <c r="GDU26" s="177"/>
      <c r="GDV26" s="177"/>
      <c r="GDW26" s="177"/>
      <c r="GDX26" s="177"/>
      <c r="GDY26" s="178"/>
      <c r="GDZ26" s="165"/>
      <c r="GEA26" s="177"/>
      <c r="GEB26" s="177"/>
      <c r="GEC26" s="177"/>
      <c r="GED26" s="177"/>
      <c r="GEE26" s="177"/>
      <c r="GEF26" s="177"/>
      <c r="GEG26" s="178"/>
      <c r="GEH26" s="165"/>
      <c r="GEI26" s="177"/>
      <c r="GEJ26" s="177"/>
      <c r="GEK26" s="177"/>
      <c r="GEL26" s="177"/>
      <c r="GEM26" s="177"/>
      <c r="GEN26" s="177"/>
      <c r="GEO26" s="178"/>
      <c r="GEP26" s="165"/>
      <c r="GEQ26" s="177"/>
      <c r="GER26" s="177"/>
      <c r="GES26" s="177"/>
      <c r="GET26" s="177"/>
      <c r="GEU26" s="177"/>
      <c r="GEV26" s="177"/>
      <c r="GEW26" s="178"/>
      <c r="GEX26" s="165"/>
      <c r="GEY26" s="177"/>
      <c r="GEZ26" s="177"/>
      <c r="GFA26" s="177"/>
      <c r="GFB26" s="177"/>
      <c r="GFC26" s="177"/>
      <c r="GFD26" s="177"/>
      <c r="GFE26" s="178"/>
      <c r="GFF26" s="165"/>
      <c r="GFG26" s="177"/>
      <c r="GFH26" s="177"/>
      <c r="GFI26" s="177"/>
      <c r="GFJ26" s="177"/>
      <c r="GFK26" s="177"/>
      <c r="GFL26" s="177"/>
      <c r="GFM26" s="178"/>
      <c r="GFN26" s="165"/>
      <c r="GFO26" s="177"/>
      <c r="GFP26" s="177"/>
      <c r="GFQ26" s="177"/>
      <c r="GFR26" s="177"/>
      <c r="GFS26" s="177"/>
      <c r="GFT26" s="177"/>
      <c r="GFU26" s="178"/>
      <c r="GFV26" s="165"/>
      <c r="GFW26" s="177"/>
      <c r="GFX26" s="177"/>
      <c r="GFY26" s="177"/>
      <c r="GFZ26" s="177"/>
      <c r="GGA26" s="177"/>
      <c r="GGB26" s="177"/>
      <c r="GGC26" s="178"/>
      <c r="GGD26" s="165"/>
      <c r="GGE26" s="177"/>
      <c r="GGF26" s="177"/>
      <c r="GGG26" s="177"/>
      <c r="GGH26" s="177"/>
      <c r="GGI26" s="177"/>
      <c r="GGJ26" s="177"/>
      <c r="GGK26" s="178"/>
      <c r="GGL26" s="165"/>
      <c r="GGM26" s="177"/>
      <c r="GGN26" s="177"/>
      <c r="GGO26" s="177"/>
      <c r="GGP26" s="177"/>
      <c r="GGQ26" s="177"/>
      <c r="GGR26" s="177"/>
      <c r="GGS26" s="178"/>
      <c r="GGT26" s="165"/>
      <c r="GGU26" s="177"/>
      <c r="GGV26" s="177"/>
      <c r="GGW26" s="177"/>
      <c r="GGX26" s="177"/>
      <c r="GGY26" s="177"/>
      <c r="GGZ26" s="177"/>
      <c r="GHA26" s="178"/>
      <c r="GHB26" s="165"/>
      <c r="GHC26" s="177"/>
      <c r="GHD26" s="177"/>
      <c r="GHE26" s="177"/>
      <c r="GHF26" s="177"/>
      <c r="GHG26" s="177"/>
      <c r="GHH26" s="177"/>
      <c r="GHI26" s="178"/>
      <c r="GHJ26" s="165"/>
      <c r="GHK26" s="177"/>
      <c r="GHL26" s="177"/>
      <c r="GHM26" s="177"/>
      <c r="GHN26" s="177"/>
      <c r="GHO26" s="177"/>
      <c r="GHP26" s="177"/>
      <c r="GHQ26" s="178"/>
      <c r="GHR26" s="165"/>
      <c r="GHS26" s="177"/>
      <c r="GHT26" s="177"/>
      <c r="GHU26" s="177"/>
      <c r="GHV26" s="177"/>
      <c r="GHW26" s="177"/>
      <c r="GHX26" s="177"/>
      <c r="GHY26" s="178"/>
      <c r="GHZ26" s="165"/>
      <c r="GIA26" s="177"/>
      <c r="GIB26" s="177"/>
      <c r="GIC26" s="177"/>
      <c r="GID26" s="177"/>
      <c r="GIE26" s="177"/>
      <c r="GIF26" s="177"/>
      <c r="GIG26" s="178"/>
      <c r="GIH26" s="165"/>
      <c r="GII26" s="177"/>
      <c r="GIJ26" s="177"/>
      <c r="GIK26" s="177"/>
      <c r="GIL26" s="177"/>
      <c r="GIM26" s="177"/>
      <c r="GIN26" s="177"/>
      <c r="GIO26" s="178"/>
      <c r="GIP26" s="165"/>
      <c r="GIQ26" s="177"/>
      <c r="GIR26" s="177"/>
      <c r="GIS26" s="177"/>
      <c r="GIT26" s="177"/>
      <c r="GIU26" s="177"/>
      <c r="GIV26" s="177"/>
      <c r="GIW26" s="178"/>
      <c r="GIX26" s="165"/>
      <c r="GIY26" s="177"/>
      <c r="GIZ26" s="177"/>
      <c r="GJA26" s="177"/>
      <c r="GJB26" s="177"/>
      <c r="GJC26" s="177"/>
      <c r="GJD26" s="177"/>
      <c r="GJE26" s="178"/>
      <c r="GJF26" s="165"/>
      <c r="GJG26" s="177"/>
      <c r="GJH26" s="177"/>
      <c r="GJI26" s="177"/>
      <c r="GJJ26" s="177"/>
      <c r="GJK26" s="177"/>
      <c r="GJL26" s="177"/>
      <c r="GJM26" s="178"/>
      <c r="GJN26" s="165"/>
      <c r="GJO26" s="177"/>
      <c r="GJP26" s="177"/>
      <c r="GJQ26" s="177"/>
      <c r="GJR26" s="177"/>
      <c r="GJS26" s="177"/>
      <c r="GJT26" s="177"/>
      <c r="GJU26" s="178"/>
      <c r="GJV26" s="165"/>
      <c r="GJW26" s="177"/>
      <c r="GJX26" s="177"/>
      <c r="GJY26" s="177"/>
      <c r="GJZ26" s="177"/>
      <c r="GKA26" s="177"/>
      <c r="GKB26" s="177"/>
      <c r="GKC26" s="178"/>
      <c r="GKD26" s="165"/>
      <c r="GKE26" s="177"/>
      <c r="GKF26" s="177"/>
      <c r="GKG26" s="177"/>
      <c r="GKH26" s="177"/>
      <c r="GKI26" s="177"/>
      <c r="GKJ26" s="177"/>
      <c r="GKK26" s="178"/>
      <c r="GKL26" s="165"/>
      <c r="GKM26" s="177"/>
      <c r="GKN26" s="177"/>
      <c r="GKO26" s="177"/>
      <c r="GKP26" s="177"/>
      <c r="GKQ26" s="177"/>
      <c r="GKR26" s="177"/>
      <c r="GKS26" s="178"/>
      <c r="GKT26" s="165"/>
      <c r="GKU26" s="177"/>
      <c r="GKV26" s="177"/>
      <c r="GKW26" s="177"/>
      <c r="GKX26" s="177"/>
      <c r="GKY26" s="177"/>
      <c r="GKZ26" s="177"/>
      <c r="GLA26" s="178"/>
      <c r="GLB26" s="165"/>
      <c r="GLC26" s="177"/>
      <c r="GLD26" s="177"/>
      <c r="GLE26" s="177"/>
      <c r="GLF26" s="177"/>
      <c r="GLG26" s="177"/>
      <c r="GLH26" s="177"/>
      <c r="GLI26" s="178"/>
      <c r="GLJ26" s="165"/>
      <c r="GLK26" s="177"/>
      <c r="GLL26" s="177"/>
      <c r="GLM26" s="177"/>
      <c r="GLN26" s="177"/>
      <c r="GLO26" s="177"/>
      <c r="GLP26" s="177"/>
      <c r="GLQ26" s="178"/>
      <c r="GLR26" s="165"/>
      <c r="GLS26" s="177"/>
      <c r="GLT26" s="177"/>
      <c r="GLU26" s="177"/>
      <c r="GLV26" s="177"/>
      <c r="GLW26" s="177"/>
      <c r="GLX26" s="177"/>
      <c r="GLY26" s="178"/>
      <c r="GLZ26" s="165"/>
      <c r="GMA26" s="177"/>
      <c r="GMB26" s="177"/>
      <c r="GMC26" s="177"/>
      <c r="GMD26" s="177"/>
      <c r="GME26" s="177"/>
      <c r="GMF26" s="177"/>
      <c r="GMG26" s="178"/>
      <c r="GMH26" s="165"/>
      <c r="GMI26" s="177"/>
      <c r="GMJ26" s="177"/>
      <c r="GMK26" s="177"/>
      <c r="GML26" s="177"/>
      <c r="GMM26" s="177"/>
      <c r="GMN26" s="177"/>
      <c r="GMO26" s="178"/>
      <c r="GMP26" s="165"/>
      <c r="GMQ26" s="177"/>
      <c r="GMR26" s="177"/>
      <c r="GMS26" s="177"/>
      <c r="GMT26" s="177"/>
      <c r="GMU26" s="177"/>
      <c r="GMV26" s="177"/>
      <c r="GMW26" s="178"/>
      <c r="GMX26" s="165"/>
      <c r="GMY26" s="177"/>
      <c r="GMZ26" s="177"/>
      <c r="GNA26" s="177"/>
      <c r="GNB26" s="177"/>
      <c r="GNC26" s="177"/>
      <c r="GND26" s="177"/>
      <c r="GNE26" s="178"/>
      <c r="GNF26" s="165"/>
      <c r="GNG26" s="177"/>
      <c r="GNH26" s="177"/>
      <c r="GNI26" s="177"/>
      <c r="GNJ26" s="177"/>
      <c r="GNK26" s="177"/>
      <c r="GNL26" s="177"/>
      <c r="GNM26" s="178"/>
      <c r="GNN26" s="165"/>
      <c r="GNO26" s="177"/>
      <c r="GNP26" s="177"/>
      <c r="GNQ26" s="177"/>
      <c r="GNR26" s="177"/>
      <c r="GNS26" s="177"/>
      <c r="GNT26" s="177"/>
      <c r="GNU26" s="178"/>
      <c r="GNV26" s="165"/>
      <c r="GNW26" s="177"/>
      <c r="GNX26" s="177"/>
      <c r="GNY26" s="177"/>
      <c r="GNZ26" s="177"/>
      <c r="GOA26" s="177"/>
      <c r="GOB26" s="177"/>
      <c r="GOC26" s="178"/>
      <c r="GOD26" s="165"/>
      <c r="GOE26" s="177"/>
      <c r="GOF26" s="177"/>
      <c r="GOG26" s="177"/>
      <c r="GOH26" s="177"/>
      <c r="GOI26" s="177"/>
      <c r="GOJ26" s="177"/>
      <c r="GOK26" s="178"/>
      <c r="GOL26" s="165"/>
      <c r="GOM26" s="177"/>
      <c r="GON26" s="177"/>
      <c r="GOO26" s="177"/>
      <c r="GOP26" s="177"/>
      <c r="GOQ26" s="177"/>
      <c r="GOR26" s="177"/>
      <c r="GOS26" s="178"/>
      <c r="GOT26" s="165"/>
      <c r="GOU26" s="177"/>
      <c r="GOV26" s="177"/>
      <c r="GOW26" s="177"/>
      <c r="GOX26" s="177"/>
      <c r="GOY26" s="177"/>
      <c r="GOZ26" s="177"/>
      <c r="GPA26" s="178"/>
      <c r="GPB26" s="165"/>
      <c r="GPC26" s="177"/>
      <c r="GPD26" s="177"/>
      <c r="GPE26" s="177"/>
      <c r="GPF26" s="177"/>
      <c r="GPG26" s="177"/>
      <c r="GPH26" s="177"/>
      <c r="GPI26" s="178"/>
      <c r="GPJ26" s="165"/>
      <c r="GPK26" s="177"/>
      <c r="GPL26" s="177"/>
      <c r="GPM26" s="177"/>
      <c r="GPN26" s="177"/>
      <c r="GPO26" s="177"/>
      <c r="GPP26" s="177"/>
      <c r="GPQ26" s="178"/>
      <c r="GPR26" s="165"/>
      <c r="GPS26" s="177"/>
      <c r="GPT26" s="177"/>
      <c r="GPU26" s="177"/>
      <c r="GPV26" s="177"/>
      <c r="GPW26" s="177"/>
      <c r="GPX26" s="177"/>
      <c r="GPY26" s="178"/>
      <c r="GPZ26" s="165"/>
      <c r="GQA26" s="177"/>
      <c r="GQB26" s="177"/>
      <c r="GQC26" s="177"/>
      <c r="GQD26" s="177"/>
      <c r="GQE26" s="177"/>
      <c r="GQF26" s="177"/>
      <c r="GQG26" s="178"/>
      <c r="GQH26" s="165"/>
      <c r="GQI26" s="177"/>
      <c r="GQJ26" s="177"/>
      <c r="GQK26" s="177"/>
      <c r="GQL26" s="177"/>
      <c r="GQM26" s="177"/>
      <c r="GQN26" s="177"/>
      <c r="GQO26" s="178"/>
      <c r="GQP26" s="165"/>
      <c r="GQQ26" s="177"/>
      <c r="GQR26" s="177"/>
      <c r="GQS26" s="177"/>
      <c r="GQT26" s="177"/>
      <c r="GQU26" s="177"/>
      <c r="GQV26" s="177"/>
      <c r="GQW26" s="178"/>
      <c r="GQX26" s="165"/>
      <c r="GQY26" s="177"/>
      <c r="GQZ26" s="177"/>
      <c r="GRA26" s="177"/>
      <c r="GRB26" s="177"/>
      <c r="GRC26" s="177"/>
      <c r="GRD26" s="177"/>
      <c r="GRE26" s="178"/>
      <c r="GRF26" s="165"/>
      <c r="GRG26" s="177"/>
      <c r="GRH26" s="177"/>
      <c r="GRI26" s="177"/>
      <c r="GRJ26" s="177"/>
      <c r="GRK26" s="177"/>
      <c r="GRL26" s="177"/>
      <c r="GRM26" s="178"/>
      <c r="GRN26" s="165"/>
      <c r="GRO26" s="177"/>
      <c r="GRP26" s="177"/>
      <c r="GRQ26" s="177"/>
      <c r="GRR26" s="177"/>
      <c r="GRS26" s="177"/>
      <c r="GRT26" s="177"/>
      <c r="GRU26" s="178"/>
      <c r="GRV26" s="165"/>
      <c r="GRW26" s="177"/>
      <c r="GRX26" s="177"/>
      <c r="GRY26" s="177"/>
      <c r="GRZ26" s="177"/>
      <c r="GSA26" s="177"/>
      <c r="GSB26" s="177"/>
      <c r="GSC26" s="178"/>
      <c r="GSD26" s="165"/>
      <c r="GSE26" s="177"/>
      <c r="GSF26" s="177"/>
      <c r="GSG26" s="177"/>
      <c r="GSH26" s="177"/>
      <c r="GSI26" s="177"/>
      <c r="GSJ26" s="177"/>
      <c r="GSK26" s="178"/>
      <c r="GSL26" s="165"/>
      <c r="GSM26" s="177"/>
      <c r="GSN26" s="177"/>
      <c r="GSO26" s="177"/>
      <c r="GSP26" s="177"/>
      <c r="GSQ26" s="177"/>
      <c r="GSR26" s="177"/>
      <c r="GSS26" s="178"/>
      <c r="GST26" s="165"/>
      <c r="GSU26" s="177"/>
      <c r="GSV26" s="177"/>
      <c r="GSW26" s="177"/>
      <c r="GSX26" s="177"/>
      <c r="GSY26" s="177"/>
      <c r="GSZ26" s="177"/>
      <c r="GTA26" s="178"/>
      <c r="GTB26" s="165"/>
      <c r="GTC26" s="177"/>
      <c r="GTD26" s="177"/>
      <c r="GTE26" s="177"/>
      <c r="GTF26" s="177"/>
      <c r="GTG26" s="177"/>
      <c r="GTH26" s="177"/>
      <c r="GTI26" s="178"/>
      <c r="GTJ26" s="165"/>
      <c r="GTK26" s="177"/>
      <c r="GTL26" s="177"/>
      <c r="GTM26" s="177"/>
      <c r="GTN26" s="177"/>
      <c r="GTO26" s="177"/>
      <c r="GTP26" s="177"/>
      <c r="GTQ26" s="178"/>
      <c r="GTR26" s="165"/>
      <c r="GTS26" s="177"/>
      <c r="GTT26" s="177"/>
      <c r="GTU26" s="177"/>
      <c r="GTV26" s="177"/>
      <c r="GTW26" s="177"/>
      <c r="GTX26" s="177"/>
      <c r="GTY26" s="178"/>
      <c r="GTZ26" s="165"/>
      <c r="GUA26" s="177"/>
      <c r="GUB26" s="177"/>
      <c r="GUC26" s="177"/>
      <c r="GUD26" s="177"/>
      <c r="GUE26" s="177"/>
      <c r="GUF26" s="177"/>
      <c r="GUG26" s="178"/>
      <c r="GUH26" s="165"/>
      <c r="GUI26" s="177"/>
      <c r="GUJ26" s="177"/>
      <c r="GUK26" s="177"/>
      <c r="GUL26" s="177"/>
      <c r="GUM26" s="177"/>
      <c r="GUN26" s="177"/>
      <c r="GUO26" s="178"/>
      <c r="GUP26" s="165"/>
      <c r="GUQ26" s="177"/>
      <c r="GUR26" s="177"/>
      <c r="GUS26" s="177"/>
      <c r="GUT26" s="177"/>
      <c r="GUU26" s="177"/>
      <c r="GUV26" s="177"/>
      <c r="GUW26" s="178"/>
      <c r="GUX26" s="165"/>
      <c r="GUY26" s="177"/>
      <c r="GUZ26" s="177"/>
      <c r="GVA26" s="177"/>
      <c r="GVB26" s="177"/>
      <c r="GVC26" s="177"/>
      <c r="GVD26" s="177"/>
      <c r="GVE26" s="178"/>
      <c r="GVF26" s="165"/>
      <c r="GVG26" s="177"/>
      <c r="GVH26" s="177"/>
      <c r="GVI26" s="177"/>
      <c r="GVJ26" s="177"/>
      <c r="GVK26" s="177"/>
      <c r="GVL26" s="177"/>
      <c r="GVM26" s="178"/>
      <c r="GVN26" s="165"/>
      <c r="GVO26" s="177"/>
      <c r="GVP26" s="177"/>
      <c r="GVQ26" s="177"/>
      <c r="GVR26" s="177"/>
      <c r="GVS26" s="177"/>
      <c r="GVT26" s="177"/>
      <c r="GVU26" s="178"/>
      <c r="GVV26" s="165"/>
      <c r="GVW26" s="177"/>
      <c r="GVX26" s="177"/>
      <c r="GVY26" s="177"/>
      <c r="GVZ26" s="177"/>
      <c r="GWA26" s="177"/>
      <c r="GWB26" s="177"/>
      <c r="GWC26" s="178"/>
      <c r="GWD26" s="165"/>
      <c r="GWE26" s="177"/>
      <c r="GWF26" s="177"/>
      <c r="GWG26" s="177"/>
      <c r="GWH26" s="177"/>
      <c r="GWI26" s="177"/>
      <c r="GWJ26" s="177"/>
      <c r="GWK26" s="178"/>
      <c r="GWL26" s="165"/>
      <c r="GWM26" s="177"/>
      <c r="GWN26" s="177"/>
      <c r="GWO26" s="177"/>
      <c r="GWP26" s="177"/>
      <c r="GWQ26" s="177"/>
      <c r="GWR26" s="177"/>
      <c r="GWS26" s="178"/>
      <c r="GWT26" s="165"/>
      <c r="GWU26" s="177"/>
      <c r="GWV26" s="177"/>
      <c r="GWW26" s="177"/>
      <c r="GWX26" s="177"/>
      <c r="GWY26" s="177"/>
      <c r="GWZ26" s="177"/>
      <c r="GXA26" s="178"/>
      <c r="GXB26" s="165"/>
      <c r="GXC26" s="177"/>
      <c r="GXD26" s="177"/>
      <c r="GXE26" s="177"/>
      <c r="GXF26" s="177"/>
      <c r="GXG26" s="177"/>
      <c r="GXH26" s="177"/>
      <c r="GXI26" s="178"/>
      <c r="GXJ26" s="165"/>
      <c r="GXK26" s="177"/>
      <c r="GXL26" s="177"/>
      <c r="GXM26" s="177"/>
      <c r="GXN26" s="177"/>
      <c r="GXO26" s="177"/>
      <c r="GXP26" s="177"/>
      <c r="GXQ26" s="178"/>
      <c r="GXR26" s="165"/>
      <c r="GXS26" s="177"/>
      <c r="GXT26" s="177"/>
      <c r="GXU26" s="177"/>
      <c r="GXV26" s="177"/>
      <c r="GXW26" s="177"/>
      <c r="GXX26" s="177"/>
      <c r="GXY26" s="178"/>
      <c r="GXZ26" s="165"/>
      <c r="GYA26" s="177"/>
      <c r="GYB26" s="177"/>
      <c r="GYC26" s="177"/>
      <c r="GYD26" s="177"/>
      <c r="GYE26" s="177"/>
      <c r="GYF26" s="177"/>
      <c r="GYG26" s="178"/>
      <c r="GYH26" s="165"/>
      <c r="GYI26" s="177"/>
      <c r="GYJ26" s="177"/>
      <c r="GYK26" s="177"/>
      <c r="GYL26" s="177"/>
      <c r="GYM26" s="177"/>
      <c r="GYN26" s="177"/>
      <c r="GYO26" s="178"/>
      <c r="GYP26" s="165"/>
      <c r="GYQ26" s="177"/>
      <c r="GYR26" s="177"/>
      <c r="GYS26" s="177"/>
      <c r="GYT26" s="177"/>
      <c r="GYU26" s="177"/>
      <c r="GYV26" s="177"/>
      <c r="GYW26" s="178"/>
      <c r="GYX26" s="165"/>
      <c r="GYY26" s="177"/>
      <c r="GYZ26" s="177"/>
      <c r="GZA26" s="177"/>
      <c r="GZB26" s="177"/>
      <c r="GZC26" s="177"/>
      <c r="GZD26" s="177"/>
      <c r="GZE26" s="178"/>
      <c r="GZF26" s="165"/>
      <c r="GZG26" s="177"/>
      <c r="GZH26" s="177"/>
      <c r="GZI26" s="177"/>
      <c r="GZJ26" s="177"/>
      <c r="GZK26" s="177"/>
      <c r="GZL26" s="177"/>
      <c r="GZM26" s="178"/>
      <c r="GZN26" s="165"/>
      <c r="GZO26" s="177"/>
      <c r="GZP26" s="177"/>
      <c r="GZQ26" s="177"/>
      <c r="GZR26" s="177"/>
      <c r="GZS26" s="177"/>
      <c r="GZT26" s="177"/>
      <c r="GZU26" s="178"/>
      <c r="GZV26" s="165"/>
      <c r="GZW26" s="177"/>
      <c r="GZX26" s="177"/>
      <c r="GZY26" s="177"/>
      <c r="GZZ26" s="177"/>
      <c r="HAA26" s="177"/>
      <c r="HAB26" s="177"/>
      <c r="HAC26" s="178"/>
      <c r="HAD26" s="165"/>
      <c r="HAE26" s="177"/>
      <c r="HAF26" s="177"/>
      <c r="HAG26" s="177"/>
      <c r="HAH26" s="177"/>
      <c r="HAI26" s="177"/>
      <c r="HAJ26" s="177"/>
      <c r="HAK26" s="178"/>
      <c r="HAL26" s="165"/>
      <c r="HAM26" s="177"/>
      <c r="HAN26" s="177"/>
      <c r="HAO26" s="177"/>
      <c r="HAP26" s="177"/>
      <c r="HAQ26" s="177"/>
      <c r="HAR26" s="177"/>
      <c r="HAS26" s="178"/>
      <c r="HAT26" s="165"/>
      <c r="HAU26" s="177"/>
      <c r="HAV26" s="177"/>
      <c r="HAW26" s="177"/>
      <c r="HAX26" s="177"/>
      <c r="HAY26" s="177"/>
      <c r="HAZ26" s="177"/>
      <c r="HBA26" s="178"/>
      <c r="HBB26" s="165"/>
      <c r="HBC26" s="177"/>
      <c r="HBD26" s="177"/>
      <c r="HBE26" s="177"/>
      <c r="HBF26" s="177"/>
      <c r="HBG26" s="177"/>
      <c r="HBH26" s="177"/>
      <c r="HBI26" s="178"/>
      <c r="HBJ26" s="165"/>
      <c r="HBK26" s="177"/>
      <c r="HBL26" s="177"/>
      <c r="HBM26" s="177"/>
      <c r="HBN26" s="177"/>
      <c r="HBO26" s="177"/>
      <c r="HBP26" s="177"/>
      <c r="HBQ26" s="178"/>
      <c r="HBR26" s="165"/>
      <c r="HBS26" s="177"/>
      <c r="HBT26" s="177"/>
      <c r="HBU26" s="177"/>
      <c r="HBV26" s="177"/>
      <c r="HBW26" s="177"/>
      <c r="HBX26" s="177"/>
      <c r="HBY26" s="178"/>
      <c r="HBZ26" s="165"/>
      <c r="HCA26" s="177"/>
      <c r="HCB26" s="177"/>
      <c r="HCC26" s="177"/>
      <c r="HCD26" s="177"/>
      <c r="HCE26" s="177"/>
      <c r="HCF26" s="177"/>
      <c r="HCG26" s="178"/>
      <c r="HCH26" s="165"/>
      <c r="HCI26" s="177"/>
      <c r="HCJ26" s="177"/>
      <c r="HCK26" s="177"/>
      <c r="HCL26" s="177"/>
      <c r="HCM26" s="177"/>
      <c r="HCN26" s="177"/>
      <c r="HCO26" s="178"/>
      <c r="HCP26" s="165"/>
      <c r="HCQ26" s="177"/>
      <c r="HCR26" s="177"/>
      <c r="HCS26" s="177"/>
      <c r="HCT26" s="177"/>
      <c r="HCU26" s="177"/>
      <c r="HCV26" s="177"/>
      <c r="HCW26" s="178"/>
      <c r="HCX26" s="165"/>
      <c r="HCY26" s="177"/>
      <c r="HCZ26" s="177"/>
      <c r="HDA26" s="177"/>
      <c r="HDB26" s="177"/>
      <c r="HDC26" s="177"/>
      <c r="HDD26" s="177"/>
      <c r="HDE26" s="178"/>
      <c r="HDF26" s="165"/>
      <c r="HDG26" s="177"/>
      <c r="HDH26" s="177"/>
      <c r="HDI26" s="177"/>
      <c r="HDJ26" s="177"/>
      <c r="HDK26" s="177"/>
      <c r="HDL26" s="177"/>
      <c r="HDM26" s="178"/>
      <c r="HDN26" s="165"/>
      <c r="HDO26" s="177"/>
      <c r="HDP26" s="177"/>
      <c r="HDQ26" s="177"/>
      <c r="HDR26" s="177"/>
      <c r="HDS26" s="177"/>
      <c r="HDT26" s="177"/>
      <c r="HDU26" s="178"/>
      <c r="HDV26" s="165"/>
      <c r="HDW26" s="177"/>
      <c r="HDX26" s="177"/>
      <c r="HDY26" s="177"/>
      <c r="HDZ26" s="177"/>
      <c r="HEA26" s="177"/>
      <c r="HEB26" s="177"/>
      <c r="HEC26" s="178"/>
      <c r="HED26" s="165"/>
      <c r="HEE26" s="177"/>
      <c r="HEF26" s="177"/>
      <c r="HEG26" s="177"/>
      <c r="HEH26" s="177"/>
      <c r="HEI26" s="177"/>
      <c r="HEJ26" s="177"/>
      <c r="HEK26" s="178"/>
      <c r="HEL26" s="165"/>
      <c r="HEM26" s="177"/>
      <c r="HEN26" s="177"/>
      <c r="HEO26" s="177"/>
      <c r="HEP26" s="177"/>
      <c r="HEQ26" s="177"/>
      <c r="HER26" s="177"/>
      <c r="HES26" s="178"/>
      <c r="HET26" s="165"/>
      <c r="HEU26" s="177"/>
      <c r="HEV26" s="177"/>
      <c r="HEW26" s="177"/>
      <c r="HEX26" s="177"/>
      <c r="HEY26" s="177"/>
      <c r="HEZ26" s="177"/>
      <c r="HFA26" s="178"/>
      <c r="HFB26" s="165"/>
      <c r="HFC26" s="177"/>
      <c r="HFD26" s="177"/>
      <c r="HFE26" s="177"/>
      <c r="HFF26" s="177"/>
      <c r="HFG26" s="177"/>
      <c r="HFH26" s="177"/>
      <c r="HFI26" s="178"/>
      <c r="HFJ26" s="165"/>
      <c r="HFK26" s="177"/>
      <c r="HFL26" s="177"/>
      <c r="HFM26" s="177"/>
      <c r="HFN26" s="177"/>
      <c r="HFO26" s="177"/>
      <c r="HFP26" s="177"/>
      <c r="HFQ26" s="178"/>
      <c r="HFR26" s="165"/>
      <c r="HFS26" s="177"/>
      <c r="HFT26" s="177"/>
      <c r="HFU26" s="177"/>
      <c r="HFV26" s="177"/>
      <c r="HFW26" s="177"/>
      <c r="HFX26" s="177"/>
      <c r="HFY26" s="178"/>
      <c r="HFZ26" s="165"/>
      <c r="HGA26" s="177"/>
      <c r="HGB26" s="177"/>
      <c r="HGC26" s="177"/>
      <c r="HGD26" s="177"/>
      <c r="HGE26" s="177"/>
      <c r="HGF26" s="177"/>
      <c r="HGG26" s="178"/>
      <c r="HGH26" s="165"/>
      <c r="HGI26" s="177"/>
      <c r="HGJ26" s="177"/>
      <c r="HGK26" s="177"/>
      <c r="HGL26" s="177"/>
      <c r="HGM26" s="177"/>
      <c r="HGN26" s="177"/>
      <c r="HGO26" s="178"/>
      <c r="HGP26" s="165"/>
      <c r="HGQ26" s="177"/>
      <c r="HGR26" s="177"/>
      <c r="HGS26" s="177"/>
      <c r="HGT26" s="177"/>
      <c r="HGU26" s="177"/>
      <c r="HGV26" s="177"/>
      <c r="HGW26" s="178"/>
      <c r="HGX26" s="165"/>
      <c r="HGY26" s="177"/>
      <c r="HGZ26" s="177"/>
      <c r="HHA26" s="177"/>
      <c r="HHB26" s="177"/>
      <c r="HHC26" s="177"/>
      <c r="HHD26" s="177"/>
      <c r="HHE26" s="178"/>
      <c r="HHF26" s="165"/>
      <c r="HHG26" s="177"/>
      <c r="HHH26" s="177"/>
      <c r="HHI26" s="177"/>
      <c r="HHJ26" s="177"/>
      <c r="HHK26" s="177"/>
      <c r="HHL26" s="177"/>
      <c r="HHM26" s="178"/>
      <c r="HHN26" s="165"/>
      <c r="HHO26" s="177"/>
      <c r="HHP26" s="177"/>
      <c r="HHQ26" s="177"/>
      <c r="HHR26" s="177"/>
      <c r="HHS26" s="177"/>
      <c r="HHT26" s="177"/>
      <c r="HHU26" s="178"/>
      <c r="HHV26" s="165"/>
      <c r="HHW26" s="177"/>
      <c r="HHX26" s="177"/>
      <c r="HHY26" s="177"/>
      <c r="HHZ26" s="177"/>
      <c r="HIA26" s="177"/>
      <c r="HIB26" s="177"/>
      <c r="HIC26" s="178"/>
      <c r="HID26" s="165"/>
      <c r="HIE26" s="177"/>
      <c r="HIF26" s="177"/>
      <c r="HIG26" s="177"/>
      <c r="HIH26" s="177"/>
      <c r="HII26" s="177"/>
      <c r="HIJ26" s="177"/>
      <c r="HIK26" s="178"/>
      <c r="HIL26" s="165"/>
      <c r="HIM26" s="177"/>
      <c r="HIN26" s="177"/>
      <c r="HIO26" s="177"/>
      <c r="HIP26" s="177"/>
      <c r="HIQ26" s="177"/>
      <c r="HIR26" s="177"/>
      <c r="HIS26" s="178"/>
      <c r="HIT26" s="165"/>
      <c r="HIU26" s="177"/>
      <c r="HIV26" s="177"/>
      <c r="HIW26" s="177"/>
      <c r="HIX26" s="177"/>
      <c r="HIY26" s="177"/>
      <c r="HIZ26" s="177"/>
      <c r="HJA26" s="178"/>
      <c r="HJB26" s="165"/>
      <c r="HJC26" s="177"/>
      <c r="HJD26" s="177"/>
      <c r="HJE26" s="177"/>
      <c r="HJF26" s="177"/>
      <c r="HJG26" s="177"/>
      <c r="HJH26" s="177"/>
      <c r="HJI26" s="178"/>
      <c r="HJJ26" s="165"/>
      <c r="HJK26" s="177"/>
      <c r="HJL26" s="177"/>
      <c r="HJM26" s="177"/>
      <c r="HJN26" s="177"/>
      <c r="HJO26" s="177"/>
      <c r="HJP26" s="177"/>
      <c r="HJQ26" s="178"/>
      <c r="HJR26" s="165"/>
      <c r="HJS26" s="177"/>
      <c r="HJT26" s="177"/>
      <c r="HJU26" s="177"/>
      <c r="HJV26" s="177"/>
      <c r="HJW26" s="177"/>
      <c r="HJX26" s="177"/>
      <c r="HJY26" s="178"/>
      <c r="HJZ26" s="165"/>
      <c r="HKA26" s="177"/>
      <c r="HKB26" s="177"/>
      <c r="HKC26" s="177"/>
      <c r="HKD26" s="177"/>
      <c r="HKE26" s="177"/>
      <c r="HKF26" s="177"/>
      <c r="HKG26" s="178"/>
      <c r="HKH26" s="165"/>
      <c r="HKI26" s="177"/>
      <c r="HKJ26" s="177"/>
      <c r="HKK26" s="177"/>
      <c r="HKL26" s="177"/>
      <c r="HKM26" s="177"/>
      <c r="HKN26" s="177"/>
      <c r="HKO26" s="178"/>
      <c r="HKP26" s="165"/>
      <c r="HKQ26" s="177"/>
      <c r="HKR26" s="177"/>
      <c r="HKS26" s="177"/>
      <c r="HKT26" s="177"/>
      <c r="HKU26" s="177"/>
      <c r="HKV26" s="177"/>
      <c r="HKW26" s="178"/>
      <c r="HKX26" s="165"/>
      <c r="HKY26" s="177"/>
      <c r="HKZ26" s="177"/>
      <c r="HLA26" s="177"/>
      <c r="HLB26" s="177"/>
      <c r="HLC26" s="177"/>
      <c r="HLD26" s="177"/>
      <c r="HLE26" s="178"/>
      <c r="HLF26" s="165"/>
      <c r="HLG26" s="177"/>
      <c r="HLH26" s="177"/>
      <c r="HLI26" s="177"/>
      <c r="HLJ26" s="177"/>
      <c r="HLK26" s="177"/>
      <c r="HLL26" s="177"/>
      <c r="HLM26" s="178"/>
      <c r="HLN26" s="165"/>
      <c r="HLO26" s="177"/>
      <c r="HLP26" s="177"/>
      <c r="HLQ26" s="177"/>
      <c r="HLR26" s="177"/>
      <c r="HLS26" s="177"/>
      <c r="HLT26" s="177"/>
      <c r="HLU26" s="178"/>
      <c r="HLV26" s="165"/>
      <c r="HLW26" s="177"/>
      <c r="HLX26" s="177"/>
      <c r="HLY26" s="177"/>
      <c r="HLZ26" s="177"/>
      <c r="HMA26" s="177"/>
      <c r="HMB26" s="177"/>
      <c r="HMC26" s="178"/>
      <c r="HMD26" s="165"/>
      <c r="HME26" s="177"/>
      <c r="HMF26" s="177"/>
      <c r="HMG26" s="177"/>
      <c r="HMH26" s="177"/>
      <c r="HMI26" s="177"/>
      <c r="HMJ26" s="177"/>
      <c r="HMK26" s="178"/>
      <c r="HML26" s="165"/>
      <c r="HMM26" s="177"/>
      <c r="HMN26" s="177"/>
      <c r="HMO26" s="177"/>
      <c r="HMP26" s="177"/>
      <c r="HMQ26" s="177"/>
      <c r="HMR26" s="177"/>
      <c r="HMS26" s="178"/>
      <c r="HMT26" s="165"/>
      <c r="HMU26" s="177"/>
      <c r="HMV26" s="177"/>
      <c r="HMW26" s="177"/>
      <c r="HMX26" s="177"/>
      <c r="HMY26" s="177"/>
      <c r="HMZ26" s="177"/>
      <c r="HNA26" s="178"/>
      <c r="HNB26" s="165"/>
      <c r="HNC26" s="177"/>
      <c r="HND26" s="177"/>
      <c r="HNE26" s="177"/>
      <c r="HNF26" s="177"/>
      <c r="HNG26" s="177"/>
      <c r="HNH26" s="177"/>
      <c r="HNI26" s="178"/>
      <c r="HNJ26" s="165"/>
      <c r="HNK26" s="177"/>
      <c r="HNL26" s="177"/>
      <c r="HNM26" s="177"/>
      <c r="HNN26" s="177"/>
      <c r="HNO26" s="177"/>
      <c r="HNP26" s="177"/>
      <c r="HNQ26" s="178"/>
      <c r="HNR26" s="165"/>
      <c r="HNS26" s="177"/>
      <c r="HNT26" s="177"/>
      <c r="HNU26" s="177"/>
      <c r="HNV26" s="177"/>
      <c r="HNW26" s="177"/>
      <c r="HNX26" s="177"/>
      <c r="HNY26" s="178"/>
      <c r="HNZ26" s="165"/>
      <c r="HOA26" s="177"/>
      <c r="HOB26" s="177"/>
      <c r="HOC26" s="177"/>
      <c r="HOD26" s="177"/>
      <c r="HOE26" s="177"/>
      <c r="HOF26" s="177"/>
      <c r="HOG26" s="178"/>
      <c r="HOH26" s="165"/>
      <c r="HOI26" s="177"/>
      <c r="HOJ26" s="177"/>
      <c r="HOK26" s="177"/>
      <c r="HOL26" s="177"/>
      <c r="HOM26" s="177"/>
      <c r="HON26" s="177"/>
      <c r="HOO26" s="178"/>
      <c r="HOP26" s="165"/>
      <c r="HOQ26" s="177"/>
      <c r="HOR26" s="177"/>
      <c r="HOS26" s="177"/>
      <c r="HOT26" s="177"/>
      <c r="HOU26" s="177"/>
      <c r="HOV26" s="177"/>
      <c r="HOW26" s="178"/>
      <c r="HOX26" s="165"/>
      <c r="HOY26" s="177"/>
      <c r="HOZ26" s="177"/>
      <c r="HPA26" s="177"/>
      <c r="HPB26" s="177"/>
      <c r="HPC26" s="177"/>
      <c r="HPD26" s="177"/>
      <c r="HPE26" s="178"/>
      <c r="HPF26" s="165"/>
      <c r="HPG26" s="177"/>
      <c r="HPH26" s="177"/>
      <c r="HPI26" s="177"/>
      <c r="HPJ26" s="177"/>
      <c r="HPK26" s="177"/>
      <c r="HPL26" s="177"/>
      <c r="HPM26" s="178"/>
      <c r="HPN26" s="165"/>
      <c r="HPO26" s="177"/>
      <c r="HPP26" s="177"/>
      <c r="HPQ26" s="177"/>
      <c r="HPR26" s="177"/>
      <c r="HPS26" s="177"/>
      <c r="HPT26" s="177"/>
      <c r="HPU26" s="178"/>
      <c r="HPV26" s="165"/>
      <c r="HPW26" s="177"/>
      <c r="HPX26" s="177"/>
      <c r="HPY26" s="177"/>
      <c r="HPZ26" s="177"/>
      <c r="HQA26" s="177"/>
      <c r="HQB26" s="177"/>
      <c r="HQC26" s="178"/>
      <c r="HQD26" s="165"/>
      <c r="HQE26" s="177"/>
      <c r="HQF26" s="177"/>
      <c r="HQG26" s="177"/>
      <c r="HQH26" s="177"/>
      <c r="HQI26" s="177"/>
      <c r="HQJ26" s="177"/>
      <c r="HQK26" s="178"/>
      <c r="HQL26" s="165"/>
      <c r="HQM26" s="177"/>
      <c r="HQN26" s="177"/>
      <c r="HQO26" s="177"/>
      <c r="HQP26" s="177"/>
      <c r="HQQ26" s="177"/>
      <c r="HQR26" s="177"/>
      <c r="HQS26" s="178"/>
      <c r="HQT26" s="165"/>
      <c r="HQU26" s="177"/>
      <c r="HQV26" s="177"/>
      <c r="HQW26" s="177"/>
      <c r="HQX26" s="177"/>
      <c r="HQY26" s="177"/>
      <c r="HQZ26" s="177"/>
      <c r="HRA26" s="178"/>
      <c r="HRB26" s="165"/>
      <c r="HRC26" s="177"/>
      <c r="HRD26" s="177"/>
      <c r="HRE26" s="177"/>
      <c r="HRF26" s="177"/>
      <c r="HRG26" s="177"/>
      <c r="HRH26" s="177"/>
      <c r="HRI26" s="178"/>
      <c r="HRJ26" s="165"/>
      <c r="HRK26" s="177"/>
      <c r="HRL26" s="177"/>
      <c r="HRM26" s="177"/>
      <c r="HRN26" s="177"/>
      <c r="HRO26" s="177"/>
      <c r="HRP26" s="177"/>
      <c r="HRQ26" s="178"/>
      <c r="HRR26" s="165"/>
      <c r="HRS26" s="177"/>
      <c r="HRT26" s="177"/>
      <c r="HRU26" s="177"/>
      <c r="HRV26" s="177"/>
      <c r="HRW26" s="177"/>
      <c r="HRX26" s="177"/>
      <c r="HRY26" s="178"/>
      <c r="HRZ26" s="165"/>
      <c r="HSA26" s="177"/>
      <c r="HSB26" s="177"/>
      <c r="HSC26" s="177"/>
      <c r="HSD26" s="177"/>
      <c r="HSE26" s="177"/>
      <c r="HSF26" s="177"/>
      <c r="HSG26" s="178"/>
      <c r="HSH26" s="165"/>
      <c r="HSI26" s="177"/>
      <c r="HSJ26" s="177"/>
      <c r="HSK26" s="177"/>
      <c r="HSL26" s="177"/>
      <c r="HSM26" s="177"/>
      <c r="HSN26" s="177"/>
      <c r="HSO26" s="178"/>
      <c r="HSP26" s="165"/>
      <c r="HSQ26" s="177"/>
      <c r="HSR26" s="177"/>
      <c r="HSS26" s="177"/>
      <c r="HST26" s="177"/>
      <c r="HSU26" s="177"/>
      <c r="HSV26" s="177"/>
      <c r="HSW26" s="178"/>
      <c r="HSX26" s="165"/>
      <c r="HSY26" s="177"/>
      <c r="HSZ26" s="177"/>
      <c r="HTA26" s="177"/>
      <c r="HTB26" s="177"/>
      <c r="HTC26" s="177"/>
      <c r="HTD26" s="177"/>
      <c r="HTE26" s="178"/>
      <c r="HTF26" s="165"/>
      <c r="HTG26" s="177"/>
      <c r="HTH26" s="177"/>
      <c r="HTI26" s="177"/>
      <c r="HTJ26" s="177"/>
      <c r="HTK26" s="177"/>
      <c r="HTL26" s="177"/>
      <c r="HTM26" s="178"/>
      <c r="HTN26" s="165"/>
      <c r="HTO26" s="177"/>
      <c r="HTP26" s="177"/>
      <c r="HTQ26" s="177"/>
      <c r="HTR26" s="177"/>
      <c r="HTS26" s="177"/>
      <c r="HTT26" s="177"/>
      <c r="HTU26" s="178"/>
      <c r="HTV26" s="165"/>
      <c r="HTW26" s="177"/>
      <c r="HTX26" s="177"/>
      <c r="HTY26" s="177"/>
      <c r="HTZ26" s="177"/>
      <c r="HUA26" s="177"/>
      <c r="HUB26" s="177"/>
      <c r="HUC26" s="178"/>
      <c r="HUD26" s="165"/>
      <c r="HUE26" s="177"/>
      <c r="HUF26" s="177"/>
      <c r="HUG26" s="177"/>
      <c r="HUH26" s="177"/>
      <c r="HUI26" s="177"/>
      <c r="HUJ26" s="177"/>
      <c r="HUK26" s="178"/>
      <c r="HUL26" s="165"/>
      <c r="HUM26" s="177"/>
      <c r="HUN26" s="177"/>
      <c r="HUO26" s="177"/>
      <c r="HUP26" s="177"/>
      <c r="HUQ26" s="177"/>
      <c r="HUR26" s="177"/>
      <c r="HUS26" s="178"/>
      <c r="HUT26" s="165"/>
      <c r="HUU26" s="177"/>
      <c r="HUV26" s="177"/>
      <c r="HUW26" s="177"/>
      <c r="HUX26" s="177"/>
      <c r="HUY26" s="177"/>
      <c r="HUZ26" s="177"/>
      <c r="HVA26" s="178"/>
      <c r="HVB26" s="165"/>
      <c r="HVC26" s="177"/>
      <c r="HVD26" s="177"/>
      <c r="HVE26" s="177"/>
      <c r="HVF26" s="177"/>
      <c r="HVG26" s="177"/>
      <c r="HVH26" s="177"/>
      <c r="HVI26" s="178"/>
      <c r="HVJ26" s="165"/>
      <c r="HVK26" s="177"/>
      <c r="HVL26" s="177"/>
      <c r="HVM26" s="177"/>
      <c r="HVN26" s="177"/>
      <c r="HVO26" s="177"/>
      <c r="HVP26" s="177"/>
      <c r="HVQ26" s="178"/>
      <c r="HVR26" s="165"/>
      <c r="HVS26" s="177"/>
      <c r="HVT26" s="177"/>
      <c r="HVU26" s="177"/>
      <c r="HVV26" s="177"/>
      <c r="HVW26" s="177"/>
      <c r="HVX26" s="177"/>
      <c r="HVY26" s="178"/>
      <c r="HVZ26" s="165"/>
      <c r="HWA26" s="177"/>
      <c r="HWB26" s="177"/>
      <c r="HWC26" s="177"/>
      <c r="HWD26" s="177"/>
      <c r="HWE26" s="177"/>
      <c r="HWF26" s="177"/>
      <c r="HWG26" s="178"/>
      <c r="HWH26" s="165"/>
      <c r="HWI26" s="177"/>
      <c r="HWJ26" s="177"/>
      <c r="HWK26" s="177"/>
      <c r="HWL26" s="177"/>
      <c r="HWM26" s="177"/>
      <c r="HWN26" s="177"/>
      <c r="HWO26" s="178"/>
      <c r="HWP26" s="165"/>
      <c r="HWQ26" s="177"/>
      <c r="HWR26" s="177"/>
      <c r="HWS26" s="177"/>
      <c r="HWT26" s="177"/>
      <c r="HWU26" s="177"/>
      <c r="HWV26" s="177"/>
      <c r="HWW26" s="178"/>
      <c r="HWX26" s="165"/>
      <c r="HWY26" s="177"/>
      <c r="HWZ26" s="177"/>
      <c r="HXA26" s="177"/>
      <c r="HXB26" s="177"/>
      <c r="HXC26" s="177"/>
      <c r="HXD26" s="177"/>
      <c r="HXE26" s="178"/>
      <c r="HXF26" s="165"/>
      <c r="HXG26" s="177"/>
      <c r="HXH26" s="177"/>
      <c r="HXI26" s="177"/>
      <c r="HXJ26" s="177"/>
      <c r="HXK26" s="177"/>
      <c r="HXL26" s="177"/>
      <c r="HXM26" s="178"/>
      <c r="HXN26" s="165"/>
      <c r="HXO26" s="177"/>
      <c r="HXP26" s="177"/>
      <c r="HXQ26" s="177"/>
      <c r="HXR26" s="177"/>
      <c r="HXS26" s="177"/>
      <c r="HXT26" s="177"/>
      <c r="HXU26" s="178"/>
      <c r="HXV26" s="165"/>
      <c r="HXW26" s="177"/>
      <c r="HXX26" s="177"/>
      <c r="HXY26" s="177"/>
      <c r="HXZ26" s="177"/>
      <c r="HYA26" s="177"/>
      <c r="HYB26" s="177"/>
      <c r="HYC26" s="178"/>
      <c r="HYD26" s="165"/>
      <c r="HYE26" s="177"/>
      <c r="HYF26" s="177"/>
      <c r="HYG26" s="177"/>
      <c r="HYH26" s="177"/>
      <c r="HYI26" s="177"/>
      <c r="HYJ26" s="177"/>
      <c r="HYK26" s="178"/>
      <c r="HYL26" s="165"/>
      <c r="HYM26" s="177"/>
      <c r="HYN26" s="177"/>
      <c r="HYO26" s="177"/>
      <c r="HYP26" s="177"/>
      <c r="HYQ26" s="177"/>
      <c r="HYR26" s="177"/>
      <c r="HYS26" s="178"/>
      <c r="HYT26" s="165"/>
      <c r="HYU26" s="177"/>
      <c r="HYV26" s="177"/>
      <c r="HYW26" s="177"/>
      <c r="HYX26" s="177"/>
      <c r="HYY26" s="177"/>
      <c r="HYZ26" s="177"/>
      <c r="HZA26" s="178"/>
      <c r="HZB26" s="165"/>
      <c r="HZC26" s="177"/>
      <c r="HZD26" s="177"/>
      <c r="HZE26" s="177"/>
      <c r="HZF26" s="177"/>
      <c r="HZG26" s="177"/>
      <c r="HZH26" s="177"/>
      <c r="HZI26" s="178"/>
      <c r="HZJ26" s="165"/>
      <c r="HZK26" s="177"/>
      <c r="HZL26" s="177"/>
      <c r="HZM26" s="177"/>
      <c r="HZN26" s="177"/>
      <c r="HZO26" s="177"/>
      <c r="HZP26" s="177"/>
      <c r="HZQ26" s="178"/>
      <c r="HZR26" s="165"/>
      <c r="HZS26" s="177"/>
      <c r="HZT26" s="177"/>
      <c r="HZU26" s="177"/>
      <c r="HZV26" s="177"/>
      <c r="HZW26" s="177"/>
      <c r="HZX26" s="177"/>
      <c r="HZY26" s="178"/>
      <c r="HZZ26" s="165"/>
      <c r="IAA26" s="177"/>
      <c r="IAB26" s="177"/>
      <c r="IAC26" s="177"/>
      <c r="IAD26" s="177"/>
      <c r="IAE26" s="177"/>
      <c r="IAF26" s="177"/>
      <c r="IAG26" s="178"/>
      <c r="IAH26" s="165"/>
      <c r="IAI26" s="177"/>
      <c r="IAJ26" s="177"/>
      <c r="IAK26" s="177"/>
      <c r="IAL26" s="177"/>
      <c r="IAM26" s="177"/>
      <c r="IAN26" s="177"/>
      <c r="IAO26" s="178"/>
      <c r="IAP26" s="165"/>
      <c r="IAQ26" s="177"/>
      <c r="IAR26" s="177"/>
      <c r="IAS26" s="177"/>
      <c r="IAT26" s="177"/>
      <c r="IAU26" s="177"/>
      <c r="IAV26" s="177"/>
      <c r="IAW26" s="178"/>
      <c r="IAX26" s="165"/>
      <c r="IAY26" s="177"/>
      <c r="IAZ26" s="177"/>
      <c r="IBA26" s="177"/>
      <c r="IBB26" s="177"/>
      <c r="IBC26" s="177"/>
      <c r="IBD26" s="177"/>
      <c r="IBE26" s="178"/>
      <c r="IBF26" s="165"/>
      <c r="IBG26" s="177"/>
      <c r="IBH26" s="177"/>
      <c r="IBI26" s="177"/>
      <c r="IBJ26" s="177"/>
      <c r="IBK26" s="177"/>
      <c r="IBL26" s="177"/>
      <c r="IBM26" s="178"/>
      <c r="IBN26" s="165"/>
      <c r="IBO26" s="177"/>
      <c r="IBP26" s="177"/>
      <c r="IBQ26" s="177"/>
      <c r="IBR26" s="177"/>
      <c r="IBS26" s="177"/>
      <c r="IBT26" s="177"/>
      <c r="IBU26" s="178"/>
      <c r="IBV26" s="165"/>
      <c r="IBW26" s="177"/>
      <c r="IBX26" s="177"/>
      <c r="IBY26" s="177"/>
      <c r="IBZ26" s="177"/>
      <c r="ICA26" s="177"/>
      <c r="ICB26" s="177"/>
      <c r="ICC26" s="178"/>
      <c r="ICD26" s="165"/>
      <c r="ICE26" s="177"/>
      <c r="ICF26" s="177"/>
      <c r="ICG26" s="177"/>
      <c r="ICH26" s="177"/>
      <c r="ICI26" s="177"/>
      <c r="ICJ26" s="177"/>
      <c r="ICK26" s="178"/>
      <c r="ICL26" s="165"/>
      <c r="ICM26" s="177"/>
      <c r="ICN26" s="177"/>
      <c r="ICO26" s="177"/>
      <c r="ICP26" s="177"/>
      <c r="ICQ26" s="177"/>
      <c r="ICR26" s="177"/>
      <c r="ICS26" s="178"/>
      <c r="ICT26" s="165"/>
      <c r="ICU26" s="177"/>
      <c r="ICV26" s="177"/>
      <c r="ICW26" s="177"/>
      <c r="ICX26" s="177"/>
      <c r="ICY26" s="177"/>
      <c r="ICZ26" s="177"/>
      <c r="IDA26" s="178"/>
      <c r="IDB26" s="165"/>
      <c r="IDC26" s="177"/>
      <c r="IDD26" s="177"/>
      <c r="IDE26" s="177"/>
      <c r="IDF26" s="177"/>
      <c r="IDG26" s="177"/>
      <c r="IDH26" s="177"/>
      <c r="IDI26" s="178"/>
      <c r="IDJ26" s="165"/>
      <c r="IDK26" s="177"/>
      <c r="IDL26" s="177"/>
      <c r="IDM26" s="177"/>
      <c r="IDN26" s="177"/>
      <c r="IDO26" s="177"/>
      <c r="IDP26" s="177"/>
      <c r="IDQ26" s="178"/>
      <c r="IDR26" s="165"/>
      <c r="IDS26" s="177"/>
      <c r="IDT26" s="177"/>
      <c r="IDU26" s="177"/>
      <c r="IDV26" s="177"/>
      <c r="IDW26" s="177"/>
      <c r="IDX26" s="177"/>
      <c r="IDY26" s="178"/>
      <c r="IDZ26" s="165"/>
      <c r="IEA26" s="177"/>
      <c r="IEB26" s="177"/>
      <c r="IEC26" s="177"/>
      <c r="IED26" s="177"/>
      <c r="IEE26" s="177"/>
      <c r="IEF26" s="177"/>
      <c r="IEG26" s="178"/>
      <c r="IEH26" s="165"/>
      <c r="IEI26" s="177"/>
      <c r="IEJ26" s="177"/>
      <c r="IEK26" s="177"/>
      <c r="IEL26" s="177"/>
      <c r="IEM26" s="177"/>
      <c r="IEN26" s="177"/>
      <c r="IEO26" s="178"/>
      <c r="IEP26" s="165"/>
      <c r="IEQ26" s="177"/>
      <c r="IER26" s="177"/>
      <c r="IES26" s="177"/>
      <c r="IET26" s="177"/>
      <c r="IEU26" s="177"/>
      <c r="IEV26" s="177"/>
      <c r="IEW26" s="178"/>
      <c r="IEX26" s="165"/>
      <c r="IEY26" s="177"/>
      <c r="IEZ26" s="177"/>
      <c r="IFA26" s="177"/>
      <c r="IFB26" s="177"/>
      <c r="IFC26" s="177"/>
      <c r="IFD26" s="177"/>
      <c r="IFE26" s="178"/>
      <c r="IFF26" s="165"/>
      <c r="IFG26" s="177"/>
      <c r="IFH26" s="177"/>
      <c r="IFI26" s="177"/>
      <c r="IFJ26" s="177"/>
      <c r="IFK26" s="177"/>
      <c r="IFL26" s="177"/>
      <c r="IFM26" s="178"/>
      <c r="IFN26" s="165"/>
      <c r="IFO26" s="177"/>
      <c r="IFP26" s="177"/>
      <c r="IFQ26" s="177"/>
      <c r="IFR26" s="177"/>
      <c r="IFS26" s="177"/>
      <c r="IFT26" s="177"/>
      <c r="IFU26" s="178"/>
      <c r="IFV26" s="165"/>
      <c r="IFW26" s="177"/>
      <c r="IFX26" s="177"/>
      <c r="IFY26" s="177"/>
      <c r="IFZ26" s="177"/>
      <c r="IGA26" s="177"/>
      <c r="IGB26" s="177"/>
      <c r="IGC26" s="178"/>
      <c r="IGD26" s="165"/>
      <c r="IGE26" s="177"/>
      <c r="IGF26" s="177"/>
      <c r="IGG26" s="177"/>
      <c r="IGH26" s="177"/>
      <c r="IGI26" s="177"/>
      <c r="IGJ26" s="177"/>
      <c r="IGK26" s="178"/>
      <c r="IGL26" s="165"/>
      <c r="IGM26" s="177"/>
      <c r="IGN26" s="177"/>
      <c r="IGO26" s="177"/>
      <c r="IGP26" s="177"/>
      <c r="IGQ26" s="177"/>
      <c r="IGR26" s="177"/>
      <c r="IGS26" s="178"/>
      <c r="IGT26" s="165"/>
      <c r="IGU26" s="177"/>
      <c r="IGV26" s="177"/>
      <c r="IGW26" s="177"/>
      <c r="IGX26" s="177"/>
      <c r="IGY26" s="177"/>
      <c r="IGZ26" s="177"/>
      <c r="IHA26" s="178"/>
      <c r="IHB26" s="165"/>
      <c r="IHC26" s="177"/>
      <c r="IHD26" s="177"/>
      <c r="IHE26" s="177"/>
      <c r="IHF26" s="177"/>
      <c r="IHG26" s="177"/>
      <c r="IHH26" s="177"/>
      <c r="IHI26" s="178"/>
      <c r="IHJ26" s="165"/>
      <c r="IHK26" s="177"/>
      <c r="IHL26" s="177"/>
      <c r="IHM26" s="177"/>
      <c r="IHN26" s="177"/>
      <c r="IHO26" s="177"/>
      <c r="IHP26" s="177"/>
      <c r="IHQ26" s="178"/>
      <c r="IHR26" s="165"/>
      <c r="IHS26" s="177"/>
      <c r="IHT26" s="177"/>
      <c r="IHU26" s="177"/>
      <c r="IHV26" s="177"/>
      <c r="IHW26" s="177"/>
      <c r="IHX26" s="177"/>
      <c r="IHY26" s="178"/>
      <c r="IHZ26" s="165"/>
      <c r="IIA26" s="177"/>
      <c r="IIB26" s="177"/>
      <c r="IIC26" s="177"/>
      <c r="IID26" s="177"/>
      <c r="IIE26" s="177"/>
      <c r="IIF26" s="177"/>
      <c r="IIG26" s="178"/>
      <c r="IIH26" s="165"/>
      <c r="III26" s="177"/>
      <c r="IIJ26" s="177"/>
      <c r="IIK26" s="177"/>
      <c r="IIL26" s="177"/>
      <c r="IIM26" s="177"/>
      <c r="IIN26" s="177"/>
      <c r="IIO26" s="178"/>
      <c r="IIP26" s="165"/>
      <c r="IIQ26" s="177"/>
      <c r="IIR26" s="177"/>
      <c r="IIS26" s="177"/>
      <c r="IIT26" s="177"/>
      <c r="IIU26" s="177"/>
      <c r="IIV26" s="177"/>
      <c r="IIW26" s="178"/>
      <c r="IIX26" s="165"/>
      <c r="IIY26" s="177"/>
      <c r="IIZ26" s="177"/>
      <c r="IJA26" s="177"/>
      <c r="IJB26" s="177"/>
      <c r="IJC26" s="177"/>
      <c r="IJD26" s="177"/>
      <c r="IJE26" s="178"/>
      <c r="IJF26" s="165"/>
      <c r="IJG26" s="177"/>
      <c r="IJH26" s="177"/>
      <c r="IJI26" s="177"/>
      <c r="IJJ26" s="177"/>
      <c r="IJK26" s="177"/>
      <c r="IJL26" s="177"/>
      <c r="IJM26" s="178"/>
      <c r="IJN26" s="165"/>
      <c r="IJO26" s="177"/>
      <c r="IJP26" s="177"/>
      <c r="IJQ26" s="177"/>
      <c r="IJR26" s="177"/>
      <c r="IJS26" s="177"/>
      <c r="IJT26" s="177"/>
      <c r="IJU26" s="178"/>
      <c r="IJV26" s="165"/>
      <c r="IJW26" s="177"/>
      <c r="IJX26" s="177"/>
      <c r="IJY26" s="177"/>
      <c r="IJZ26" s="177"/>
      <c r="IKA26" s="177"/>
      <c r="IKB26" s="177"/>
      <c r="IKC26" s="178"/>
      <c r="IKD26" s="165"/>
      <c r="IKE26" s="177"/>
      <c r="IKF26" s="177"/>
      <c r="IKG26" s="177"/>
      <c r="IKH26" s="177"/>
      <c r="IKI26" s="177"/>
      <c r="IKJ26" s="177"/>
      <c r="IKK26" s="178"/>
      <c r="IKL26" s="165"/>
      <c r="IKM26" s="177"/>
      <c r="IKN26" s="177"/>
      <c r="IKO26" s="177"/>
      <c r="IKP26" s="177"/>
      <c r="IKQ26" s="177"/>
      <c r="IKR26" s="177"/>
      <c r="IKS26" s="178"/>
      <c r="IKT26" s="165"/>
      <c r="IKU26" s="177"/>
      <c r="IKV26" s="177"/>
      <c r="IKW26" s="177"/>
      <c r="IKX26" s="177"/>
      <c r="IKY26" s="177"/>
      <c r="IKZ26" s="177"/>
      <c r="ILA26" s="178"/>
      <c r="ILB26" s="165"/>
      <c r="ILC26" s="177"/>
      <c r="ILD26" s="177"/>
      <c r="ILE26" s="177"/>
      <c r="ILF26" s="177"/>
      <c r="ILG26" s="177"/>
      <c r="ILH26" s="177"/>
      <c r="ILI26" s="178"/>
      <c r="ILJ26" s="165"/>
      <c r="ILK26" s="177"/>
      <c r="ILL26" s="177"/>
      <c r="ILM26" s="177"/>
      <c r="ILN26" s="177"/>
      <c r="ILO26" s="177"/>
      <c r="ILP26" s="177"/>
      <c r="ILQ26" s="178"/>
      <c r="ILR26" s="165"/>
      <c r="ILS26" s="177"/>
      <c r="ILT26" s="177"/>
      <c r="ILU26" s="177"/>
      <c r="ILV26" s="177"/>
      <c r="ILW26" s="177"/>
      <c r="ILX26" s="177"/>
      <c r="ILY26" s="178"/>
      <c r="ILZ26" s="165"/>
      <c r="IMA26" s="177"/>
      <c r="IMB26" s="177"/>
      <c r="IMC26" s="177"/>
      <c r="IMD26" s="177"/>
      <c r="IME26" s="177"/>
      <c r="IMF26" s="177"/>
      <c r="IMG26" s="178"/>
      <c r="IMH26" s="165"/>
      <c r="IMI26" s="177"/>
      <c r="IMJ26" s="177"/>
      <c r="IMK26" s="177"/>
      <c r="IML26" s="177"/>
      <c r="IMM26" s="177"/>
      <c r="IMN26" s="177"/>
      <c r="IMO26" s="178"/>
      <c r="IMP26" s="165"/>
      <c r="IMQ26" s="177"/>
      <c r="IMR26" s="177"/>
      <c r="IMS26" s="177"/>
      <c r="IMT26" s="177"/>
      <c r="IMU26" s="177"/>
      <c r="IMV26" s="177"/>
      <c r="IMW26" s="178"/>
      <c r="IMX26" s="165"/>
      <c r="IMY26" s="177"/>
      <c r="IMZ26" s="177"/>
      <c r="INA26" s="177"/>
      <c r="INB26" s="177"/>
      <c r="INC26" s="177"/>
      <c r="IND26" s="177"/>
      <c r="INE26" s="178"/>
      <c r="INF26" s="165"/>
      <c r="ING26" s="177"/>
      <c r="INH26" s="177"/>
      <c r="INI26" s="177"/>
      <c r="INJ26" s="177"/>
      <c r="INK26" s="177"/>
      <c r="INL26" s="177"/>
      <c r="INM26" s="178"/>
      <c r="INN26" s="165"/>
      <c r="INO26" s="177"/>
      <c r="INP26" s="177"/>
      <c r="INQ26" s="177"/>
      <c r="INR26" s="177"/>
      <c r="INS26" s="177"/>
      <c r="INT26" s="177"/>
      <c r="INU26" s="178"/>
      <c r="INV26" s="165"/>
      <c r="INW26" s="177"/>
      <c r="INX26" s="177"/>
      <c r="INY26" s="177"/>
      <c r="INZ26" s="177"/>
      <c r="IOA26" s="177"/>
      <c r="IOB26" s="177"/>
      <c r="IOC26" s="178"/>
      <c r="IOD26" s="165"/>
      <c r="IOE26" s="177"/>
      <c r="IOF26" s="177"/>
      <c r="IOG26" s="177"/>
      <c r="IOH26" s="177"/>
      <c r="IOI26" s="177"/>
      <c r="IOJ26" s="177"/>
      <c r="IOK26" s="178"/>
      <c r="IOL26" s="165"/>
      <c r="IOM26" s="177"/>
      <c r="ION26" s="177"/>
      <c r="IOO26" s="177"/>
      <c r="IOP26" s="177"/>
      <c r="IOQ26" s="177"/>
      <c r="IOR26" s="177"/>
      <c r="IOS26" s="178"/>
      <c r="IOT26" s="165"/>
      <c r="IOU26" s="177"/>
      <c r="IOV26" s="177"/>
      <c r="IOW26" s="177"/>
      <c r="IOX26" s="177"/>
      <c r="IOY26" s="177"/>
      <c r="IOZ26" s="177"/>
      <c r="IPA26" s="178"/>
      <c r="IPB26" s="165"/>
      <c r="IPC26" s="177"/>
      <c r="IPD26" s="177"/>
      <c r="IPE26" s="177"/>
      <c r="IPF26" s="177"/>
      <c r="IPG26" s="177"/>
      <c r="IPH26" s="177"/>
      <c r="IPI26" s="178"/>
      <c r="IPJ26" s="165"/>
      <c r="IPK26" s="177"/>
      <c r="IPL26" s="177"/>
      <c r="IPM26" s="177"/>
      <c r="IPN26" s="177"/>
      <c r="IPO26" s="177"/>
      <c r="IPP26" s="177"/>
      <c r="IPQ26" s="178"/>
      <c r="IPR26" s="165"/>
      <c r="IPS26" s="177"/>
      <c r="IPT26" s="177"/>
      <c r="IPU26" s="177"/>
      <c r="IPV26" s="177"/>
      <c r="IPW26" s="177"/>
      <c r="IPX26" s="177"/>
      <c r="IPY26" s="178"/>
      <c r="IPZ26" s="165"/>
      <c r="IQA26" s="177"/>
      <c r="IQB26" s="177"/>
      <c r="IQC26" s="177"/>
      <c r="IQD26" s="177"/>
      <c r="IQE26" s="177"/>
      <c r="IQF26" s="177"/>
      <c r="IQG26" s="178"/>
      <c r="IQH26" s="165"/>
      <c r="IQI26" s="177"/>
      <c r="IQJ26" s="177"/>
      <c r="IQK26" s="177"/>
      <c r="IQL26" s="177"/>
      <c r="IQM26" s="177"/>
      <c r="IQN26" s="177"/>
      <c r="IQO26" s="178"/>
      <c r="IQP26" s="165"/>
      <c r="IQQ26" s="177"/>
      <c r="IQR26" s="177"/>
      <c r="IQS26" s="177"/>
      <c r="IQT26" s="177"/>
      <c r="IQU26" s="177"/>
      <c r="IQV26" s="177"/>
      <c r="IQW26" s="178"/>
      <c r="IQX26" s="165"/>
      <c r="IQY26" s="177"/>
      <c r="IQZ26" s="177"/>
      <c r="IRA26" s="177"/>
      <c r="IRB26" s="177"/>
      <c r="IRC26" s="177"/>
      <c r="IRD26" s="177"/>
      <c r="IRE26" s="178"/>
      <c r="IRF26" s="165"/>
      <c r="IRG26" s="177"/>
      <c r="IRH26" s="177"/>
      <c r="IRI26" s="177"/>
      <c r="IRJ26" s="177"/>
      <c r="IRK26" s="177"/>
      <c r="IRL26" s="177"/>
      <c r="IRM26" s="178"/>
      <c r="IRN26" s="165"/>
      <c r="IRO26" s="177"/>
      <c r="IRP26" s="177"/>
      <c r="IRQ26" s="177"/>
      <c r="IRR26" s="177"/>
      <c r="IRS26" s="177"/>
      <c r="IRT26" s="177"/>
      <c r="IRU26" s="178"/>
      <c r="IRV26" s="165"/>
      <c r="IRW26" s="177"/>
      <c r="IRX26" s="177"/>
      <c r="IRY26" s="177"/>
      <c r="IRZ26" s="177"/>
      <c r="ISA26" s="177"/>
      <c r="ISB26" s="177"/>
      <c r="ISC26" s="178"/>
      <c r="ISD26" s="165"/>
      <c r="ISE26" s="177"/>
      <c r="ISF26" s="177"/>
      <c r="ISG26" s="177"/>
      <c r="ISH26" s="177"/>
      <c r="ISI26" s="177"/>
      <c r="ISJ26" s="177"/>
      <c r="ISK26" s="178"/>
      <c r="ISL26" s="165"/>
      <c r="ISM26" s="177"/>
      <c r="ISN26" s="177"/>
      <c r="ISO26" s="177"/>
      <c r="ISP26" s="177"/>
      <c r="ISQ26" s="177"/>
      <c r="ISR26" s="177"/>
      <c r="ISS26" s="178"/>
      <c r="IST26" s="165"/>
      <c r="ISU26" s="177"/>
      <c r="ISV26" s="177"/>
      <c r="ISW26" s="177"/>
      <c r="ISX26" s="177"/>
      <c r="ISY26" s="177"/>
      <c r="ISZ26" s="177"/>
      <c r="ITA26" s="178"/>
      <c r="ITB26" s="165"/>
      <c r="ITC26" s="177"/>
      <c r="ITD26" s="177"/>
      <c r="ITE26" s="177"/>
      <c r="ITF26" s="177"/>
      <c r="ITG26" s="177"/>
      <c r="ITH26" s="177"/>
      <c r="ITI26" s="178"/>
      <c r="ITJ26" s="165"/>
      <c r="ITK26" s="177"/>
      <c r="ITL26" s="177"/>
      <c r="ITM26" s="177"/>
      <c r="ITN26" s="177"/>
      <c r="ITO26" s="177"/>
      <c r="ITP26" s="177"/>
      <c r="ITQ26" s="178"/>
      <c r="ITR26" s="165"/>
      <c r="ITS26" s="177"/>
      <c r="ITT26" s="177"/>
      <c r="ITU26" s="177"/>
      <c r="ITV26" s="177"/>
      <c r="ITW26" s="177"/>
      <c r="ITX26" s="177"/>
      <c r="ITY26" s="178"/>
      <c r="ITZ26" s="165"/>
      <c r="IUA26" s="177"/>
      <c r="IUB26" s="177"/>
      <c r="IUC26" s="177"/>
      <c r="IUD26" s="177"/>
      <c r="IUE26" s="177"/>
      <c r="IUF26" s="177"/>
      <c r="IUG26" s="178"/>
      <c r="IUH26" s="165"/>
      <c r="IUI26" s="177"/>
      <c r="IUJ26" s="177"/>
      <c r="IUK26" s="177"/>
      <c r="IUL26" s="177"/>
      <c r="IUM26" s="177"/>
      <c r="IUN26" s="177"/>
      <c r="IUO26" s="178"/>
      <c r="IUP26" s="165"/>
      <c r="IUQ26" s="177"/>
      <c r="IUR26" s="177"/>
      <c r="IUS26" s="177"/>
      <c r="IUT26" s="177"/>
      <c r="IUU26" s="177"/>
      <c r="IUV26" s="177"/>
      <c r="IUW26" s="178"/>
      <c r="IUX26" s="165"/>
      <c r="IUY26" s="177"/>
      <c r="IUZ26" s="177"/>
      <c r="IVA26" s="177"/>
      <c r="IVB26" s="177"/>
      <c r="IVC26" s="177"/>
      <c r="IVD26" s="177"/>
      <c r="IVE26" s="178"/>
      <c r="IVF26" s="165"/>
      <c r="IVG26" s="177"/>
      <c r="IVH26" s="177"/>
      <c r="IVI26" s="177"/>
      <c r="IVJ26" s="177"/>
      <c r="IVK26" s="177"/>
      <c r="IVL26" s="177"/>
      <c r="IVM26" s="178"/>
      <c r="IVN26" s="165"/>
      <c r="IVO26" s="177"/>
      <c r="IVP26" s="177"/>
      <c r="IVQ26" s="177"/>
      <c r="IVR26" s="177"/>
      <c r="IVS26" s="177"/>
      <c r="IVT26" s="177"/>
      <c r="IVU26" s="178"/>
      <c r="IVV26" s="165"/>
      <c r="IVW26" s="177"/>
      <c r="IVX26" s="177"/>
      <c r="IVY26" s="177"/>
      <c r="IVZ26" s="177"/>
      <c r="IWA26" s="177"/>
      <c r="IWB26" s="177"/>
      <c r="IWC26" s="178"/>
      <c r="IWD26" s="165"/>
      <c r="IWE26" s="177"/>
      <c r="IWF26" s="177"/>
      <c r="IWG26" s="177"/>
      <c r="IWH26" s="177"/>
      <c r="IWI26" s="177"/>
      <c r="IWJ26" s="177"/>
      <c r="IWK26" s="178"/>
      <c r="IWL26" s="165"/>
      <c r="IWM26" s="177"/>
      <c r="IWN26" s="177"/>
      <c r="IWO26" s="177"/>
      <c r="IWP26" s="177"/>
      <c r="IWQ26" s="177"/>
      <c r="IWR26" s="177"/>
      <c r="IWS26" s="178"/>
      <c r="IWT26" s="165"/>
      <c r="IWU26" s="177"/>
      <c r="IWV26" s="177"/>
      <c r="IWW26" s="177"/>
      <c r="IWX26" s="177"/>
      <c r="IWY26" s="177"/>
      <c r="IWZ26" s="177"/>
      <c r="IXA26" s="178"/>
      <c r="IXB26" s="165"/>
      <c r="IXC26" s="177"/>
      <c r="IXD26" s="177"/>
      <c r="IXE26" s="177"/>
      <c r="IXF26" s="177"/>
      <c r="IXG26" s="177"/>
      <c r="IXH26" s="177"/>
      <c r="IXI26" s="178"/>
      <c r="IXJ26" s="165"/>
      <c r="IXK26" s="177"/>
      <c r="IXL26" s="177"/>
      <c r="IXM26" s="177"/>
      <c r="IXN26" s="177"/>
      <c r="IXO26" s="177"/>
      <c r="IXP26" s="177"/>
      <c r="IXQ26" s="178"/>
      <c r="IXR26" s="165"/>
      <c r="IXS26" s="177"/>
      <c r="IXT26" s="177"/>
      <c r="IXU26" s="177"/>
      <c r="IXV26" s="177"/>
      <c r="IXW26" s="177"/>
      <c r="IXX26" s="177"/>
      <c r="IXY26" s="178"/>
      <c r="IXZ26" s="165"/>
      <c r="IYA26" s="177"/>
      <c r="IYB26" s="177"/>
      <c r="IYC26" s="177"/>
      <c r="IYD26" s="177"/>
      <c r="IYE26" s="177"/>
      <c r="IYF26" s="177"/>
      <c r="IYG26" s="178"/>
      <c r="IYH26" s="165"/>
      <c r="IYI26" s="177"/>
      <c r="IYJ26" s="177"/>
      <c r="IYK26" s="177"/>
      <c r="IYL26" s="177"/>
      <c r="IYM26" s="177"/>
      <c r="IYN26" s="177"/>
      <c r="IYO26" s="178"/>
      <c r="IYP26" s="165"/>
      <c r="IYQ26" s="177"/>
      <c r="IYR26" s="177"/>
      <c r="IYS26" s="177"/>
      <c r="IYT26" s="177"/>
      <c r="IYU26" s="177"/>
      <c r="IYV26" s="177"/>
      <c r="IYW26" s="178"/>
      <c r="IYX26" s="165"/>
      <c r="IYY26" s="177"/>
      <c r="IYZ26" s="177"/>
      <c r="IZA26" s="177"/>
      <c r="IZB26" s="177"/>
      <c r="IZC26" s="177"/>
      <c r="IZD26" s="177"/>
      <c r="IZE26" s="178"/>
      <c r="IZF26" s="165"/>
      <c r="IZG26" s="177"/>
      <c r="IZH26" s="177"/>
      <c r="IZI26" s="177"/>
      <c r="IZJ26" s="177"/>
      <c r="IZK26" s="177"/>
      <c r="IZL26" s="177"/>
      <c r="IZM26" s="178"/>
      <c r="IZN26" s="165"/>
      <c r="IZO26" s="177"/>
      <c r="IZP26" s="177"/>
      <c r="IZQ26" s="177"/>
      <c r="IZR26" s="177"/>
      <c r="IZS26" s="177"/>
      <c r="IZT26" s="177"/>
      <c r="IZU26" s="178"/>
      <c r="IZV26" s="165"/>
      <c r="IZW26" s="177"/>
      <c r="IZX26" s="177"/>
      <c r="IZY26" s="177"/>
      <c r="IZZ26" s="177"/>
      <c r="JAA26" s="177"/>
      <c r="JAB26" s="177"/>
      <c r="JAC26" s="178"/>
      <c r="JAD26" s="165"/>
      <c r="JAE26" s="177"/>
      <c r="JAF26" s="177"/>
      <c r="JAG26" s="177"/>
      <c r="JAH26" s="177"/>
      <c r="JAI26" s="177"/>
      <c r="JAJ26" s="177"/>
      <c r="JAK26" s="178"/>
      <c r="JAL26" s="165"/>
      <c r="JAM26" s="177"/>
      <c r="JAN26" s="177"/>
      <c r="JAO26" s="177"/>
      <c r="JAP26" s="177"/>
      <c r="JAQ26" s="177"/>
      <c r="JAR26" s="177"/>
      <c r="JAS26" s="178"/>
      <c r="JAT26" s="165"/>
      <c r="JAU26" s="177"/>
      <c r="JAV26" s="177"/>
      <c r="JAW26" s="177"/>
      <c r="JAX26" s="177"/>
      <c r="JAY26" s="177"/>
      <c r="JAZ26" s="177"/>
      <c r="JBA26" s="178"/>
      <c r="JBB26" s="165"/>
      <c r="JBC26" s="177"/>
      <c r="JBD26" s="177"/>
      <c r="JBE26" s="177"/>
      <c r="JBF26" s="177"/>
      <c r="JBG26" s="177"/>
      <c r="JBH26" s="177"/>
      <c r="JBI26" s="178"/>
      <c r="JBJ26" s="165"/>
      <c r="JBK26" s="177"/>
      <c r="JBL26" s="177"/>
      <c r="JBM26" s="177"/>
      <c r="JBN26" s="177"/>
      <c r="JBO26" s="177"/>
      <c r="JBP26" s="177"/>
      <c r="JBQ26" s="178"/>
      <c r="JBR26" s="165"/>
      <c r="JBS26" s="177"/>
      <c r="JBT26" s="177"/>
      <c r="JBU26" s="177"/>
      <c r="JBV26" s="177"/>
      <c r="JBW26" s="177"/>
      <c r="JBX26" s="177"/>
      <c r="JBY26" s="178"/>
      <c r="JBZ26" s="165"/>
      <c r="JCA26" s="177"/>
      <c r="JCB26" s="177"/>
      <c r="JCC26" s="177"/>
      <c r="JCD26" s="177"/>
      <c r="JCE26" s="177"/>
      <c r="JCF26" s="177"/>
      <c r="JCG26" s="178"/>
      <c r="JCH26" s="165"/>
      <c r="JCI26" s="177"/>
      <c r="JCJ26" s="177"/>
      <c r="JCK26" s="177"/>
      <c r="JCL26" s="177"/>
      <c r="JCM26" s="177"/>
      <c r="JCN26" s="177"/>
      <c r="JCO26" s="178"/>
      <c r="JCP26" s="165"/>
      <c r="JCQ26" s="177"/>
      <c r="JCR26" s="177"/>
      <c r="JCS26" s="177"/>
      <c r="JCT26" s="177"/>
      <c r="JCU26" s="177"/>
      <c r="JCV26" s="177"/>
      <c r="JCW26" s="178"/>
      <c r="JCX26" s="165"/>
      <c r="JCY26" s="177"/>
      <c r="JCZ26" s="177"/>
      <c r="JDA26" s="177"/>
      <c r="JDB26" s="177"/>
      <c r="JDC26" s="177"/>
      <c r="JDD26" s="177"/>
      <c r="JDE26" s="178"/>
      <c r="JDF26" s="165"/>
      <c r="JDG26" s="177"/>
      <c r="JDH26" s="177"/>
      <c r="JDI26" s="177"/>
      <c r="JDJ26" s="177"/>
      <c r="JDK26" s="177"/>
      <c r="JDL26" s="177"/>
      <c r="JDM26" s="178"/>
      <c r="JDN26" s="165"/>
      <c r="JDO26" s="177"/>
      <c r="JDP26" s="177"/>
      <c r="JDQ26" s="177"/>
      <c r="JDR26" s="177"/>
      <c r="JDS26" s="177"/>
      <c r="JDT26" s="177"/>
      <c r="JDU26" s="178"/>
      <c r="JDV26" s="165"/>
      <c r="JDW26" s="177"/>
      <c r="JDX26" s="177"/>
      <c r="JDY26" s="177"/>
      <c r="JDZ26" s="177"/>
      <c r="JEA26" s="177"/>
      <c r="JEB26" s="177"/>
      <c r="JEC26" s="178"/>
      <c r="JED26" s="165"/>
      <c r="JEE26" s="177"/>
      <c r="JEF26" s="177"/>
      <c r="JEG26" s="177"/>
      <c r="JEH26" s="177"/>
      <c r="JEI26" s="177"/>
      <c r="JEJ26" s="177"/>
      <c r="JEK26" s="178"/>
      <c r="JEL26" s="165"/>
      <c r="JEM26" s="177"/>
      <c r="JEN26" s="177"/>
      <c r="JEO26" s="177"/>
      <c r="JEP26" s="177"/>
      <c r="JEQ26" s="177"/>
      <c r="JER26" s="177"/>
      <c r="JES26" s="178"/>
      <c r="JET26" s="165"/>
      <c r="JEU26" s="177"/>
      <c r="JEV26" s="177"/>
      <c r="JEW26" s="177"/>
      <c r="JEX26" s="177"/>
      <c r="JEY26" s="177"/>
      <c r="JEZ26" s="177"/>
      <c r="JFA26" s="178"/>
      <c r="JFB26" s="165"/>
      <c r="JFC26" s="177"/>
      <c r="JFD26" s="177"/>
      <c r="JFE26" s="177"/>
      <c r="JFF26" s="177"/>
      <c r="JFG26" s="177"/>
      <c r="JFH26" s="177"/>
      <c r="JFI26" s="178"/>
      <c r="JFJ26" s="165"/>
      <c r="JFK26" s="177"/>
      <c r="JFL26" s="177"/>
      <c r="JFM26" s="177"/>
      <c r="JFN26" s="177"/>
      <c r="JFO26" s="177"/>
      <c r="JFP26" s="177"/>
      <c r="JFQ26" s="178"/>
      <c r="JFR26" s="165"/>
      <c r="JFS26" s="177"/>
      <c r="JFT26" s="177"/>
      <c r="JFU26" s="177"/>
      <c r="JFV26" s="177"/>
      <c r="JFW26" s="177"/>
      <c r="JFX26" s="177"/>
      <c r="JFY26" s="178"/>
      <c r="JFZ26" s="165"/>
      <c r="JGA26" s="177"/>
      <c r="JGB26" s="177"/>
      <c r="JGC26" s="177"/>
      <c r="JGD26" s="177"/>
      <c r="JGE26" s="177"/>
      <c r="JGF26" s="177"/>
      <c r="JGG26" s="178"/>
      <c r="JGH26" s="165"/>
      <c r="JGI26" s="177"/>
      <c r="JGJ26" s="177"/>
      <c r="JGK26" s="177"/>
      <c r="JGL26" s="177"/>
      <c r="JGM26" s="177"/>
      <c r="JGN26" s="177"/>
      <c r="JGO26" s="178"/>
      <c r="JGP26" s="165"/>
      <c r="JGQ26" s="177"/>
      <c r="JGR26" s="177"/>
      <c r="JGS26" s="177"/>
      <c r="JGT26" s="177"/>
      <c r="JGU26" s="177"/>
      <c r="JGV26" s="177"/>
      <c r="JGW26" s="178"/>
      <c r="JGX26" s="165"/>
      <c r="JGY26" s="177"/>
      <c r="JGZ26" s="177"/>
      <c r="JHA26" s="177"/>
      <c r="JHB26" s="177"/>
      <c r="JHC26" s="177"/>
      <c r="JHD26" s="177"/>
      <c r="JHE26" s="178"/>
      <c r="JHF26" s="165"/>
      <c r="JHG26" s="177"/>
      <c r="JHH26" s="177"/>
      <c r="JHI26" s="177"/>
      <c r="JHJ26" s="177"/>
      <c r="JHK26" s="177"/>
      <c r="JHL26" s="177"/>
      <c r="JHM26" s="178"/>
      <c r="JHN26" s="165"/>
      <c r="JHO26" s="177"/>
      <c r="JHP26" s="177"/>
      <c r="JHQ26" s="177"/>
      <c r="JHR26" s="177"/>
      <c r="JHS26" s="177"/>
      <c r="JHT26" s="177"/>
      <c r="JHU26" s="178"/>
      <c r="JHV26" s="165"/>
      <c r="JHW26" s="177"/>
      <c r="JHX26" s="177"/>
      <c r="JHY26" s="177"/>
      <c r="JHZ26" s="177"/>
      <c r="JIA26" s="177"/>
      <c r="JIB26" s="177"/>
      <c r="JIC26" s="178"/>
      <c r="JID26" s="165"/>
      <c r="JIE26" s="177"/>
      <c r="JIF26" s="177"/>
      <c r="JIG26" s="177"/>
      <c r="JIH26" s="177"/>
      <c r="JII26" s="177"/>
      <c r="JIJ26" s="177"/>
      <c r="JIK26" s="178"/>
      <c r="JIL26" s="165"/>
      <c r="JIM26" s="177"/>
      <c r="JIN26" s="177"/>
      <c r="JIO26" s="177"/>
      <c r="JIP26" s="177"/>
      <c r="JIQ26" s="177"/>
      <c r="JIR26" s="177"/>
      <c r="JIS26" s="178"/>
      <c r="JIT26" s="165"/>
      <c r="JIU26" s="177"/>
      <c r="JIV26" s="177"/>
      <c r="JIW26" s="177"/>
      <c r="JIX26" s="177"/>
      <c r="JIY26" s="177"/>
      <c r="JIZ26" s="177"/>
      <c r="JJA26" s="178"/>
      <c r="JJB26" s="165"/>
      <c r="JJC26" s="177"/>
      <c r="JJD26" s="177"/>
      <c r="JJE26" s="177"/>
      <c r="JJF26" s="177"/>
      <c r="JJG26" s="177"/>
      <c r="JJH26" s="177"/>
      <c r="JJI26" s="178"/>
      <c r="JJJ26" s="165"/>
      <c r="JJK26" s="177"/>
      <c r="JJL26" s="177"/>
      <c r="JJM26" s="177"/>
      <c r="JJN26" s="177"/>
      <c r="JJO26" s="177"/>
      <c r="JJP26" s="177"/>
      <c r="JJQ26" s="178"/>
      <c r="JJR26" s="165"/>
      <c r="JJS26" s="177"/>
      <c r="JJT26" s="177"/>
      <c r="JJU26" s="177"/>
      <c r="JJV26" s="177"/>
      <c r="JJW26" s="177"/>
      <c r="JJX26" s="177"/>
      <c r="JJY26" s="178"/>
      <c r="JJZ26" s="165"/>
      <c r="JKA26" s="177"/>
      <c r="JKB26" s="177"/>
      <c r="JKC26" s="177"/>
      <c r="JKD26" s="177"/>
      <c r="JKE26" s="177"/>
      <c r="JKF26" s="177"/>
      <c r="JKG26" s="178"/>
      <c r="JKH26" s="165"/>
      <c r="JKI26" s="177"/>
      <c r="JKJ26" s="177"/>
      <c r="JKK26" s="177"/>
      <c r="JKL26" s="177"/>
      <c r="JKM26" s="177"/>
      <c r="JKN26" s="177"/>
      <c r="JKO26" s="178"/>
      <c r="JKP26" s="165"/>
      <c r="JKQ26" s="177"/>
      <c r="JKR26" s="177"/>
      <c r="JKS26" s="177"/>
      <c r="JKT26" s="177"/>
      <c r="JKU26" s="177"/>
      <c r="JKV26" s="177"/>
      <c r="JKW26" s="178"/>
      <c r="JKX26" s="165"/>
      <c r="JKY26" s="177"/>
      <c r="JKZ26" s="177"/>
      <c r="JLA26" s="177"/>
      <c r="JLB26" s="177"/>
      <c r="JLC26" s="177"/>
      <c r="JLD26" s="177"/>
      <c r="JLE26" s="178"/>
      <c r="JLF26" s="165"/>
      <c r="JLG26" s="177"/>
      <c r="JLH26" s="177"/>
      <c r="JLI26" s="177"/>
      <c r="JLJ26" s="177"/>
      <c r="JLK26" s="177"/>
      <c r="JLL26" s="177"/>
      <c r="JLM26" s="178"/>
      <c r="JLN26" s="165"/>
      <c r="JLO26" s="177"/>
      <c r="JLP26" s="177"/>
      <c r="JLQ26" s="177"/>
      <c r="JLR26" s="177"/>
      <c r="JLS26" s="177"/>
      <c r="JLT26" s="177"/>
      <c r="JLU26" s="178"/>
      <c r="JLV26" s="165"/>
      <c r="JLW26" s="177"/>
      <c r="JLX26" s="177"/>
      <c r="JLY26" s="177"/>
      <c r="JLZ26" s="177"/>
      <c r="JMA26" s="177"/>
      <c r="JMB26" s="177"/>
      <c r="JMC26" s="178"/>
      <c r="JMD26" s="165"/>
      <c r="JME26" s="177"/>
      <c r="JMF26" s="177"/>
      <c r="JMG26" s="177"/>
      <c r="JMH26" s="177"/>
      <c r="JMI26" s="177"/>
      <c r="JMJ26" s="177"/>
      <c r="JMK26" s="178"/>
      <c r="JML26" s="165"/>
      <c r="JMM26" s="177"/>
      <c r="JMN26" s="177"/>
      <c r="JMO26" s="177"/>
      <c r="JMP26" s="177"/>
      <c r="JMQ26" s="177"/>
      <c r="JMR26" s="177"/>
      <c r="JMS26" s="178"/>
      <c r="JMT26" s="165"/>
      <c r="JMU26" s="177"/>
      <c r="JMV26" s="177"/>
      <c r="JMW26" s="177"/>
      <c r="JMX26" s="177"/>
      <c r="JMY26" s="177"/>
      <c r="JMZ26" s="177"/>
      <c r="JNA26" s="178"/>
      <c r="JNB26" s="165"/>
      <c r="JNC26" s="177"/>
      <c r="JND26" s="177"/>
      <c r="JNE26" s="177"/>
      <c r="JNF26" s="177"/>
      <c r="JNG26" s="177"/>
      <c r="JNH26" s="177"/>
      <c r="JNI26" s="178"/>
      <c r="JNJ26" s="165"/>
      <c r="JNK26" s="177"/>
      <c r="JNL26" s="177"/>
      <c r="JNM26" s="177"/>
      <c r="JNN26" s="177"/>
      <c r="JNO26" s="177"/>
      <c r="JNP26" s="177"/>
      <c r="JNQ26" s="178"/>
      <c r="JNR26" s="165"/>
      <c r="JNS26" s="177"/>
      <c r="JNT26" s="177"/>
      <c r="JNU26" s="177"/>
      <c r="JNV26" s="177"/>
      <c r="JNW26" s="177"/>
      <c r="JNX26" s="177"/>
      <c r="JNY26" s="178"/>
      <c r="JNZ26" s="165"/>
      <c r="JOA26" s="177"/>
      <c r="JOB26" s="177"/>
      <c r="JOC26" s="177"/>
      <c r="JOD26" s="177"/>
      <c r="JOE26" s="177"/>
      <c r="JOF26" s="177"/>
      <c r="JOG26" s="178"/>
      <c r="JOH26" s="165"/>
      <c r="JOI26" s="177"/>
      <c r="JOJ26" s="177"/>
      <c r="JOK26" s="177"/>
      <c r="JOL26" s="177"/>
      <c r="JOM26" s="177"/>
      <c r="JON26" s="177"/>
      <c r="JOO26" s="178"/>
      <c r="JOP26" s="165"/>
      <c r="JOQ26" s="177"/>
      <c r="JOR26" s="177"/>
      <c r="JOS26" s="177"/>
      <c r="JOT26" s="177"/>
      <c r="JOU26" s="177"/>
      <c r="JOV26" s="177"/>
      <c r="JOW26" s="178"/>
      <c r="JOX26" s="165"/>
      <c r="JOY26" s="177"/>
      <c r="JOZ26" s="177"/>
      <c r="JPA26" s="177"/>
      <c r="JPB26" s="177"/>
      <c r="JPC26" s="177"/>
      <c r="JPD26" s="177"/>
      <c r="JPE26" s="178"/>
      <c r="JPF26" s="165"/>
      <c r="JPG26" s="177"/>
      <c r="JPH26" s="177"/>
      <c r="JPI26" s="177"/>
      <c r="JPJ26" s="177"/>
      <c r="JPK26" s="177"/>
      <c r="JPL26" s="177"/>
      <c r="JPM26" s="178"/>
      <c r="JPN26" s="165"/>
      <c r="JPO26" s="177"/>
      <c r="JPP26" s="177"/>
      <c r="JPQ26" s="177"/>
      <c r="JPR26" s="177"/>
      <c r="JPS26" s="177"/>
      <c r="JPT26" s="177"/>
      <c r="JPU26" s="178"/>
      <c r="JPV26" s="165"/>
      <c r="JPW26" s="177"/>
      <c r="JPX26" s="177"/>
      <c r="JPY26" s="177"/>
      <c r="JPZ26" s="177"/>
      <c r="JQA26" s="177"/>
      <c r="JQB26" s="177"/>
      <c r="JQC26" s="178"/>
      <c r="JQD26" s="165"/>
      <c r="JQE26" s="177"/>
      <c r="JQF26" s="177"/>
      <c r="JQG26" s="177"/>
      <c r="JQH26" s="177"/>
      <c r="JQI26" s="177"/>
      <c r="JQJ26" s="177"/>
      <c r="JQK26" s="178"/>
      <c r="JQL26" s="165"/>
      <c r="JQM26" s="177"/>
      <c r="JQN26" s="177"/>
      <c r="JQO26" s="177"/>
      <c r="JQP26" s="177"/>
      <c r="JQQ26" s="177"/>
      <c r="JQR26" s="177"/>
      <c r="JQS26" s="178"/>
      <c r="JQT26" s="165"/>
      <c r="JQU26" s="177"/>
      <c r="JQV26" s="177"/>
      <c r="JQW26" s="177"/>
      <c r="JQX26" s="177"/>
      <c r="JQY26" s="177"/>
      <c r="JQZ26" s="177"/>
      <c r="JRA26" s="178"/>
      <c r="JRB26" s="165"/>
      <c r="JRC26" s="177"/>
      <c r="JRD26" s="177"/>
      <c r="JRE26" s="177"/>
      <c r="JRF26" s="177"/>
      <c r="JRG26" s="177"/>
      <c r="JRH26" s="177"/>
      <c r="JRI26" s="178"/>
      <c r="JRJ26" s="165"/>
      <c r="JRK26" s="177"/>
      <c r="JRL26" s="177"/>
      <c r="JRM26" s="177"/>
      <c r="JRN26" s="177"/>
      <c r="JRO26" s="177"/>
      <c r="JRP26" s="177"/>
      <c r="JRQ26" s="178"/>
      <c r="JRR26" s="165"/>
      <c r="JRS26" s="177"/>
      <c r="JRT26" s="177"/>
      <c r="JRU26" s="177"/>
      <c r="JRV26" s="177"/>
      <c r="JRW26" s="177"/>
      <c r="JRX26" s="177"/>
      <c r="JRY26" s="178"/>
      <c r="JRZ26" s="165"/>
      <c r="JSA26" s="177"/>
      <c r="JSB26" s="177"/>
      <c r="JSC26" s="177"/>
      <c r="JSD26" s="177"/>
      <c r="JSE26" s="177"/>
      <c r="JSF26" s="177"/>
      <c r="JSG26" s="178"/>
      <c r="JSH26" s="165"/>
      <c r="JSI26" s="177"/>
      <c r="JSJ26" s="177"/>
      <c r="JSK26" s="177"/>
      <c r="JSL26" s="177"/>
      <c r="JSM26" s="177"/>
      <c r="JSN26" s="177"/>
      <c r="JSO26" s="178"/>
      <c r="JSP26" s="165"/>
      <c r="JSQ26" s="177"/>
      <c r="JSR26" s="177"/>
      <c r="JSS26" s="177"/>
      <c r="JST26" s="177"/>
      <c r="JSU26" s="177"/>
      <c r="JSV26" s="177"/>
      <c r="JSW26" s="178"/>
      <c r="JSX26" s="165"/>
      <c r="JSY26" s="177"/>
      <c r="JSZ26" s="177"/>
      <c r="JTA26" s="177"/>
      <c r="JTB26" s="177"/>
      <c r="JTC26" s="177"/>
      <c r="JTD26" s="177"/>
      <c r="JTE26" s="178"/>
      <c r="JTF26" s="165"/>
      <c r="JTG26" s="177"/>
      <c r="JTH26" s="177"/>
      <c r="JTI26" s="177"/>
      <c r="JTJ26" s="177"/>
      <c r="JTK26" s="177"/>
      <c r="JTL26" s="177"/>
      <c r="JTM26" s="178"/>
      <c r="JTN26" s="165"/>
      <c r="JTO26" s="177"/>
      <c r="JTP26" s="177"/>
      <c r="JTQ26" s="177"/>
      <c r="JTR26" s="177"/>
      <c r="JTS26" s="177"/>
      <c r="JTT26" s="177"/>
      <c r="JTU26" s="178"/>
      <c r="JTV26" s="165"/>
      <c r="JTW26" s="177"/>
      <c r="JTX26" s="177"/>
      <c r="JTY26" s="177"/>
      <c r="JTZ26" s="177"/>
      <c r="JUA26" s="177"/>
      <c r="JUB26" s="177"/>
      <c r="JUC26" s="178"/>
      <c r="JUD26" s="165"/>
      <c r="JUE26" s="177"/>
      <c r="JUF26" s="177"/>
      <c r="JUG26" s="177"/>
      <c r="JUH26" s="177"/>
      <c r="JUI26" s="177"/>
      <c r="JUJ26" s="177"/>
      <c r="JUK26" s="178"/>
      <c r="JUL26" s="165"/>
      <c r="JUM26" s="177"/>
      <c r="JUN26" s="177"/>
      <c r="JUO26" s="177"/>
      <c r="JUP26" s="177"/>
      <c r="JUQ26" s="177"/>
      <c r="JUR26" s="177"/>
      <c r="JUS26" s="178"/>
      <c r="JUT26" s="165"/>
      <c r="JUU26" s="177"/>
      <c r="JUV26" s="177"/>
      <c r="JUW26" s="177"/>
      <c r="JUX26" s="177"/>
      <c r="JUY26" s="177"/>
      <c r="JUZ26" s="177"/>
      <c r="JVA26" s="178"/>
      <c r="JVB26" s="165"/>
      <c r="JVC26" s="177"/>
      <c r="JVD26" s="177"/>
      <c r="JVE26" s="177"/>
      <c r="JVF26" s="177"/>
      <c r="JVG26" s="177"/>
      <c r="JVH26" s="177"/>
      <c r="JVI26" s="178"/>
      <c r="JVJ26" s="165"/>
      <c r="JVK26" s="177"/>
      <c r="JVL26" s="177"/>
      <c r="JVM26" s="177"/>
      <c r="JVN26" s="177"/>
      <c r="JVO26" s="177"/>
      <c r="JVP26" s="177"/>
      <c r="JVQ26" s="178"/>
      <c r="JVR26" s="165"/>
      <c r="JVS26" s="177"/>
      <c r="JVT26" s="177"/>
      <c r="JVU26" s="177"/>
      <c r="JVV26" s="177"/>
      <c r="JVW26" s="177"/>
      <c r="JVX26" s="177"/>
      <c r="JVY26" s="178"/>
      <c r="JVZ26" s="165"/>
      <c r="JWA26" s="177"/>
      <c r="JWB26" s="177"/>
      <c r="JWC26" s="177"/>
      <c r="JWD26" s="177"/>
      <c r="JWE26" s="177"/>
      <c r="JWF26" s="177"/>
      <c r="JWG26" s="178"/>
      <c r="JWH26" s="165"/>
      <c r="JWI26" s="177"/>
      <c r="JWJ26" s="177"/>
      <c r="JWK26" s="177"/>
      <c r="JWL26" s="177"/>
      <c r="JWM26" s="177"/>
      <c r="JWN26" s="177"/>
      <c r="JWO26" s="178"/>
      <c r="JWP26" s="165"/>
      <c r="JWQ26" s="177"/>
      <c r="JWR26" s="177"/>
      <c r="JWS26" s="177"/>
      <c r="JWT26" s="177"/>
      <c r="JWU26" s="177"/>
      <c r="JWV26" s="177"/>
      <c r="JWW26" s="178"/>
      <c r="JWX26" s="165"/>
      <c r="JWY26" s="177"/>
      <c r="JWZ26" s="177"/>
      <c r="JXA26" s="177"/>
      <c r="JXB26" s="177"/>
      <c r="JXC26" s="177"/>
      <c r="JXD26" s="177"/>
      <c r="JXE26" s="178"/>
      <c r="JXF26" s="165"/>
      <c r="JXG26" s="177"/>
      <c r="JXH26" s="177"/>
      <c r="JXI26" s="177"/>
      <c r="JXJ26" s="177"/>
      <c r="JXK26" s="177"/>
      <c r="JXL26" s="177"/>
      <c r="JXM26" s="178"/>
      <c r="JXN26" s="165"/>
      <c r="JXO26" s="177"/>
      <c r="JXP26" s="177"/>
      <c r="JXQ26" s="177"/>
      <c r="JXR26" s="177"/>
      <c r="JXS26" s="177"/>
      <c r="JXT26" s="177"/>
      <c r="JXU26" s="178"/>
      <c r="JXV26" s="165"/>
      <c r="JXW26" s="177"/>
      <c r="JXX26" s="177"/>
      <c r="JXY26" s="177"/>
      <c r="JXZ26" s="177"/>
      <c r="JYA26" s="177"/>
      <c r="JYB26" s="177"/>
      <c r="JYC26" s="178"/>
      <c r="JYD26" s="165"/>
      <c r="JYE26" s="177"/>
      <c r="JYF26" s="177"/>
      <c r="JYG26" s="177"/>
      <c r="JYH26" s="177"/>
      <c r="JYI26" s="177"/>
      <c r="JYJ26" s="177"/>
      <c r="JYK26" s="178"/>
      <c r="JYL26" s="165"/>
      <c r="JYM26" s="177"/>
      <c r="JYN26" s="177"/>
      <c r="JYO26" s="177"/>
      <c r="JYP26" s="177"/>
      <c r="JYQ26" s="177"/>
      <c r="JYR26" s="177"/>
      <c r="JYS26" s="178"/>
      <c r="JYT26" s="165"/>
      <c r="JYU26" s="177"/>
      <c r="JYV26" s="177"/>
      <c r="JYW26" s="177"/>
      <c r="JYX26" s="177"/>
      <c r="JYY26" s="177"/>
      <c r="JYZ26" s="177"/>
      <c r="JZA26" s="178"/>
      <c r="JZB26" s="165"/>
      <c r="JZC26" s="177"/>
      <c r="JZD26" s="177"/>
      <c r="JZE26" s="177"/>
      <c r="JZF26" s="177"/>
      <c r="JZG26" s="177"/>
      <c r="JZH26" s="177"/>
      <c r="JZI26" s="178"/>
      <c r="JZJ26" s="165"/>
      <c r="JZK26" s="177"/>
      <c r="JZL26" s="177"/>
      <c r="JZM26" s="177"/>
      <c r="JZN26" s="177"/>
      <c r="JZO26" s="177"/>
      <c r="JZP26" s="177"/>
      <c r="JZQ26" s="178"/>
      <c r="JZR26" s="165"/>
      <c r="JZS26" s="177"/>
      <c r="JZT26" s="177"/>
      <c r="JZU26" s="177"/>
      <c r="JZV26" s="177"/>
      <c r="JZW26" s="177"/>
      <c r="JZX26" s="177"/>
      <c r="JZY26" s="178"/>
      <c r="JZZ26" s="165"/>
      <c r="KAA26" s="177"/>
      <c r="KAB26" s="177"/>
      <c r="KAC26" s="177"/>
      <c r="KAD26" s="177"/>
      <c r="KAE26" s="177"/>
      <c r="KAF26" s="177"/>
      <c r="KAG26" s="178"/>
      <c r="KAH26" s="165"/>
      <c r="KAI26" s="177"/>
      <c r="KAJ26" s="177"/>
      <c r="KAK26" s="177"/>
      <c r="KAL26" s="177"/>
      <c r="KAM26" s="177"/>
      <c r="KAN26" s="177"/>
      <c r="KAO26" s="178"/>
      <c r="KAP26" s="165"/>
      <c r="KAQ26" s="177"/>
      <c r="KAR26" s="177"/>
      <c r="KAS26" s="177"/>
      <c r="KAT26" s="177"/>
      <c r="KAU26" s="177"/>
      <c r="KAV26" s="177"/>
      <c r="KAW26" s="178"/>
      <c r="KAX26" s="165"/>
      <c r="KAY26" s="177"/>
      <c r="KAZ26" s="177"/>
      <c r="KBA26" s="177"/>
      <c r="KBB26" s="177"/>
      <c r="KBC26" s="177"/>
      <c r="KBD26" s="177"/>
      <c r="KBE26" s="178"/>
      <c r="KBF26" s="165"/>
      <c r="KBG26" s="177"/>
      <c r="KBH26" s="177"/>
      <c r="KBI26" s="177"/>
      <c r="KBJ26" s="177"/>
      <c r="KBK26" s="177"/>
      <c r="KBL26" s="177"/>
      <c r="KBM26" s="178"/>
      <c r="KBN26" s="165"/>
      <c r="KBO26" s="177"/>
      <c r="KBP26" s="177"/>
      <c r="KBQ26" s="177"/>
      <c r="KBR26" s="177"/>
      <c r="KBS26" s="177"/>
      <c r="KBT26" s="177"/>
      <c r="KBU26" s="178"/>
      <c r="KBV26" s="165"/>
      <c r="KBW26" s="177"/>
      <c r="KBX26" s="177"/>
      <c r="KBY26" s="177"/>
      <c r="KBZ26" s="177"/>
      <c r="KCA26" s="177"/>
      <c r="KCB26" s="177"/>
      <c r="KCC26" s="178"/>
      <c r="KCD26" s="165"/>
      <c r="KCE26" s="177"/>
      <c r="KCF26" s="177"/>
      <c r="KCG26" s="177"/>
      <c r="KCH26" s="177"/>
      <c r="KCI26" s="177"/>
      <c r="KCJ26" s="177"/>
      <c r="KCK26" s="178"/>
      <c r="KCL26" s="165"/>
      <c r="KCM26" s="177"/>
      <c r="KCN26" s="177"/>
      <c r="KCO26" s="177"/>
      <c r="KCP26" s="177"/>
      <c r="KCQ26" s="177"/>
      <c r="KCR26" s="177"/>
      <c r="KCS26" s="178"/>
      <c r="KCT26" s="165"/>
      <c r="KCU26" s="177"/>
      <c r="KCV26" s="177"/>
      <c r="KCW26" s="177"/>
      <c r="KCX26" s="177"/>
      <c r="KCY26" s="177"/>
      <c r="KCZ26" s="177"/>
      <c r="KDA26" s="178"/>
      <c r="KDB26" s="165"/>
      <c r="KDC26" s="177"/>
      <c r="KDD26" s="177"/>
      <c r="KDE26" s="177"/>
      <c r="KDF26" s="177"/>
      <c r="KDG26" s="177"/>
      <c r="KDH26" s="177"/>
      <c r="KDI26" s="178"/>
      <c r="KDJ26" s="165"/>
      <c r="KDK26" s="177"/>
      <c r="KDL26" s="177"/>
      <c r="KDM26" s="177"/>
      <c r="KDN26" s="177"/>
      <c r="KDO26" s="177"/>
      <c r="KDP26" s="177"/>
      <c r="KDQ26" s="178"/>
      <c r="KDR26" s="165"/>
      <c r="KDS26" s="177"/>
      <c r="KDT26" s="177"/>
      <c r="KDU26" s="177"/>
      <c r="KDV26" s="177"/>
      <c r="KDW26" s="177"/>
      <c r="KDX26" s="177"/>
      <c r="KDY26" s="178"/>
      <c r="KDZ26" s="165"/>
      <c r="KEA26" s="177"/>
      <c r="KEB26" s="177"/>
      <c r="KEC26" s="177"/>
      <c r="KED26" s="177"/>
      <c r="KEE26" s="177"/>
      <c r="KEF26" s="177"/>
      <c r="KEG26" s="178"/>
      <c r="KEH26" s="165"/>
      <c r="KEI26" s="177"/>
      <c r="KEJ26" s="177"/>
      <c r="KEK26" s="177"/>
      <c r="KEL26" s="177"/>
      <c r="KEM26" s="177"/>
      <c r="KEN26" s="177"/>
      <c r="KEO26" s="178"/>
      <c r="KEP26" s="165"/>
      <c r="KEQ26" s="177"/>
      <c r="KER26" s="177"/>
      <c r="KES26" s="177"/>
      <c r="KET26" s="177"/>
      <c r="KEU26" s="177"/>
      <c r="KEV26" s="177"/>
      <c r="KEW26" s="178"/>
      <c r="KEX26" s="165"/>
      <c r="KEY26" s="177"/>
      <c r="KEZ26" s="177"/>
      <c r="KFA26" s="177"/>
      <c r="KFB26" s="177"/>
      <c r="KFC26" s="177"/>
      <c r="KFD26" s="177"/>
      <c r="KFE26" s="178"/>
      <c r="KFF26" s="165"/>
      <c r="KFG26" s="177"/>
      <c r="KFH26" s="177"/>
      <c r="KFI26" s="177"/>
      <c r="KFJ26" s="177"/>
      <c r="KFK26" s="177"/>
      <c r="KFL26" s="177"/>
      <c r="KFM26" s="178"/>
      <c r="KFN26" s="165"/>
      <c r="KFO26" s="177"/>
      <c r="KFP26" s="177"/>
      <c r="KFQ26" s="177"/>
      <c r="KFR26" s="177"/>
      <c r="KFS26" s="177"/>
      <c r="KFT26" s="177"/>
      <c r="KFU26" s="178"/>
      <c r="KFV26" s="165"/>
      <c r="KFW26" s="177"/>
      <c r="KFX26" s="177"/>
      <c r="KFY26" s="177"/>
      <c r="KFZ26" s="177"/>
      <c r="KGA26" s="177"/>
      <c r="KGB26" s="177"/>
      <c r="KGC26" s="178"/>
      <c r="KGD26" s="165"/>
      <c r="KGE26" s="177"/>
      <c r="KGF26" s="177"/>
      <c r="KGG26" s="177"/>
      <c r="KGH26" s="177"/>
      <c r="KGI26" s="177"/>
      <c r="KGJ26" s="177"/>
      <c r="KGK26" s="178"/>
      <c r="KGL26" s="165"/>
      <c r="KGM26" s="177"/>
      <c r="KGN26" s="177"/>
      <c r="KGO26" s="177"/>
      <c r="KGP26" s="177"/>
      <c r="KGQ26" s="177"/>
      <c r="KGR26" s="177"/>
      <c r="KGS26" s="178"/>
      <c r="KGT26" s="165"/>
      <c r="KGU26" s="177"/>
      <c r="KGV26" s="177"/>
      <c r="KGW26" s="177"/>
      <c r="KGX26" s="177"/>
      <c r="KGY26" s="177"/>
      <c r="KGZ26" s="177"/>
      <c r="KHA26" s="178"/>
      <c r="KHB26" s="165"/>
      <c r="KHC26" s="177"/>
      <c r="KHD26" s="177"/>
      <c r="KHE26" s="177"/>
      <c r="KHF26" s="177"/>
      <c r="KHG26" s="177"/>
      <c r="KHH26" s="177"/>
      <c r="KHI26" s="178"/>
      <c r="KHJ26" s="165"/>
      <c r="KHK26" s="177"/>
      <c r="KHL26" s="177"/>
      <c r="KHM26" s="177"/>
      <c r="KHN26" s="177"/>
      <c r="KHO26" s="177"/>
      <c r="KHP26" s="177"/>
      <c r="KHQ26" s="178"/>
      <c r="KHR26" s="165"/>
      <c r="KHS26" s="177"/>
      <c r="KHT26" s="177"/>
      <c r="KHU26" s="177"/>
      <c r="KHV26" s="177"/>
      <c r="KHW26" s="177"/>
      <c r="KHX26" s="177"/>
      <c r="KHY26" s="178"/>
      <c r="KHZ26" s="165"/>
      <c r="KIA26" s="177"/>
      <c r="KIB26" s="177"/>
      <c r="KIC26" s="177"/>
      <c r="KID26" s="177"/>
      <c r="KIE26" s="177"/>
      <c r="KIF26" s="177"/>
      <c r="KIG26" s="178"/>
      <c r="KIH26" s="165"/>
      <c r="KII26" s="177"/>
      <c r="KIJ26" s="177"/>
      <c r="KIK26" s="177"/>
      <c r="KIL26" s="177"/>
      <c r="KIM26" s="177"/>
      <c r="KIN26" s="177"/>
      <c r="KIO26" s="178"/>
      <c r="KIP26" s="165"/>
      <c r="KIQ26" s="177"/>
      <c r="KIR26" s="177"/>
      <c r="KIS26" s="177"/>
      <c r="KIT26" s="177"/>
      <c r="KIU26" s="177"/>
      <c r="KIV26" s="177"/>
      <c r="KIW26" s="178"/>
      <c r="KIX26" s="165"/>
      <c r="KIY26" s="177"/>
      <c r="KIZ26" s="177"/>
      <c r="KJA26" s="177"/>
      <c r="KJB26" s="177"/>
      <c r="KJC26" s="177"/>
      <c r="KJD26" s="177"/>
      <c r="KJE26" s="178"/>
      <c r="KJF26" s="165"/>
      <c r="KJG26" s="177"/>
      <c r="KJH26" s="177"/>
      <c r="KJI26" s="177"/>
      <c r="KJJ26" s="177"/>
      <c r="KJK26" s="177"/>
      <c r="KJL26" s="177"/>
      <c r="KJM26" s="178"/>
      <c r="KJN26" s="165"/>
      <c r="KJO26" s="177"/>
      <c r="KJP26" s="177"/>
      <c r="KJQ26" s="177"/>
      <c r="KJR26" s="177"/>
      <c r="KJS26" s="177"/>
      <c r="KJT26" s="177"/>
      <c r="KJU26" s="178"/>
      <c r="KJV26" s="165"/>
      <c r="KJW26" s="177"/>
      <c r="KJX26" s="177"/>
      <c r="KJY26" s="177"/>
      <c r="KJZ26" s="177"/>
      <c r="KKA26" s="177"/>
      <c r="KKB26" s="177"/>
      <c r="KKC26" s="178"/>
      <c r="KKD26" s="165"/>
      <c r="KKE26" s="177"/>
      <c r="KKF26" s="177"/>
      <c r="KKG26" s="177"/>
      <c r="KKH26" s="177"/>
      <c r="KKI26" s="177"/>
      <c r="KKJ26" s="177"/>
      <c r="KKK26" s="178"/>
      <c r="KKL26" s="165"/>
      <c r="KKM26" s="177"/>
      <c r="KKN26" s="177"/>
      <c r="KKO26" s="177"/>
      <c r="KKP26" s="177"/>
      <c r="KKQ26" s="177"/>
      <c r="KKR26" s="177"/>
      <c r="KKS26" s="178"/>
      <c r="KKT26" s="165"/>
      <c r="KKU26" s="177"/>
      <c r="KKV26" s="177"/>
      <c r="KKW26" s="177"/>
      <c r="KKX26" s="177"/>
      <c r="KKY26" s="177"/>
      <c r="KKZ26" s="177"/>
      <c r="KLA26" s="178"/>
      <c r="KLB26" s="165"/>
      <c r="KLC26" s="177"/>
      <c r="KLD26" s="177"/>
      <c r="KLE26" s="177"/>
      <c r="KLF26" s="177"/>
      <c r="KLG26" s="177"/>
      <c r="KLH26" s="177"/>
      <c r="KLI26" s="178"/>
      <c r="KLJ26" s="165"/>
      <c r="KLK26" s="177"/>
      <c r="KLL26" s="177"/>
      <c r="KLM26" s="177"/>
      <c r="KLN26" s="177"/>
      <c r="KLO26" s="177"/>
      <c r="KLP26" s="177"/>
      <c r="KLQ26" s="178"/>
      <c r="KLR26" s="165"/>
      <c r="KLS26" s="177"/>
      <c r="KLT26" s="177"/>
      <c r="KLU26" s="177"/>
      <c r="KLV26" s="177"/>
      <c r="KLW26" s="177"/>
      <c r="KLX26" s="177"/>
      <c r="KLY26" s="178"/>
      <c r="KLZ26" s="165"/>
      <c r="KMA26" s="177"/>
      <c r="KMB26" s="177"/>
      <c r="KMC26" s="177"/>
      <c r="KMD26" s="177"/>
      <c r="KME26" s="177"/>
      <c r="KMF26" s="177"/>
      <c r="KMG26" s="178"/>
      <c r="KMH26" s="165"/>
      <c r="KMI26" s="177"/>
      <c r="KMJ26" s="177"/>
      <c r="KMK26" s="177"/>
      <c r="KML26" s="177"/>
      <c r="KMM26" s="177"/>
      <c r="KMN26" s="177"/>
      <c r="KMO26" s="178"/>
      <c r="KMP26" s="165"/>
      <c r="KMQ26" s="177"/>
      <c r="KMR26" s="177"/>
      <c r="KMS26" s="177"/>
      <c r="KMT26" s="177"/>
      <c r="KMU26" s="177"/>
      <c r="KMV26" s="177"/>
      <c r="KMW26" s="178"/>
      <c r="KMX26" s="165"/>
      <c r="KMY26" s="177"/>
      <c r="KMZ26" s="177"/>
      <c r="KNA26" s="177"/>
      <c r="KNB26" s="177"/>
      <c r="KNC26" s="177"/>
      <c r="KND26" s="177"/>
      <c r="KNE26" s="178"/>
      <c r="KNF26" s="165"/>
      <c r="KNG26" s="177"/>
      <c r="KNH26" s="177"/>
      <c r="KNI26" s="177"/>
      <c r="KNJ26" s="177"/>
      <c r="KNK26" s="177"/>
      <c r="KNL26" s="177"/>
      <c r="KNM26" s="178"/>
      <c r="KNN26" s="165"/>
      <c r="KNO26" s="177"/>
      <c r="KNP26" s="177"/>
      <c r="KNQ26" s="177"/>
      <c r="KNR26" s="177"/>
      <c r="KNS26" s="177"/>
      <c r="KNT26" s="177"/>
      <c r="KNU26" s="178"/>
      <c r="KNV26" s="165"/>
      <c r="KNW26" s="177"/>
      <c r="KNX26" s="177"/>
      <c r="KNY26" s="177"/>
      <c r="KNZ26" s="177"/>
      <c r="KOA26" s="177"/>
      <c r="KOB26" s="177"/>
      <c r="KOC26" s="178"/>
      <c r="KOD26" s="165"/>
      <c r="KOE26" s="177"/>
      <c r="KOF26" s="177"/>
      <c r="KOG26" s="177"/>
      <c r="KOH26" s="177"/>
      <c r="KOI26" s="177"/>
      <c r="KOJ26" s="177"/>
      <c r="KOK26" s="178"/>
      <c r="KOL26" s="165"/>
      <c r="KOM26" s="177"/>
      <c r="KON26" s="177"/>
      <c r="KOO26" s="177"/>
      <c r="KOP26" s="177"/>
      <c r="KOQ26" s="177"/>
      <c r="KOR26" s="177"/>
      <c r="KOS26" s="178"/>
      <c r="KOT26" s="165"/>
      <c r="KOU26" s="177"/>
      <c r="KOV26" s="177"/>
      <c r="KOW26" s="177"/>
      <c r="KOX26" s="177"/>
      <c r="KOY26" s="177"/>
      <c r="KOZ26" s="177"/>
      <c r="KPA26" s="178"/>
      <c r="KPB26" s="165"/>
      <c r="KPC26" s="177"/>
      <c r="KPD26" s="177"/>
      <c r="KPE26" s="177"/>
      <c r="KPF26" s="177"/>
      <c r="KPG26" s="177"/>
      <c r="KPH26" s="177"/>
      <c r="KPI26" s="178"/>
      <c r="KPJ26" s="165"/>
      <c r="KPK26" s="177"/>
      <c r="KPL26" s="177"/>
      <c r="KPM26" s="177"/>
      <c r="KPN26" s="177"/>
      <c r="KPO26" s="177"/>
      <c r="KPP26" s="177"/>
      <c r="KPQ26" s="178"/>
      <c r="KPR26" s="165"/>
      <c r="KPS26" s="177"/>
      <c r="KPT26" s="177"/>
      <c r="KPU26" s="177"/>
      <c r="KPV26" s="177"/>
      <c r="KPW26" s="177"/>
      <c r="KPX26" s="177"/>
      <c r="KPY26" s="178"/>
      <c r="KPZ26" s="165"/>
      <c r="KQA26" s="177"/>
      <c r="KQB26" s="177"/>
      <c r="KQC26" s="177"/>
      <c r="KQD26" s="177"/>
      <c r="KQE26" s="177"/>
      <c r="KQF26" s="177"/>
      <c r="KQG26" s="178"/>
      <c r="KQH26" s="165"/>
      <c r="KQI26" s="177"/>
      <c r="KQJ26" s="177"/>
      <c r="KQK26" s="177"/>
      <c r="KQL26" s="177"/>
      <c r="KQM26" s="177"/>
      <c r="KQN26" s="177"/>
      <c r="KQO26" s="178"/>
      <c r="KQP26" s="165"/>
      <c r="KQQ26" s="177"/>
      <c r="KQR26" s="177"/>
      <c r="KQS26" s="177"/>
      <c r="KQT26" s="177"/>
      <c r="KQU26" s="177"/>
      <c r="KQV26" s="177"/>
      <c r="KQW26" s="178"/>
      <c r="KQX26" s="165"/>
      <c r="KQY26" s="177"/>
      <c r="KQZ26" s="177"/>
      <c r="KRA26" s="177"/>
      <c r="KRB26" s="177"/>
      <c r="KRC26" s="177"/>
      <c r="KRD26" s="177"/>
      <c r="KRE26" s="178"/>
      <c r="KRF26" s="165"/>
      <c r="KRG26" s="177"/>
      <c r="KRH26" s="177"/>
      <c r="KRI26" s="177"/>
      <c r="KRJ26" s="177"/>
      <c r="KRK26" s="177"/>
      <c r="KRL26" s="177"/>
      <c r="KRM26" s="178"/>
      <c r="KRN26" s="165"/>
      <c r="KRO26" s="177"/>
      <c r="KRP26" s="177"/>
      <c r="KRQ26" s="177"/>
      <c r="KRR26" s="177"/>
      <c r="KRS26" s="177"/>
      <c r="KRT26" s="177"/>
      <c r="KRU26" s="178"/>
      <c r="KRV26" s="165"/>
      <c r="KRW26" s="177"/>
      <c r="KRX26" s="177"/>
      <c r="KRY26" s="177"/>
      <c r="KRZ26" s="177"/>
      <c r="KSA26" s="177"/>
      <c r="KSB26" s="177"/>
      <c r="KSC26" s="178"/>
      <c r="KSD26" s="165"/>
      <c r="KSE26" s="177"/>
      <c r="KSF26" s="177"/>
      <c r="KSG26" s="177"/>
      <c r="KSH26" s="177"/>
      <c r="KSI26" s="177"/>
      <c r="KSJ26" s="177"/>
      <c r="KSK26" s="178"/>
      <c r="KSL26" s="165"/>
      <c r="KSM26" s="177"/>
      <c r="KSN26" s="177"/>
      <c r="KSO26" s="177"/>
      <c r="KSP26" s="177"/>
      <c r="KSQ26" s="177"/>
      <c r="KSR26" s="177"/>
      <c r="KSS26" s="178"/>
      <c r="KST26" s="165"/>
      <c r="KSU26" s="177"/>
      <c r="KSV26" s="177"/>
      <c r="KSW26" s="177"/>
      <c r="KSX26" s="177"/>
      <c r="KSY26" s="177"/>
      <c r="KSZ26" s="177"/>
      <c r="KTA26" s="178"/>
      <c r="KTB26" s="165"/>
      <c r="KTC26" s="177"/>
      <c r="KTD26" s="177"/>
      <c r="KTE26" s="177"/>
      <c r="KTF26" s="177"/>
      <c r="KTG26" s="177"/>
      <c r="KTH26" s="177"/>
      <c r="KTI26" s="178"/>
      <c r="KTJ26" s="165"/>
      <c r="KTK26" s="177"/>
      <c r="KTL26" s="177"/>
      <c r="KTM26" s="177"/>
      <c r="KTN26" s="177"/>
      <c r="KTO26" s="177"/>
      <c r="KTP26" s="177"/>
      <c r="KTQ26" s="178"/>
      <c r="KTR26" s="165"/>
      <c r="KTS26" s="177"/>
      <c r="KTT26" s="177"/>
      <c r="KTU26" s="177"/>
      <c r="KTV26" s="177"/>
      <c r="KTW26" s="177"/>
      <c r="KTX26" s="177"/>
      <c r="KTY26" s="178"/>
      <c r="KTZ26" s="165"/>
      <c r="KUA26" s="177"/>
      <c r="KUB26" s="177"/>
      <c r="KUC26" s="177"/>
      <c r="KUD26" s="177"/>
      <c r="KUE26" s="177"/>
      <c r="KUF26" s="177"/>
      <c r="KUG26" s="178"/>
      <c r="KUH26" s="165"/>
      <c r="KUI26" s="177"/>
      <c r="KUJ26" s="177"/>
      <c r="KUK26" s="177"/>
      <c r="KUL26" s="177"/>
      <c r="KUM26" s="177"/>
      <c r="KUN26" s="177"/>
      <c r="KUO26" s="178"/>
      <c r="KUP26" s="165"/>
      <c r="KUQ26" s="177"/>
      <c r="KUR26" s="177"/>
      <c r="KUS26" s="177"/>
      <c r="KUT26" s="177"/>
      <c r="KUU26" s="177"/>
      <c r="KUV26" s="177"/>
      <c r="KUW26" s="178"/>
      <c r="KUX26" s="165"/>
      <c r="KUY26" s="177"/>
      <c r="KUZ26" s="177"/>
      <c r="KVA26" s="177"/>
      <c r="KVB26" s="177"/>
      <c r="KVC26" s="177"/>
      <c r="KVD26" s="177"/>
      <c r="KVE26" s="178"/>
      <c r="KVF26" s="165"/>
      <c r="KVG26" s="177"/>
      <c r="KVH26" s="177"/>
      <c r="KVI26" s="177"/>
      <c r="KVJ26" s="177"/>
      <c r="KVK26" s="177"/>
      <c r="KVL26" s="177"/>
      <c r="KVM26" s="178"/>
      <c r="KVN26" s="165"/>
      <c r="KVO26" s="177"/>
      <c r="KVP26" s="177"/>
      <c r="KVQ26" s="177"/>
      <c r="KVR26" s="177"/>
      <c r="KVS26" s="177"/>
      <c r="KVT26" s="177"/>
      <c r="KVU26" s="178"/>
      <c r="KVV26" s="165"/>
      <c r="KVW26" s="177"/>
      <c r="KVX26" s="177"/>
      <c r="KVY26" s="177"/>
      <c r="KVZ26" s="177"/>
      <c r="KWA26" s="177"/>
      <c r="KWB26" s="177"/>
      <c r="KWC26" s="178"/>
      <c r="KWD26" s="165"/>
      <c r="KWE26" s="177"/>
      <c r="KWF26" s="177"/>
      <c r="KWG26" s="177"/>
      <c r="KWH26" s="177"/>
      <c r="KWI26" s="177"/>
      <c r="KWJ26" s="177"/>
      <c r="KWK26" s="178"/>
      <c r="KWL26" s="165"/>
      <c r="KWM26" s="177"/>
      <c r="KWN26" s="177"/>
      <c r="KWO26" s="177"/>
      <c r="KWP26" s="177"/>
      <c r="KWQ26" s="177"/>
      <c r="KWR26" s="177"/>
      <c r="KWS26" s="178"/>
      <c r="KWT26" s="165"/>
      <c r="KWU26" s="177"/>
      <c r="KWV26" s="177"/>
      <c r="KWW26" s="177"/>
      <c r="KWX26" s="177"/>
      <c r="KWY26" s="177"/>
      <c r="KWZ26" s="177"/>
      <c r="KXA26" s="178"/>
      <c r="KXB26" s="165"/>
      <c r="KXC26" s="177"/>
      <c r="KXD26" s="177"/>
      <c r="KXE26" s="177"/>
      <c r="KXF26" s="177"/>
      <c r="KXG26" s="177"/>
      <c r="KXH26" s="177"/>
      <c r="KXI26" s="178"/>
      <c r="KXJ26" s="165"/>
      <c r="KXK26" s="177"/>
      <c r="KXL26" s="177"/>
      <c r="KXM26" s="177"/>
      <c r="KXN26" s="177"/>
      <c r="KXO26" s="177"/>
      <c r="KXP26" s="177"/>
      <c r="KXQ26" s="178"/>
      <c r="KXR26" s="165"/>
      <c r="KXS26" s="177"/>
      <c r="KXT26" s="177"/>
      <c r="KXU26" s="177"/>
      <c r="KXV26" s="177"/>
      <c r="KXW26" s="177"/>
      <c r="KXX26" s="177"/>
      <c r="KXY26" s="178"/>
      <c r="KXZ26" s="165"/>
      <c r="KYA26" s="177"/>
      <c r="KYB26" s="177"/>
      <c r="KYC26" s="177"/>
      <c r="KYD26" s="177"/>
      <c r="KYE26" s="177"/>
      <c r="KYF26" s="177"/>
      <c r="KYG26" s="178"/>
      <c r="KYH26" s="165"/>
      <c r="KYI26" s="177"/>
      <c r="KYJ26" s="177"/>
      <c r="KYK26" s="177"/>
      <c r="KYL26" s="177"/>
      <c r="KYM26" s="177"/>
      <c r="KYN26" s="177"/>
      <c r="KYO26" s="178"/>
      <c r="KYP26" s="165"/>
      <c r="KYQ26" s="177"/>
      <c r="KYR26" s="177"/>
      <c r="KYS26" s="177"/>
      <c r="KYT26" s="177"/>
      <c r="KYU26" s="177"/>
      <c r="KYV26" s="177"/>
      <c r="KYW26" s="178"/>
      <c r="KYX26" s="165"/>
      <c r="KYY26" s="177"/>
      <c r="KYZ26" s="177"/>
      <c r="KZA26" s="177"/>
      <c r="KZB26" s="177"/>
      <c r="KZC26" s="177"/>
      <c r="KZD26" s="177"/>
      <c r="KZE26" s="178"/>
      <c r="KZF26" s="165"/>
      <c r="KZG26" s="177"/>
      <c r="KZH26" s="177"/>
      <c r="KZI26" s="177"/>
      <c r="KZJ26" s="177"/>
      <c r="KZK26" s="177"/>
      <c r="KZL26" s="177"/>
      <c r="KZM26" s="178"/>
      <c r="KZN26" s="165"/>
      <c r="KZO26" s="177"/>
      <c r="KZP26" s="177"/>
      <c r="KZQ26" s="177"/>
      <c r="KZR26" s="177"/>
      <c r="KZS26" s="177"/>
      <c r="KZT26" s="177"/>
      <c r="KZU26" s="178"/>
      <c r="KZV26" s="165"/>
      <c r="KZW26" s="177"/>
      <c r="KZX26" s="177"/>
      <c r="KZY26" s="177"/>
      <c r="KZZ26" s="177"/>
      <c r="LAA26" s="177"/>
      <c r="LAB26" s="177"/>
      <c r="LAC26" s="178"/>
      <c r="LAD26" s="165"/>
      <c r="LAE26" s="177"/>
      <c r="LAF26" s="177"/>
      <c r="LAG26" s="177"/>
      <c r="LAH26" s="177"/>
      <c r="LAI26" s="177"/>
      <c r="LAJ26" s="177"/>
      <c r="LAK26" s="178"/>
      <c r="LAL26" s="165"/>
      <c r="LAM26" s="177"/>
      <c r="LAN26" s="177"/>
      <c r="LAO26" s="177"/>
      <c r="LAP26" s="177"/>
      <c r="LAQ26" s="177"/>
      <c r="LAR26" s="177"/>
      <c r="LAS26" s="178"/>
      <c r="LAT26" s="165"/>
      <c r="LAU26" s="177"/>
      <c r="LAV26" s="177"/>
      <c r="LAW26" s="177"/>
      <c r="LAX26" s="177"/>
      <c r="LAY26" s="177"/>
      <c r="LAZ26" s="177"/>
      <c r="LBA26" s="178"/>
      <c r="LBB26" s="165"/>
      <c r="LBC26" s="177"/>
      <c r="LBD26" s="177"/>
      <c r="LBE26" s="177"/>
      <c r="LBF26" s="177"/>
      <c r="LBG26" s="177"/>
      <c r="LBH26" s="177"/>
      <c r="LBI26" s="178"/>
      <c r="LBJ26" s="165"/>
      <c r="LBK26" s="177"/>
      <c r="LBL26" s="177"/>
      <c r="LBM26" s="177"/>
      <c r="LBN26" s="177"/>
      <c r="LBO26" s="177"/>
      <c r="LBP26" s="177"/>
      <c r="LBQ26" s="178"/>
      <c r="LBR26" s="165"/>
      <c r="LBS26" s="177"/>
      <c r="LBT26" s="177"/>
      <c r="LBU26" s="177"/>
      <c r="LBV26" s="177"/>
      <c r="LBW26" s="177"/>
      <c r="LBX26" s="177"/>
      <c r="LBY26" s="178"/>
      <c r="LBZ26" s="165"/>
      <c r="LCA26" s="177"/>
      <c r="LCB26" s="177"/>
      <c r="LCC26" s="177"/>
      <c r="LCD26" s="177"/>
      <c r="LCE26" s="177"/>
      <c r="LCF26" s="177"/>
      <c r="LCG26" s="178"/>
      <c r="LCH26" s="165"/>
      <c r="LCI26" s="177"/>
      <c r="LCJ26" s="177"/>
      <c r="LCK26" s="177"/>
      <c r="LCL26" s="177"/>
      <c r="LCM26" s="177"/>
      <c r="LCN26" s="177"/>
      <c r="LCO26" s="178"/>
      <c r="LCP26" s="165"/>
      <c r="LCQ26" s="177"/>
      <c r="LCR26" s="177"/>
      <c r="LCS26" s="177"/>
      <c r="LCT26" s="177"/>
      <c r="LCU26" s="177"/>
      <c r="LCV26" s="177"/>
      <c r="LCW26" s="178"/>
      <c r="LCX26" s="165"/>
      <c r="LCY26" s="177"/>
      <c r="LCZ26" s="177"/>
      <c r="LDA26" s="177"/>
      <c r="LDB26" s="177"/>
      <c r="LDC26" s="177"/>
      <c r="LDD26" s="177"/>
      <c r="LDE26" s="178"/>
      <c r="LDF26" s="165"/>
      <c r="LDG26" s="177"/>
      <c r="LDH26" s="177"/>
      <c r="LDI26" s="177"/>
      <c r="LDJ26" s="177"/>
      <c r="LDK26" s="177"/>
      <c r="LDL26" s="177"/>
      <c r="LDM26" s="178"/>
      <c r="LDN26" s="165"/>
      <c r="LDO26" s="177"/>
      <c r="LDP26" s="177"/>
      <c r="LDQ26" s="177"/>
      <c r="LDR26" s="177"/>
      <c r="LDS26" s="177"/>
      <c r="LDT26" s="177"/>
      <c r="LDU26" s="178"/>
      <c r="LDV26" s="165"/>
      <c r="LDW26" s="177"/>
      <c r="LDX26" s="177"/>
      <c r="LDY26" s="177"/>
      <c r="LDZ26" s="177"/>
      <c r="LEA26" s="177"/>
      <c r="LEB26" s="177"/>
      <c r="LEC26" s="178"/>
      <c r="LED26" s="165"/>
      <c r="LEE26" s="177"/>
      <c r="LEF26" s="177"/>
      <c r="LEG26" s="177"/>
      <c r="LEH26" s="177"/>
      <c r="LEI26" s="177"/>
      <c r="LEJ26" s="177"/>
      <c r="LEK26" s="178"/>
      <c r="LEL26" s="165"/>
      <c r="LEM26" s="177"/>
      <c r="LEN26" s="177"/>
      <c r="LEO26" s="177"/>
      <c r="LEP26" s="177"/>
      <c r="LEQ26" s="177"/>
      <c r="LER26" s="177"/>
      <c r="LES26" s="178"/>
      <c r="LET26" s="165"/>
      <c r="LEU26" s="177"/>
      <c r="LEV26" s="177"/>
      <c r="LEW26" s="177"/>
      <c r="LEX26" s="177"/>
      <c r="LEY26" s="177"/>
      <c r="LEZ26" s="177"/>
      <c r="LFA26" s="178"/>
      <c r="LFB26" s="165"/>
      <c r="LFC26" s="177"/>
      <c r="LFD26" s="177"/>
      <c r="LFE26" s="177"/>
      <c r="LFF26" s="177"/>
      <c r="LFG26" s="177"/>
      <c r="LFH26" s="177"/>
      <c r="LFI26" s="178"/>
      <c r="LFJ26" s="165"/>
      <c r="LFK26" s="177"/>
      <c r="LFL26" s="177"/>
      <c r="LFM26" s="177"/>
      <c r="LFN26" s="177"/>
      <c r="LFO26" s="177"/>
      <c r="LFP26" s="177"/>
      <c r="LFQ26" s="178"/>
      <c r="LFR26" s="165"/>
      <c r="LFS26" s="177"/>
      <c r="LFT26" s="177"/>
      <c r="LFU26" s="177"/>
      <c r="LFV26" s="177"/>
      <c r="LFW26" s="177"/>
      <c r="LFX26" s="177"/>
      <c r="LFY26" s="178"/>
      <c r="LFZ26" s="165"/>
      <c r="LGA26" s="177"/>
      <c r="LGB26" s="177"/>
      <c r="LGC26" s="177"/>
      <c r="LGD26" s="177"/>
      <c r="LGE26" s="177"/>
      <c r="LGF26" s="177"/>
      <c r="LGG26" s="178"/>
      <c r="LGH26" s="165"/>
      <c r="LGI26" s="177"/>
      <c r="LGJ26" s="177"/>
      <c r="LGK26" s="177"/>
      <c r="LGL26" s="177"/>
      <c r="LGM26" s="177"/>
      <c r="LGN26" s="177"/>
      <c r="LGO26" s="178"/>
      <c r="LGP26" s="165"/>
      <c r="LGQ26" s="177"/>
      <c r="LGR26" s="177"/>
      <c r="LGS26" s="177"/>
      <c r="LGT26" s="177"/>
      <c r="LGU26" s="177"/>
      <c r="LGV26" s="177"/>
      <c r="LGW26" s="178"/>
      <c r="LGX26" s="165"/>
      <c r="LGY26" s="177"/>
      <c r="LGZ26" s="177"/>
      <c r="LHA26" s="177"/>
      <c r="LHB26" s="177"/>
      <c r="LHC26" s="177"/>
      <c r="LHD26" s="177"/>
      <c r="LHE26" s="178"/>
      <c r="LHF26" s="165"/>
      <c r="LHG26" s="177"/>
      <c r="LHH26" s="177"/>
      <c r="LHI26" s="177"/>
      <c r="LHJ26" s="177"/>
      <c r="LHK26" s="177"/>
      <c r="LHL26" s="177"/>
      <c r="LHM26" s="178"/>
      <c r="LHN26" s="165"/>
      <c r="LHO26" s="177"/>
      <c r="LHP26" s="177"/>
      <c r="LHQ26" s="177"/>
      <c r="LHR26" s="177"/>
      <c r="LHS26" s="177"/>
      <c r="LHT26" s="177"/>
      <c r="LHU26" s="178"/>
      <c r="LHV26" s="165"/>
      <c r="LHW26" s="177"/>
      <c r="LHX26" s="177"/>
      <c r="LHY26" s="177"/>
      <c r="LHZ26" s="177"/>
      <c r="LIA26" s="177"/>
      <c r="LIB26" s="177"/>
      <c r="LIC26" s="178"/>
      <c r="LID26" s="165"/>
      <c r="LIE26" s="177"/>
      <c r="LIF26" s="177"/>
      <c r="LIG26" s="177"/>
      <c r="LIH26" s="177"/>
      <c r="LII26" s="177"/>
      <c r="LIJ26" s="177"/>
      <c r="LIK26" s="178"/>
      <c r="LIL26" s="165"/>
      <c r="LIM26" s="177"/>
      <c r="LIN26" s="177"/>
      <c r="LIO26" s="177"/>
      <c r="LIP26" s="177"/>
      <c r="LIQ26" s="177"/>
      <c r="LIR26" s="177"/>
      <c r="LIS26" s="178"/>
      <c r="LIT26" s="165"/>
      <c r="LIU26" s="177"/>
      <c r="LIV26" s="177"/>
      <c r="LIW26" s="177"/>
      <c r="LIX26" s="177"/>
      <c r="LIY26" s="177"/>
      <c r="LIZ26" s="177"/>
      <c r="LJA26" s="178"/>
      <c r="LJB26" s="165"/>
      <c r="LJC26" s="177"/>
      <c r="LJD26" s="177"/>
      <c r="LJE26" s="177"/>
      <c r="LJF26" s="177"/>
      <c r="LJG26" s="177"/>
      <c r="LJH26" s="177"/>
      <c r="LJI26" s="178"/>
      <c r="LJJ26" s="165"/>
      <c r="LJK26" s="177"/>
      <c r="LJL26" s="177"/>
      <c r="LJM26" s="177"/>
      <c r="LJN26" s="177"/>
      <c r="LJO26" s="177"/>
      <c r="LJP26" s="177"/>
      <c r="LJQ26" s="178"/>
      <c r="LJR26" s="165"/>
      <c r="LJS26" s="177"/>
      <c r="LJT26" s="177"/>
      <c r="LJU26" s="177"/>
      <c r="LJV26" s="177"/>
      <c r="LJW26" s="177"/>
      <c r="LJX26" s="177"/>
      <c r="LJY26" s="178"/>
      <c r="LJZ26" s="165"/>
      <c r="LKA26" s="177"/>
      <c r="LKB26" s="177"/>
      <c r="LKC26" s="177"/>
      <c r="LKD26" s="177"/>
      <c r="LKE26" s="177"/>
      <c r="LKF26" s="177"/>
      <c r="LKG26" s="178"/>
      <c r="LKH26" s="165"/>
      <c r="LKI26" s="177"/>
      <c r="LKJ26" s="177"/>
      <c r="LKK26" s="177"/>
      <c r="LKL26" s="177"/>
      <c r="LKM26" s="177"/>
      <c r="LKN26" s="177"/>
      <c r="LKO26" s="178"/>
      <c r="LKP26" s="165"/>
      <c r="LKQ26" s="177"/>
      <c r="LKR26" s="177"/>
      <c r="LKS26" s="177"/>
      <c r="LKT26" s="177"/>
      <c r="LKU26" s="177"/>
      <c r="LKV26" s="177"/>
      <c r="LKW26" s="178"/>
      <c r="LKX26" s="165"/>
      <c r="LKY26" s="177"/>
      <c r="LKZ26" s="177"/>
      <c r="LLA26" s="177"/>
      <c r="LLB26" s="177"/>
      <c r="LLC26" s="177"/>
      <c r="LLD26" s="177"/>
      <c r="LLE26" s="178"/>
      <c r="LLF26" s="165"/>
      <c r="LLG26" s="177"/>
      <c r="LLH26" s="177"/>
      <c r="LLI26" s="177"/>
      <c r="LLJ26" s="177"/>
      <c r="LLK26" s="177"/>
      <c r="LLL26" s="177"/>
      <c r="LLM26" s="178"/>
      <c r="LLN26" s="165"/>
      <c r="LLO26" s="177"/>
      <c r="LLP26" s="177"/>
      <c r="LLQ26" s="177"/>
      <c r="LLR26" s="177"/>
      <c r="LLS26" s="177"/>
      <c r="LLT26" s="177"/>
      <c r="LLU26" s="178"/>
      <c r="LLV26" s="165"/>
      <c r="LLW26" s="177"/>
      <c r="LLX26" s="177"/>
      <c r="LLY26" s="177"/>
      <c r="LLZ26" s="177"/>
      <c r="LMA26" s="177"/>
      <c r="LMB26" s="177"/>
      <c r="LMC26" s="178"/>
      <c r="LMD26" s="165"/>
      <c r="LME26" s="177"/>
      <c r="LMF26" s="177"/>
      <c r="LMG26" s="177"/>
      <c r="LMH26" s="177"/>
      <c r="LMI26" s="177"/>
      <c r="LMJ26" s="177"/>
      <c r="LMK26" s="178"/>
      <c r="LML26" s="165"/>
      <c r="LMM26" s="177"/>
      <c r="LMN26" s="177"/>
      <c r="LMO26" s="177"/>
      <c r="LMP26" s="177"/>
      <c r="LMQ26" s="177"/>
      <c r="LMR26" s="177"/>
      <c r="LMS26" s="178"/>
      <c r="LMT26" s="165"/>
      <c r="LMU26" s="177"/>
      <c r="LMV26" s="177"/>
      <c r="LMW26" s="177"/>
      <c r="LMX26" s="177"/>
      <c r="LMY26" s="177"/>
      <c r="LMZ26" s="177"/>
      <c r="LNA26" s="178"/>
      <c r="LNB26" s="165"/>
      <c r="LNC26" s="177"/>
      <c r="LND26" s="177"/>
      <c r="LNE26" s="177"/>
      <c r="LNF26" s="177"/>
      <c r="LNG26" s="177"/>
      <c r="LNH26" s="177"/>
      <c r="LNI26" s="178"/>
      <c r="LNJ26" s="165"/>
      <c r="LNK26" s="177"/>
      <c r="LNL26" s="177"/>
      <c r="LNM26" s="177"/>
      <c r="LNN26" s="177"/>
      <c r="LNO26" s="177"/>
      <c r="LNP26" s="177"/>
      <c r="LNQ26" s="178"/>
      <c r="LNR26" s="165"/>
      <c r="LNS26" s="177"/>
      <c r="LNT26" s="177"/>
      <c r="LNU26" s="177"/>
      <c r="LNV26" s="177"/>
      <c r="LNW26" s="177"/>
      <c r="LNX26" s="177"/>
      <c r="LNY26" s="178"/>
      <c r="LNZ26" s="165"/>
      <c r="LOA26" s="177"/>
      <c r="LOB26" s="177"/>
      <c r="LOC26" s="177"/>
      <c r="LOD26" s="177"/>
      <c r="LOE26" s="177"/>
      <c r="LOF26" s="177"/>
      <c r="LOG26" s="178"/>
      <c r="LOH26" s="165"/>
      <c r="LOI26" s="177"/>
      <c r="LOJ26" s="177"/>
      <c r="LOK26" s="177"/>
      <c r="LOL26" s="177"/>
      <c r="LOM26" s="177"/>
      <c r="LON26" s="177"/>
      <c r="LOO26" s="178"/>
      <c r="LOP26" s="165"/>
      <c r="LOQ26" s="177"/>
      <c r="LOR26" s="177"/>
      <c r="LOS26" s="177"/>
      <c r="LOT26" s="177"/>
      <c r="LOU26" s="177"/>
      <c r="LOV26" s="177"/>
      <c r="LOW26" s="178"/>
      <c r="LOX26" s="165"/>
      <c r="LOY26" s="177"/>
      <c r="LOZ26" s="177"/>
      <c r="LPA26" s="177"/>
      <c r="LPB26" s="177"/>
      <c r="LPC26" s="177"/>
      <c r="LPD26" s="177"/>
      <c r="LPE26" s="178"/>
      <c r="LPF26" s="165"/>
      <c r="LPG26" s="177"/>
      <c r="LPH26" s="177"/>
      <c r="LPI26" s="177"/>
      <c r="LPJ26" s="177"/>
      <c r="LPK26" s="177"/>
      <c r="LPL26" s="177"/>
      <c r="LPM26" s="178"/>
      <c r="LPN26" s="165"/>
      <c r="LPO26" s="177"/>
      <c r="LPP26" s="177"/>
      <c r="LPQ26" s="177"/>
      <c r="LPR26" s="177"/>
      <c r="LPS26" s="177"/>
      <c r="LPT26" s="177"/>
      <c r="LPU26" s="178"/>
      <c r="LPV26" s="165"/>
      <c r="LPW26" s="177"/>
      <c r="LPX26" s="177"/>
      <c r="LPY26" s="177"/>
      <c r="LPZ26" s="177"/>
      <c r="LQA26" s="177"/>
      <c r="LQB26" s="177"/>
      <c r="LQC26" s="178"/>
      <c r="LQD26" s="165"/>
      <c r="LQE26" s="177"/>
      <c r="LQF26" s="177"/>
      <c r="LQG26" s="177"/>
      <c r="LQH26" s="177"/>
      <c r="LQI26" s="177"/>
      <c r="LQJ26" s="177"/>
      <c r="LQK26" s="178"/>
      <c r="LQL26" s="165"/>
      <c r="LQM26" s="177"/>
      <c r="LQN26" s="177"/>
      <c r="LQO26" s="177"/>
      <c r="LQP26" s="177"/>
      <c r="LQQ26" s="177"/>
      <c r="LQR26" s="177"/>
      <c r="LQS26" s="178"/>
      <c r="LQT26" s="165"/>
      <c r="LQU26" s="177"/>
      <c r="LQV26" s="177"/>
      <c r="LQW26" s="177"/>
      <c r="LQX26" s="177"/>
      <c r="LQY26" s="177"/>
      <c r="LQZ26" s="177"/>
      <c r="LRA26" s="178"/>
      <c r="LRB26" s="165"/>
      <c r="LRC26" s="177"/>
      <c r="LRD26" s="177"/>
      <c r="LRE26" s="177"/>
      <c r="LRF26" s="177"/>
      <c r="LRG26" s="177"/>
      <c r="LRH26" s="177"/>
      <c r="LRI26" s="178"/>
      <c r="LRJ26" s="165"/>
      <c r="LRK26" s="177"/>
      <c r="LRL26" s="177"/>
      <c r="LRM26" s="177"/>
      <c r="LRN26" s="177"/>
      <c r="LRO26" s="177"/>
      <c r="LRP26" s="177"/>
      <c r="LRQ26" s="178"/>
      <c r="LRR26" s="165"/>
      <c r="LRS26" s="177"/>
      <c r="LRT26" s="177"/>
      <c r="LRU26" s="177"/>
      <c r="LRV26" s="177"/>
      <c r="LRW26" s="177"/>
      <c r="LRX26" s="177"/>
      <c r="LRY26" s="178"/>
      <c r="LRZ26" s="165"/>
      <c r="LSA26" s="177"/>
      <c r="LSB26" s="177"/>
      <c r="LSC26" s="177"/>
      <c r="LSD26" s="177"/>
      <c r="LSE26" s="177"/>
      <c r="LSF26" s="177"/>
      <c r="LSG26" s="178"/>
      <c r="LSH26" s="165"/>
      <c r="LSI26" s="177"/>
      <c r="LSJ26" s="177"/>
      <c r="LSK26" s="177"/>
      <c r="LSL26" s="177"/>
      <c r="LSM26" s="177"/>
      <c r="LSN26" s="177"/>
      <c r="LSO26" s="178"/>
      <c r="LSP26" s="165"/>
      <c r="LSQ26" s="177"/>
      <c r="LSR26" s="177"/>
      <c r="LSS26" s="177"/>
      <c r="LST26" s="177"/>
      <c r="LSU26" s="177"/>
      <c r="LSV26" s="177"/>
      <c r="LSW26" s="178"/>
      <c r="LSX26" s="165"/>
      <c r="LSY26" s="177"/>
      <c r="LSZ26" s="177"/>
      <c r="LTA26" s="177"/>
      <c r="LTB26" s="177"/>
      <c r="LTC26" s="177"/>
      <c r="LTD26" s="177"/>
      <c r="LTE26" s="178"/>
      <c r="LTF26" s="165"/>
      <c r="LTG26" s="177"/>
      <c r="LTH26" s="177"/>
      <c r="LTI26" s="177"/>
      <c r="LTJ26" s="177"/>
      <c r="LTK26" s="177"/>
      <c r="LTL26" s="177"/>
      <c r="LTM26" s="178"/>
      <c r="LTN26" s="165"/>
      <c r="LTO26" s="177"/>
      <c r="LTP26" s="177"/>
      <c r="LTQ26" s="177"/>
      <c r="LTR26" s="177"/>
      <c r="LTS26" s="177"/>
      <c r="LTT26" s="177"/>
      <c r="LTU26" s="178"/>
      <c r="LTV26" s="165"/>
      <c r="LTW26" s="177"/>
      <c r="LTX26" s="177"/>
      <c r="LTY26" s="177"/>
      <c r="LTZ26" s="177"/>
      <c r="LUA26" s="177"/>
      <c r="LUB26" s="177"/>
      <c r="LUC26" s="178"/>
      <c r="LUD26" s="165"/>
      <c r="LUE26" s="177"/>
      <c r="LUF26" s="177"/>
      <c r="LUG26" s="177"/>
      <c r="LUH26" s="177"/>
      <c r="LUI26" s="177"/>
      <c r="LUJ26" s="177"/>
      <c r="LUK26" s="178"/>
      <c r="LUL26" s="165"/>
      <c r="LUM26" s="177"/>
      <c r="LUN26" s="177"/>
      <c r="LUO26" s="177"/>
      <c r="LUP26" s="177"/>
      <c r="LUQ26" s="177"/>
      <c r="LUR26" s="177"/>
      <c r="LUS26" s="178"/>
      <c r="LUT26" s="165"/>
      <c r="LUU26" s="177"/>
      <c r="LUV26" s="177"/>
      <c r="LUW26" s="177"/>
      <c r="LUX26" s="177"/>
      <c r="LUY26" s="177"/>
      <c r="LUZ26" s="177"/>
      <c r="LVA26" s="178"/>
      <c r="LVB26" s="165"/>
      <c r="LVC26" s="177"/>
      <c r="LVD26" s="177"/>
      <c r="LVE26" s="177"/>
      <c r="LVF26" s="177"/>
      <c r="LVG26" s="177"/>
      <c r="LVH26" s="177"/>
      <c r="LVI26" s="178"/>
      <c r="LVJ26" s="165"/>
      <c r="LVK26" s="177"/>
      <c r="LVL26" s="177"/>
      <c r="LVM26" s="177"/>
      <c r="LVN26" s="177"/>
      <c r="LVO26" s="177"/>
      <c r="LVP26" s="177"/>
      <c r="LVQ26" s="178"/>
      <c r="LVR26" s="165"/>
      <c r="LVS26" s="177"/>
      <c r="LVT26" s="177"/>
      <c r="LVU26" s="177"/>
      <c r="LVV26" s="177"/>
      <c r="LVW26" s="177"/>
      <c r="LVX26" s="177"/>
      <c r="LVY26" s="178"/>
      <c r="LVZ26" s="165"/>
      <c r="LWA26" s="177"/>
      <c r="LWB26" s="177"/>
      <c r="LWC26" s="177"/>
      <c r="LWD26" s="177"/>
      <c r="LWE26" s="177"/>
      <c r="LWF26" s="177"/>
      <c r="LWG26" s="178"/>
      <c r="LWH26" s="165"/>
      <c r="LWI26" s="177"/>
      <c r="LWJ26" s="177"/>
      <c r="LWK26" s="177"/>
      <c r="LWL26" s="177"/>
      <c r="LWM26" s="177"/>
      <c r="LWN26" s="177"/>
      <c r="LWO26" s="178"/>
      <c r="LWP26" s="165"/>
      <c r="LWQ26" s="177"/>
      <c r="LWR26" s="177"/>
      <c r="LWS26" s="177"/>
      <c r="LWT26" s="177"/>
      <c r="LWU26" s="177"/>
      <c r="LWV26" s="177"/>
      <c r="LWW26" s="178"/>
      <c r="LWX26" s="165"/>
      <c r="LWY26" s="177"/>
      <c r="LWZ26" s="177"/>
      <c r="LXA26" s="177"/>
      <c r="LXB26" s="177"/>
      <c r="LXC26" s="177"/>
      <c r="LXD26" s="177"/>
      <c r="LXE26" s="178"/>
      <c r="LXF26" s="165"/>
      <c r="LXG26" s="177"/>
      <c r="LXH26" s="177"/>
      <c r="LXI26" s="177"/>
      <c r="LXJ26" s="177"/>
      <c r="LXK26" s="177"/>
      <c r="LXL26" s="177"/>
      <c r="LXM26" s="178"/>
      <c r="LXN26" s="165"/>
      <c r="LXO26" s="177"/>
      <c r="LXP26" s="177"/>
      <c r="LXQ26" s="177"/>
      <c r="LXR26" s="177"/>
      <c r="LXS26" s="177"/>
      <c r="LXT26" s="177"/>
      <c r="LXU26" s="178"/>
      <c r="LXV26" s="165"/>
      <c r="LXW26" s="177"/>
      <c r="LXX26" s="177"/>
      <c r="LXY26" s="177"/>
      <c r="LXZ26" s="177"/>
      <c r="LYA26" s="177"/>
      <c r="LYB26" s="177"/>
      <c r="LYC26" s="178"/>
      <c r="LYD26" s="165"/>
      <c r="LYE26" s="177"/>
      <c r="LYF26" s="177"/>
      <c r="LYG26" s="177"/>
      <c r="LYH26" s="177"/>
      <c r="LYI26" s="177"/>
      <c r="LYJ26" s="177"/>
      <c r="LYK26" s="178"/>
      <c r="LYL26" s="165"/>
      <c r="LYM26" s="177"/>
      <c r="LYN26" s="177"/>
      <c r="LYO26" s="177"/>
      <c r="LYP26" s="177"/>
      <c r="LYQ26" s="177"/>
      <c r="LYR26" s="177"/>
      <c r="LYS26" s="178"/>
      <c r="LYT26" s="165"/>
      <c r="LYU26" s="177"/>
      <c r="LYV26" s="177"/>
      <c r="LYW26" s="177"/>
      <c r="LYX26" s="177"/>
      <c r="LYY26" s="177"/>
      <c r="LYZ26" s="177"/>
      <c r="LZA26" s="178"/>
      <c r="LZB26" s="165"/>
      <c r="LZC26" s="177"/>
      <c r="LZD26" s="177"/>
      <c r="LZE26" s="177"/>
      <c r="LZF26" s="177"/>
      <c r="LZG26" s="177"/>
      <c r="LZH26" s="177"/>
      <c r="LZI26" s="178"/>
      <c r="LZJ26" s="165"/>
      <c r="LZK26" s="177"/>
      <c r="LZL26" s="177"/>
      <c r="LZM26" s="177"/>
      <c r="LZN26" s="177"/>
      <c r="LZO26" s="177"/>
      <c r="LZP26" s="177"/>
      <c r="LZQ26" s="178"/>
      <c r="LZR26" s="165"/>
      <c r="LZS26" s="177"/>
      <c r="LZT26" s="177"/>
      <c r="LZU26" s="177"/>
      <c r="LZV26" s="177"/>
      <c r="LZW26" s="177"/>
      <c r="LZX26" s="177"/>
      <c r="LZY26" s="178"/>
      <c r="LZZ26" s="165"/>
      <c r="MAA26" s="177"/>
      <c r="MAB26" s="177"/>
      <c r="MAC26" s="177"/>
      <c r="MAD26" s="177"/>
      <c r="MAE26" s="177"/>
      <c r="MAF26" s="177"/>
      <c r="MAG26" s="178"/>
      <c r="MAH26" s="165"/>
      <c r="MAI26" s="177"/>
      <c r="MAJ26" s="177"/>
      <c r="MAK26" s="177"/>
      <c r="MAL26" s="177"/>
      <c r="MAM26" s="177"/>
      <c r="MAN26" s="177"/>
      <c r="MAO26" s="178"/>
      <c r="MAP26" s="165"/>
      <c r="MAQ26" s="177"/>
      <c r="MAR26" s="177"/>
      <c r="MAS26" s="177"/>
      <c r="MAT26" s="177"/>
      <c r="MAU26" s="177"/>
      <c r="MAV26" s="177"/>
      <c r="MAW26" s="178"/>
      <c r="MAX26" s="165"/>
      <c r="MAY26" s="177"/>
      <c r="MAZ26" s="177"/>
      <c r="MBA26" s="177"/>
      <c r="MBB26" s="177"/>
      <c r="MBC26" s="177"/>
      <c r="MBD26" s="177"/>
      <c r="MBE26" s="178"/>
      <c r="MBF26" s="165"/>
      <c r="MBG26" s="177"/>
      <c r="MBH26" s="177"/>
      <c r="MBI26" s="177"/>
      <c r="MBJ26" s="177"/>
      <c r="MBK26" s="177"/>
      <c r="MBL26" s="177"/>
      <c r="MBM26" s="178"/>
      <c r="MBN26" s="165"/>
      <c r="MBO26" s="177"/>
      <c r="MBP26" s="177"/>
      <c r="MBQ26" s="177"/>
      <c r="MBR26" s="177"/>
      <c r="MBS26" s="177"/>
      <c r="MBT26" s="177"/>
      <c r="MBU26" s="178"/>
      <c r="MBV26" s="165"/>
      <c r="MBW26" s="177"/>
      <c r="MBX26" s="177"/>
      <c r="MBY26" s="177"/>
      <c r="MBZ26" s="177"/>
      <c r="MCA26" s="177"/>
      <c r="MCB26" s="177"/>
      <c r="MCC26" s="178"/>
      <c r="MCD26" s="165"/>
      <c r="MCE26" s="177"/>
      <c r="MCF26" s="177"/>
      <c r="MCG26" s="177"/>
      <c r="MCH26" s="177"/>
      <c r="MCI26" s="177"/>
      <c r="MCJ26" s="177"/>
      <c r="MCK26" s="178"/>
      <c r="MCL26" s="165"/>
      <c r="MCM26" s="177"/>
      <c r="MCN26" s="177"/>
      <c r="MCO26" s="177"/>
      <c r="MCP26" s="177"/>
      <c r="MCQ26" s="177"/>
      <c r="MCR26" s="177"/>
      <c r="MCS26" s="178"/>
      <c r="MCT26" s="165"/>
      <c r="MCU26" s="177"/>
      <c r="MCV26" s="177"/>
      <c r="MCW26" s="177"/>
      <c r="MCX26" s="177"/>
      <c r="MCY26" s="177"/>
      <c r="MCZ26" s="177"/>
      <c r="MDA26" s="178"/>
      <c r="MDB26" s="165"/>
      <c r="MDC26" s="177"/>
      <c r="MDD26" s="177"/>
      <c r="MDE26" s="177"/>
      <c r="MDF26" s="177"/>
      <c r="MDG26" s="177"/>
      <c r="MDH26" s="177"/>
      <c r="MDI26" s="178"/>
      <c r="MDJ26" s="165"/>
      <c r="MDK26" s="177"/>
      <c r="MDL26" s="177"/>
      <c r="MDM26" s="177"/>
      <c r="MDN26" s="177"/>
      <c r="MDO26" s="177"/>
      <c r="MDP26" s="177"/>
      <c r="MDQ26" s="178"/>
      <c r="MDR26" s="165"/>
      <c r="MDS26" s="177"/>
      <c r="MDT26" s="177"/>
      <c r="MDU26" s="177"/>
      <c r="MDV26" s="177"/>
      <c r="MDW26" s="177"/>
      <c r="MDX26" s="177"/>
      <c r="MDY26" s="178"/>
      <c r="MDZ26" s="165"/>
      <c r="MEA26" s="177"/>
      <c r="MEB26" s="177"/>
      <c r="MEC26" s="177"/>
      <c r="MED26" s="177"/>
      <c r="MEE26" s="177"/>
      <c r="MEF26" s="177"/>
      <c r="MEG26" s="178"/>
      <c r="MEH26" s="165"/>
      <c r="MEI26" s="177"/>
      <c r="MEJ26" s="177"/>
      <c r="MEK26" s="177"/>
      <c r="MEL26" s="177"/>
      <c r="MEM26" s="177"/>
      <c r="MEN26" s="177"/>
      <c r="MEO26" s="178"/>
      <c r="MEP26" s="165"/>
      <c r="MEQ26" s="177"/>
      <c r="MER26" s="177"/>
      <c r="MES26" s="177"/>
      <c r="MET26" s="177"/>
      <c r="MEU26" s="177"/>
      <c r="MEV26" s="177"/>
      <c r="MEW26" s="178"/>
      <c r="MEX26" s="165"/>
      <c r="MEY26" s="177"/>
      <c r="MEZ26" s="177"/>
      <c r="MFA26" s="177"/>
      <c r="MFB26" s="177"/>
      <c r="MFC26" s="177"/>
      <c r="MFD26" s="177"/>
      <c r="MFE26" s="178"/>
      <c r="MFF26" s="165"/>
      <c r="MFG26" s="177"/>
      <c r="MFH26" s="177"/>
      <c r="MFI26" s="177"/>
      <c r="MFJ26" s="177"/>
      <c r="MFK26" s="177"/>
      <c r="MFL26" s="177"/>
      <c r="MFM26" s="178"/>
      <c r="MFN26" s="165"/>
      <c r="MFO26" s="177"/>
      <c r="MFP26" s="177"/>
      <c r="MFQ26" s="177"/>
      <c r="MFR26" s="177"/>
      <c r="MFS26" s="177"/>
      <c r="MFT26" s="177"/>
      <c r="MFU26" s="178"/>
      <c r="MFV26" s="165"/>
      <c r="MFW26" s="177"/>
      <c r="MFX26" s="177"/>
      <c r="MFY26" s="177"/>
      <c r="MFZ26" s="177"/>
      <c r="MGA26" s="177"/>
      <c r="MGB26" s="177"/>
      <c r="MGC26" s="178"/>
      <c r="MGD26" s="165"/>
      <c r="MGE26" s="177"/>
      <c r="MGF26" s="177"/>
      <c r="MGG26" s="177"/>
      <c r="MGH26" s="177"/>
      <c r="MGI26" s="177"/>
      <c r="MGJ26" s="177"/>
      <c r="MGK26" s="178"/>
      <c r="MGL26" s="165"/>
      <c r="MGM26" s="177"/>
      <c r="MGN26" s="177"/>
      <c r="MGO26" s="177"/>
      <c r="MGP26" s="177"/>
      <c r="MGQ26" s="177"/>
      <c r="MGR26" s="177"/>
      <c r="MGS26" s="178"/>
      <c r="MGT26" s="165"/>
      <c r="MGU26" s="177"/>
      <c r="MGV26" s="177"/>
      <c r="MGW26" s="177"/>
      <c r="MGX26" s="177"/>
      <c r="MGY26" s="177"/>
      <c r="MGZ26" s="177"/>
      <c r="MHA26" s="178"/>
      <c r="MHB26" s="165"/>
      <c r="MHC26" s="177"/>
      <c r="MHD26" s="177"/>
      <c r="MHE26" s="177"/>
      <c r="MHF26" s="177"/>
      <c r="MHG26" s="177"/>
      <c r="MHH26" s="177"/>
      <c r="MHI26" s="178"/>
      <c r="MHJ26" s="165"/>
      <c r="MHK26" s="177"/>
      <c r="MHL26" s="177"/>
      <c r="MHM26" s="177"/>
      <c r="MHN26" s="177"/>
      <c r="MHO26" s="177"/>
      <c r="MHP26" s="177"/>
      <c r="MHQ26" s="178"/>
      <c r="MHR26" s="165"/>
      <c r="MHS26" s="177"/>
      <c r="MHT26" s="177"/>
      <c r="MHU26" s="177"/>
      <c r="MHV26" s="177"/>
      <c r="MHW26" s="177"/>
      <c r="MHX26" s="177"/>
      <c r="MHY26" s="178"/>
      <c r="MHZ26" s="165"/>
      <c r="MIA26" s="177"/>
      <c r="MIB26" s="177"/>
      <c r="MIC26" s="177"/>
      <c r="MID26" s="177"/>
      <c r="MIE26" s="177"/>
      <c r="MIF26" s="177"/>
      <c r="MIG26" s="178"/>
      <c r="MIH26" s="165"/>
      <c r="MII26" s="177"/>
      <c r="MIJ26" s="177"/>
      <c r="MIK26" s="177"/>
      <c r="MIL26" s="177"/>
      <c r="MIM26" s="177"/>
      <c r="MIN26" s="177"/>
      <c r="MIO26" s="178"/>
      <c r="MIP26" s="165"/>
      <c r="MIQ26" s="177"/>
      <c r="MIR26" s="177"/>
      <c r="MIS26" s="177"/>
      <c r="MIT26" s="177"/>
      <c r="MIU26" s="177"/>
      <c r="MIV26" s="177"/>
      <c r="MIW26" s="178"/>
      <c r="MIX26" s="165"/>
      <c r="MIY26" s="177"/>
      <c r="MIZ26" s="177"/>
      <c r="MJA26" s="177"/>
      <c r="MJB26" s="177"/>
      <c r="MJC26" s="177"/>
      <c r="MJD26" s="177"/>
      <c r="MJE26" s="178"/>
      <c r="MJF26" s="165"/>
      <c r="MJG26" s="177"/>
      <c r="MJH26" s="177"/>
      <c r="MJI26" s="177"/>
      <c r="MJJ26" s="177"/>
      <c r="MJK26" s="177"/>
      <c r="MJL26" s="177"/>
      <c r="MJM26" s="178"/>
      <c r="MJN26" s="165"/>
      <c r="MJO26" s="177"/>
      <c r="MJP26" s="177"/>
      <c r="MJQ26" s="177"/>
      <c r="MJR26" s="177"/>
      <c r="MJS26" s="177"/>
      <c r="MJT26" s="177"/>
      <c r="MJU26" s="178"/>
      <c r="MJV26" s="165"/>
      <c r="MJW26" s="177"/>
      <c r="MJX26" s="177"/>
      <c r="MJY26" s="177"/>
      <c r="MJZ26" s="177"/>
      <c r="MKA26" s="177"/>
      <c r="MKB26" s="177"/>
      <c r="MKC26" s="178"/>
      <c r="MKD26" s="165"/>
      <c r="MKE26" s="177"/>
      <c r="MKF26" s="177"/>
      <c r="MKG26" s="177"/>
      <c r="MKH26" s="177"/>
      <c r="MKI26" s="177"/>
      <c r="MKJ26" s="177"/>
      <c r="MKK26" s="178"/>
      <c r="MKL26" s="165"/>
      <c r="MKM26" s="177"/>
      <c r="MKN26" s="177"/>
      <c r="MKO26" s="177"/>
      <c r="MKP26" s="177"/>
      <c r="MKQ26" s="177"/>
      <c r="MKR26" s="177"/>
      <c r="MKS26" s="178"/>
      <c r="MKT26" s="165"/>
      <c r="MKU26" s="177"/>
      <c r="MKV26" s="177"/>
      <c r="MKW26" s="177"/>
      <c r="MKX26" s="177"/>
      <c r="MKY26" s="177"/>
      <c r="MKZ26" s="177"/>
      <c r="MLA26" s="178"/>
      <c r="MLB26" s="165"/>
      <c r="MLC26" s="177"/>
      <c r="MLD26" s="177"/>
      <c r="MLE26" s="177"/>
      <c r="MLF26" s="177"/>
      <c r="MLG26" s="177"/>
      <c r="MLH26" s="177"/>
      <c r="MLI26" s="178"/>
      <c r="MLJ26" s="165"/>
      <c r="MLK26" s="177"/>
      <c r="MLL26" s="177"/>
      <c r="MLM26" s="177"/>
      <c r="MLN26" s="177"/>
      <c r="MLO26" s="177"/>
      <c r="MLP26" s="177"/>
      <c r="MLQ26" s="178"/>
      <c r="MLR26" s="165"/>
      <c r="MLS26" s="177"/>
      <c r="MLT26" s="177"/>
      <c r="MLU26" s="177"/>
      <c r="MLV26" s="177"/>
      <c r="MLW26" s="177"/>
      <c r="MLX26" s="177"/>
      <c r="MLY26" s="178"/>
      <c r="MLZ26" s="165"/>
      <c r="MMA26" s="177"/>
      <c r="MMB26" s="177"/>
      <c r="MMC26" s="177"/>
      <c r="MMD26" s="177"/>
      <c r="MME26" s="177"/>
      <c r="MMF26" s="177"/>
      <c r="MMG26" s="178"/>
      <c r="MMH26" s="165"/>
      <c r="MMI26" s="177"/>
      <c r="MMJ26" s="177"/>
      <c r="MMK26" s="177"/>
      <c r="MML26" s="177"/>
      <c r="MMM26" s="177"/>
      <c r="MMN26" s="177"/>
      <c r="MMO26" s="178"/>
      <c r="MMP26" s="165"/>
      <c r="MMQ26" s="177"/>
      <c r="MMR26" s="177"/>
      <c r="MMS26" s="177"/>
      <c r="MMT26" s="177"/>
      <c r="MMU26" s="177"/>
      <c r="MMV26" s="177"/>
      <c r="MMW26" s="178"/>
      <c r="MMX26" s="165"/>
      <c r="MMY26" s="177"/>
      <c r="MMZ26" s="177"/>
      <c r="MNA26" s="177"/>
      <c r="MNB26" s="177"/>
      <c r="MNC26" s="177"/>
      <c r="MND26" s="177"/>
      <c r="MNE26" s="178"/>
      <c r="MNF26" s="165"/>
      <c r="MNG26" s="177"/>
      <c r="MNH26" s="177"/>
      <c r="MNI26" s="177"/>
      <c r="MNJ26" s="177"/>
      <c r="MNK26" s="177"/>
      <c r="MNL26" s="177"/>
      <c r="MNM26" s="178"/>
      <c r="MNN26" s="165"/>
      <c r="MNO26" s="177"/>
      <c r="MNP26" s="177"/>
      <c r="MNQ26" s="177"/>
      <c r="MNR26" s="177"/>
      <c r="MNS26" s="177"/>
      <c r="MNT26" s="177"/>
      <c r="MNU26" s="178"/>
      <c r="MNV26" s="165"/>
      <c r="MNW26" s="177"/>
      <c r="MNX26" s="177"/>
      <c r="MNY26" s="177"/>
      <c r="MNZ26" s="177"/>
      <c r="MOA26" s="177"/>
      <c r="MOB26" s="177"/>
      <c r="MOC26" s="178"/>
      <c r="MOD26" s="165"/>
      <c r="MOE26" s="177"/>
      <c r="MOF26" s="177"/>
      <c r="MOG26" s="177"/>
      <c r="MOH26" s="177"/>
      <c r="MOI26" s="177"/>
      <c r="MOJ26" s="177"/>
      <c r="MOK26" s="178"/>
      <c r="MOL26" s="165"/>
      <c r="MOM26" s="177"/>
      <c r="MON26" s="177"/>
      <c r="MOO26" s="177"/>
      <c r="MOP26" s="177"/>
      <c r="MOQ26" s="177"/>
      <c r="MOR26" s="177"/>
      <c r="MOS26" s="178"/>
      <c r="MOT26" s="165"/>
      <c r="MOU26" s="177"/>
      <c r="MOV26" s="177"/>
      <c r="MOW26" s="177"/>
      <c r="MOX26" s="177"/>
      <c r="MOY26" s="177"/>
      <c r="MOZ26" s="177"/>
      <c r="MPA26" s="178"/>
      <c r="MPB26" s="165"/>
      <c r="MPC26" s="177"/>
      <c r="MPD26" s="177"/>
      <c r="MPE26" s="177"/>
      <c r="MPF26" s="177"/>
      <c r="MPG26" s="177"/>
      <c r="MPH26" s="177"/>
      <c r="MPI26" s="178"/>
      <c r="MPJ26" s="165"/>
      <c r="MPK26" s="177"/>
      <c r="MPL26" s="177"/>
      <c r="MPM26" s="177"/>
      <c r="MPN26" s="177"/>
      <c r="MPO26" s="177"/>
      <c r="MPP26" s="177"/>
      <c r="MPQ26" s="178"/>
      <c r="MPR26" s="165"/>
      <c r="MPS26" s="177"/>
      <c r="MPT26" s="177"/>
      <c r="MPU26" s="177"/>
      <c r="MPV26" s="177"/>
      <c r="MPW26" s="177"/>
      <c r="MPX26" s="177"/>
      <c r="MPY26" s="178"/>
      <c r="MPZ26" s="165"/>
      <c r="MQA26" s="177"/>
      <c r="MQB26" s="177"/>
      <c r="MQC26" s="177"/>
      <c r="MQD26" s="177"/>
      <c r="MQE26" s="177"/>
      <c r="MQF26" s="177"/>
      <c r="MQG26" s="178"/>
      <c r="MQH26" s="165"/>
      <c r="MQI26" s="177"/>
      <c r="MQJ26" s="177"/>
      <c r="MQK26" s="177"/>
      <c r="MQL26" s="177"/>
      <c r="MQM26" s="177"/>
      <c r="MQN26" s="177"/>
      <c r="MQO26" s="178"/>
      <c r="MQP26" s="165"/>
      <c r="MQQ26" s="177"/>
      <c r="MQR26" s="177"/>
      <c r="MQS26" s="177"/>
      <c r="MQT26" s="177"/>
      <c r="MQU26" s="177"/>
      <c r="MQV26" s="177"/>
      <c r="MQW26" s="178"/>
      <c r="MQX26" s="165"/>
      <c r="MQY26" s="177"/>
      <c r="MQZ26" s="177"/>
      <c r="MRA26" s="177"/>
      <c r="MRB26" s="177"/>
      <c r="MRC26" s="177"/>
      <c r="MRD26" s="177"/>
      <c r="MRE26" s="178"/>
      <c r="MRF26" s="165"/>
      <c r="MRG26" s="177"/>
      <c r="MRH26" s="177"/>
      <c r="MRI26" s="177"/>
      <c r="MRJ26" s="177"/>
      <c r="MRK26" s="177"/>
      <c r="MRL26" s="177"/>
      <c r="MRM26" s="178"/>
      <c r="MRN26" s="165"/>
      <c r="MRO26" s="177"/>
      <c r="MRP26" s="177"/>
      <c r="MRQ26" s="177"/>
      <c r="MRR26" s="177"/>
      <c r="MRS26" s="177"/>
      <c r="MRT26" s="177"/>
      <c r="MRU26" s="178"/>
      <c r="MRV26" s="165"/>
      <c r="MRW26" s="177"/>
      <c r="MRX26" s="177"/>
      <c r="MRY26" s="177"/>
      <c r="MRZ26" s="177"/>
      <c r="MSA26" s="177"/>
      <c r="MSB26" s="177"/>
      <c r="MSC26" s="178"/>
      <c r="MSD26" s="165"/>
      <c r="MSE26" s="177"/>
      <c r="MSF26" s="177"/>
      <c r="MSG26" s="177"/>
      <c r="MSH26" s="177"/>
      <c r="MSI26" s="177"/>
      <c r="MSJ26" s="177"/>
      <c r="MSK26" s="178"/>
      <c r="MSL26" s="165"/>
      <c r="MSM26" s="177"/>
      <c r="MSN26" s="177"/>
      <c r="MSO26" s="177"/>
      <c r="MSP26" s="177"/>
      <c r="MSQ26" s="177"/>
      <c r="MSR26" s="177"/>
      <c r="MSS26" s="178"/>
      <c r="MST26" s="165"/>
      <c r="MSU26" s="177"/>
      <c r="MSV26" s="177"/>
      <c r="MSW26" s="177"/>
      <c r="MSX26" s="177"/>
      <c r="MSY26" s="177"/>
      <c r="MSZ26" s="177"/>
      <c r="MTA26" s="178"/>
      <c r="MTB26" s="165"/>
      <c r="MTC26" s="177"/>
      <c r="MTD26" s="177"/>
      <c r="MTE26" s="177"/>
      <c r="MTF26" s="177"/>
      <c r="MTG26" s="177"/>
      <c r="MTH26" s="177"/>
      <c r="MTI26" s="178"/>
      <c r="MTJ26" s="165"/>
      <c r="MTK26" s="177"/>
      <c r="MTL26" s="177"/>
      <c r="MTM26" s="177"/>
      <c r="MTN26" s="177"/>
      <c r="MTO26" s="177"/>
      <c r="MTP26" s="177"/>
      <c r="MTQ26" s="178"/>
      <c r="MTR26" s="165"/>
      <c r="MTS26" s="177"/>
      <c r="MTT26" s="177"/>
      <c r="MTU26" s="177"/>
      <c r="MTV26" s="177"/>
      <c r="MTW26" s="177"/>
      <c r="MTX26" s="177"/>
      <c r="MTY26" s="178"/>
      <c r="MTZ26" s="165"/>
      <c r="MUA26" s="177"/>
      <c r="MUB26" s="177"/>
      <c r="MUC26" s="177"/>
      <c r="MUD26" s="177"/>
      <c r="MUE26" s="177"/>
      <c r="MUF26" s="177"/>
      <c r="MUG26" s="178"/>
      <c r="MUH26" s="165"/>
      <c r="MUI26" s="177"/>
      <c r="MUJ26" s="177"/>
      <c r="MUK26" s="177"/>
      <c r="MUL26" s="177"/>
      <c r="MUM26" s="177"/>
      <c r="MUN26" s="177"/>
      <c r="MUO26" s="178"/>
      <c r="MUP26" s="165"/>
      <c r="MUQ26" s="177"/>
      <c r="MUR26" s="177"/>
      <c r="MUS26" s="177"/>
      <c r="MUT26" s="177"/>
      <c r="MUU26" s="177"/>
      <c r="MUV26" s="177"/>
      <c r="MUW26" s="178"/>
      <c r="MUX26" s="165"/>
      <c r="MUY26" s="177"/>
      <c r="MUZ26" s="177"/>
      <c r="MVA26" s="177"/>
      <c r="MVB26" s="177"/>
      <c r="MVC26" s="177"/>
      <c r="MVD26" s="177"/>
      <c r="MVE26" s="178"/>
      <c r="MVF26" s="165"/>
      <c r="MVG26" s="177"/>
      <c r="MVH26" s="177"/>
      <c r="MVI26" s="177"/>
      <c r="MVJ26" s="177"/>
      <c r="MVK26" s="177"/>
      <c r="MVL26" s="177"/>
      <c r="MVM26" s="178"/>
      <c r="MVN26" s="165"/>
      <c r="MVO26" s="177"/>
      <c r="MVP26" s="177"/>
      <c r="MVQ26" s="177"/>
      <c r="MVR26" s="177"/>
      <c r="MVS26" s="177"/>
      <c r="MVT26" s="177"/>
      <c r="MVU26" s="178"/>
      <c r="MVV26" s="165"/>
      <c r="MVW26" s="177"/>
      <c r="MVX26" s="177"/>
      <c r="MVY26" s="177"/>
      <c r="MVZ26" s="177"/>
      <c r="MWA26" s="177"/>
      <c r="MWB26" s="177"/>
      <c r="MWC26" s="178"/>
      <c r="MWD26" s="165"/>
      <c r="MWE26" s="177"/>
      <c r="MWF26" s="177"/>
      <c r="MWG26" s="177"/>
      <c r="MWH26" s="177"/>
      <c r="MWI26" s="177"/>
      <c r="MWJ26" s="177"/>
      <c r="MWK26" s="178"/>
      <c r="MWL26" s="165"/>
      <c r="MWM26" s="177"/>
      <c r="MWN26" s="177"/>
      <c r="MWO26" s="177"/>
      <c r="MWP26" s="177"/>
      <c r="MWQ26" s="177"/>
      <c r="MWR26" s="177"/>
      <c r="MWS26" s="178"/>
      <c r="MWT26" s="165"/>
      <c r="MWU26" s="177"/>
      <c r="MWV26" s="177"/>
      <c r="MWW26" s="177"/>
      <c r="MWX26" s="177"/>
      <c r="MWY26" s="177"/>
      <c r="MWZ26" s="177"/>
      <c r="MXA26" s="178"/>
      <c r="MXB26" s="165"/>
      <c r="MXC26" s="177"/>
      <c r="MXD26" s="177"/>
      <c r="MXE26" s="177"/>
      <c r="MXF26" s="177"/>
      <c r="MXG26" s="177"/>
      <c r="MXH26" s="177"/>
      <c r="MXI26" s="178"/>
      <c r="MXJ26" s="165"/>
      <c r="MXK26" s="177"/>
      <c r="MXL26" s="177"/>
      <c r="MXM26" s="177"/>
      <c r="MXN26" s="177"/>
      <c r="MXO26" s="177"/>
      <c r="MXP26" s="177"/>
      <c r="MXQ26" s="178"/>
      <c r="MXR26" s="165"/>
      <c r="MXS26" s="177"/>
      <c r="MXT26" s="177"/>
      <c r="MXU26" s="177"/>
      <c r="MXV26" s="177"/>
      <c r="MXW26" s="177"/>
      <c r="MXX26" s="177"/>
      <c r="MXY26" s="178"/>
      <c r="MXZ26" s="165"/>
      <c r="MYA26" s="177"/>
      <c r="MYB26" s="177"/>
      <c r="MYC26" s="177"/>
      <c r="MYD26" s="177"/>
      <c r="MYE26" s="177"/>
      <c r="MYF26" s="177"/>
      <c r="MYG26" s="178"/>
      <c r="MYH26" s="165"/>
      <c r="MYI26" s="177"/>
      <c r="MYJ26" s="177"/>
      <c r="MYK26" s="177"/>
      <c r="MYL26" s="177"/>
      <c r="MYM26" s="177"/>
      <c r="MYN26" s="177"/>
      <c r="MYO26" s="178"/>
      <c r="MYP26" s="165"/>
      <c r="MYQ26" s="177"/>
      <c r="MYR26" s="177"/>
      <c r="MYS26" s="177"/>
      <c r="MYT26" s="177"/>
      <c r="MYU26" s="177"/>
      <c r="MYV26" s="177"/>
      <c r="MYW26" s="178"/>
      <c r="MYX26" s="165"/>
      <c r="MYY26" s="177"/>
      <c r="MYZ26" s="177"/>
      <c r="MZA26" s="177"/>
      <c r="MZB26" s="177"/>
      <c r="MZC26" s="177"/>
      <c r="MZD26" s="177"/>
      <c r="MZE26" s="178"/>
      <c r="MZF26" s="165"/>
      <c r="MZG26" s="177"/>
      <c r="MZH26" s="177"/>
      <c r="MZI26" s="177"/>
      <c r="MZJ26" s="177"/>
      <c r="MZK26" s="177"/>
      <c r="MZL26" s="177"/>
      <c r="MZM26" s="178"/>
      <c r="MZN26" s="165"/>
      <c r="MZO26" s="177"/>
      <c r="MZP26" s="177"/>
      <c r="MZQ26" s="177"/>
      <c r="MZR26" s="177"/>
      <c r="MZS26" s="177"/>
      <c r="MZT26" s="177"/>
      <c r="MZU26" s="178"/>
      <c r="MZV26" s="165"/>
      <c r="MZW26" s="177"/>
      <c r="MZX26" s="177"/>
      <c r="MZY26" s="177"/>
      <c r="MZZ26" s="177"/>
      <c r="NAA26" s="177"/>
      <c r="NAB26" s="177"/>
      <c r="NAC26" s="178"/>
      <c r="NAD26" s="165"/>
      <c r="NAE26" s="177"/>
      <c r="NAF26" s="177"/>
      <c r="NAG26" s="177"/>
      <c r="NAH26" s="177"/>
      <c r="NAI26" s="177"/>
      <c r="NAJ26" s="177"/>
      <c r="NAK26" s="178"/>
      <c r="NAL26" s="165"/>
      <c r="NAM26" s="177"/>
      <c r="NAN26" s="177"/>
      <c r="NAO26" s="177"/>
      <c r="NAP26" s="177"/>
      <c r="NAQ26" s="177"/>
      <c r="NAR26" s="177"/>
      <c r="NAS26" s="178"/>
      <c r="NAT26" s="165"/>
      <c r="NAU26" s="177"/>
      <c r="NAV26" s="177"/>
      <c r="NAW26" s="177"/>
      <c r="NAX26" s="177"/>
      <c r="NAY26" s="177"/>
      <c r="NAZ26" s="177"/>
      <c r="NBA26" s="178"/>
      <c r="NBB26" s="165"/>
      <c r="NBC26" s="177"/>
      <c r="NBD26" s="177"/>
      <c r="NBE26" s="177"/>
      <c r="NBF26" s="177"/>
      <c r="NBG26" s="177"/>
      <c r="NBH26" s="177"/>
      <c r="NBI26" s="178"/>
      <c r="NBJ26" s="165"/>
      <c r="NBK26" s="177"/>
      <c r="NBL26" s="177"/>
      <c r="NBM26" s="177"/>
      <c r="NBN26" s="177"/>
      <c r="NBO26" s="177"/>
      <c r="NBP26" s="177"/>
      <c r="NBQ26" s="178"/>
      <c r="NBR26" s="165"/>
      <c r="NBS26" s="177"/>
      <c r="NBT26" s="177"/>
      <c r="NBU26" s="177"/>
      <c r="NBV26" s="177"/>
      <c r="NBW26" s="177"/>
      <c r="NBX26" s="177"/>
      <c r="NBY26" s="178"/>
      <c r="NBZ26" s="165"/>
      <c r="NCA26" s="177"/>
      <c r="NCB26" s="177"/>
      <c r="NCC26" s="177"/>
      <c r="NCD26" s="177"/>
      <c r="NCE26" s="177"/>
      <c r="NCF26" s="177"/>
      <c r="NCG26" s="178"/>
      <c r="NCH26" s="165"/>
      <c r="NCI26" s="177"/>
      <c r="NCJ26" s="177"/>
      <c r="NCK26" s="177"/>
      <c r="NCL26" s="177"/>
      <c r="NCM26" s="177"/>
      <c r="NCN26" s="177"/>
      <c r="NCO26" s="178"/>
      <c r="NCP26" s="165"/>
      <c r="NCQ26" s="177"/>
      <c r="NCR26" s="177"/>
      <c r="NCS26" s="177"/>
      <c r="NCT26" s="177"/>
      <c r="NCU26" s="177"/>
      <c r="NCV26" s="177"/>
      <c r="NCW26" s="178"/>
      <c r="NCX26" s="165"/>
      <c r="NCY26" s="177"/>
      <c r="NCZ26" s="177"/>
      <c r="NDA26" s="177"/>
      <c r="NDB26" s="177"/>
      <c r="NDC26" s="177"/>
      <c r="NDD26" s="177"/>
      <c r="NDE26" s="178"/>
      <c r="NDF26" s="165"/>
      <c r="NDG26" s="177"/>
      <c r="NDH26" s="177"/>
      <c r="NDI26" s="177"/>
      <c r="NDJ26" s="177"/>
      <c r="NDK26" s="177"/>
      <c r="NDL26" s="177"/>
      <c r="NDM26" s="178"/>
      <c r="NDN26" s="165"/>
      <c r="NDO26" s="177"/>
      <c r="NDP26" s="177"/>
      <c r="NDQ26" s="177"/>
      <c r="NDR26" s="177"/>
      <c r="NDS26" s="177"/>
      <c r="NDT26" s="177"/>
      <c r="NDU26" s="178"/>
      <c r="NDV26" s="165"/>
      <c r="NDW26" s="177"/>
      <c r="NDX26" s="177"/>
      <c r="NDY26" s="177"/>
      <c r="NDZ26" s="177"/>
      <c r="NEA26" s="177"/>
      <c r="NEB26" s="177"/>
      <c r="NEC26" s="178"/>
      <c r="NED26" s="165"/>
      <c r="NEE26" s="177"/>
      <c r="NEF26" s="177"/>
      <c r="NEG26" s="177"/>
      <c r="NEH26" s="177"/>
      <c r="NEI26" s="177"/>
      <c r="NEJ26" s="177"/>
      <c r="NEK26" s="178"/>
      <c r="NEL26" s="165"/>
      <c r="NEM26" s="177"/>
      <c r="NEN26" s="177"/>
      <c r="NEO26" s="177"/>
      <c r="NEP26" s="177"/>
      <c r="NEQ26" s="177"/>
      <c r="NER26" s="177"/>
      <c r="NES26" s="178"/>
      <c r="NET26" s="165"/>
      <c r="NEU26" s="177"/>
      <c r="NEV26" s="177"/>
      <c r="NEW26" s="177"/>
      <c r="NEX26" s="177"/>
      <c r="NEY26" s="177"/>
      <c r="NEZ26" s="177"/>
      <c r="NFA26" s="178"/>
      <c r="NFB26" s="165"/>
      <c r="NFC26" s="177"/>
      <c r="NFD26" s="177"/>
      <c r="NFE26" s="177"/>
      <c r="NFF26" s="177"/>
      <c r="NFG26" s="177"/>
      <c r="NFH26" s="177"/>
      <c r="NFI26" s="178"/>
      <c r="NFJ26" s="165"/>
      <c r="NFK26" s="177"/>
      <c r="NFL26" s="177"/>
      <c r="NFM26" s="177"/>
      <c r="NFN26" s="177"/>
      <c r="NFO26" s="177"/>
      <c r="NFP26" s="177"/>
      <c r="NFQ26" s="178"/>
      <c r="NFR26" s="165"/>
      <c r="NFS26" s="177"/>
      <c r="NFT26" s="177"/>
      <c r="NFU26" s="177"/>
      <c r="NFV26" s="177"/>
      <c r="NFW26" s="177"/>
      <c r="NFX26" s="177"/>
      <c r="NFY26" s="178"/>
      <c r="NFZ26" s="165"/>
      <c r="NGA26" s="177"/>
      <c r="NGB26" s="177"/>
      <c r="NGC26" s="177"/>
      <c r="NGD26" s="177"/>
      <c r="NGE26" s="177"/>
      <c r="NGF26" s="177"/>
      <c r="NGG26" s="178"/>
      <c r="NGH26" s="165"/>
      <c r="NGI26" s="177"/>
      <c r="NGJ26" s="177"/>
      <c r="NGK26" s="177"/>
      <c r="NGL26" s="177"/>
      <c r="NGM26" s="177"/>
      <c r="NGN26" s="177"/>
      <c r="NGO26" s="178"/>
      <c r="NGP26" s="165"/>
      <c r="NGQ26" s="177"/>
      <c r="NGR26" s="177"/>
      <c r="NGS26" s="177"/>
      <c r="NGT26" s="177"/>
      <c r="NGU26" s="177"/>
      <c r="NGV26" s="177"/>
      <c r="NGW26" s="178"/>
      <c r="NGX26" s="165"/>
      <c r="NGY26" s="177"/>
      <c r="NGZ26" s="177"/>
      <c r="NHA26" s="177"/>
      <c r="NHB26" s="177"/>
      <c r="NHC26" s="177"/>
      <c r="NHD26" s="177"/>
      <c r="NHE26" s="178"/>
      <c r="NHF26" s="165"/>
      <c r="NHG26" s="177"/>
      <c r="NHH26" s="177"/>
      <c r="NHI26" s="177"/>
      <c r="NHJ26" s="177"/>
      <c r="NHK26" s="177"/>
      <c r="NHL26" s="177"/>
      <c r="NHM26" s="178"/>
      <c r="NHN26" s="165"/>
      <c r="NHO26" s="177"/>
      <c r="NHP26" s="177"/>
      <c r="NHQ26" s="177"/>
      <c r="NHR26" s="177"/>
      <c r="NHS26" s="177"/>
      <c r="NHT26" s="177"/>
      <c r="NHU26" s="178"/>
      <c r="NHV26" s="165"/>
      <c r="NHW26" s="177"/>
      <c r="NHX26" s="177"/>
      <c r="NHY26" s="177"/>
      <c r="NHZ26" s="177"/>
      <c r="NIA26" s="177"/>
      <c r="NIB26" s="177"/>
      <c r="NIC26" s="178"/>
      <c r="NID26" s="165"/>
      <c r="NIE26" s="177"/>
      <c r="NIF26" s="177"/>
      <c r="NIG26" s="177"/>
      <c r="NIH26" s="177"/>
      <c r="NII26" s="177"/>
      <c r="NIJ26" s="177"/>
      <c r="NIK26" s="178"/>
      <c r="NIL26" s="165"/>
      <c r="NIM26" s="177"/>
      <c r="NIN26" s="177"/>
      <c r="NIO26" s="177"/>
      <c r="NIP26" s="177"/>
      <c r="NIQ26" s="177"/>
      <c r="NIR26" s="177"/>
      <c r="NIS26" s="178"/>
      <c r="NIT26" s="165"/>
      <c r="NIU26" s="177"/>
      <c r="NIV26" s="177"/>
      <c r="NIW26" s="177"/>
      <c r="NIX26" s="177"/>
      <c r="NIY26" s="177"/>
      <c r="NIZ26" s="177"/>
      <c r="NJA26" s="178"/>
      <c r="NJB26" s="165"/>
      <c r="NJC26" s="177"/>
      <c r="NJD26" s="177"/>
      <c r="NJE26" s="177"/>
      <c r="NJF26" s="177"/>
      <c r="NJG26" s="177"/>
      <c r="NJH26" s="177"/>
      <c r="NJI26" s="178"/>
      <c r="NJJ26" s="165"/>
      <c r="NJK26" s="177"/>
      <c r="NJL26" s="177"/>
      <c r="NJM26" s="177"/>
      <c r="NJN26" s="177"/>
      <c r="NJO26" s="177"/>
      <c r="NJP26" s="177"/>
      <c r="NJQ26" s="178"/>
      <c r="NJR26" s="165"/>
      <c r="NJS26" s="177"/>
      <c r="NJT26" s="177"/>
      <c r="NJU26" s="177"/>
      <c r="NJV26" s="177"/>
      <c r="NJW26" s="177"/>
      <c r="NJX26" s="177"/>
      <c r="NJY26" s="178"/>
      <c r="NJZ26" s="165"/>
      <c r="NKA26" s="177"/>
      <c r="NKB26" s="177"/>
      <c r="NKC26" s="177"/>
      <c r="NKD26" s="177"/>
      <c r="NKE26" s="177"/>
      <c r="NKF26" s="177"/>
      <c r="NKG26" s="178"/>
      <c r="NKH26" s="165"/>
      <c r="NKI26" s="177"/>
      <c r="NKJ26" s="177"/>
      <c r="NKK26" s="177"/>
      <c r="NKL26" s="177"/>
      <c r="NKM26" s="177"/>
      <c r="NKN26" s="177"/>
      <c r="NKO26" s="178"/>
      <c r="NKP26" s="165"/>
      <c r="NKQ26" s="177"/>
      <c r="NKR26" s="177"/>
      <c r="NKS26" s="177"/>
      <c r="NKT26" s="177"/>
      <c r="NKU26" s="177"/>
      <c r="NKV26" s="177"/>
      <c r="NKW26" s="178"/>
      <c r="NKX26" s="165"/>
      <c r="NKY26" s="177"/>
      <c r="NKZ26" s="177"/>
      <c r="NLA26" s="177"/>
      <c r="NLB26" s="177"/>
      <c r="NLC26" s="177"/>
      <c r="NLD26" s="177"/>
      <c r="NLE26" s="178"/>
      <c r="NLF26" s="165"/>
      <c r="NLG26" s="177"/>
      <c r="NLH26" s="177"/>
      <c r="NLI26" s="177"/>
      <c r="NLJ26" s="177"/>
      <c r="NLK26" s="177"/>
      <c r="NLL26" s="177"/>
      <c r="NLM26" s="178"/>
      <c r="NLN26" s="165"/>
      <c r="NLO26" s="177"/>
      <c r="NLP26" s="177"/>
      <c r="NLQ26" s="177"/>
      <c r="NLR26" s="177"/>
      <c r="NLS26" s="177"/>
      <c r="NLT26" s="177"/>
      <c r="NLU26" s="178"/>
      <c r="NLV26" s="165"/>
      <c r="NLW26" s="177"/>
      <c r="NLX26" s="177"/>
      <c r="NLY26" s="177"/>
      <c r="NLZ26" s="177"/>
      <c r="NMA26" s="177"/>
      <c r="NMB26" s="177"/>
      <c r="NMC26" s="178"/>
      <c r="NMD26" s="165"/>
      <c r="NME26" s="177"/>
      <c r="NMF26" s="177"/>
      <c r="NMG26" s="177"/>
      <c r="NMH26" s="177"/>
      <c r="NMI26" s="177"/>
      <c r="NMJ26" s="177"/>
      <c r="NMK26" s="178"/>
      <c r="NML26" s="165"/>
      <c r="NMM26" s="177"/>
      <c r="NMN26" s="177"/>
      <c r="NMO26" s="177"/>
      <c r="NMP26" s="177"/>
      <c r="NMQ26" s="177"/>
      <c r="NMR26" s="177"/>
      <c r="NMS26" s="178"/>
      <c r="NMT26" s="165"/>
      <c r="NMU26" s="177"/>
      <c r="NMV26" s="177"/>
      <c r="NMW26" s="177"/>
      <c r="NMX26" s="177"/>
      <c r="NMY26" s="177"/>
      <c r="NMZ26" s="177"/>
      <c r="NNA26" s="178"/>
      <c r="NNB26" s="165"/>
      <c r="NNC26" s="177"/>
      <c r="NND26" s="177"/>
      <c r="NNE26" s="177"/>
      <c r="NNF26" s="177"/>
      <c r="NNG26" s="177"/>
      <c r="NNH26" s="177"/>
      <c r="NNI26" s="178"/>
      <c r="NNJ26" s="165"/>
      <c r="NNK26" s="177"/>
      <c r="NNL26" s="177"/>
      <c r="NNM26" s="177"/>
      <c r="NNN26" s="177"/>
      <c r="NNO26" s="177"/>
      <c r="NNP26" s="177"/>
      <c r="NNQ26" s="178"/>
      <c r="NNR26" s="165"/>
      <c r="NNS26" s="177"/>
      <c r="NNT26" s="177"/>
      <c r="NNU26" s="177"/>
      <c r="NNV26" s="177"/>
      <c r="NNW26" s="177"/>
      <c r="NNX26" s="177"/>
      <c r="NNY26" s="178"/>
      <c r="NNZ26" s="165"/>
      <c r="NOA26" s="177"/>
      <c r="NOB26" s="177"/>
      <c r="NOC26" s="177"/>
      <c r="NOD26" s="177"/>
      <c r="NOE26" s="177"/>
      <c r="NOF26" s="177"/>
      <c r="NOG26" s="178"/>
      <c r="NOH26" s="165"/>
      <c r="NOI26" s="177"/>
      <c r="NOJ26" s="177"/>
      <c r="NOK26" s="177"/>
      <c r="NOL26" s="177"/>
      <c r="NOM26" s="177"/>
      <c r="NON26" s="177"/>
      <c r="NOO26" s="178"/>
      <c r="NOP26" s="165"/>
      <c r="NOQ26" s="177"/>
      <c r="NOR26" s="177"/>
      <c r="NOS26" s="177"/>
      <c r="NOT26" s="177"/>
      <c r="NOU26" s="177"/>
      <c r="NOV26" s="177"/>
      <c r="NOW26" s="178"/>
      <c r="NOX26" s="165"/>
      <c r="NOY26" s="177"/>
      <c r="NOZ26" s="177"/>
      <c r="NPA26" s="177"/>
      <c r="NPB26" s="177"/>
      <c r="NPC26" s="177"/>
      <c r="NPD26" s="177"/>
      <c r="NPE26" s="178"/>
      <c r="NPF26" s="165"/>
      <c r="NPG26" s="177"/>
      <c r="NPH26" s="177"/>
      <c r="NPI26" s="177"/>
      <c r="NPJ26" s="177"/>
      <c r="NPK26" s="177"/>
      <c r="NPL26" s="177"/>
      <c r="NPM26" s="178"/>
      <c r="NPN26" s="165"/>
      <c r="NPO26" s="177"/>
      <c r="NPP26" s="177"/>
      <c r="NPQ26" s="177"/>
      <c r="NPR26" s="177"/>
      <c r="NPS26" s="177"/>
      <c r="NPT26" s="177"/>
      <c r="NPU26" s="178"/>
      <c r="NPV26" s="165"/>
      <c r="NPW26" s="177"/>
      <c r="NPX26" s="177"/>
      <c r="NPY26" s="177"/>
      <c r="NPZ26" s="177"/>
      <c r="NQA26" s="177"/>
      <c r="NQB26" s="177"/>
      <c r="NQC26" s="178"/>
      <c r="NQD26" s="165"/>
      <c r="NQE26" s="177"/>
      <c r="NQF26" s="177"/>
      <c r="NQG26" s="177"/>
      <c r="NQH26" s="177"/>
      <c r="NQI26" s="177"/>
      <c r="NQJ26" s="177"/>
      <c r="NQK26" s="178"/>
      <c r="NQL26" s="165"/>
      <c r="NQM26" s="177"/>
      <c r="NQN26" s="177"/>
      <c r="NQO26" s="177"/>
      <c r="NQP26" s="177"/>
      <c r="NQQ26" s="177"/>
      <c r="NQR26" s="177"/>
      <c r="NQS26" s="178"/>
      <c r="NQT26" s="165"/>
      <c r="NQU26" s="177"/>
      <c r="NQV26" s="177"/>
      <c r="NQW26" s="177"/>
      <c r="NQX26" s="177"/>
      <c r="NQY26" s="177"/>
      <c r="NQZ26" s="177"/>
      <c r="NRA26" s="178"/>
      <c r="NRB26" s="165"/>
      <c r="NRC26" s="177"/>
      <c r="NRD26" s="177"/>
      <c r="NRE26" s="177"/>
      <c r="NRF26" s="177"/>
      <c r="NRG26" s="177"/>
      <c r="NRH26" s="177"/>
      <c r="NRI26" s="178"/>
      <c r="NRJ26" s="165"/>
      <c r="NRK26" s="177"/>
      <c r="NRL26" s="177"/>
      <c r="NRM26" s="177"/>
      <c r="NRN26" s="177"/>
      <c r="NRO26" s="177"/>
      <c r="NRP26" s="177"/>
      <c r="NRQ26" s="178"/>
      <c r="NRR26" s="165"/>
      <c r="NRS26" s="177"/>
      <c r="NRT26" s="177"/>
      <c r="NRU26" s="177"/>
      <c r="NRV26" s="177"/>
      <c r="NRW26" s="177"/>
      <c r="NRX26" s="177"/>
      <c r="NRY26" s="178"/>
      <c r="NRZ26" s="165"/>
      <c r="NSA26" s="177"/>
      <c r="NSB26" s="177"/>
      <c r="NSC26" s="177"/>
      <c r="NSD26" s="177"/>
      <c r="NSE26" s="177"/>
      <c r="NSF26" s="177"/>
      <c r="NSG26" s="178"/>
      <c r="NSH26" s="165"/>
      <c r="NSI26" s="177"/>
      <c r="NSJ26" s="177"/>
      <c r="NSK26" s="177"/>
      <c r="NSL26" s="177"/>
      <c r="NSM26" s="177"/>
      <c r="NSN26" s="177"/>
      <c r="NSO26" s="178"/>
      <c r="NSP26" s="165"/>
      <c r="NSQ26" s="177"/>
      <c r="NSR26" s="177"/>
      <c r="NSS26" s="177"/>
      <c r="NST26" s="177"/>
      <c r="NSU26" s="177"/>
      <c r="NSV26" s="177"/>
      <c r="NSW26" s="178"/>
      <c r="NSX26" s="165"/>
      <c r="NSY26" s="177"/>
      <c r="NSZ26" s="177"/>
      <c r="NTA26" s="177"/>
      <c r="NTB26" s="177"/>
      <c r="NTC26" s="177"/>
      <c r="NTD26" s="177"/>
      <c r="NTE26" s="178"/>
      <c r="NTF26" s="165"/>
      <c r="NTG26" s="177"/>
      <c r="NTH26" s="177"/>
      <c r="NTI26" s="177"/>
      <c r="NTJ26" s="177"/>
      <c r="NTK26" s="177"/>
      <c r="NTL26" s="177"/>
      <c r="NTM26" s="178"/>
      <c r="NTN26" s="165"/>
      <c r="NTO26" s="177"/>
      <c r="NTP26" s="177"/>
      <c r="NTQ26" s="177"/>
      <c r="NTR26" s="177"/>
      <c r="NTS26" s="177"/>
      <c r="NTT26" s="177"/>
      <c r="NTU26" s="178"/>
      <c r="NTV26" s="165"/>
      <c r="NTW26" s="177"/>
      <c r="NTX26" s="177"/>
      <c r="NTY26" s="177"/>
      <c r="NTZ26" s="177"/>
      <c r="NUA26" s="177"/>
      <c r="NUB26" s="177"/>
      <c r="NUC26" s="178"/>
      <c r="NUD26" s="165"/>
      <c r="NUE26" s="177"/>
      <c r="NUF26" s="177"/>
      <c r="NUG26" s="177"/>
      <c r="NUH26" s="177"/>
      <c r="NUI26" s="177"/>
      <c r="NUJ26" s="177"/>
      <c r="NUK26" s="178"/>
      <c r="NUL26" s="165"/>
      <c r="NUM26" s="177"/>
      <c r="NUN26" s="177"/>
      <c r="NUO26" s="177"/>
      <c r="NUP26" s="177"/>
      <c r="NUQ26" s="177"/>
      <c r="NUR26" s="177"/>
      <c r="NUS26" s="178"/>
      <c r="NUT26" s="165"/>
      <c r="NUU26" s="177"/>
      <c r="NUV26" s="177"/>
      <c r="NUW26" s="177"/>
      <c r="NUX26" s="177"/>
      <c r="NUY26" s="177"/>
      <c r="NUZ26" s="177"/>
      <c r="NVA26" s="178"/>
      <c r="NVB26" s="165"/>
      <c r="NVC26" s="177"/>
      <c r="NVD26" s="177"/>
      <c r="NVE26" s="177"/>
      <c r="NVF26" s="177"/>
      <c r="NVG26" s="177"/>
      <c r="NVH26" s="177"/>
      <c r="NVI26" s="178"/>
      <c r="NVJ26" s="165"/>
      <c r="NVK26" s="177"/>
      <c r="NVL26" s="177"/>
      <c r="NVM26" s="177"/>
      <c r="NVN26" s="177"/>
      <c r="NVO26" s="177"/>
      <c r="NVP26" s="177"/>
      <c r="NVQ26" s="178"/>
      <c r="NVR26" s="165"/>
      <c r="NVS26" s="177"/>
      <c r="NVT26" s="177"/>
      <c r="NVU26" s="177"/>
      <c r="NVV26" s="177"/>
      <c r="NVW26" s="177"/>
      <c r="NVX26" s="177"/>
      <c r="NVY26" s="178"/>
      <c r="NVZ26" s="165"/>
      <c r="NWA26" s="177"/>
      <c r="NWB26" s="177"/>
      <c r="NWC26" s="177"/>
      <c r="NWD26" s="177"/>
      <c r="NWE26" s="177"/>
      <c r="NWF26" s="177"/>
      <c r="NWG26" s="178"/>
      <c r="NWH26" s="165"/>
      <c r="NWI26" s="177"/>
      <c r="NWJ26" s="177"/>
      <c r="NWK26" s="177"/>
      <c r="NWL26" s="177"/>
      <c r="NWM26" s="177"/>
      <c r="NWN26" s="177"/>
      <c r="NWO26" s="178"/>
      <c r="NWP26" s="165"/>
      <c r="NWQ26" s="177"/>
      <c r="NWR26" s="177"/>
      <c r="NWS26" s="177"/>
      <c r="NWT26" s="177"/>
      <c r="NWU26" s="177"/>
      <c r="NWV26" s="177"/>
      <c r="NWW26" s="178"/>
      <c r="NWX26" s="165"/>
      <c r="NWY26" s="177"/>
      <c r="NWZ26" s="177"/>
      <c r="NXA26" s="177"/>
      <c r="NXB26" s="177"/>
      <c r="NXC26" s="177"/>
      <c r="NXD26" s="177"/>
      <c r="NXE26" s="178"/>
      <c r="NXF26" s="165"/>
      <c r="NXG26" s="177"/>
      <c r="NXH26" s="177"/>
      <c r="NXI26" s="177"/>
      <c r="NXJ26" s="177"/>
      <c r="NXK26" s="177"/>
      <c r="NXL26" s="177"/>
      <c r="NXM26" s="178"/>
      <c r="NXN26" s="165"/>
      <c r="NXO26" s="177"/>
      <c r="NXP26" s="177"/>
      <c r="NXQ26" s="177"/>
      <c r="NXR26" s="177"/>
      <c r="NXS26" s="177"/>
      <c r="NXT26" s="177"/>
      <c r="NXU26" s="178"/>
      <c r="NXV26" s="165"/>
      <c r="NXW26" s="177"/>
      <c r="NXX26" s="177"/>
      <c r="NXY26" s="177"/>
      <c r="NXZ26" s="177"/>
      <c r="NYA26" s="177"/>
      <c r="NYB26" s="177"/>
      <c r="NYC26" s="178"/>
      <c r="NYD26" s="165"/>
      <c r="NYE26" s="177"/>
      <c r="NYF26" s="177"/>
      <c r="NYG26" s="177"/>
      <c r="NYH26" s="177"/>
      <c r="NYI26" s="177"/>
      <c r="NYJ26" s="177"/>
      <c r="NYK26" s="178"/>
      <c r="NYL26" s="165"/>
      <c r="NYM26" s="177"/>
      <c r="NYN26" s="177"/>
      <c r="NYO26" s="177"/>
      <c r="NYP26" s="177"/>
      <c r="NYQ26" s="177"/>
      <c r="NYR26" s="177"/>
      <c r="NYS26" s="178"/>
      <c r="NYT26" s="165"/>
      <c r="NYU26" s="177"/>
      <c r="NYV26" s="177"/>
      <c r="NYW26" s="177"/>
      <c r="NYX26" s="177"/>
      <c r="NYY26" s="177"/>
      <c r="NYZ26" s="177"/>
      <c r="NZA26" s="178"/>
      <c r="NZB26" s="165"/>
      <c r="NZC26" s="177"/>
      <c r="NZD26" s="177"/>
      <c r="NZE26" s="177"/>
      <c r="NZF26" s="177"/>
      <c r="NZG26" s="177"/>
      <c r="NZH26" s="177"/>
      <c r="NZI26" s="178"/>
      <c r="NZJ26" s="165"/>
      <c r="NZK26" s="177"/>
      <c r="NZL26" s="177"/>
      <c r="NZM26" s="177"/>
      <c r="NZN26" s="177"/>
      <c r="NZO26" s="177"/>
      <c r="NZP26" s="177"/>
      <c r="NZQ26" s="178"/>
      <c r="NZR26" s="165"/>
      <c r="NZS26" s="177"/>
      <c r="NZT26" s="177"/>
      <c r="NZU26" s="177"/>
      <c r="NZV26" s="177"/>
      <c r="NZW26" s="177"/>
      <c r="NZX26" s="177"/>
      <c r="NZY26" s="178"/>
      <c r="NZZ26" s="165"/>
      <c r="OAA26" s="177"/>
      <c r="OAB26" s="177"/>
      <c r="OAC26" s="177"/>
      <c r="OAD26" s="177"/>
      <c r="OAE26" s="177"/>
      <c r="OAF26" s="177"/>
      <c r="OAG26" s="178"/>
      <c r="OAH26" s="165"/>
      <c r="OAI26" s="177"/>
      <c r="OAJ26" s="177"/>
      <c r="OAK26" s="177"/>
      <c r="OAL26" s="177"/>
      <c r="OAM26" s="177"/>
      <c r="OAN26" s="177"/>
      <c r="OAO26" s="178"/>
      <c r="OAP26" s="165"/>
      <c r="OAQ26" s="177"/>
      <c r="OAR26" s="177"/>
      <c r="OAS26" s="177"/>
      <c r="OAT26" s="177"/>
      <c r="OAU26" s="177"/>
      <c r="OAV26" s="177"/>
      <c r="OAW26" s="178"/>
      <c r="OAX26" s="165"/>
      <c r="OAY26" s="177"/>
      <c r="OAZ26" s="177"/>
      <c r="OBA26" s="177"/>
      <c r="OBB26" s="177"/>
      <c r="OBC26" s="177"/>
      <c r="OBD26" s="177"/>
      <c r="OBE26" s="178"/>
      <c r="OBF26" s="165"/>
      <c r="OBG26" s="177"/>
      <c r="OBH26" s="177"/>
      <c r="OBI26" s="177"/>
      <c r="OBJ26" s="177"/>
      <c r="OBK26" s="177"/>
      <c r="OBL26" s="177"/>
      <c r="OBM26" s="178"/>
      <c r="OBN26" s="165"/>
      <c r="OBO26" s="177"/>
      <c r="OBP26" s="177"/>
      <c r="OBQ26" s="177"/>
      <c r="OBR26" s="177"/>
      <c r="OBS26" s="177"/>
      <c r="OBT26" s="177"/>
      <c r="OBU26" s="178"/>
      <c r="OBV26" s="165"/>
      <c r="OBW26" s="177"/>
      <c r="OBX26" s="177"/>
      <c r="OBY26" s="177"/>
      <c r="OBZ26" s="177"/>
      <c r="OCA26" s="177"/>
      <c r="OCB26" s="177"/>
      <c r="OCC26" s="178"/>
      <c r="OCD26" s="165"/>
      <c r="OCE26" s="177"/>
      <c r="OCF26" s="177"/>
      <c r="OCG26" s="177"/>
      <c r="OCH26" s="177"/>
      <c r="OCI26" s="177"/>
      <c r="OCJ26" s="177"/>
      <c r="OCK26" s="178"/>
      <c r="OCL26" s="165"/>
      <c r="OCM26" s="177"/>
      <c r="OCN26" s="177"/>
      <c r="OCO26" s="177"/>
      <c r="OCP26" s="177"/>
      <c r="OCQ26" s="177"/>
      <c r="OCR26" s="177"/>
      <c r="OCS26" s="178"/>
      <c r="OCT26" s="165"/>
      <c r="OCU26" s="177"/>
      <c r="OCV26" s="177"/>
      <c r="OCW26" s="177"/>
      <c r="OCX26" s="177"/>
      <c r="OCY26" s="177"/>
      <c r="OCZ26" s="177"/>
      <c r="ODA26" s="178"/>
      <c r="ODB26" s="165"/>
      <c r="ODC26" s="177"/>
      <c r="ODD26" s="177"/>
      <c r="ODE26" s="177"/>
      <c r="ODF26" s="177"/>
      <c r="ODG26" s="177"/>
      <c r="ODH26" s="177"/>
      <c r="ODI26" s="178"/>
      <c r="ODJ26" s="165"/>
      <c r="ODK26" s="177"/>
      <c r="ODL26" s="177"/>
      <c r="ODM26" s="177"/>
      <c r="ODN26" s="177"/>
      <c r="ODO26" s="177"/>
      <c r="ODP26" s="177"/>
      <c r="ODQ26" s="178"/>
      <c r="ODR26" s="165"/>
      <c r="ODS26" s="177"/>
      <c r="ODT26" s="177"/>
      <c r="ODU26" s="177"/>
      <c r="ODV26" s="177"/>
      <c r="ODW26" s="177"/>
      <c r="ODX26" s="177"/>
      <c r="ODY26" s="178"/>
      <c r="ODZ26" s="165"/>
      <c r="OEA26" s="177"/>
      <c r="OEB26" s="177"/>
      <c r="OEC26" s="177"/>
      <c r="OED26" s="177"/>
      <c r="OEE26" s="177"/>
      <c r="OEF26" s="177"/>
      <c r="OEG26" s="178"/>
      <c r="OEH26" s="165"/>
      <c r="OEI26" s="177"/>
      <c r="OEJ26" s="177"/>
      <c r="OEK26" s="177"/>
      <c r="OEL26" s="177"/>
      <c r="OEM26" s="177"/>
      <c r="OEN26" s="177"/>
      <c r="OEO26" s="178"/>
      <c r="OEP26" s="165"/>
      <c r="OEQ26" s="177"/>
      <c r="OER26" s="177"/>
      <c r="OES26" s="177"/>
      <c r="OET26" s="177"/>
      <c r="OEU26" s="177"/>
      <c r="OEV26" s="177"/>
      <c r="OEW26" s="178"/>
      <c r="OEX26" s="165"/>
      <c r="OEY26" s="177"/>
      <c r="OEZ26" s="177"/>
      <c r="OFA26" s="177"/>
      <c r="OFB26" s="177"/>
      <c r="OFC26" s="177"/>
      <c r="OFD26" s="177"/>
      <c r="OFE26" s="178"/>
      <c r="OFF26" s="165"/>
      <c r="OFG26" s="177"/>
      <c r="OFH26" s="177"/>
      <c r="OFI26" s="177"/>
      <c r="OFJ26" s="177"/>
      <c r="OFK26" s="177"/>
      <c r="OFL26" s="177"/>
      <c r="OFM26" s="178"/>
      <c r="OFN26" s="165"/>
      <c r="OFO26" s="177"/>
      <c r="OFP26" s="177"/>
      <c r="OFQ26" s="177"/>
      <c r="OFR26" s="177"/>
      <c r="OFS26" s="177"/>
      <c r="OFT26" s="177"/>
      <c r="OFU26" s="178"/>
      <c r="OFV26" s="165"/>
      <c r="OFW26" s="177"/>
      <c r="OFX26" s="177"/>
      <c r="OFY26" s="177"/>
      <c r="OFZ26" s="177"/>
      <c r="OGA26" s="177"/>
      <c r="OGB26" s="177"/>
      <c r="OGC26" s="178"/>
      <c r="OGD26" s="165"/>
      <c r="OGE26" s="177"/>
      <c r="OGF26" s="177"/>
      <c r="OGG26" s="177"/>
      <c r="OGH26" s="177"/>
      <c r="OGI26" s="177"/>
      <c r="OGJ26" s="177"/>
      <c r="OGK26" s="178"/>
      <c r="OGL26" s="165"/>
      <c r="OGM26" s="177"/>
      <c r="OGN26" s="177"/>
      <c r="OGO26" s="177"/>
      <c r="OGP26" s="177"/>
      <c r="OGQ26" s="177"/>
      <c r="OGR26" s="177"/>
      <c r="OGS26" s="178"/>
      <c r="OGT26" s="165"/>
      <c r="OGU26" s="177"/>
      <c r="OGV26" s="177"/>
      <c r="OGW26" s="177"/>
      <c r="OGX26" s="177"/>
      <c r="OGY26" s="177"/>
      <c r="OGZ26" s="177"/>
      <c r="OHA26" s="178"/>
      <c r="OHB26" s="165"/>
      <c r="OHC26" s="177"/>
      <c r="OHD26" s="177"/>
      <c r="OHE26" s="177"/>
      <c r="OHF26" s="177"/>
      <c r="OHG26" s="177"/>
      <c r="OHH26" s="177"/>
      <c r="OHI26" s="178"/>
      <c r="OHJ26" s="165"/>
      <c r="OHK26" s="177"/>
      <c r="OHL26" s="177"/>
      <c r="OHM26" s="177"/>
      <c r="OHN26" s="177"/>
      <c r="OHO26" s="177"/>
      <c r="OHP26" s="177"/>
      <c r="OHQ26" s="178"/>
      <c r="OHR26" s="165"/>
      <c r="OHS26" s="177"/>
      <c r="OHT26" s="177"/>
      <c r="OHU26" s="177"/>
      <c r="OHV26" s="177"/>
      <c r="OHW26" s="177"/>
      <c r="OHX26" s="177"/>
      <c r="OHY26" s="178"/>
      <c r="OHZ26" s="165"/>
      <c r="OIA26" s="177"/>
      <c r="OIB26" s="177"/>
      <c r="OIC26" s="177"/>
      <c r="OID26" s="177"/>
      <c r="OIE26" s="177"/>
      <c r="OIF26" s="177"/>
      <c r="OIG26" s="178"/>
      <c r="OIH26" s="165"/>
      <c r="OII26" s="177"/>
      <c r="OIJ26" s="177"/>
      <c r="OIK26" s="177"/>
      <c r="OIL26" s="177"/>
      <c r="OIM26" s="177"/>
      <c r="OIN26" s="177"/>
      <c r="OIO26" s="178"/>
      <c r="OIP26" s="165"/>
      <c r="OIQ26" s="177"/>
      <c r="OIR26" s="177"/>
      <c r="OIS26" s="177"/>
      <c r="OIT26" s="177"/>
      <c r="OIU26" s="177"/>
      <c r="OIV26" s="177"/>
      <c r="OIW26" s="178"/>
      <c r="OIX26" s="165"/>
      <c r="OIY26" s="177"/>
      <c r="OIZ26" s="177"/>
      <c r="OJA26" s="177"/>
      <c r="OJB26" s="177"/>
      <c r="OJC26" s="177"/>
      <c r="OJD26" s="177"/>
      <c r="OJE26" s="178"/>
      <c r="OJF26" s="165"/>
      <c r="OJG26" s="177"/>
      <c r="OJH26" s="177"/>
      <c r="OJI26" s="177"/>
      <c r="OJJ26" s="177"/>
      <c r="OJK26" s="177"/>
      <c r="OJL26" s="177"/>
      <c r="OJM26" s="178"/>
      <c r="OJN26" s="165"/>
      <c r="OJO26" s="177"/>
      <c r="OJP26" s="177"/>
      <c r="OJQ26" s="177"/>
      <c r="OJR26" s="177"/>
      <c r="OJS26" s="177"/>
      <c r="OJT26" s="177"/>
      <c r="OJU26" s="178"/>
      <c r="OJV26" s="165"/>
      <c r="OJW26" s="177"/>
      <c r="OJX26" s="177"/>
      <c r="OJY26" s="177"/>
      <c r="OJZ26" s="177"/>
      <c r="OKA26" s="177"/>
      <c r="OKB26" s="177"/>
      <c r="OKC26" s="178"/>
      <c r="OKD26" s="165"/>
      <c r="OKE26" s="177"/>
      <c r="OKF26" s="177"/>
      <c r="OKG26" s="177"/>
      <c r="OKH26" s="177"/>
      <c r="OKI26" s="177"/>
      <c r="OKJ26" s="177"/>
      <c r="OKK26" s="178"/>
      <c r="OKL26" s="165"/>
      <c r="OKM26" s="177"/>
      <c r="OKN26" s="177"/>
      <c r="OKO26" s="177"/>
      <c r="OKP26" s="177"/>
      <c r="OKQ26" s="177"/>
      <c r="OKR26" s="177"/>
      <c r="OKS26" s="178"/>
      <c r="OKT26" s="165"/>
      <c r="OKU26" s="177"/>
      <c r="OKV26" s="177"/>
      <c r="OKW26" s="177"/>
      <c r="OKX26" s="177"/>
      <c r="OKY26" s="177"/>
      <c r="OKZ26" s="177"/>
      <c r="OLA26" s="178"/>
      <c r="OLB26" s="165"/>
      <c r="OLC26" s="177"/>
      <c r="OLD26" s="177"/>
      <c r="OLE26" s="177"/>
      <c r="OLF26" s="177"/>
      <c r="OLG26" s="177"/>
      <c r="OLH26" s="177"/>
      <c r="OLI26" s="178"/>
      <c r="OLJ26" s="165"/>
      <c r="OLK26" s="177"/>
      <c r="OLL26" s="177"/>
      <c r="OLM26" s="177"/>
      <c r="OLN26" s="177"/>
      <c r="OLO26" s="177"/>
      <c r="OLP26" s="177"/>
      <c r="OLQ26" s="178"/>
      <c r="OLR26" s="165"/>
      <c r="OLS26" s="177"/>
      <c r="OLT26" s="177"/>
      <c r="OLU26" s="177"/>
      <c r="OLV26" s="177"/>
      <c r="OLW26" s="177"/>
      <c r="OLX26" s="177"/>
      <c r="OLY26" s="178"/>
      <c r="OLZ26" s="165"/>
      <c r="OMA26" s="177"/>
      <c r="OMB26" s="177"/>
      <c r="OMC26" s="177"/>
      <c r="OMD26" s="177"/>
      <c r="OME26" s="177"/>
      <c r="OMF26" s="177"/>
      <c r="OMG26" s="178"/>
      <c r="OMH26" s="165"/>
      <c r="OMI26" s="177"/>
      <c r="OMJ26" s="177"/>
      <c r="OMK26" s="177"/>
      <c r="OML26" s="177"/>
      <c r="OMM26" s="177"/>
      <c r="OMN26" s="177"/>
      <c r="OMO26" s="178"/>
      <c r="OMP26" s="165"/>
      <c r="OMQ26" s="177"/>
      <c r="OMR26" s="177"/>
      <c r="OMS26" s="177"/>
      <c r="OMT26" s="177"/>
      <c r="OMU26" s="177"/>
      <c r="OMV26" s="177"/>
      <c r="OMW26" s="178"/>
      <c r="OMX26" s="165"/>
      <c r="OMY26" s="177"/>
      <c r="OMZ26" s="177"/>
      <c r="ONA26" s="177"/>
      <c r="ONB26" s="177"/>
      <c r="ONC26" s="177"/>
      <c r="OND26" s="177"/>
      <c r="ONE26" s="178"/>
      <c r="ONF26" s="165"/>
      <c r="ONG26" s="177"/>
      <c r="ONH26" s="177"/>
      <c r="ONI26" s="177"/>
      <c r="ONJ26" s="177"/>
      <c r="ONK26" s="177"/>
      <c r="ONL26" s="177"/>
      <c r="ONM26" s="178"/>
      <c r="ONN26" s="165"/>
      <c r="ONO26" s="177"/>
      <c r="ONP26" s="177"/>
      <c r="ONQ26" s="177"/>
      <c r="ONR26" s="177"/>
      <c r="ONS26" s="177"/>
      <c r="ONT26" s="177"/>
      <c r="ONU26" s="178"/>
      <c r="ONV26" s="165"/>
      <c r="ONW26" s="177"/>
      <c r="ONX26" s="177"/>
      <c r="ONY26" s="177"/>
      <c r="ONZ26" s="177"/>
      <c r="OOA26" s="177"/>
      <c r="OOB26" s="177"/>
      <c r="OOC26" s="178"/>
      <c r="OOD26" s="165"/>
      <c r="OOE26" s="177"/>
      <c r="OOF26" s="177"/>
      <c r="OOG26" s="177"/>
      <c r="OOH26" s="177"/>
      <c r="OOI26" s="177"/>
      <c r="OOJ26" s="177"/>
      <c r="OOK26" s="178"/>
      <c r="OOL26" s="165"/>
      <c r="OOM26" s="177"/>
      <c r="OON26" s="177"/>
      <c r="OOO26" s="177"/>
      <c r="OOP26" s="177"/>
      <c r="OOQ26" s="177"/>
      <c r="OOR26" s="177"/>
      <c r="OOS26" s="178"/>
      <c r="OOT26" s="165"/>
      <c r="OOU26" s="177"/>
      <c r="OOV26" s="177"/>
      <c r="OOW26" s="177"/>
      <c r="OOX26" s="177"/>
      <c r="OOY26" s="177"/>
      <c r="OOZ26" s="177"/>
      <c r="OPA26" s="178"/>
      <c r="OPB26" s="165"/>
      <c r="OPC26" s="177"/>
      <c r="OPD26" s="177"/>
      <c r="OPE26" s="177"/>
      <c r="OPF26" s="177"/>
      <c r="OPG26" s="177"/>
      <c r="OPH26" s="177"/>
      <c r="OPI26" s="178"/>
      <c r="OPJ26" s="165"/>
      <c r="OPK26" s="177"/>
      <c r="OPL26" s="177"/>
      <c r="OPM26" s="177"/>
      <c r="OPN26" s="177"/>
      <c r="OPO26" s="177"/>
      <c r="OPP26" s="177"/>
      <c r="OPQ26" s="178"/>
      <c r="OPR26" s="165"/>
      <c r="OPS26" s="177"/>
      <c r="OPT26" s="177"/>
      <c r="OPU26" s="177"/>
      <c r="OPV26" s="177"/>
      <c r="OPW26" s="177"/>
      <c r="OPX26" s="177"/>
      <c r="OPY26" s="178"/>
      <c r="OPZ26" s="165"/>
      <c r="OQA26" s="177"/>
      <c r="OQB26" s="177"/>
      <c r="OQC26" s="177"/>
      <c r="OQD26" s="177"/>
      <c r="OQE26" s="177"/>
      <c r="OQF26" s="177"/>
      <c r="OQG26" s="178"/>
      <c r="OQH26" s="165"/>
      <c r="OQI26" s="177"/>
      <c r="OQJ26" s="177"/>
      <c r="OQK26" s="177"/>
      <c r="OQL26" s="177"/>
      <c r="OQM26" s="177"/>
      <c r="OQN26" s="177"/>
      <c r="OQO26" s="178"/>
      <c r="OQP26" s="165"/>
      <c r="OQQ26" s="177"/>
      <c r="OQR26" s="177"/>
      <c r="OQS26" s="177"/>
      <c r="OQT26" s="177"/>
      <c r="OQU26" s="177"/>
      <c r="OQV26" s="177"/>
      <c r="OQW26" s="178"/>
      <c r="OQX26" s="165"/>
      <c r="OQY26" s="177"/>
      <c r="OQZ26" s="177"/>
      <c r="ORA26" s="177"/>
      <c r="ORB26" s="177"/>
      <c r="ORC26" s="177"/>
      <c r="ORD26" s="177"/>
      <c r="ORE26" s="178"/>
      <c r="ORF26" s="165"/>
      <c r="ORG26" s="177"/>
      <c r="ORH26" s="177"/>
      <c r="ORI26" s="177"/>
      <c r="ORJ26" s="177"/>
      <c r="ORK26" s="177"/>
      <c r="ORL26" s="177"/>
      <c r="ORM26" s="178"/>
      <c r="ORN26" s="165"/>
      <c r="ORO26" s="177"/>
      <c r="ORP26" s="177"/>
      <c r="ORQ26" s="177"/>
      <c r="ORR26" s="177"/>
      <c r="ORS26" s="177"/>
      <c r="ORT26" s="177"/>
      <c r="ORU26" s="178"/>
      <c r="ORV26" s="165"/>
      <c r="ORW26" s="177"/>
      <c r="ORX26" s="177"/>
      <c r="ORY26" s="177"/>
      <c r="ORZ26" s="177"/>
      <c r="OSA26" s="177"/>
      <c r="OSB26" s="177"/>
      <c r="OSC26" s="178"/>
      <c r="OSD26" s="165"/>
      <c r="OSE26" s="177"/>
      <c r="OSF26" s="177"/>
      <c r="OSG26" s="177"/>
      <c r="OSH26" s="177"/>
      <c r="OSI26" s="177"/>
      <c r="OSJ26" s="177"/>
      <c r="OSK26" s="178"/>
      <c r="OSL26" s="165"/>
      <c r="OSM26" s="177"/>
      <c r="OSN26" s="177"/>
      <c r="OSO26" s="177"/>
      <c r="OSP26" s="177"/>
      <c r="OSQ26" s="177"/>
      <c r="OSR26" s="177"/>
      <c r="OSS26" s="178"/>
      <c r="OST26" s="165"/>
      <c r="OSU26" s="177"/>
      <c r="OSV26" s="177"/>
      <c r="OSW26" s="177"/>
      <c r="OSX26" s="177"/>
      <c r="OSY26" s="177"/>
      <c r="OSZ26" s="177"/>
      <c r="OTA26" s="178"/>
      <c r="OTB26" s="165"/>
      <c r="OTC26" s="177"/>
      <c r="OTD26" s="177"/>
      <c r="OTE26" s="177"/>
      <c r="OTF26" s="177"/>
      <c r="OTG26" s="177"/>
      <c r="OTH26" s="177"/>
      <c r="OTI26" s="178"/>
      <c r="OTJ26" s="165"/>
      <c r="OTK26" s="177"/>
      <c r="OTL26" s="177"/>
      <c r="OTM26" s="177"/>
      <c r="OTN26" s="177"/>
      <c r="OTO26" s="177"/>
      <c r="OTP26" s="177"/>
      <c r="OTQ26" s="178"/>
      <c r="OTR26" s="165"/>
      <c r="OTS26" s="177"/>
      <c r="OTT26" s="177"/>
      <c r="OTU26" s="177"/>
      <c r="OTV26" s="177"/>
      <c r="OTW26" s="177"/>
      <c r="OTX26" s="177"/>
      <c r="OTY26" s="178"/>
      <c r="OTZ26" s="165"/>
      <c r="OUA26" s="177"/>
      <c r="OUB26" s="177"/>
      <c r="OUC26" s="177"/>
      <c r="OUD26" s="177"/>
      <c r="OUE26" s="177"/>
      <c r="OUF26" s="177"/>
      <c r="OUG26" s="178"/>
      <c r="OUH26" s="165"/>
      <c r="OUI26" s="177"/>
      <c r="OUJ26" s="177"/>
      <c r="OUK26" s="177"/>
      <c r="OUL26" s="177"/>
      <c r="OUM26" s="177"/>
      <c r="OUN26" s="177"/>
      <c r="OUO26" s="178"/>
      <c r="OUP26" s="165"/>
      <c r="OUQ26" s="177"/>
      <c r="OUR26" s="177"/>
      <c r="OUS26" s="177"/>
      <c r="OUT26" s="177"/>
      <c r="OUU26" s="177"/>
      <c r="OUV26" s="177"/>
      <c r="OUW26" s="178"/>
      <c r="OUX26" s="165"/>
      <c r="OUY26" s="177"/>
      <c r="OUZ26" s="177"/>
      <c r="OVA26" s="177"/>
      <c r="OVB26" s="177"/>
      <c r="OVC26" s="177"/>
      <c r="OVD26" s="177"/>
      <c r="OVE26" s="178"/>
      <c r="OVF26" s="165"/>
      <c r="OVG26" s="177"/>
      <c r="OVH26" s="177"/>
      <c r="OVI26" s="177"/>
      <c r="OVJ26" s="177"/>
      <c r="OVK26" s="177"/>
      <c r="OVL26" s="177"/>
      <c r="OVM26" s="178"/>
      <c r="OVN26" s="165"/>
      <c r="OVO26" s="177"/>
      <c r="OVP26" s="177"/>
      <c r="OVQ26" s="177"/>
      <c r="OVR26" s="177"/>
      <c r="OVS26" s="177"/>
      <c r="OVT26" s="177"/>
      <c r="OVU26" s="178"/>
      <c r="OVV26" s="165"/>
      <c r="OVW26" s="177"/>
      <c r="OVX26" s="177"/>
      <c r="OVY26" s="177"/>
      <c r="OVZ26" s="177"/>
      <c r="OWA26" s="177"/>
      <c r="OWB26" s="177"/>
      <c r="OWC26" s="178"/>
      <c r="OWD26" s="165"/>
      <c r="OWE26" s="177"/>
      <c r="OWF26" s="177"/>
      <c r="OWG26" s="177"/>
      <c r="OWH26" s="177"/>
      <c r="OWI26" s="177"/>
      <c r="OWJ26" s="177"/>
      <c r="OWK26" s="178"/>
      <c r="OWL26" s="165"/>
      <c r="OWM26" s="177"/>
      <c r="OWN26" s="177"/>
      <c r="OWO26" s="177"/>
      <c r="OWP26" s="177"/>
      <c r="OWQ26" s="177"/>
      <c r="OWR26" s="177"/>
      <c r="OWS26" s="178"/>
      <c r="OWT26" s="165"/>
      <c r="OWU26" s="177"/>
      <c r="OWV26" s="177"/>
      <c r="OWW26" s="177"/>
      <c r="OWX26" s="177"/>
      <c r="OWY26" s="177"/>
      <c r="OWZ26" s="177"/>
      <c r="OXA26" s="178"/>
      <c r="OXB26" s="165"/>
      <c r="OXC26" s="177"/>
      <c r="OXD26" s="177"/>
      <c r="OXE26" s="177"/>
      <c r="OXF26" s="177"/>
      <c r="OXG26" s="177"/>
      <c r="OXH26" s="177"/>
      <c r="OXI26" s="178"/>
      <c r="OXJ26" s="165"/>
      <c r="OXK26" s="177"/>
      <c r="OXL26" s="177"/>
      <c r="OXM26" s="177"/>
      <c r="OXN26" s="177"/>
      <c r="OXO26" s="177"/>
      <c r="OXP26" s="177"/>
      <c r="OXQ26" s="178"/>
      <c r="OXR26" s="165"/>
      <c r="OXS26" s="177"/>
      <c r="OXT26" s="177"/>
      <c r="OXU26" s="177"/>
      <c r="OXV26" s="177"/>
      <c r="OXW26" s="177"/>
      <c r="OXX26" s="177"/>
      <c r="OXY26" s="178"/>
      <c r="OXZ26" s="165"/>
      <c r="OYA26" s="177"/>
      <c r="OYB26" s="177"/>
      <c r="OYC26" s="177"/>
      <c r="OYD26" s="177"/>
      <c r="OYE26" s="177"/>
      <c r="OYF26" s="177"/>
      <c r="OYG26" s="178"/>
      <c r="OYH26" s="165"/>
      <c r="OYI26" s="177"/>
      <c r="OYJ26" s="177"/>
      <c r="OYK26" s="177"/>
      <c r="OYL26" s="177"/>
      <c r="OYM26" s="177"/>
      <c r="OYN26" s="177"/>
      <c r="OYO26" s="178"/>
      <c r="OYP26" s="165"/>
      <c r="OYQ26" s="177"/>
      <c r="OYR26" s="177"/>
      <c r="OYS26" s="177"/>
      <c r="OYT26" s="177"/>
      <c r="OYU26" s="177"/>
      <c r="OYV26" s="177"/>
      <c r="OYW26" s="178"/>
      <c r="OYX26" s="165"/>
      <c r="OYY26" s="177"/>
      <c r="OYZ26" s="177"/>
      <c r="OZA26" s="177"/>
      <c r="OZB26" s="177"/>
      <c r="OZC26" s="177"/>
      <c r="OZD26" s="177"/>
      <c r="OZE26" s="178"/>
      <c r="OZF26" s="165"/>
      <c r="OZG26" s="177"/>
      <c r="OZH26" s="177"/>
      <c r="OZI26" s="177"/>
      <c r="OZJ26" s="177"/>
      <c r="OZK26" s="177"/>
      <c r="OZL26" s="177"/>
      <c r="OZM26" s="178"/>
      <c r="OZN26" s="165"/>
      <c r="OZO26" s="177"/>
      <c r="OZP26" s="177"/>
      <c r="OZQ26" s="177"/>
      <c r="OZR26" s="177"/>
      <c r="OZS26" s="177"/>
      <c r="OZT26" s="177"/>
      <c r="OZU26" s="178"/>
      <c r="OZV26" s="165"/>
      <c r="OZW26" s="177"/>
      <c r="OZX26" s="177"/>
      <c r="OZY26" s="177"/>
      <c r="OZZ26" s="177"/>
      <c r="PAA26" s="177"/>
      <c r="PAB26" s="177"/>
      <c r="PAC26" s="178"/>
      <c r="PAD26" s="165"/>
      <c r="PAE26" s="177"/>
      <c r="PAF26" s="177"/>
      <c r="PAG26" s="177"/>
      <c r="PAH26" s="177"/>
      <c r="PAI26" s="177"/>
      <c r="PAJ26" s="177"/>
      <c r="PAK26" s="178"/>
      <c r="PAL26" s="165"/>
      <c r="PAM26" s="177"/>
      <c r="PAN26" s="177"/>
      <c r="PAO26" s="177"/>
      <c r="PAP26" s="177"/>
      <c r="PAQ26" s="177"/>
      <c r="PAR26" s="177"/>
      <c r="PAS26" s="178"/>
      <c r="PAT26" s="165"/>
      <c r="PAU26" s="177"/>
      <c r="PAV26" s="177"/>
      <c r="PAW26" s="177"/>
      <c r="PAX26" s="177"/>
      <c r="PAY26" s="177"/>
      <c r="PAZ26" s="177"/>
      <c r="PBA26" s="178"/>
      <c r="PBB26" s="165"/>
      <c r="PBC26" s="177"/>
      <c r="PBD26" s="177"/>
      <c r="PBE26" s="177"/>
      <c r="PBF26" s="177"/>
      <c r="PBG26" s="177"/>
      <c r="PBH26" s="177"/>
      <c r="PBI26" s="178"/>
      <c r="PBJ26" s="165"/>
      <c r="PBK26" s="177"/>
      <c r="PBL26" s="177"/>
      <c r="PBM26" s="177"/>
      <c r="PBN26" s="177"/>
      <c r="PBO26" s="177"/>
      <c r="PBP26" s="177"/>
      <c r="PBQ26" s="178"/>
      <c r="PBR26" s="165"/>
      <c r="PBS26" s="177"/>
      <c r="PBT26" s="177"/>
      <c r="PBU26" s="177"/>
      <c r="PBV26" s="177"/>
      <c r="PBW26" s="177"/>
      <c r="PBX26" s="177"/>
      <c r="PBY26" s="178"/>
      <c r="PBZ26" s="165"/>
      <c r="PCA26" s="177"/>
      <c r="PCB26" s="177"/>
      <c r="PCC26" s="177"/>
      <c r="PCD26" s="177"/>
      <c r="PCE26" s="177"/>
      <c r="PCF26" s="177"/>
      <c r="PCG26" s="178"/>
      <c r="PCH26" s="165"/>
      <c r="PCI26" s="177"/>
      <c r="PCJ26" s="177"/>
      <c r="PCK26" s="177"/>
      <c r="PCL26" s="177"/>
      <c r="PCM26" s="177"/>
      <c r="PCN26" s="177"/>
      <c r="PCO26" s="178"/>
      <c r="PCP26" s="165"/>
      <c r="PCQ26" s="177"/>
      <c r="PCR26" s="177"/>
      <c r="PCS26" s="177"/>
      <c r="PCT26" s="177"/>
      <c r="PCU26" s="177"/>
      <c r="PCV26" s="177"/>
      <c r="PCW26" s="178"/>
      <c r="PCX26" s="165"/>
      <c r="PCY26" s="177"/>
      <c r="PCZ26" s="177"/>
      <c r="PDA26" s="177"/>
      <c r="PDB26" s="177"/>
      <c r="PDC26" s="177"/>
      <c r="PDD26" s="177"/>
      <c r="PDE26" s="178"/>
      <c r="PDF26" s="165"/>
      <c r="PDG26" s="177"/>
      <c r="PDH26" s="177"/>
      <c r="PDI26" s="177"/>
      <c r="PDJ26" s="177"/>
      <c r="PDK26" s="177"/>
      <c r="PDL26" s="177"/>
      <c r="PDM26" s="178"/>
      <c r="PDN26" s="165"/>
      <c r="PDO26" s="177"/>
      <c r="PDP26" s="177"/>
      <c r="PDQ26" s="177"/>
      <c r="PDR26" s="177"/>
      <c r="PDS26" s="177"/>
      <c r="PDT26" s="177"/>
      <c r="PDU26" s="178"/>
      <c r="PDV26" s="165"/>
      <c r="PDW26" s="177"/>
      <c r="PDX26" s="177"/>
      <c r="PDY26" s="177"/>
      <c r="PDZ26" s="177"/>
      <c r="PEA26" s="177"/>
      <c r="PEB26" s="177"/>
      <c r="PEC26" s="178"/>
      <c r="PED26" s="165"/>
      <c r="PEE26" s="177"/>
      <c r="PEF26" s="177"/>
      <c r="PEG26" s="177"/>
      <c r="PEH26" s="177"/>
      <c r="PEI26" s="177"/>
      <c r="PEJ26" s="177"/>
      <c r="PEK26" s="178"/>
      <c r="PEL26" s="165"/>
      <c r="PEM26" s="177"/>
      <c r="PEN26" s="177"/>
      <c r="PEO26" s="177"/>
      <c r="PEP26" s="177"/>
      <c r="PEQ26" s="177"/>
      <c r="PER26" s="177"/>
      <c r="PES26" s="178"/>
      <c r="PET26" s="165"/>
      <c r="PEU26" s="177"/>
      <c r="PEV26" s="177"/>
      <c r="PEW26" s="177"/>
      <c r="PEX26" s="177"/>
      <c r="PEY26" s="177"/>
      <c r="PEZ26" s="177"/>
      <c r="PFA26" s="178"/>
      <c r="PFB26" s="165"/>
      <c r="PFC26" s="177"/>
      <c r="PFD26" s="177"/>
      <c r="PFE26" s="177"/>
      <c r="PFF26" s="177"/>
      <c r="PFG26" s="177"/>
      <c r="PFH26" s="177"/>
      <c r="PFI26" s="178"/>
      <c r="PFJ26" s="165"/>
      <c r="PFK26" s="177"/>
      <c r="PFL26" s="177"/>
      <c r="PFM26" s="177"/>
      <c r="PFN26" s="177"/>
      <c r="PFO26" s="177"/>
      <c r="PFP26" s="177"/>
      <c r="PFQ26" s="178"/>
      <c r="PFR26" s="165"/>
      <c r="PFS26" s="177"/>
      <c r="PFT26" s="177"/>
      <c r="PFU26" s="177"/>
      <c r="PFV26" s="177"/>
      <c r="PFW26" s="177"/>
      <c r="PFX26" s="177"/>
      <c r="PFY26" s="178"/>
      <c r="PFZ26" s="165"/>
      <c r="PGA26" s="177"/>
      <c r="PGB26" s="177"/>
      <c r="PGC26" s="177"/>
      <c r="PGD26" s="177"/>
      <c r="PGE26" s="177"/>
      <c r="PGF26" s="177"/>
      <c r="PGG26" s="178"/>
      <c r="PGH26" s="165"/>
      <c r="PGI26" s="177"/>
      <c r="PGJ26" s="177"/>
      <c r="PGK26" s="177"/>
      <c r="PGL26" s="177"/>
      <c r="PGM26" s="177"/>
      <c r="PGN26" s="177"/>
      <c r="PGO26" s="178"/>
      <c r="PGP26" s="165"/>
      <c r="PGQ26" s="177"/>
      <c r="PGR26" s="177"/>
      <c r="PGS26" s="177"/>
      <c r="PGT26" s="177"/>
      <c r="PGU26" s="177"/>
      <c r="PGV26" s="177"/>
      <c r="PGW26" s="178"/>
      <c r="PGX26" s="165"/>
      <c r="PGY26" s="177"/>
      <c r="PGZ26" s="177"/>
      <c r="PHA26" s="177"/>
      <c r="PHB26" s="177"/>
      <c r="PHC26" s="177"/>
      <c r="PHD26" s="177"/>
      <c r="PHE26" s="178"/>
      <c r="PHF26" s="165"/>
      <c r="PHG26" s="177"/>
      <c r="PHH26" s="177"/>
      <c r="PHI26" s="177"/>
      <c r="PHJ26" s="177"/>
      <c r="PHK26" s="177"/>
      <c r="PHL26" s="177"/>
      <c r="PHM26" s="178"/>
      <c r="PHN26" s="165"/>
      <c r="PHO26" s="177"/>
      <c r="PHP26" s="177"/>
      <c r="PHQ26" s="177"/>
      <c r="PHR26" s="177"/>
      <c r="PHS26" s="177"/>
      <c r="PHT26" s="177"/>
      <c r="PHU26" s="178"/>
      <c r="PHV26" s="165"/>
      <c r="PHW26" s="177"/>
      <c r="PHX26" s="177"/>
      <c r="PHY26" s="177"/>
      <c r="PHZ26" s="177"/>
      <c r="PIA26" s="177"/>
      <c r="PIB26" s="177"/>
      <c r="PIC26" s="178"/>
      <c r="PID26" s="165"/>
      <c r="PIE26" s="177"/>
      <c r="PIF26" s="177"/>
      <c r="PIG26" s="177"/>
      <c r="PIH26" s="177"/>
      <c r="PII26" s="177"/>
      <c r="PIJ26" s="177"/>
      <c r="PIK26" s="178"/>
      <c r="PIL26" s="165"/>
      <c r="PIM26" s="177"/>
      <c r="PIN26" s="177"/>
      <c r="PIO26" s="177"/>
      <c r="PIP26" s="177"/>
      <c r="PIQ26" s="177"/>
      <c r="PIR26" s="177"/>
      <c r="PIS26" s="178"/>
      <c r="PIT26" s="165"/>
      <c r="PIU26" s="177"/>
      <c r="PIV26" s="177"/>
      <c r="PIW26" s="177"/>
      <c r="PIX26" s="177"/>
      <c r="PIY26" s="177"/>
      <c r="PIZ26" s="177"/>
      <c r="PJA26" s="178"/>
      <c r="PJB26" s="165"/>
      <c r="PJC26" s="177"/>
      <c r="PJD26" s="177"/>
      <c r="PJE26" s="177"/>
      <c r="PJF26" s="177"/>
      <c r="PJG26" s="177"/>
      <c r="PJH26" s="177"/>
      <c r="PJI26" s="178"/>
      <c r="PJJ26" s="165"/>
      <c r="PJK26" s="177"/>
      <c r="PJL26" s="177"/>
      <c r="PJM26" s="177"/>
      <c r="PJN26" s="177"/>
      <c r="PJO26" s="177"/>
      <c r="PJP26" s="177"/>
      <c r="PJQ26" s="178"/>
      <c r="PJR26" s="165"/>
      <c r="PJS26" s="177"/>
      <c r="PJT26" s="177"/>
      <c r="PJU26" s="177"/>
      <c r="PJV26" s="177"/>
      <c r="PJW26" s="177"/>
      <c r="PJX26" s="177"/>
      <c r="PJY26" s="178"/>
      <c r="PJZ26" s="165"/>
      <c r="PKA26" s="177"/>
      <c r="PKB26" s="177"/>
      <c r="PKC26" s="177"/>
      <c r="PKD26" s="177"/>
      <c r="PKE26" s="177"/>
      <c r="PKF26" s="177"/>
      <c r="PKG26" s="178"/>
      <c r="PKH26" s="165"/>
      <c r="PKI26" s="177"/>
      <c r="PKJ26" s="177"/>
      <c r="PKK26" s="177"/>
      <c r="PKL26" s="177"/>
      <c r="PKM26" s="177"/>
      <c r="PKN26" s="177"/>
      <c r="PKO26" s="178"/>
      <c r="PKP26" s="165"/>
      <c r="PKQ26" s="177"/>
      <c r="PKR26" s="177"/>
      <c r="PKS26" s="177"/>
      <c r="PKT26" s="177"/>
      <c r="PKU26" s="177"/>
      <c r="PKV26" s="177"/>
      <c r="PKW26" s="178"/>
      <c r="PKX26" s="165"/>
      <c r="PKY26" s="177"/>
      <c r="PKZ26" s="177"/>
      <c r="PLA26" s="177"/>
      <c r="PLB26" s="177"/>
      <c r="PLC26" s="177"/>
      <c r="PLD26" s="177"/>
      <c r="PLE26" s="178"/>
      <c r="PLF26" s="165"/>
      <c r="PLG26" s="177"/>
      <c r="PLH26" s="177"/>
      <c r="PLI26" s="177"/>
      <c r="PLJ26" s="177"/>
      <c r="PLK26" s="177"/>
      <c r="PLL26" s="177"/>
      <c r="PLM26" s="178"/>
      <c r="PLN26" s="165"/>
      <c r="PLO26" s="177"/>
      <c r="PLP26" s="177"/>
      <c r="PLQ26" s="177"/>
      <c r="PLR26" s="177"/>
      <c r="PLS26" s="177"/>
      <c r="PLT26" s="177"/>
      <c r="PLU26" s="178"/>
      <c r="PLV26" s="165"/>
      <c r="PLW26" s="177"/>
      <c r="PLX26" s="177"/>
      <c r="PLY26" s="177"/>
      <c r="PLZ26" s="177"/>
      <c r="PMA26" s="177"/>
      <c r="PMB26" s="177"/>
      <c r="PMC26" s="178"/>
      <c r="PMD26" s="165"/>
      <c r="PME26" s="177"/>
      <c r="PMF26" s="177"/>
      <c r="PMG26" s="177"/>
      <c r="PMH26" s="177"/>
      <c r="PMI26" s="177"/>
      <c r="PMJ26" s="177"/>
      <c r="PMK26" s="178"/>
      <c r="PML26" s="165"/>
      <c r="PMM26" s="177"/>
      <c r="PMN26" s="177"/>
      <c r="PMO26" s="177"/>
      <c r="PMP26" s="177"/>
      <c r="PMQ26" s="177"/>
      <c r="PMR26" s="177"/>
      <c r="PMS26" s="178"/>
      <c r="PMT26" s="165"/>
      <c r="PMU26" s="177"/>
      <c r="PMV26" s="177"/>
      <c r="PMW26" s="177"/>
      <c r="PMX26" s="177"/>
      <c r="PMY26" s="177"/>
      <c r="PMZ26" s="177"/>
      <c r="PNA26" s="178"/>
      <c r="PNB26" s="165"/>
      <c r="PNC26" s="177"/>
      <c r="PND26" s="177"/>
      <c r="PNE26" s="177"/>
      <c r="PNF26" s="177"/>
      <c r="PNG26" s="177"/>
      <c r="PNH26" s="177"/>
      <c r="PNI26" s="178"/>
      <c r="PNJ26" s="165"/>
      <c r="PNK26" s="177"/>
      <c r="PNL26" s="177"/>
      <c r="PNM26" s="177"/>
      <c r="PNN26" s="177"/>
      <c r="PNO26" s="177"/>
      <c r="PNP26" s="177"/>
      <c r="PNQ26" s="178"/>
      <c r="PNR26" s="165"/>
      <c r="PNS26" s="177"/>
      <c r="PNT26" s="177"/>
      <c r="PNU26" s="177"/>
      <c r="PNV26" s="177"/>
      <c r="PNW26" s="177"/>
      <c r="PNX26" s="177"/>
      <c r="PNY26" s="178"/>
      <c r="PNZ26" s="165"/>
      <c r="POA26" s="177"/>
      <c r="POB26" s="177"/>
      <c r="POC26" s="177"/>
      <c r="POD26" s="177"/>
      <c r="POE26" s="177"/>
      <c r="POF26" s="177"/>
      <c r="POG26" s="178"/>
      <c r="POH26" s="165"/>
      <c r="POI26" s="177"/>
      <c r="POJ26" s="177"/>
      <c r="POK26" s="177"/>
      <c r="POL26" s="177"/>
      <c r="POM26" s="177"/>
      <c r="PON26" s="177"/>
      <c r="POO26" s="178"/>
      <c r="POP26" s="165"/>
      <c r="POQ26" s="177"/>
      <c r="POR26" s="177"/>
      <c r="POS26" s="177"/>
      <c r="POT26" s="177"/>
      <c r="POU26" s="177"/>
      <c r="POV26" s="177"/>
      <c r="POW26" s="178"/>
      <c r="POX26" s="165"/>
      <c r="POY26" s="177"/>
      <c r="POZ26" s="177"/>
      <c r="PPA26" s="177"/>
      <c r="PPB26" s="177"/>
      <c r="PPC26" s="177"/>
      <c r="PPD26" s="177"/>
      <c r="PPE26" s="178"/>
      <c r="PPF26" s="165"/>
      <c r="PPG26" s="177"/>
      <c r="PPH26" s="177"/>
      <c r="PPI26" s="177"/>
      <c r="PPJ26" s="177"/>
      <c r="PPK26" s="177"/>
      <c r="PPL26" s="177"/>
      <c r="PPM26" s="178"/>
      <c r="PPN26" s="165"/>
      <c r="PPO26" s="177"/>
      <c r="PPP26" s="177"/>
      <c r="PPQ26" s="177"/>
      <c r="PPR26" s="177"/>
      <c r="PPS26" s="177"/>
      <c r="PPT26" s="177"/>
      <c r="PPU26" s="178"/>
      <c r="PPV26" s="165"/>
      <c r="PPW26" s="177"/>
      <c r="PPX26" s="177"/>
      <c r="PPY26" s="177"/>
      <c r="PPZ26" s="177"/>
      <c r="PQA26" s="177"/>
      <c r="PQB26" s="177"/>
      <c r="PQC26" s="178"/>
      <c r="PQD26" s="165"/>
      <c r="PQE26" s="177"/>
      <c r="PQF26" s="177"/>
      <c r="PQG26" s="177"/>
      <c r="PQH26" s="177"/>
      <c r="PQI26" s="177"/>
      <c r="PQJ26" s="177"/>
      <c r="PQK26" s="178"/>
      <c r="PQL26" s="165"/>
      <c r="PQM26" s="177"/>
      <c r="PQN26" s="177"/>
      <c r="PQO26" s="177"/>
      <c r="PQP26" s="177"/>
      <c r="PQQ26" s="177"/>
      <c r="PQR26" s="177"/>
      <c r="PQS26" s="178"/>
      <c r="PQT26" s="165"/>
      <c r="PQU26" s="177"/>
      <c r="PQV26" s="177"/>
      <c r="PQW26" s="177"/>
      <c r="PQX26" s="177"/>
      <c r="PQY26" s="177"/>
      <c r="PQZ26" s="177"/>
      <c r="PRA26" s="178"/>
      <c r="PRB26" s="165"/>
      <c r="PRC26" s="177"/>
      <c r="PRD26" s="177"/>
      <c r="PRE26" s="177"/>
      <c r="PRF26" s="177"/>
      <c r="PRG26" s="177"/>
      <c r="PRH26" s="177"/>
      <c r="PRI26" s="178"/>
      <c r="PRJ26" s="165"/>
      <c r="PRK26" s="177"/>
      <c r="PRL26" s="177"/>
      <c r="PRM26" s="177"/>
      <c r="PRN26" s="177"/>
      <c r="PRO26" s="177"/>
      <c r="PRP26" s="177"/>
      <c r="PRQ26" s="178"/>
      <c r="PRR26" s="165"/>
      <c r="PRS26" s="177"/>
      <c r="PRT26" s="177"/>
      <c r="PRU26" s="177"/>
      <c r="PRV26" s="177"/>
      <c r="PRW26" s="177"/>
      <c r="PRX26" s="177"/>
      <c r="PRY26" s="178"/>
      <c r="PRZ26" s="165"/>
      <c r="PSA26" s="177"/>
      <c r="PSB26" s="177"/>
      <c r="PSC26" s="177"/>
      <c r="PSD26" s="177"/>
      <c r="PSE26" s="177"/>
      <c r="PSF26" s="177"/>
      <c r="PSG26" s="178"/>
      <c r="PSH26" s="165"/>
      <c r="PSI26" s="177"/>
      <c r="PSJ26" s="177"/>
      <c r="PSK26" s="177"/>
      <c r="PSL26" s="177"/>
      <c r="PSM26" s="177"/>
      <c r="PSN26" s="177"/>
      <c r="PSO26" s="178"/>
      <c r="PSP26" s="165"/>
      <c r="PSQ26" s="177"/>
      <c r="PSR26" s="177"/>
      <c r="PSS26" s="177"/>
      <c r="PST26" s="177"/>
      <c r="PSU26" s="177"/>
      <c r="PSV26" s="177"/>
      <c r="PSW26" s="178"/>
      <c r="PSX26" s="165"/>
      <c r="PSY26" s="177"/>
      <c r="PSZ26" s="177"/>
      <c r="PTA26" s="177"/>
      <c r="PTB26" s="177"/>
      <c r="PTC26" s="177"/>
      <c r="PTD26" s="177"/>
      <c r="PTE26" s="178"/>
      <c r="PTF26" s="165"/>
      <c r="PTG26" s="177"/>
      <c r="PTH26" s="177"/>
      <c r="PTI26" s="177"/>
      <c r="PTJ26" s="177"/>
      <c r="PTK26" s="177"/>
      <c r="PTL26" s="177"/>
      <c r="PTM26" s="178"/>
      <c r="PTN26" s="165"/>
      <c r="PTO26" s="177"/>
      <c r="PTP26" s="177"/>
      <c r="PTQ26" s="177"/>
      <c r="PTR26" s="177"/>
      <c r="PTS26" s="177"/>
      <c r="PTT26" s="177"/>
      <c r="PTU26" s="178"/>
      <c r="PTV26" s="165"/>
      <c r="PTW26" s="177"/>
      <c r="PTX26" s="177"/>
      <c r="PTY26" s="177"/>
      <c r="PTZ26" s="177"/>
      <c r="PUA26" s="177"/>
      <c r="PUB26" s="177"/>
      <c r="PUC26" s="178"/>
      <c r="PUD26" s="165"/>
      <c r="PUE26" s="177"/>
      <c r="PUF26" s="177"/>
      <c r="PUG26" s="177"/>
      <c r="PUH26" s="177"/>
      <c r="PUI26" s="177"/>
      <c r="PUJ26" s="177"/>
      <c r="PUK26" s="178"/>
      <c r="PUL26" s="165"/>
      <c r="PUM26" s="177"/>
      <c r="PUN26" s="177"/>
      <c r="PUO26" s="177"/>
      <c r="PUP26" s="177"/>
      <c r="PUQ26" s="177"/>
      <c r="PUR26" s="177"/>
      <c r="PUS26" s="178"/>
      <c r="PUT26" s="165"/>
      <c r="PUU26" s="177"/>
      <c r="PUV26" s="177"/>
      <c r="PUW26" s="177"/>
      <c r="PUX26" s="177"/>
      <c r="PUY26" s="177"/>
      <c r="PUZ26" s="177"/>
      <c r="PVA26" s="178"/>
      <c r="PVB26" s="165"/>
      <c r="PVC26" s="177"/>
      <c r="PVD26" s="177"/>
      <c r="PVE26" s="177"/>
      <c r="PVF26" s="177"/>
      <c r="PVG26" s="177"/>
      <c r="PVH26" s="177"/>
      <c r="PVI26" s="178"/>
      <c r="PVJ26" s="165"/>
      <c r="PVK26" s="177"/>
      <c r="PVL26" s="177"/>
      <c r="PVM26" s="177"/>
      <c r="PVN26" s="177"/>
      <c r="PVO26" s="177"/>
      <c r="PVP26" s="177"/>
      <c r="PVQ26" s="178"/>
      <c r="PVR26" s="165"/>
      <c r="PVS26" s="177"/>
      <c r="PVT26" s="177"/>
      <c r="PVU26" s="177"/>
      <c r="PVV26" s="177"/>
      <c r="PVW26" s="177"/>
      <c r="PVX26" s="177"/>
      <c r="PVY26" s="178"/>
      <c r="PVZ26" s="165"/>
      <c r="PWA26" s="177"/>
      <c r="PWB26" s="177"/>
      <c r="PWC26" s="177"/>
      <c r="PWD26" s="177"/>
      <c r="PWE26" s="177"/>
      <c r="PWF26" s="177"/>
      <c r="PWG26" s="178"/>
      <c r="PWH26" s="165"/>
      <c r="PWI26" s="177"/>
      <c r="PWJ26" s="177"/>
      <c r="PWK26" s="177"/>
      <c r="PWL26" s="177"/>
      <c r="PWM26" s="177"/>
      <c r="PWN26" s="177"/>
      <c r="PWO26" s="178"/>
      <c r="PWP26" s="165"/>
      <c r="PWQ26" s="177"/>
      <c r="PWR26" s="177"/>
      <c r="PWS26" s="177"/>
      <c r="PWT26" s="177"/>
      <c r="PWU26" s="177"/>
      <c r="PWV26" s="177"/>
      <c r="PWW26" s="178"/>
      <c r="PWX26" s="165"/>
      <c r="PWY26" s="177"/>
      <c r="PWZ26" s="177"/>
      <c r="PXA26" s="177"/>
      <c r="PXB26" s="177"/>
      <c r="PXC26" s="177"/>
      <c r="PXD26" s="177"/>
      <c r="PXE26" s="178"/>
      <c r="PXF26" s="165"/>
      <c r="PXG26" s="177"/>
      <c r="PXH26" s="177"/>
      <c r="PXI26" s="177"/>
      <c r="PXJ26" s="177"/>
      <c r="PXK26" s="177"/>
      <c r="PXL26" s="177"/>
      <c r="PXM26" s="178"/>
      <c r="PXN26" s="165"/>
      <c r="PXO26" s="177"/>
      <c r="PXP26" s="177"/>
      <c r="PXQ26" s="177"/>
      <c r="PXR26" s="177"/>
      <c r="PXS26" s="177"/>
      <c r="PXT26" s="177"/>
      <c r="PXU26" s="178"/>
      <c r="PXV26" s="165"/>
      <c r="PXW26" s="177"/>
      <c r="PXX26" s="177"/>
      <c r="PXY26" s="177"/>
      <c r="PXZ26" s="177"/>
      <c r="PYA26" s="177"/>
      <c r="PYB26" s="177"/>
      <c r="PYC26" s="178"/>
      <c r="PYD26" s="165"/>
      <c r="PYE26" s="177"/>
      <c r="PYF26" s="177"/>
      <c r="PYG26" s="177"/>
      <c r="PYH26" s="177"/>
      <c r="PYI26" s="177"/>
      <c r="PYJ26" s="177"/>
      <c r="PYK26" s="178"/>
      <c r="PYL26" s="165"/>
      <c r="PYM26" s="177"/>
      <c r="PYN26" s="177"/>
      <c r="PYO26" s="177"/>
      <c r="PYP26" s="177"/>
      <c r="PYQ26" s="177"/>
      <c r="PYR26" s="177"/>
      <c r="PYS26" s="178"/>
      <c r="PYT26" s="165"/>
      <c r="PYU26" s="177"/>
      <c r="PYV26" s="177"/>
      <c r="PYW26" s="177"/>
      <c r="PYX26" s="177"/>
      <c r="PYY26" s="177"/>
      <c r="PYZ26" s="177"/>
      <c r="PZA26" s="178"/>
      <c r="PZB26" s="165"/>
      <c r="PZC26" s="177"/>
      <c r="PZD26" s="177"/>
      <c r="PZE26" s="177"/>
      <c r="PZF26" s="177"/>
      <c r="PZG26" s="177"/>
      <c r="PZH26" s="177"/>
      <c r="PZI26" s="178"/>
      <c r="PZJ26" s="165"/>
      <c r="PZK26" s="177"/>
      <c r="PZL26" s="177"/>
      <c r="PZM26" s="177"/>
      <c r="PZN26" s="177"/>
      <c r="PZO26" s="177"/>
      <c r="PZP26" s="177"/>
      <c r="PZQ26" s="178"/>
      <c r="PZR26" s="165"/>
      <c r="PZS26" s="177"/>
      <c r="PZT26" s="177"/>
      <c r="PZU26" s="177"/>
      <c r="PZV26" s="177"/>
      <c r="PZW26" s="177"/>
      <c r="PZX26" s="177"/>
      <c r="PZY26" s="178"/>
      <c r="PZZ26" s="165"/>
      <c r="QAA26" s="177"/>
      <c r="QAB26" s="177"/>
      <c r="QAC26" s="177"/>
      <c r="QAD26" s="177"/>
      <c r="QAE26" s="177"/>
      <c r="QAF26" s="177"/>
      <c r="QAG26" s="178"/>
      <c r="QAH26" s="165"/>
      <c r="QAI26" s="177"/>
      <c r="QAJ26" s="177"/>
      <c r="QAK26" s="177"/>
      <c r="QAL26" s="177"/>
      <c r="QAM26" s="177"/>
      <c r="QAN26" s="177"/>
      <c r="QAO26" s="178"/>
      <c r="QAP26" s="165"/>
      <c r="QAQ26" s="177"/>
      <c r="QAR26" s="177"/>
      <c r="QAS26" s="177"/>
      <c r="QAT26" s="177"/>
      <c r="QAU26" s="177"/>
      <c r="QAV26" s="177"/>
      <c r="QAW26" s="178"/>
      <c r="QAX26" s="165"/>
      <c r="QAY26" s="177"/>
      <c r="QAZ26" s="177"/>
      <c r="QBA26" s="177"/>
      <c r="QBB26" s="177"/>
      <c r="QBC26" s="177"/>
      <c r="QBD26" s="177"/>
      <c r="QBE26" s="178"/>
      <c r="QBF26" s="165"/>
      <c r="QBG26" s="177"/>
      <c r="QBH26" s="177"/>
      <c r="QBI26" s="177"/>
      <c r="QBJ26" s="177"/>
      <c r="QBK26" s="177"/>
      <c r="QBL26" s="177"/>
      <c r="QBM26" s="178"/>
      <c r="QBN26" s="165"/>
      <c r="QBO26" s="177"/>
      <c r="QBP26" s="177"/>
      <c r="QBQ26" s="177"/>
      <c r="QBR26" s="177"/>
      <c r="QBS26" s="177"/>
      <c r="QBT26" s="177"/>
      <c r="QBU26" s="178"/>
      <c r="QBV26" s="165"/>
      <c r="QBW26" s="177"/>
      <c r="QBX26" s="177"/>
      <c r="QBY26" s="177"/>
      <c r="QBZ26" s="177"/>
      <c r="QCA26" s="177"/>
      <c r="QCB26" s="177"/>
      <c r="QCC26" s="178"/>
      <c r="QCD26" s="165"/>
      <c r="QCE26" s="177"/>
      <c r="QCF26" s="177"/>
      <c r="QCG26" s="177"/>
      <c r="QCH26" s="177"/>
      <c r="QCI26" s="177"/>
      <c r="QCJ26" s="177"/>
      <c r="QCK26" s="178"/>
      <c r="QCL26" s="165"/>
      <c r="QCM26" s="177"/>
      <c r="QCN26" s="177"/>
      <c r="QCO26" s="177"/>
      <c r="QCP26" s="177"/>
      <c r="QCQ26" s="177"/>
      <c r="QCR26" s="177"/>
      <c r="QCS26" s="178"/>
      <c r="QCT26" s="165"/>
      <c r="QCU26" s="177"/>
      <c r="QCV26" s="177"/>
      <c r="QCW26" s="177"/>
      <c r="QCX26" s="177"/>
      <c r="QCY26" s="177"/>
      <c r="QCZ26" s="177"/>
      <c r="QDA26" s="178"/>
      <c r="QDB26" s="165"/>
      <c r="QDC26" s="177"/>
      <c r="QDD26" s="177"/>
      <c r="QDE26" s="177"/>
      <c r="QDF26" s="177"/>
      <c r="QDG26" s="177"/>
      <c r="QDH26" s="177"/>
      <c r="QDI26" s="178"/>
      <c r="QDJ26" s="165"/>
      <c r="QDK26" s="177"/>
      <c r="QDL26" s="177"/>
      <c r="QDM26" s="177"/>
      <c r="QDN26" s="177"/>
      <c r="QDO26" s="177"/>
      <c r="QDP26" s="177"/>
      <c r="QDQ26" s="178"/>
      <c r="QDR26" s="165"/>
      <c r="QDS26" s="177"/>
      <c r="QDT26" s="177"/>
      <c r="QDU26" s="177"/>
      <c r="QDV26" s="177"/>
      <c r="QDW26" s="177"/>
      <c r="QDX26" s="177"/>
      <c r="QDY26" s="178"/>
      <c r="QDZ26" s="165"/>
      <c r="QEA26" s="177"/>
      <c r="QEB26" s="177"/>
      <c r="QEC26" s="177"/>
      <c r="QED26" s="177"/>
      <c r="QEE26" s="177"/>
      <c r="QEF26" s="177"/>
      <c r="QEG26" s="178"/>
      <c r="QEH26" s="165"/>
      <c r="QEI26" s="177"/>
      <c r="QEJ26" s="177"/>
      <c r="QEK26" s="177"/>
      <c r="QEL26" s="177"/>
      <c r="QEM26" s="177"/>
      <c r="QEN26" s="177"/>
      <c r="QEO26" s="178"/>
      <c r="QEP26" s="165"/>
      <c r="QEQ26" s="177"/>
      <c r="QER26" s="177"/>
      <c r="QES26" s="177"/>
      <c r="QET26" s="177"/>
      <c r="QEU26" s="177"/>
      <c r="QEV26" s="177"/>
      <c r="QEW26" s="178"/>
      <c r="QEX26" s="165"/>
      <c r="QEY26" s="177"/>
      <c r="QEZ26" s="177"/>
      <c r="QFA26" s="177"/>
      <c r="QFB26" s="177"/>
      <c r="QFC26" s="177"/>
      <c r="QFD26" s="177"/>
      <c r="QFE26" s="178"/>
      <c r="QFF26" s="165"/>
      <c r="QFG26" s="177"/>
      <c r="QFH26" s="177"/>
      <c r="QFI26" s="177"/>
      <c r="QFJ26" s="177"/>
      <c r="QFK26" s="177"/>
      <c r="QFL26" s="177"/>
      <c r="QFM26" s="178"/>
      <c r="QFN26" s="165"/>
      <c r="QFO26" s="177"/>
      <c r="QFP26" s="177"/>
      <c r="QFQ26" s="177"/>
      <c r="QFR26" s="177"/>
      <c r="QFS26" s="177"/>
      <c r="QFT26" s="177"/>
      <c r="QFU26" s="178"/>
      <c r="QFV26" s="165"/>
      <c r="QFW26" s="177"/>
      <c r="QFX26" s="177"/>
      <c r="QFY26" s="177"/>
      <c r="QFZ26" s="177"/>
      <c r="QGA26" s="177"/>
      <c r="QGB26" s="177"/>
      <c r="QGC26" s="178"/>
      <c r="QGD26" s="165"/>
      <c r="QGE26" s="177"/>
      <c r="QGF26" s="177"/>
      <c r="QGG26" s="177"/>
      <c r="QGH26" s="177"/>
      <c r="QGI26" s="177"/>
      <c r="QGJ26" s="177"/>
      <c r="QGK26" s="178"/>
      <c r="QGL26" s="165"/>
      <c r="QGM26" s="177"/>
      <c r="QGN26" s="177"/>
      <c r="QGO26" s="177"/>
      <c r="QGP26" s="177"/>
      <c r="QGQ26" s="177"/>
      <c r="QGR26" s="177"/>
      <c r="QGS26" s="178"/>
      <c r="QGT26" s="165"/>
      <c r="QGU26" s="177"/>
      <c r="QGV26" s="177"/>
      <c r="QGW26" s="177"/>
      <c r="QGX26" s="177"/>
      <c r="QGY26" s="177"/>
      <c r="QGZ26" s="177"/>
      <c r="QHA26" s="178"/>
      <c r="QHB26" s="165"/>
      <c r="QHC26" s="177"/>
      <c r="QHD26" s="177"/>
      <c r="QHE26" s="177"/>
      <c r="QHF26" s="177"/>
      <c r="QHG26" s="177"/>
      <c r="QHH26" s="177"/>
      <c r="QHI26" s="178"/>
      <c r="QHJ26" s="165"/>
      <c r="QHK26" s="177"/>
      <c r="QHL26" s="177"/>
      <c r="QHM26" s="177"/>
      <c r="QHN26" s="177"/>
      <c r="QHO26" s="177"/>
      <c r="QHP26" s="177"/>
      <c r="QHQ26" s="178"/>
      <c r="QHR26" s="165"/>
      <c r="QHS26" s="177"/>
      <c r="QHT26" s="177"/>
      <c r="QHU26" s="177"/>
      <c r="QHV26" s="177"/>
      <c r="QHW26" s="177"/>
      <c r="QHX26" s="177"/>
      <c r="QHY26" s="178"/>
      <c r="QHZ26" s="165"/>
      <c r="QIA26" s="177"/>
      <c r="QIB26" s="177"/>
      <c r="QIC26" s="177"/>
      <c r="QID26" s="177"/>
      <c r="QIE26" s="177"/>
      <c r="QIF26" s="177"/>
      <c r="QIG26" s="178"/>
      <c r="QIH26" s="165"/>
      <c r="QII26" s="177"/>
      <c r="QIJ26" s="177"/>
      <c r="QIK26" s="177"/>
      <c r="QIL26" s="177"/>
      <c r="QIM26" s="177"/>
      <c r="QIN26" s="177"/>
      <c r="QIO26" s="178"/>
      <c r="QIP26" s="165"/>
      <c r="QIQ26" s="177"/>
      <c r="QIR26" s="177"/>
      <c r="QIS26" s="177"/>
      <c r="QIT26" s="177"/>
      <c r="QIU26" s="177"/>
      <c r="QIV26" s="177"/>
      <c r="QIW26" s="178"/>
      <c r="QIX26" s="165"/>
      <c r="QIY26" s="177"/>
      <c r="QIZ26" s="177"/>
      <c r="QJA26" s="177"/>
      <c r="QJB26" s="177"/>
      <c r="QJC26" s="177"/>
      <c r="QJD26" s="177"/>
      <c r="QJE26" s="178"/>
      <c r="QJF26" s="165"/>
      <c r="QJG26" s="177"/>
      <c r="QJH26" s="177"/>
      <c r="QJI26" s="177"/>
      <c r="QJJ26" s="177"/>
      <c r="QJK26" s="177"/>
      <c r="QJL26" s="177"/>
      <c r="QJM26" s="178"/>
      <c r="QJN26" s="165"/>
      <c r="QJO26" s="177"/>
      <c r="QJP26" s="177"/>
      <c r="QJQ26" s="177"/>
      <c r="QJR26" s="177"/>
      <c r="QJS26" s="177"/>
      <c r="QJT26" s="177"/>
      <c r="QJU26" s="178"/>
      <c r="QJV26" s="165"/>
      <c r="QJW26" s="177"/>
      <c r="QJX26" s="177"/>
      <c r="QJY26" s="177"/>
      <c r="QJZ26" s="177"/>
      <c r="QKA26" s="177"/>
      <c r="QKB26" s="177"/>
      <c r="QKC26" s="178"/>
      <c r="QKD26" s="165"/>
      <c r="QKE26" s="177"/>
      <c r="QKF26" s="177"/>
      <c r="QKG26" s="177"/>
      <c r="QKH26" s="177"/>
      <c r="QKI26" s="177"/>
      <c r="QKJ26" s="177"/>
      <c r="QKK26" s="178"/>
      <c r="QKL26" s="165"/>
      <c r="QKM26" s="177"/>
      <c r="QKN26" s="177"/>
      <c r="QKO26" s="177"/>
      <c r="QKP26" s="177"/>
      <c r="QKQ26" s="177"/>
      <c r="QKR26" s="177"/>
      <c r="QKS26" s="178"/>
      <c r="QKT26" s="165"/>
      <c r="QKU26" s="177"/>
      <c r="QKV26" s="177"/>
      <c r="QKW26" s="177"/>
      <c r="QKX26" s="177"/>
      <c r="QKY26" s="177"/>
      <c r="QKZ26" s="177"/>
      <c r="QLA26" s="178"/>
      <c r="QLB26" s="165"/>
      <c r="QLC26" s="177"/>
      <c r="QLD26" s="177"/>
      <c r="QLE26" s="177"/>
      <c r="QLF26" s="177"/>
      <c r="QLG26" s="177"/>
      <c r="QLH26" s="177"/>
      <c r="QLI26" s="178"/>
      <c r="QLJ26" s="165"/>
      <c r="QLK26" s="177"/>
      <c r="QLL26" s="177"/>
      <c r="QLM26" s="177"/>
      <c r="QLN26" s="177"/>
      <c r="QLO26" s="177"/>
      <c r="QLP26" s="177"/>
      <c r="QLQ26" s="178"/>
      <c r="QLR26" s="165"/>
      <c r="QLS26" s="177"/>
      <c r="QLT26" s="177"/>
      <c r="QLU26" s="177"/>
      <c r="QLV26" s="177"/>
      <c r="QLW26" s="177"/>
      <c r="QLX26" s="177"/>
      <c r="QLY26" s="178"/>
      <c r="QLZ26" s="165"/>
      <c r="QMA26" s="177"/>
      <c r="QMB26" s="177"/>
      <c r="QMC26" s="177"/>
      <c r="QMD26" s="177"/>
      <c r="QME26" s="177"/>
      <c r="QMF26" s="177"/>
      <c r="QMG26" s="178"/>
      <c r="QMH26" s="165"/>
      <c r="QMI26" s="177"/>
      <c r="QMJ26" s="177"/>
      <c r="QMK26" s="177"/>
      <c r="QML26" s="177"/>
      <c r="QMM26" s="177"/>
      <c r="QMN26" s="177"/>
      <c r="QMO26" s="178"/>
      <c r="QMP26" s="165"/>
      <c r="QMQ26" s="177"/>
      <c r="QMR26" s="177"/>
      <c r="QMS26" s="177"/>
      <c r="QMT26" s="177"/>
      <c r="QMU26" s="177"/>
      <c r="QMV26" s="177"/>
      <c r="QMW26" s="178"/>
      <c r="QMX26" s="165"/>
      <c r="QMY26" s="177"/>
      <c r="QMZ26" s="177"/>
      <c r="QNA26" s="177"/>
      <c r="QNB26" s="177"/>
      <c r="QNC26" s="177"/>
      <c r="QND26" s="177"/>
      <c r="QNE26" s="178"/>
      <c r="QNF26" s="165"/>
      <c r="QNG26" s="177"/>
      <c r="QNH26" s="177"/>
      <c r="QNI26" s="177"/>
      <c r="QNJ26" s="177"/>
      <c r="QNK26" s="177"/>
      <c r="QNL26" s="177"/>
      <c r="QNM26" s="178"/>
      <c r="QNN26" s="165"/>
      <c r="QNO26" s="177"/>
      <c r="QNP26" s="177"/>
      <c r="QNQ26" s="177"/>
      <c r="QNR26" s="177"/>
      <c r="QNS26" s="177"/>
      <c r="QNT26" s="177"/>
      <c r="QNU26" s="178"/>
      <c r="QNV26" s="165"/>
      <c r="QNW26" s="177"/>
      <c r="QNX26" s="177"/>
      <c r="QNY26" s="177"/>
      <c r="QNZ26" s="177"/>
      <c r="QOA26" s="177"/>
      <c r="QOB26" s="177"/>
      <c r="QOC26" s="178"/>
      <c r="QOD26" s="165"/>
      <c r="QOE26" s="177"/>
      <c r="QOF26" s="177"/>
      <c r="QOG26" s="177"/>
      <c r="QOH26" s="177"/>
      <c r="QOI26" s="177"/>
      <c r="QOJ26" s="177"/>
      <c r="QOK26" s="178"/>
      <c r="QOL26" s="165"/>
      <c r="QOM26" s="177"/>
      <c r="QON26" s="177"/>
      <c r="QOO26" s="177"/>
      <c r="QOP26" s="177"/>
      <c r="QOQ26" s="177"/>
      <c r="QOR26" s="177"/>
      <c r="QOS26" s="178"/>
      <c r="QOT26" s="165"/>
      <c r="QOU26" s="177"/>
      <c r="QOV26" s="177"/>
      <c r="QOW26" s="177"/>
      <c r="QOX26" s="177"/>
      <c r="QOY26" s="177"/>
      <c r="QOZ26" s="177"/>
      <c r="QPA26" s="178"/>
      <c r="QPB26" s="165"/>
      <c r="QPC26" s="177"/>
      <c r="QPD26" s="177"/>
      <c r="QPE26" s="177"/>
      <c r="QPF26" s="177"/>
      <c r="QPG26" s="177"/>
      <c r="QPH26" s="177"/>
      <c r="QPI26" s="178"/>
      <c r="QPJ26" s="165"/>
      <c r="QPK26" s="177"/>
      <c r="QPL26" s="177"/>
      <c r="QPM26" s="177"/>
      <c r="QPN26" s="177"/>
      <c r="QPO26" s="177"/>
      <c r="QPP26" s="177"/>
      <c r="QPQ26" s="178"/>
      <c r="QPR26" s="165"/>
      <c r="QPS26" s="177"/>
      <c r="QPT26" s="177"/>
      <c r="QPU26" s="177"/>
      <c r="QPV26" s="177"/>
      <c r="QPW26" s="177"/>
      <c r="QPX26" s="177"/>
      <c r="QPY26" s="178"/>
      <c r="QPZ26" s="165"/>
      <c r="QQA26" s="177"/>
      <c r="QQB26" s="177"/>
      <c r="QQC26" s="177"/>
      <c r="QQD26" s="177"/>
      <c r="QQE26" s="177"/>
      <c r="QQF26" s="177"/>
      <c r="QQG26" s="178"/>
      <c r="QQH26" s="165"/>
      <c r="QQI26" s="177"/>
      <c r="QQJ26" s="177"/>
      <c r="QQK26" s="177"/>
      <c r="QQL26" s="177"/>
      <c r="QQM26" s="177"/>
      <c r="QQN26" s="177"/>
      <c r="QQO26" s="178"/>
      <c r="QQP26" s="165"/>
      <c r="QQQ26" s="177"/>
      <c r="QQR26" s="177"/>
      <c r="QQS26" s="177"/>
      <c r="QQT26" s="177"/>
      <c r="QQU26" s="177"/>
      <c r="QQV26" s="177"/>
      <c r="QQW26" s="178"/>
      <c r="QQX26" s="165"/>
      <c r="QQY26" s="177"/>
      <c r="QQZ26" s="177"/>
      <c r="QRA26" s="177"/>
      <c r="QRB26" s="177"/>
      <c r="QRC26" s="177"/>
      <c r="QRD26" s="177"/>
      <c r="QRE26" s="178"/>
      <c r="QRF26" s="165"/>
      <c r="QRG26" s="177"/>
      <c r="QRH26" s="177"/>
      <c r="QRI26" s="177"/>
      <c r="QRJ26" s="177"/>
      <c r="QRK26" s="177"/>
      <c r="QRL26" s="177"/>
      <c r="QRM26" s="178"/>
      <c r="QRN26" s="165"/>
      <c r="QRO26" s="177"/>
      <c r="QRP26" s="177"/>
      <c r="QRQ26" s="177"/>
      <c r="QRR26" s="177"/>
      <c r="QRS26" s="177"/>
      <c r="QRT26" s="177"/>
      <c r="QRU26" s="178"/>
      <c r="QRV26" s="165"/>
      <c r="QRW26" s="177"/>
      <c r="QRX26" s="177"/>
      <c r="QRY26" s="177"/>
      <c r="QRZ26" s="177"/>
      <c r="QSA26" s="177"/>
      <c r="QSB26" s="177"/>
      <c r="QSC26" s="178"/>
      <c r="QSD26" s="165"/>
      <c r="QSE26" s="177"/>
      <c r="QSF26" s="177"/>
      <c r="QSG26" s="177"/>
      <c r="QSH26" s="177"/>
      <c r="QSI26" s="177"/>
      <c r="QSJ26" s="177"/>
      <c r="QSK26" s="178"/>
      <c r="QSL26" s="165"/>
      <c r="QSM26" s="177"/>
      <c r="QSN26" s="177"/>
      <c r="QSO26" s="177"/>
      <c r="QSP26" s="177"/>
      <c r="QSQ26" s="177"/>
      <c r="QSR26" s="177"/>
      <c r="QSS26" s="178"/>
      <c r="QST26" s="165"/>
      <c r="QSU26" s="177"/>
      <c r="QSV26" s="177"/>
      <c r="QSW26" s="177"/>
      <c r="QSX26" s="177"/>
      <c r="QSY26" s="177"/>
      <c r="QSZ26" s="177"/>
      <c r="QTA26" s="178"/>
      <c r="QTB26" s="165"/>
      <c r="QTC26" s="177"/>
      <c r="QTD26" s="177"/>
      <c r="QTE26" s="177"/>
      <c r="QTF26" s="177"/>
      <c r="QTG26" s="177"/>
      <c r="QTH26" s="177"/>
      <c r="QTI26" s="178"/>
      <c r="QTJ26" s="165"/>
      <c r="QTK26" s="177"/>
      <c r="QTL26" s="177"/>
      <c r="QTM26" s="177"/>
      <c r="QTN26" s="177"/>
      <c r="QTO26" s="177"/>
      <c r="QTP26" s="177"/>
      <c r="QTQ26" s="178"/>
      <c r="QTR26" s="165"/>
      <c r="QTS26" s="177"/>
      <c r="QTT26" s="177"/>
      <c r="QTU26" s="177"/>
      <c r="QTV26" s="177"/>
      <c r="QTW26" s="177"/>
      <c r="QTX26" s="177"/>
      <c r="QTY26" s="178"/>
      <c r="QTZ26" s="165"/>
      <c r="QUA26" s="177"/>
      <c r="QUB26" s="177"/>
      <c r="QUC26" s="177"/>
      <c r="QUD26" s="177"/>
      <c r="QUE26" s="177"/>
      <c r="QUF26" s="177"/>
      <c r="QUG26" s="178"/>
      <c r="QUH26" s="165"/>
      <c r="QUI26" s="177"/>
      <c r="QUJ26" s="177"/>
      <c r="QUK26" s="177"/>
      <c r="QUL26" s="177"/>
      <c r="QUM26" s="177"/>
      <c r="QUN26" s="177"/>
      <c r="QUO26" s="178"/>
      <c r="QUP26" s="165"/>
      <c r="QUQ26" s="177"/>
      <c r="QUR26" s="177"/>
      <c r="QUS26" s="177"/>
      <c r="QUT26" s="177"/>
      <c r="QUU26" s="177"/>
      <c r="QUV26" s="177"/>
      <c r="QUW26" s="178"/>
      <c r="QUX26" s="165"/>
      <c r="QUY26" s="177"/>
      <c r="QUZ26" s="177"/>
      <c r="QVA26" s="177"/>
      <c r="QVB26" s="177"/>
      <c r="QVC26" s="177"/>
      <c r="QVD26" s="177"/>
      <c r="QVE26" s="178"/>
      <c r="QVF26" s="165"/>
      <c r="QVG26" s="177"/>
      <c r="QVH26" s="177"/>
      <c r="QVI26" s="177"/>
      <c r="QVJ26" s="177"/>
      <c r="QVK26" s="177"/>
      <c r="QVL26" s="177"/>
      <c r="QVM26" s="178"/>
      <c r="QVN26" s="165"/>
      <c r="QVO26" s="177"/>
      <c r="QVP26" s="177"/>
      <c r="QVQ26" s="177"/>
      <c r="QVR26" s="177"/>
      <c r="QVS26" s="177"/>
      <c r="QVT26" s="177"/>
      <c r="QVU26" s="178"/>
      <c r="QVV26" s="165"/>
      <c r="QVW26" s="177"/>
      <c r="QVX26" s="177"/>
      <c r="QVY26" s="177"/>
      <c r="QVZ26" s="177"/>
      <c r="QWA26" s="177"/>
      <c r="QWB26" s="177"/>
      <c r="QWC26" s="178"/>
      <c r="QWD26" s="165"/>
      <c r="QWE26" s="177"/>
      <c r="QWF26" s="177"/>
      <c r="QWG26" s="177"/>
      <c r="QWH26" s="177"/>
      <c r="QWI26" s="177"/>
      <c r="QWJ26" s="177"/>
      <c r="QWK26" s="178"/>
      <c r="QWL26" s="165"/>
      <c r="QWM26" s="177"/>
      <c r="QWN26" s="177"/>
      <c r="QWO26" s="177"/>
      <c r="QWP26" s="177"/>
      <c r="QWQ26" s="177"/>
      <c r="QWR26" s="177"/>
      <c r="QWS26" s="178"/>
      <c r="QWT26" s="165"/>
      <c r="QWU26" s="177"/>
      <c r="QWV26" s="177"/>
      <c r="QWW26" s="177"/>
      <c r="QWX26" s="177"/>
      <c r="QWY26" s="177"/>
      <c r="QWZ26" s="177"/>
      <c r="QXA26" s="178"/>
      <c r="QXB26" s="165"/>
      <c r="QXC26" s="177"/>
      <c r="QXD26" s="177"/>
      <c r="QXE26" s="177"/>
      <c r="QXF26" s="177"/>
      <c r="QXG26" s="177"/>
      <c r="QXH26" s="177"/>
      <c r="QXI26" s="178"/>
      <c r="QXJ26" s="165"/>
      <c r="QXK26" s="177"/>
      <c r="QXL26" s="177"/>
      <c r="QXM26" s="177"/>
      <c r="QXN26" s="177"/>
      <c r="QXO26" s="177"/>
      <c r="QXP26" s="177"/>
      <c r="QXQ26" s="178"/>
      <c r="QXR26" s="165"/>
      <c r="QXS26" s="177"/>
      <c r="QXT26" s="177"/>
      <c r="QXU26" s="177"/>
      <c r="QXV26" s="177"/>
      <c r="QXW26" s="177"/>
      <c r="QXX26" s="177"/>
      <c r="QXY26" s="178"/>
      <c r="QXZ26" s="165"/>
      <c r="QYA26" s="177"/>
      <c r="QYB26" s="177"/>
      <c r="QYC26" s="177"/>
      <c r="QYD26" s="177"/>
      <c r="QYE26" s="177"/>
      <c r="QYF26" s="177"/>
      <c r="QYG26" s="178"/>
      <c r="QYH26" s="165"/>
      <c r="QYI26" s="177"/>
      <c r="QYJ26" s="177"/>
      <c r="QYK26" s="177"/>
      <c r="QYL26" s="177"/>
      <c r="QYM26" s="177"/>
      <c r="QYN26" s="177"/>
      <c r="QYO26" s="178"/>
      <c r="QYP26" s="165"/>
      <c r="QYQ26" s="177"/>
      <c r="QYR26" s="177"/>
      <c r="QYS26" s="177"/>
      <c r="QYT26" s="177"/>
      <c r="QYU26" s="177"/>
      <c r="QYV26" s="177"/>
      <c r="QYW26" s="178"/>
      <c r="QYX26" s="165"/>
      <c r="QYY26" s="177"/>
      <c r="QYZ26" s="177"/>
      <c r="QZA26" s="177"/>
      <c r="QZB26" s="177"/>
      <c r="QZC26" s="177"/>
      <c r="QZD26" s="177"/>
      <c r="QZE26" s="178"/>
      <c r="QZF26" s="165"/>
      <c r="QZG26" s="177"/>
      <c r="QZH26" s="177"/>
      <c r="QZI26" s="177"/>
      <c r="QZJ26" s="177"/>
      <c r="QZK26" s="177"/>
      <c r="QZL26" s="177"/>
      <c r="QZM26" s="178"/>
      <c r="QZN26" s="165"/>
      <c r="QZO26" s="177"/>
      <c r="QZP26" s="177"/>
      <c r="QZQ26" s="177"/>
      <c r="QZR26" s="177"/>
      <c r="QZS26" s="177"/>
      <c r="QZT26" s="177"/>
      <c r="QZU26" s="178"/>
      <c r="QZV26" s="165"/>
      <c r="QZW26" s="177"/>
      <c r="QZX26" s="177"/>
      <c r="QZY26" s="177"/>
      <c r="QZZ26" s="177"/>
      <c r="RAA26" s="177"/>
      <c r="RAB26" s="177"/>
      <c r="RAC26" s="178"/>
      <c r="RAD26" s="165"/>
      <c r="RAE26" s="177"/>
      <c r="RAF26" s="177"/>
      <c r="RAG26" s="177"/>
      <c r="RAH26" s="177"/>
      <c r="RAI26" s="177"/>
      <c r="RAJ26" s="177"/>
      <c r="RAK26" s="178"/>
      <c r="RAL26" s="165"/>
      <c r="RAM26" s="177"/>
      <c r="RAN26" s="177"/>
      <c r="RAO26" s="177"/>
      <c r="RAP26" s="177"/>
      <c r="RAQ26" s="177"/>
      <c r="RAR26" s="177"/>
      <c r="RAS26" s="178"/>
      <c r="RAT26" s="165"/>
      <c r="RAU26" s="177"/>
      <c r="RAV26" s="177"/>
      <c r="RAW26" s="177"/>
      <c r="RAX26" s="177"/>
      <c r="RAY26" s="177"/>
      <c r="RAZ26" s="177"/>
      <c r="RBA26" s="178"/>
      <c r="RBB26" s="165"/>
      <c r="RBC26" s="177"/>
      <c r="RBD26" s="177"/>
      <c r="RBE26" s="177"/>
      <c r="RBF26" s="177"/>
      <c r="RBG26" s="177"/>
      <c r="RBH26" s="177"/>
      <c r="RBI26" s="178"/>
      <c r="RBJ26" s="165"/>
      <c r="RBK26" s="177"/>
      <c r="RBL26" s="177"/>
      <c r="RBM26" s="177"/>
      <c r="RBN26" s="177"/>
      <c r="RBO26" s="177"/>
      <c r="RBP26" s="177"/>
      <c r="RBQ26" s="178"/>
      <c r="RBR26" s="165"/>
      <c r="RBS26" s="177"/>
      <c r="RBT26" s="177"/>
      <c r="RBU26" s="177"/>
      <c r="RBV26" s="177"/>
      <c r="RBW26" s="177"/>
      <c r="RBX26" s="177"/>
      <c r="RBY26" s="178"/>
      <c r="RBZ26" s="165"/>
      <c r="RCA26" s="177"/>
      <c r="RCB26" s="177"/>
      <c r="RCC26" s="177"/>
      <c r="RCD26" s="177"/>
      <c r="RCE26" s="177"/>
      <c r="RCF26" s="177"/>
      <c r="RCG26" s="178"/>
      <c r="RCH26" s="165"/>
      <c r="RCI26" s="177"/>
      <c r="RCJ26" s="177"/>
      <c r="RCK26" s="177"/>
      <c r="RCL26" s="177"/>
      <c r="RCM26" s="177"/>
      <c r="RCN26" s="177"/>
      <c r="RCO26" s="178"/>
      <c r="RCP26" s="165"/>
      <c r="RCQ26" s="177"/>
      <c r="RCR26" s="177"/>
      <c r="RCS26" s="177"/>
      <c r="RCT26" s="177"/>
      <c r="RCU26" s="177"/>
      <c r="RCV26" s="177"/>
      <c r="RCW26" s="178"/>
      <c r="RCX26" s="165"/>
      <c r="RCY26" s="177"/>
      <c r="RCZ26" s="177"/>
      <c r="RDA26" s="177"/>
      <c r="RDB26" s="177"/>
      <c r="RDC26" s="177"/>
      <c r="RDD26" s="177"/>
      <c r="RDE26" s="178"/>
      <c r="RDF26" s="165"/>
      <c r="RDG26" s="177"/>
      <c r="RDH26" s="177"/>
      <c r="RDI26" s="177"/>
      <c r="RDJ26" s="177"/>
      <c r="RDK26" s="177"/>
      <c r="RDL26" s="177"/>
      <c r="RDM26" s="178"/>
      <c r="RDN26" s="165"/>
      <c r="RDO26" s="177"/>
      <c r="RDP26" s="177"/>
      <c r="RDQ26" s="177"/>
      <c r="RDR26" s="177"/>
      <c r="RDS26" s="177"/>
      <c r="RDT26" s="177"/>
      <c r="RDU26" s="178"/>
      <c r="RDV26" s="165"/>
      <c r="RDW26" s="177"/>
      <c r="RDX26" s="177"/>
      <c r="RDY26" s="177"/>
      <c r="RDZ26" s="177"/>
      <c r="REA26" s="177"/>
      <c r="REB26" s="177"/>
      <c r="REC26" s="178"/>
      <c r="RED26" s="165"/>
      <c r="REE26" s="177"/>
      <c r="REF26" s="177"/>
      <c r="REG26" s="177"/>
      <c r="REH26" s="177"/>
      <c r="REI26" s="177"/>
      <c r="REJ26" s="177"/>
      <c r="REK26" s="178"/>
      <c r="REL26" s="165"/>
      <c r="REM26" s="177"/>
      <c r="REN26" s="177"/>
      <c r="REO26" s="177"/>
      <c r="REP26" s="177"/>
      <c r="REQ26" s="177"/>
      <c r="RER26" s="177"/>
      <c r="RES26" s="178"/>
      <c r="RET26" s="165"/>
      <c r="REU26" s="177"/>
      <c r="REV26" s="177"/>
      <c r="REW26" s="177"/>
      <c r="REX26" s="177"/>
      <c r="REY26" s="177"/>
      <c r="REZ26" s="177"/>
      <c r="RFA26" s="178"/>
      <c r="RFB26" s="165"/>
      <c r="RFC26" s="177"/>
      <c r="RFD26" s="177"/>
      <c r="RFE26" s="177"/>
      <c r="RFF26" s="177"/>
      <c r="RFG26" s="177"/>
      <c r="RFH26" s="177"/>
      <c r="RFI26" s="178"/>
      <c r="RFJ26" s="165"/>
      <c r="RFK26" s="177"/>
      <c r="RFL26" s="177"/>
      <c r="RFM26" s="177"/>
      <c r="RFN26" s="177"/>
      <c r="RFO26" s="177"/>
      <c r="RFP26" s="177"/>
      <c r="RFQ26" s="178"/>
      <c r="RFR26" s="165"/>
      <c r="RFS26" s="177"/>
      <c r="RFT26" s="177"/>
      <c r="RFU26" s="177"/>
      <c r="RFV26" s="177"/>
      <c r="RFW26" s="177"/>
      <c r="RFX26" s="177"/>
      <c r="RFY26" s="178"/>
      <c r="RFZ26" s="165"/>
      <c r="RGA26" s="177"/>
      <c r="RGB26" s="177"/>
      <c r="RGC26" s="177"/>
      <c r="RGD26" s="177"/>
      <c r="RGE26" s="177"/>
      <c r="RGF26" s="177"/>
      <c r="RGG26" s="178"/>
      <c r="RGH26" s="165"/>
      <c r="RGI26" s="177"/>
      <c r="RGJ26" s="177"/>
      <c r="RGK26" s="177"/>
      <c r="RGL26" s="177"/>
      <c r="RGM26" s="177"/>
      <c r="RGN26" s="177"/>
      <c r="RGO26" s="178"/>
      <c r="RGP26" s="165"/>
      <c r="RGQ26" s="177"/>
      <c r="RGR26" s="177"/>
      <c r="RGS26" s="177"/>
      <c r="RGT26" s="177"/>
      <c r="RGU26" s="177"/>
      <c r="RGV26" s="177"/>
      <c r="RGW26" s="178"/>
      <c r="RGX26" s="165"/>
      <c r="RGY26" s="177"/>
      <c r="RGZ26" s="177"/>
      <c r="RHA26" s="177"/>
      <c r="RHB26" s="177"/>
      <c r="RHC26" s="177"/>
      <c r="RHD26" s="177"/>
      <c r="RHE26" s="178"/>
      <c r="RHF26" s="165"/>
      <c r="RHG26" s="177"/>
      <c r="RHH26" s="177"/>
      <c r="RHI26" s="177"/>
      <c r="RHJ26" s="177"/>
      <c r="RHK26" s="177"/>
      <c r="RHL26" s="177"/>
      <c r="RHM26" s="178"/>
      <c r="RHN26" s="165"/>
      <c r="RHO26" s="177"/>
      <c r="RHP26" s="177"/>
      <c r="RHQ26" s="177"/>
      <c r="RHR26" s="177"/>
      <c r="RHS26" s="177"/>
      <c r="RHT26" s="177"/>
      <c r="RHU26" s="178"/>
      <c r="RHV26" s="165"/>
      <c r="RHW26" s="177"/>
      <c r="RHX26" s="177"/>
      <c r="RHY26" s="177"/>
      <c r="RHZ26" s="177"/>
      <c r="RIA26" s="177"/>
      <c r="RIB26" s="177"/>
      <c r="RIC26" s="178"/>
      <c r="RID26" s="165"/>
      <c r="RIE26" s="177"/>
      <c r="RIF26" s="177"/>
      <c r="RIG26" s="177"/>
      <c r="RIH26" s="177"/>
      <c r="RII26" s="177"/>
      <c r="RIJ26" s="177"/>
      <c r="RIK26" s="178"/>
      <c r="RIL26" s="165"/>
      <c r="RIM26" s="177"/>
      <c r="RIN26" s="177"/>
      <c r="RIO26" s="177"/>
      <c r="RIP26" s="177"/>
      <c r="RIQ26" s="177"/>
      <c r="RIR26" s="177"/>
      <c r="RIS26" s="178"/>
      <c r="RIT26" s="165"/>
      <c r="RIU26" s="177"/>
      <c r="RIV26" s="177"/>
      <c r="RIW26" s="177"/>
      <c r="RIX26" s="177"/>
      <c r="RIY26" s="177"/>
      <c r="RIZ26" s="177"/>
      <c r="RJA26" s="178"/>
      <c r="RJB26" s="165"/>
      <c r="RJC26" s="177"/>
      <c r="RJD26" s="177"/>
      <c r="RJE26" s="177"/>
      <c r="RJF26" s="177"/>
      <c r="RJG26" s="177"/>
      <c r="RJH26" s="177"/>
      <c r="RJI26" s="178"/>
      <c r="RJJ26" s="165"/>
      <c r="RJK26" s="177"/>
      <c r="RJL26" s="177"/>
      <c r="RJM26" s="177"/>
      <c r="RJN26" s="177"/>
      <c r="RJO26" s="177"/>
      <c r="RJP26" s="177"/>
      <c r="RJQ26" s="178"/>
      <c r="RJR26" s="165"/>
      <c r="RJS26" s="177"/>
      <c r="RJT26" s="177"/>
      <c r="RJU26" s="177"/>
      <c r="RJV26" s="177"/>
      <c r="RJW26" s="177"/>
      <c r="RJX26" s="177"/>
      <c r="RJY26" s="178"/>
      <c r="RJZ26" s="165"/>
      <c r="RKA26" s="177"/>
      <c r="RKB26" s="177"/>
      <c r="RKC26" s="177"/>
      <c r="RKD26" s="177"/>
      <c r="RKE26" s="177"/>
      <c r="RKF26" s="177"/>
      <c r="RKG26" s="178"/>
      <c r="RKH26" s="165"/>
      <c r="RKI26" s="177"/>
      <c r="RKJ26" s="177"/>
      <c r="RKK26" s="177"/>
      <c r="RKL26" s="177"/>
      <c r="RKM26" s="177"/>
      <c r="RKN26" s="177"/>
      <c r="RKO26" s="178"/>
      <c r="RKP26" s="165"/>
      <c r="RKQ26" s="177"/>
      <c r="RKR26" s="177"/>
      <c r="RKS26" s="177"/>
      <c r="RKT26" s="177"/>
      <c r="RKU26" s="177"/>
      <c r="RKV26" s="177"/>
      <c r="RKW26" s="178"/>
      <c r="RKX26" s="165"/>
      <c r="RKY26" s="177"/>
      <c r="RKZ26" s="177"/>
      <c r="RLA26" s="177"/>
      <c r="RLB26" s="177"/>
      <c r="RLC26" s="177"/>
      <c r="RLD26" s="177"/>
      <c r="RLE26" s="178"/>
      <c r="RLF26" s="165"/>
      <c r="RLG26" s="177"/>
      <c r="RLH26" s="177"/>
      <c r="RLI26" s="177"/>
      <c r="RLJ26" s="177"/>
      <c r="RLK26" s="177"/>
      <c r="RLL26" s="177"/>
      <c r="RLM26" s="178"/>
      <c r="RLN26" s="165"/>
      <c r="RLO26" s="177"/>
      <c r="RLP26" s="177"/>
      <c r="RLQ26" s="177"/>
      <c r="RLR26" s="177"/>
      <c r="RLS26" s="177"/>
      <c r="RLT26" s="177"/>
      <c r="RLU26" s="178"/>
      <c r="RLV26" s="165"/>
      <c r="RLW26" s="177"/>
      <c r="RLX26" s="177"/>
      <c r="RLY26" s="177"/>
      <c r="RLZ26" s="177"/>
      <c r="RMA26" s="177"/>
      <c r="RMB26" s="177"/>
      <c r="RMC26" s="178"/>
      <c r="RMD26" s="165"/>
      <c r="RME26" s="177"/>
      <c r="RMF26" s="177"/>
      <c r="RMG26" s="177"/>
      <c r="RMH26" s="177"/>
      <c r="RMI26" s="177"/>
      <c r="RMJ26" s="177"/>
      <c r="RMK26" s="178"/>
      <c r="RML26" s="165"/>
      <c r="RMM26" s="177"/>
      <c r="RMN26" s="177"/>
      <c r="RMO26" s="177"/>
      <c r="RMP26" s="177"/>
      <c r="RMQ26" s="177"/>
      <c r="RMR26" s="177"/>
      <c r="RMS26" s="178"/>
      <c r="RMT26" s="165"/>
      <c r="RMU26" s="177"/>
      <c r="RMV26" s="177"/>
      <c r="RMW26" s="177"/>
      <c r="RMX26" s="177"/>
      <c r="RMY26" s="177"/>
      <c r="RMZ26" s="177"/>
      <c r="RNA26" s="178"/>
      <c r="RNB26" s="165"/>
      <c r="RNC26" s="177"/>
      <c r="RND26" s="177"/>
      <c r="RNE26" s="177"/>
      <c r="RNF26" s="177"/>
      <c r="RNG26" s="177"/>
      <c r="RNH26" s="177"/>
      <c r="RNI26" s="178"/>
      <c r="RNJ26" s="165"/>
      <c r="RNK26" s="177"/>
      <c r="RNL26" s="177"/>
      <c r="RNM26" s="177"/>
      <c r="RNN26" s="177"/>
      <c r="RNO26" s="177"/>
      <c r="RNP26" s="177"/>
      <c r="RNQ26" s="178"/>
      <c r="RNR26" s="165"/>
      <c r="RNS26" s="177"/>
      <c r="RNT26" s="177"/>
      <c r="RNU26" s="177"/>
      <c r="RNV26" s="177"/>
      <c r="RNW26" s="177"/>
      <c r="RNX26" s="177"/>
      <c r="RNY26" s="178"/>
      <c r="RNZ26" s="165"/>
      <c r="ROA26" s="177"/>
      <c r="ROB26" s="177"/>
      <c r="ROC26" s="177"/>
      <c r="ROD26" s="177"/>
      <c r="ROE26" s="177"/>
      <c r="ROF26" s="177"/>
      <c r="ROG26" s="178"/>
      <c r="ROH26" s="165"/>
      <c r="ROI26" s="177"/>
      <c r="ROJ26" s="177"/>
      <c r="ROK26" s="177"/>
      <c r="ROL26" s="177"/>
      <c r="ROM26" s="177"/>
      <c r="RON26" s="177"/>
      <c r="ROO26" s="178"/>
      <c r="ROP26" s="165"/>
      <c r="ROQ26" s="177"/>
      <c r="ROR26" s="177"/>
      <c r="ROS26" s="177"/>
      <c r="ROT26" s="177"/>
      <c r="ROU26" s="177"/>
      <c r="ROV26" s="177"/>
      <c r="ROW26" s="178"/>
      <c r="ROX26" s="165"/>
      <c r="ROY26" s="177"/>
      <c r="ROZ26" s="177"/>
      <c r="RPA26" s="177"/>
      <c r="RPB26" s="177"/>
      <c r="RPC26" s="177"/>
      <c r="RPD26" s="177"/>
      <c r="RPE26" s="178"/>
      <c r="RPF26" s="165"/>
      <c r="RPG26" s="177"/>
      <c r="RPH26" s="177"/>
      <c r="RPI26" s="177"/>
      <c r="RPJ26" s="177"/>
      <c r="RPK26" s="177"/>
      <c r="RPL26" s="177"/>
      <c r="RPM26" s="178"/>
      <c r="RPN26" s="165"/>
      <c r="RPO26" s="177"/>
      <c r="RPP26" s="177"/>
      <c r="RPQ26" s="177"/>
      <c r="RPR26" s="177"/>
      <c r="RPS26" s="177"/>
      <c r="RPT26" s="177"/>
      <c r="RPU26" s="178"/>
      <c r="RPV26" s="165"/>
      <c r="RPW26" s="177"/>
      <c r="RPX26" s="177"/>
      <c r="RPY26" s="177"/>
      <c r="RPZ26" s="177"/>
      <c r="RQA26" s="177"/>
      <c r="RQB26" s="177"/>
      <c r="RQC26" s="178"/>
      <c r="RQD26" s="165"/>
      <c r="RQE26" s="177"/>
      <c r="RQF26" s="177"/>
      <c r="RQG26" s="177"/>
      <c r="RQH26" s="177"/>
      <c r="RQI26" s="177"/>
      <c r="RQJ26" s="177"/>
      <c r="RQK26" s="178"/>
      <c r="RQL26" s="165"/>
      <c r="RQM26" s="177"/>
      <c r="RQN26" s="177"/>
      <c r="RQO26" s="177"/>
      <c r="RQP26" s="177"/>
      <c r="RQQ26" s="177"/>
      <c r="RQR26" s="177"/>
      <c r="RQS26" s="178"/>
      <c r="RQT26" s="165"/>
      <c r="RQU26" s="177"/>
      <c r="RQV26" s="177"/>
      <c r="RQW26" s="177"/>
      <c r="RQX26" s="177"/>
      <c r="RQY26" s="177"/>
      <c r="RQZ26" s="177"/>
      <c r="RRA26" s="178"/>
      <c r="RRB26" s="165"/>
      <c r="RRC26" s="177"/>
      <c r="RRD26" s="177"/>
      <c r="RRE26" s="177"/>
      <c r="RRF26" s="177"/>
      <c r="RRG26" s="177"/>
      <c r="RRH26" s="177"/>
      <c r="RRI26" s="178"/>
      <c r="RRJ26" s="165"/>
      <c r="RRK26" s="177"/>
      <c r="RRL26" s="177"/>
      <c r="RRM26" s="177"/>
      <c r="RRN26" s="177"/>
      <c r="RRO26" s="177"/>
      <c r="RRP26" s="177"/>
      <c r="RRQ26" s="178"/>
      <c r="RRR26" s="165"/>
      <c r="RRS26" s="177"/>
      <c r="RRT26" s="177"/>
      <c r="RRU26" s="177"/>
      <c r="RRV26" s="177"/>
      <c r="RRW26" s="177"/>
      <c r="RRX26" s="177"/>
      <c r="RRY26" s="178"/>
      <c r="RRZ26" s="165"/>
      <c r="RSA26" s="177"/>
      <c r="RSB26" s="177"/>
      <c r="RSC26" s="177"/>
      <c r="RSD26" s="177"/>
      <c r="RSE26" s="177"/>
      <c r="RSF26" s="177"/>
      <c r="RSG26" s="178"/>
      <c r="RSH26" s="165"/>
      <c r="RSI26" s="177"/>
      <c r="RSJ26" s="177"/>
      <c r="RSK26" s="177"/>
      <c r="RSL26" s="177"/>
      <c r="RSM26" s="177"/>
      <c r="RSN26" s="177"/>
      <c r="RSO26" s="178"/>
      <c r="RSP26" s="165"/>
      <c r="RSQ26" s="177"/>
      <c r="RSR26" s="177"/>
      <c r="RSS26" s="177"/>
      <c r="RST26" s="177"/>
      <c r="RSU26" s="177"/>
      <c r="RSV26" s="177"/>
      <c r="RSW26" s="178"/>
      <c r="RSX26" s="165"/>
      <c r="RSY26" s="177"/>
      <c r="RSZ26" s="177"/>
      <c r="RTA26" s="177"/>
      <c r="RTB26" s="177"/>
      <c r="RTC26" s="177"/>
      <c r="RTD26" s="177"/>
      <c r="RTE26" s="178"/>
      <c r="RTF26" s="165"/>
      <c r="RTG26" s="177"/>
      <c r="RTH26" s="177"/>
      <c r="RTI26" s="177"/>
      <c r="RTJ26" s="177"/>
      <c r="RTK26" s="177"/>
      <c r="RTL26" s="177"/>
      <c r="RTM26" s="178"/>
      <c r="RTN26" s="165"/>
      <c r="RTO26" s="177"/>
      <c r="RTP26" s="177"/>
      <c r="RTQ26" s="177"/>
      <c r="RTR26" s="177"/>
      <c r="RTS26" s="177"/>
      <c r="RTT26" s="177"/>
      <c r="RTU26" s="178"/>
      <c r="RTV26" s="165"/>
      <c r="RTW26" s="177"/>
      <c r="RTX26" s="177"/>
      <c r="RTY26" s="177"/>
      <c r="RTZ26" s="177"/>
      <c r="RUA26" s="177"/>
      <c r="RUB26" s="177"/>
      <c r="RUC26" s="178"/>
      <c r="RUD26" s="165"/>
      <c r="RUE26" s="177"/>
      <c r="RUF26" s="177"/>
      <c r="RUG26" s="177"/>
      <c r="RUH26" s="177"/>
      <c r="RUI26" s="177"/>
      <c r="RUJ26" s="177"/>
      <c r="RUK26" s="178"/>
      <c r="RUL26" s="165"/>
      <c r="RUM26" s="177"/>
      <c r="RUN26" s="177"/>
      <c r="RUO26" s="177"/>
      <c r="RUP26" s="177"/>
      <c r="RUQ26" s="177"/>
      <c r="RUR26" s="177"/>
      <c r="RUS26" s="178"/>
      <c r="RUT26" s="165"/>
      <c r="RUU26" s="177"/>
      <c r="RUV26" s="177"/>
      <c r="RUW26" s="177"/>
      <c r="RUX26" s="177"/>
      <c r="RUY26" s="177"/>
      <c r="RUZ26" s="177"/>
      <c r="RVA26" s="178"/>
      <c r="RVB26" s="165"/>
      <c r="RVC26" s="177"/>
      <c r="RVD26" s="177"/>
      <c r="RVE26" s="177"/>
      <c r="RVF26" s="177"/>
      <c r="RVG26" s="177"/>
      <c r="RVH26" s="177"/>
      <c r="RVI26" s="178"/>
      <c r="RVJ26" s="165"/>
      <c r="RVK26" s="177"/>
      <c r="RVL26" s="177"/>
      <c r="RVM26" s="177"/>
      <c r="RVN26" s="177"/>
      <c r="RVO26" s="177"/>
      <c r="RVP26" s="177"/>
      <c r="RVQ26" s="178"/>
      <c r="RVR26" s="165"/>
      <c r="RVS26" s="177"/>
      <c r="RVT26" s="177"/>
      <c r="RVU26" s="177"/>
      <c r="RVV26" s="177"/>
      <c r="RVW26" s="177"/>
      <c r="RVX26" s="177"/>
      <c r="RVY26" s="178"/>
      <c r="RVZ26" s="165"/>
      <c r="RWA26" s="177"/>
      <c r="RWB26" s="177"/>
      <c r="RWC26" s="177"/>
      <c r="RWD26" s="177"/>
      <c r="RWE26" s="177"/>
      <c r="RWF26" s="177"/>
      <c r="RWG26" s="178"/>
      <c r="RWH26" s="165"/>
      <c r="RWI26" s="177"/>
      <c r="RWJ26" s="177"/>
      <c r="RWK26" s="177"/>
      <c r="RWL26" s="177"/>
      <c r="RWM26" s="177"/>
      <c r="RWN26" s="177"/>
      <c r="RWO26" s="178"/>
      <c r="RWP26" s="165"/>
      <c r="RWQ26" s="177"/>
      <c r="RWR26" s="177"/>
      <c r="RWS26" s="177"/>
      <c r="RWT26" s="177"/>
      <c r="RWU26" s="177"/>
      <c r="RWV26" s="177"/>
      <c r="RWW26" s="178"/>
      <c r="RWX26" s="165"/>
      <c r="RWY26" s="177"/>
      <c r="RWZ26" s="177"/>
      <c r="RXA26" s="177"/>
      <c r="RXB26" s="177"/>
      <c r="RXC26" s="177"/>
      <c r="RXD26" s="177"/>
      <c r="RXE26" s="178"/>
      <c r="RXF26" s="165"/>
      <c r="RXG26" s="177"/>
      <c r="RXH26" s="177"/>
      <c r="RXI26" s="177"/>
      <c r="RXJ26" s="177"/>
      <c r="RXK26" s="177"/>
      <c r="RXL26" s="177"/>
      <c r="RXM26" s="178"/>
      <c r="RXN26" s="165"/>
      <c r="RXO26" s="177"/>
      <c r="RXP26" s="177"/>
      <c r="RXQ26" s="177"/>
      <c r="RXR26" s="177"/>
      <c r="RXS26" s="177"/>
      <c r="RXT26" s="177"/>
      <c r="RXU26" s="178"/>
      <c r="RXV26" s="165"/>
      <c r="RXW26" s="177"/>
      <c r="RXX26" s="177"/>
      <c r="RXY26" s="177"/>
      <c r="RXZ26" s="177"/>
      <c r="RYA26" s="177"/>
      <c r="RYB26" s="177"/>
      <c r="RYC26" s="178"/>
      <c r="RYD26" s="165"/>
      <c r="RYE26" s="177"/>
      <c r="RYF26" s="177"/>
      <c r="RYG26" s="177"/>
      <c r="RYH26" s="177"/>
      <c r="RYI26" s="177"/>
      <c r="RYJ26" s="177"/>
      <c r="RYK26" s="178"/>
      <c r="RYL26" s="165"/>
      <c r="RYM26" s="177"/>
      <c r="RYN26" s="177"/>
      <c r="RYO26" s="177"/>
      <c r="RYP26" s="177"/>
      <c r="RYQ26" s="177"/>
      <c r="RYR26" s="177"/>
      <c r="RYS26" s="178"/>
      <c r="RYT26" s="165"/>
      <c r="RYU26" s="177"/>
      <c r="RYV26" s="177"/>
      <c r="RYW26" s="177"/>
      <c r="RYX26" s="177"/>
      <c r="RYY26" s="177"/>
      <c r="RYZ26" s="177"/>
      <c r="RZA26" s="178"/>
      <c r="RZB26" s="165"/>
      <c r="RZC26" s="177"/>
      <c r="RZD26" s="177"/>
      <c r="RZE26" s="177"/>
      <c r="RZF26" s="177"/>
      <c r="RZG26" s="177"/>
      <c r="RZH26" s="177"/>
      <c r="RZI26" s="178"/>
      <c r="RZJ26" s="165"/>
      <c r="RZK26" s="177"/>
      <c r="RZL26" s="177"/>
      <c r="RZM26" s="177"/>
      <c r="RZN26" s="177"/>
      <c r="RZO26" s="177"/>
      <c r="RZP26" s="177"/>
      <c r="RZQ26" s="178"/>
      <c r="RZR26" s="165"/>
      <c r="RZS26" s="177"/>
      <c r="RZT26" s="177"/>
      <c r="RZU26" s="177"/>
      <c r="RZV26" s="177"/>
      <c r="RZW26" s="177"/>
      <c r="RZX26" s="177"/>
      <c r="RZY26" s="178"/>
      <c r="RZZ26" s="165"/>
      <c r="SAA26" s="177"/>
      <c r="SAB26" s="177"/>
      <c r="SAC26" s="177"/>
      <c r="SAD26" s="177"/>
      <c r="SAE26" s="177"/>
      <c r="SAF26" s="177"/>
      <c r="SAG26" s="178"/>
      <c r="SAH26" s="165"/>
      <c r="SAI26" s="177"/>
      <c r="SAJ26" s="177"/>
      <c r="SAK26" s="177"/>
      <c r="SAL26" s="177"/>
      <c r="SAM26" s="177"/>
      <c r="SAN26" s="177"/>
      <c r="SAO26" s="178"/>
      <c r="SAP26" s="165"/>
      <c r="SAQ26" s="177"/>
      <c r="SAR26" s="177"/>
      <c r="SAS26" s="177"/>
      <c r="SAT26" s="177"/>
      <c r="SAU26" s="177"/>
      <c r="SAV26" s="177"/>
      <c r="SAW26" s="178"/>
      <c r="SAX26" s="165"/>
      <c r="SAY26" s="177"/>
      <c r="SAZ26" s="177"/>
      <c r="SBA26" s="177"/>
      <c r="SBB26" s="177"/>
      <c r="SBC26" s="177"/>
      <c r="SBD26" s="177"/>
      <c r="SBE26" s="178"/>
      <c r="SBF26" s="165"/>
      <c r="SBG26" s="177"/>
      <c r="SBH26" s="177"/>
      <c r="SBI26" s="177"/>
      <c r="SBJ26" s="177"/>
      <c r="SBK26" s="177"/>
      <c r="SBL26" s="177"/>
      <c r="SBM26" s="178"/>
      <c r="SBN26" s="165"/>
      <c r="SBO26" s="177"/>
      <c r="SBP26" s="177"/>
      <c r="SBQ26" s="177"/>
      <c r="SBR26" s="177"/>
      <c r="SBS26" s="177"/>
      <c r="SBT26" s="177"/>
      <c r="SBU26" s="178"/>
      <c r="SBV26" s="165"/>
      <c r="SBW26" s="177"/>
      <c r="SBX26" s="177"/>
      <c r="SBY26" s="177"/>
      <c r="SBZ26" s="177"/>
      <c r="SCA26" s="177"/>
      <c r="SCB26" s="177"/>
      <c r="SCC26" s="178"/>
      <c r="SCD26" s="165"/>
      <c r="SCE26" s="177"/>
      <c r="SCF26" s="177"/>
      <c r="SCG26" s="177"/>
      <c r="SCH26" s="177"/>
      <c r="SCI26" s="177"/>
      <c r="SCJ26" s="177"/>
      <c r="SCK26" s="178"/>
      <c r="SCL26" s="165"/>
      <c r="SCM26" s="177"/>
      <c r="SCN26" s="177"/>
      <c r="SCO26" s="177"/>
      <c r="SCP26" s="177"/>
      <c r="SCQ26" s="177"/>
      <c r="SCR26" s="177"/>
      <c r="SCS26" s="178"/>
      <c r="SCT26" s="165"/>
      <c r="SCU26" s="177"/>
      <c r="SCV26" s="177"/>
      <c r="SCW26" s="177"/>
      <c r="SCX26" s="177"/>
      <c r="SCY26" s="177"/>
      <c r="SCZ26" s="177"/>
      <c r="SDA26" s="178"/>
      <c r="SDB26" s="165"/>
      <c r="SDC26" s="177"/>
      <c r="SDD26" s="177"/>
      <c r="SDE26" s="177"/>
      <c r="SDF26" s="177"/>
      <c r="SDG26" s="177"/>
      <c r="SDH26" s="177"/>
      <c r="SDI26" s="178"/>
      <c r="SDJ26" s="165"/>
      <c r="SDK26" s="177"/>
      <c r="SDL26" s="177"/>
      <c r="SDM26" s="177"/>
      <c r="SDN26" s="177"/>
      <c r="SDO26" s="177"/>
      <c r="SDP26" s="177"/>
      <c r="SDQ26" s="178"/>
      <c r="SDR26" s="165"/>
      <c r="SDS26" s="177"/>
      <c r="SDT26" s="177"/>
      <c r="SDU26" s="177"/>
      <c r="SDV26" s="177"/>
      <c r="SDW26" s="177"/>
      <c r="SDX26" s="177"/>
      <c r="SDY26" s="178"/>
      <c r="SDZ26" s="165"/>
      <c r="SEA26" s="177"/>
      <c r="SEB26" s="177"/>
      <c r="SEC26" s="177"/>
      <c r="SED26" s="177"/>
      <c r="SEE26" s="177"/>
      <c r="SEF26" s="177"/>
      <c r="SEG26" s="178"/>
      <c r="SEH26" s="165"/>
      <c r="SEI26" s="177"/>
      <c r="SEJ26" s="177"/>
      <c r="SEK26" s="177"/>
      <c r="SEL26" s="177"/>
      <c r="SEM26" s="177"/>
      <c r="SEN26" s="177"/>
      <c r="SEO26" s="178"/>
      <c r="SEP26" s="165"/>
      <c r="SEQ26" s="177"/>
      <c r="SER26" s="177"/>
      <c r="SES26" s="177"/>
      <c r="SET26" s="177"/>
      <c r="SEU26" s="177"/>
      <c r="SEV26" s="177"/>
      <c r="SEW26" s="178"/>
      <c r="SEX26" s="165"/>
      <c r="SEY26" s="177"/>
      <c r="SEZ26" s="177"/>
      <c r="SFA26" s="177"/>
      <c r="SFB26" s="177"/>
      <c r="SFC26" s="177"/>
      <c r="SFD26" s="177"/>
      <c r="SFE26" s="178"/>
      <c r="SFF26" s="165"/>
      <c r="SFG26" s="177"/>
      <c r="SFH26" s="177"/>
      <c r="SFI26" s="177"/>
      <c r="SFJ26" s="177"/>
      <c r="SFK26" s="177"/>
      <c r="SFL26" s="177"/>
      <c r="SFM26" s="178"/>
      <c r="SFN26" s="165"/>
      <c r="SFO26" s="177"/>
      <c r="SFP26" s="177"/>
      <c r="SFQ26" s="177"/>
      <c r="SFR26" s="177"/>
      <c r="SFS26" s="177"/>
      <c r="SFT26" s="177"/>
      <c r="SFU26" s="178"/>
      <c r="SFV26" s="165"/>
      <c r="SFW26" s="177"/>
      <c r="SFX26" s="177"/>
      <c r="SFY26" s="177"/>
      <c r="SFZ26" s="177"/>
      <c r="SGA26" s="177"/>
      <c r="SGB26" s="177"/>
      <c r="SGC26" s="178"/>
      <c r="SGD26" s="165"/>
      <c r="SGE26" s="177"/>
      <c r="SGF26" s="177"/>
      <c r="SGG26" s="177"/>
      <c r="SGH26" s="177"/>
      <c r="SGI26" s="177"/>
      <c r="SGJ26" s="177"/>
      <c r="SGK26" s="178"/>
      <c r="SGL26" s="165"/>
      <c r="SGM26" s="177"/>
      <c r="SGN26" s="177"/>
      <c r="SGO26" s="177"/>
      <c r="SGP26" s="177"/>
      <c r="SGQ26" s="177"/>
      <c r="SGR26" s="177"/>
      <c r="SGS26" s="178"/>
      <c r="SGT26" s="165"/>
      <c r="SGU26" s="177"/>
      <c r="SGV26" s="177"/>
      <c r="SGW26" s="177"/>
      <c r="SGX26" s="177"/>
      <c r="SGY26" s="177"/>
      <c r="SGZ26" s="177"/>
      <c r="SHA26" s="178"/>
      <c r="SHB26" s="165"/>
      <c r="SHC26" s="177"/>
      <c r="SHD26" s="177"/>
      <c r="SHE26" s="177"/>
      <c r="SHF26" s="177"/>
      <c r="SHG26" s="177"/>
      <c r="SHH26" s="177"/>
      <c r="SHI26" s="178"/>
      <c r="SHJ26" s="165"/>
      <c r="SHK26" s="177"/>
      <c r="SHL26" s="177"/>
      <c r="SHM26" s="177"/>
      <c r="SHN26" s="177"/>
      <c r="SHO26" s="177"/>
      <c r="SHP26" s="177"/>
      <c r="SHQ26" s="178"/>
      <c r="SHR26" s="165"/>
      <c r="SHS26" s="177"/>
      <c r="SHT26" s="177"/>
      <c r="SHU26" s="177"/>
      <c r="SHV26" s="177"/>
      <c r="SHW26" s="177"/>
      <c r="SHX26" s="177"/>
      <c r="SHY26" s="178"/>
      <c r="SHZ26" s="165"/>
      <c r="SIA26" s="177"/>
      <c r="SIB26" s="177"/>
      <c r="SIC26" s="177"/>
      <c r="SID26" s="177"/>
      <c r="SIE26" s="177"/>
      <c r="SIF26" s="177"/>
      <c r="SIG26" s="178"/>
      <c r="SIH26" s="165"/>
      <c r="SII26" s="177"/>
      <c r="SIJ26" s="177"/>
      <c r="SIK26" s="177"/>
      <c r="SIL26" s="177"/>
      <c r="SIM26" s="177"/>
      <c r="SIN26" s="177"/>
      <c r="SIO26" s="178"/>
      <c r="SIP26" s="165"/>
      <c r="SIQ26" s="177"/>
      <c r="SIR26" s="177"/>
      <c r="SIS26" s="177"/>
      <c r="SIT26" s="177"/>
      <c r="SIU26" s="177"/>
      <c r="SIV26" s="177"/>
      <c r="SIW26" s="178"/>
      <c r="SIX26" s="165"/>
      <c r="SIY26" s="177"/>
      <c r="SIZ26" s="177"/>
      <c r="SJA26" s="177"/>
      <c r="SJB26" s="177"/>
      <c r="SJC26" s="177"/>
      <c r="SJD26" s="177"/>
      <c r="SJE26" s="178"/>
      <c r="SJF26" s="165"/>
      <c r="SJG26" s="177"/>
      <c r="SJH26" s="177"/>
      <c r="SJI26" s="177"/>
      <c r="SJJ26" s="177"/>
      <c r="SJK26" s="177"/>
      <c r="SJL26" s="177"/>
      <c r="SJM26" s="178"/>
      <c r="SJN26" s="165"/>
      <c r="SJO26" s="177"/>
      <c r="SJP26" s="177"/>
      <c r="SJQ26" s="177"/>
      <c r="SJR26" s="177"/>
      <c r="SJS26" s="177"/>
      <c r="SJT26" s="177"/>
      <c r="SJU26" s="178"/>
      <c r="SJV26" s="165"/>
      <c r="SJW26" s="177"/>
      <c r="SJX26" s="177"/>
      <c r="SJY26" s="177"/>
      <c r="SJZ26" s="177"/>
      <c r="SKA26" s="177"/>
      <c r="SKB26" s="177"/>
      <c r="SKC26" s="178"/>
      <c r="SKD26" s="165"/>
      <c r="SKE26" s="177"/>
      <c r="SKF26" s="177"/>
      <c r="SKG26" s="177"/>
      <c r="SKH26" s="177"/>
      <c r="SKI26" s="177"/>
      <c r="SKJ26" s="177"/>
      <c r="SKK26" s="178"/>
      <c r="SKL26" s="165"/>
      <c r="SKM26" s="177"/>
      <c r="SKN26" s="177"/>
      <c r="SKO26" s="177"/>
      <c r="SKP26" s="177"/>
      <c r="SKQ26" s="177"/>
      <c r="SKR26" s="177"/>
      <c r="SKS26" s="178"/>
      <c r="SKT26" s="165"/>
      <c r="SKU26" s="177"/>
      <c r="SKV26" s="177"/>
      <c r="SKW26" s="177"/>
      <c r="SKX26" s="177"/>
      <c r="SKY26" s="177"/>
      <c r="SKZ26" s="177"/>
      <c r="SLA26" s="178"/>
      <c r="SLB26" s="165"/>
      <c r="SLC26" s="177"/>
      <c r="SLD26" s="177"/>
      <c r="SLE26" s="177"/>
      <c r="SLF26" s="177"/>
      <c r="SLG26" s="177"/>
      <c r="SLH26" s="177"/>
      <c r="SLI26" s="178"/>
      <c r="SLJ26" s="165"/>
      <c r="SLK26" s="177"/>
      <c r="SLL26" s="177"/>
      <c r="SLM26" s="177"/>
      <c r="SLN26" s="177"/>
      <c r="SLO26" s="177"/>
      <c r="SLP26" s="177"/>
      <c r="SLQ26" s="178"/>
      <c r="SLR26" s="165"/>
      <c r="SLS26" s="177"/>
      <c r="SLT26" s="177"/>
      <c r="SLU26" s="177"/>
      <c r="SLV26" s="177"/>
      <c r="SLW26" s="177"/>
      <c r="SLX26" s="177"/>
      <c r="SLY26" s="178"/>
      <c r="SLZ26" s="165"/>
      <c r="SMA26" s="177"/>
      <c r="SMB26" s="177"/>
      <c r="SMC26" s="177"/>
      <c r="SMD26" s="177"/>
      <c r="SME26" s="177"/>
      <c r="SMF26" s="177"/>
      <c r="SMG26" s="178"/>
      <c r="SMH26" s="165"/>
      <c r="SMI26" s="177"/>
      <c r="SMJ26" s="177"/>
      <c r="SMK26" s="177"/>
      <c r="SML26" s="177"/>
      <c r="SMM26" s="177"/>
      <c r="SMN26" s="177"/>
      <c r="SMO26" s="178"/>
      <c r="SMP26" s="165"/>
      <c r="SMQ26" s="177"/>
      <c r="SMR26" s="177"/>
      <c r="SMS26" s="177"/>
      <c r="SMT26" s="177"/>
      <c r="SMU26" s="177"/>
      <c r="SMV26" s="177"/>
      <c r="SMW26" s="178"/>
      <c r="SMX26" s="165"/>
      <c r="SMY26" s="177"/>
      <c r="SMZ26" s="177"/>
      <c r="SNA26" s="177"/>
      <c r="SNB26" s="177"/>
      <c r="SNC26" s="177"/>
      <c r="SND26" s="177"/>
      <c r="SNE26" s="178"/>
      <c r="SNF26" s="165"/>
      <c r="SNG26" s="177"/>
      <c r="SNH26" s="177"/>
      <c r="SNI26" s="177"/>
      <c r="SNJ26" s="177"/>
      <c r="SNK26" s="177"/>
      <c r="SNL26" s="177"/>
      <c r="SNM26" s="178"/>
      <c r="SNN26" s="165"/>
      <c r="SNO26" s="177"/>
      <c r="SNP26" s="177"/>
      <c r="SNQ26" s="177"/>
      <c r="SNR26" s="177"/>
      <c r="SNS26" s="177"/>
      <c r="SNT26" s="177"/>
      <c r="SNU26" s="178"/>
      <c r="SNV26" s="165"/>
      <c r="SNW26" s="177"/>
      <c r="SNX26" s="177"/>
      <c r="SNY26" s="177"/>
      <c r="SNZ26" s="177"/>
      <c r="SOA26" s="177"/>
      <c r="SOB26" s="177"/>
      <c r="SOC26" s="178"/>
      <c r="SOD26" s="165"/>
      <c r="SOE26" s="177"/>
      <c r="SOF26" s="177"/>
      <c r="SOG26" s="177"/>
      <c r="SOH26" s="177"/>
      <c r="SOI26" s="177"/>
      <c r="SOJ26" s="177"/>
      <c r="SOK26" s="178"/>
      <c r="SOL26" s="165"/>
      <c r="SOM26" s="177"/>
      <c r="SON26" s="177"/>
      <c r="SOO26" s="177"/>
      <c r="SOP26" s="177"/>
      <c r="SOQ26" s="177"/>
      <c r="SOR26" s="177"/>
      <c r="SOS26" s="178"/>
      <c r="SOT26" s="165"/>
      <c r="SOU26" s="177"/>
      <c r="SOV26" s="177"/>
      <c r="SOW26" s="177"/>
      <c r="SOX26" s="177"/>
      <c r="SOY26" s="177"/>
      <c r="SOZ26" s="177"/>
      <c r="SPA26" s="178"/>
      <c r="SPB26" s="165"/>
      <c r="SPC26" s="177"/>
      <c r="SPD26" s="177"/>
      <c r="SPE26" s="177"/>
      <c r="SPF26" s="177"/>
      <c r="SPG26" s="177"/>
      <c r="SPH26" s="177"/>
      <c r="SPI26" s="178"/>
      <c r="SPJ26" s="165"/>
      <c r="SPK26" s="177"/>
      <c r="SPL26" s="177"/>
      <c r="SPM26" s="177"/>
      <c r="SPN26" s="177"/>
      <c r="SPO26" s="177"/>
      <c r="SPP26" s="177"/>
      <c r="SPQ26" s="178"/>
      <c r="SPR26" s="165"/>
      <c r="SPS26" s="177"/>
      <c r="SPT26" s="177"/>
      <c r="SPU26" s="177"/>
      <c r="SPV26" s="177"/>
      <c r="SPW26" s="177"/>
      <c r="SPX26" s="177"/>
      <c r="SPY26" s="178"/>
      <c r="SPZ26" s="165"/>
      <c r="SQA26" s="177"/>
      <c r="SQB26" s="177"/>
      <c r="SQC26" s="177"/>
      <c r="SQD26" s="177"/>
      <c r="SQE26" s="177"/>
      <c r="SQF26" s="177"/>
      <c r="SQG26" s="178"/>
      <c r="SQH26" s="165"/>
      <c r="SQI26" s="177"/>
      <c r="SQJ26" s="177"/>
      <c r="SQK26" s="177"/>
      <c r="SQL26" s="177"/>
      <c r="SQM26" s="177"/>
      <c r="SQN26" s="177"/>
      <c r="SQO26" s="178"/>
      <c r="SQP26" s="165"/>
      <c r="SQQ26" s="177"/>
      <c r="SQR26" s="177"/>
      <c r="SQS26" s="177"/>
      <c r="SQT26" s="177"/>
      <c r="SQU26" s="177"/>
      <c r="SQV26" s="177"/>
      <c r="SQW26" s="178"/>
      <c r="SQX26" s="165"/>
      <c r="SQY26" s="177"/>
      <c r="SQZ26" s="177"/>
      <c r="SRA26" s="177"/>
      <c r="SRB26" s="177"/>
      <c r="SRC26" s="177"/>
      <c r="SRD26" s="177"/>
      <c r="SRE26" s="178"/>
      <c r="SRF26" s="165"/>
      <c r="SRG26" s="177"/>
      <c r="SRH26" s="177"/>
      <c r="SRI26" s="177"/>
      <c r="SRJ26" s="177"/>
      <c r="SRK26" s="177"/>
      <c r="SRL26" s="177"/>
      <c r="SRM26" s="178"/>
      <c r="SRN26" s="165"/>
      <c r="SRO26" s="177"/>
      <c r="SRP26" s="177"/>
      <c r="SRQ26" s="177"/>
      <c r="SRR26" s="177"/>
      <c r="SRS26" s="177"/>
      <c r="SRT26" s="177"/>
      <c r="SRU26" s="178"/>
      <c r="SRV26" s="165"/>
      <c r="SRW26" s="177"/>
      <c r="SRX26" s="177"/>
      <c r="SRY26" s="177"/>
      <c r="SRZ26" s="177"/>
      <c r="SSA26" s="177"/>
      <c r="SSB26" s="177"/>
      <c r="SSC26" s="178"/>
      <c r="SSD26" s="165"/>
      <c r="SSE26" s="177"/>
      <c r="SSF26" s="177"/>
      <c r="SSG26" s="177"/>
      <c r="SSH26" s="177"/>
      <c r="SSI26" s="177"/>
      <c r="SSJ26" s="177"/>
      <c r="SSK26" s="178"/>
      <c r="SSL26" s="165"/>
      <c r="SSM26" s="177"/>
      <c r="SSN26" s="177"/>
      <c r="SSO26" s="177"/>
      <c r="SSP26" s="177"/>
      <c r="SSQ26" s="177"/>
      <c r="SSR26" s="177"/>
      <c r="SSS26" s="178"/>
      <c r="SST26" s="165"/>
      <c r="SSU26" s="177"/>
      <c r="SSV26" s="177"/>
      <c r="SSW26" s="177"/>
      <c r="SSX26" s="177"/>
      <c r="SSY26" s="177"/>
      <c r="SSZ26" s="177"/>
      <c r="STA26" s="178"/>
      <c r="STB26" s="165"/>
      <c r="STC26" s="177"/>
      <c r="STD26" s="177"/>
      <c r="STE26" s="177"/>
      <c r="STF26" s="177"/>
      <c r="STG26" s="177"/>
      <c r="STH26" s="177"/>
      <c r="STI26" s="178"/>
      <c r="STJ26" s="165"/>
      <c r="STK26" s="177"/>
      <c r="STL26" s="177"/>
      <c r="STM26" s="177"/>
      <c r="STN26" s="177"/>
      <c r="STO26" s="177"/>
      <c r="STP26" s="177"/>
      <c r="STQ26" s="178"/>
      <c r="STR26" s="165"/>
      <c r="STS26" s="177"/>
      <c r="STT26" s="177"/>
      <c r="STU26" s="177"/>
      <c r="STV26" s="177"/>
      <c r="STW26" s="177"/>
      <c r="STX26" s="177"/>
      <c r="STY26" s="178"/>
      <c r="STZ26" s="165"/>
      <c r="SUA26" s="177"/>
      <c r="SUB26" s="177"/>
      <c r="SUC26" s="177"/>
      <c r="SUD26" s="177"/>
      <c r="SUE26" s="177"/>
      <c r="SUF26" s="177"/>
      <c r="SUG26" s="178"/>
      <c r="SUH26" s="165"/>
      <c r="SUI26" s="177"/>
      <c r="SUJ26" s="177"/>
      <c r="SUK26" s="177"/>
      <c r="SUL26" s="177"/>
      <c r="SUM26" s="177"/>
      <c r="SUN26" s="177"/>
      <c r="SUO26" s="178"/>
      <c r="SUP26" s="165"/>
      <c r="SUQ26" s="177"/>
      <c r="SUR26" s="177"/>
      <c r="SUS26" s="177"/>
      <c r="SUT26" s="177"/>
      <c r="SUU26" s="177"/>
      <c r="SUV26" s="177"/>
      <c r="SUW26" s="178"/>
      <c r="SUX26" s="165"/>
      <c r="SUY26" s="177"/>
      <c r="SUZ26" s="177"/>
      <c r="SVA26" s="177"/>
      <c r="SVB26" s="177"/>
      <c r="SVC26" s="177"/>
      <c r="SVD26" s="177"/>
      <c r="SVE26" s="178"/>
      <c r="SVF26" s="165"/>
      <c r="SVG26" s="177"/>
      <c r="SVH26" s="177"/>
      <c r="SVI26" s="177"/>
      <c r="SVJ26" s="177"/>
      <c r="SVK26" s="177"/>
      <c r="SVL26" s="177"/>
      <c r="SVM26" s="178"/>
      <c r="SVN26" s="165"/>
      <c r="SVO26" s="177"/>
      <c r="SVP26" s="177"/>
      <c r="SVQ26" s="177"/>
      <c r="SVR26" s="177"/>
      <c r="SVS26" s="177"/>
      <c r="SVT26" s="177"/>
      <c r="SVU26" s="178"/>
      <c r="SVV26" s="165"/>
      <c r="SVW26" s="177"/>
      <c r="SVX26" s="177"/>
      <c r="SVY26" s="177"/>
      <c r="SVZ26" s="177"/>
      <c r="SWA26" s="177"/>
      <c r="SWB26" s="177"/>
      <c r="SWC26" s="178"/>
      <c r="SWD26" s="165"/>
      <c r="SWE26" s="177"/>
      <c r="SWF26" s="177"/>
      <c r="SWG26" s="177"/>
      <c r="SWH26" s="177"/>
      <c r="SWI26" s="177"/>
      <c r="SWJ26" s="177"/>
      <c r="SWK26" s="178"/>
      <c r="SWL26" s="165"/>
      <c r="SWM26" s="177"/>
      <c r="SWN26" s="177"/>
      <c r="SWO26" s="177"/>
      <c r="SWP26" s="177"/>
      <c r="SWQ26" s="177"/>
      <c r="SWR26" s="177"/>
      <c r="SWS26" s="178"/>
      <c r="SWT26" s="165"/>
      <c r="SWU26" s="177"/>
      <c r="SWV26" s="177"/>
      <c r="SWW26" s="177"/>
      <c r="SWX26" s="177"/>
      <c r="SWY26" s="177"/>
      <c r="SWZ26" s="177"/>
      <c r="SXA26" s="178"/>
      <c r="SXB26" s="165"/>
      <c r="SXC26" s="177"/>
      <c r="SXD26" s="177"/>
      <c r="SXE26" s="177"/>
      <c r="SXF26" s="177"/>
      <c r="SXG26" s="177"/>
      <c r="SXH26" s="177"/>
      <c r="SXI26" s="178"/>
      <c r="SXJ26" s="165"/>
      <c r="SXK26" s="177"/>
      <c r="SXL26" s="177"/>
      <c r="SXM26" s="177"/>
      <c r="SXN26" s="177"/>
      <c r="SXO26" s="177"/>
      <c r="SXP26" s="177"/>
      <c r="SXQ26" s="178"/>
      <c r="SXR26" s="165"/>
      <c r="SXS26" s="177"/>
      <c r="SXT26" s="177"/>
      <c r="SXU26" s="177"/>
      <c r="SXV26" s="177"/>
      <c r="SXW26" s="177"/>
      <c r="SXX26" s="177"/>
      <c r="SXY26" s="178"/>
      <c r="SXZ26" s="165"/>
      <c r="SYA26" s="177"/>
      <c r="SYB26" s="177"/>
      <c r="SYC26" s="177"/>
      <c r="SYD26" s="177"/>
      <c r="SYE26" s="177"/>
      <c r="SYF26" s="177"/>
      <c r="SYG26" s="178"/>
      <c r="SYH26" s="165"/>
      <c r="SYI26" s="177"/>
      <c r="SYJ26" s="177"/>
      <c r="SYK26" s="177"/>
      <c r="SYL26" s="177"/>
      <c r="SYM26" s="177"/>
      <c r="SYN26" s="177"/>
      <c r="SYO26" s="178"/>
      <c r="SYP26" s="165"/>
      <c r="SYQ26" s="177"/>
      <c r="SYR26" s="177"/>
      <c r="SYS26" s="177"/>
      <c r="SYT26" s="177"/>
      <c r="SYU26" s="177"/>
      <c r="SYV26" s="177"/>
      <c r="SYW26" s="178"/>
      <c r="SYX26" s="165"/>
      <c r="SYY26" s="177"/>
      <c r="SYZ26" s="177"/>
      <c r="SZA26" s="177"/>
      <c r="SZB26" s="177"/>
      <c r="SZC26" s="177"/>
      <c r="SZD26" s="177"/>
      <c r="SZE26" s="178"/>
      <c r="SZF26" s="165"/>
      <c r="SZG26" s="177"/>
      <c r="SZH26" s="177"/>
      <c r="SZI26" s="177"/>
      <c r="SZJ26" s="177"/>
      <c r="SZK26" s="177"/>
      <c r="SZL26" s="177"/>
      <c r="SZM26" s="178"/>
      <c r="SZN26" s="165"/>
      <c r="SZO26" s="177"/>
      <c r="SZP26" s="177"/>
      <c r="SZQ26" s="177"/>
      <c r="SZR26" s="177"/>
      <c r="SZS26" s="177"/>
      <c r="SZT26" s="177"/>
      <c r="SZU26" s="178"/>
      <c r="SZV26" s="165"/>
      <c r="SZW26" s="177"/>
      <c r="SZX26" s="177"/>
      <c r="SZY26" s="177"/>
      <c r="SZZ26" s="177"/>
      <c r="TAA26" s="177"/>
      <c r="TAB26" s="177"/>
      <c r="TAC26" s="178"/>
      <c r="TAD26" s="165"/>
      <c r="TAE26" s="177"/>
      <c r="TAF26" s="177"/>
      <c r="TAG26" s="177"/>
      <c r="TAH26" s="177"/>
      <c r="TAI26" s="177"/>
      <c r="TAJ26" s="177"/>
      <c r="TAK26" s="178"/>
      <c r="TAL26" s="165"/>
      <c r="TAM26" s="177"/>
      <c r="TAN26" s="177"/>
      <c r="TAO26" s="177"/>
      <c r="TAP26" s="177"/>
      <c r="TAQ26" s="177"/>
      <c r="TAR26" s="177"/>
      <c r="TAS26" s="178"/>
      <c r="TAT26" s="165"/>
      <c r="TAU26" s="177"/>
      <c r="TAV26" s="177"/>
      <c r="TAW26" s="177"/>
      <c r="TAX26" s="177"/>
      <c r="TAY26" s="177"/>
      <c r="TAZ26" s="177"/>
      <c r="TBA26" s="178"/>
      <c r="TBB26" s="165"/>
      <c r="TBC26" s="177"/>
      <c r="TBD26" s="177"/>
      <c r="TBE26" s="177"/>
      <c r="TBF26" s="177"/>
      <c r="TBG26" s="177"/>
      <c r="TBH26" s="177"/>
      <c r="TBI26" s="178"/>
      <c r="TBJ26" s="165"/>
      <c r="TBK26" s="177"/>
      <c r="TBL26" s="177"/>
      <c r="TBM26" s="177"/>
      <c r="TBN26" s="177"/>
      <c r="TBO26" s="177"/>
      <c r="TBP26" s="177"/>
      <c r="TBQ26" s="178"/>
      <c r="TBR26" s="165"/>
      <c r="TBS26" s="177"/>
      <c r="TBT26" s="177"/>
      <c r="TBU26" s="177"/>
      <c r="TBV26" s="177"/>
      <c r="TBW26" s="177"/>
      <c r="TBX26" s="177"/>
      <c r="TBY26" s="178"/>
      <c r="TBZ26" s="165"/>
      <c r="TCA26" s="177"/>
      <c r="TCB26" s="177"/>
      <c r="TCC26" s="177"/>
      <c r="TCD26" s="177"/>
      <c r="TCE26" s="177"/>
      <c r="TCF26" s="177"/>
      <c r="TCG26" s="178"/>
      <c r="TCH26" s="165"/>
      <c r="TCI26" s="177"/>
      <c r="TCJ26" s="177"/>
      <c r="TCK26" s="177"/>
      <c r="TCL26" s="177"/>
      <c r="TCM26" s="177"/>
      <c r="TCN26" s="177"/>
      <c r="TCO26" s="178"/>
      <c r="TCP26" s="165"/>
      <c r="TCQ26" s="177"/>
      <c r="TCR26" s="177"/>
      <c r="TCS26" s="177"/>
      <c r="TCT26" s="177"/>
      <c r="TCU26" s="177"/>
      <c r="TCV26" s="177"/>
      <c r="TCW26" s="178"/>
      <c r="TCX26" s="165"/>
      <c r="TCY26" s="177"/>
      <c r="TCZ26" s="177"/>
      <c r="TDA26" s="177"/>
      <c r="TDB26" s="177"/>
      <c r="TDC26" s="177"/>
      <c r="TDD26" s="177"/>
      <c r="TDE26" s="178"/>
      <c r="TDF26" s="165"/>
      <c r="TDG26" s="177"/>
      <c r="TDH26" s="177"/>
      <c r="TDI26" s="177"/>
      <c r="TDJ26" s="177"/>
      <c r="TDK26" s="177"/>
      <c r="TDL26" s="177"/>
      <c r="TDM26" s="178"/>
      <c r="TDN26" s="165"/>
      <c r="TDO26" s="177"/>
      <c r="TDP26" s="177"/>
      <c r="TDQ26" s="177"/>
      <c r="TDR26" s="177"/>
      <c r="TDS26" s="177"/>
      <c r="TDT26" s="177"/>
      <c r="TDU26" s="178"/>
      <c r="TDV26" s="165"/>
      <c r="TDW26" s="177"/>
      <c r="TDX26" s="177"/>
      <c r="TDY26" s="177"/>
      <c r="TDZ26" s="177"/>
      <c r="TEA26" s="177"/>
      <c r="TEB26" s="177"/>
      <c r="TEC26" s="178"/>
      <c r="TED26" s="165"/>
      <c r="TEE26" s="177"/>
      <c r="TEF26" s="177"/>
      <c r="TEG26" s="177"/>
      <c r="TEH26" s="177"/>
      <c r="TEI26" s="177"/>
      <c r="TEJ26" s="177"/>
      <c r="TEK26" s="178"/>
      <c r="TEL26" s="165"/>
      <c r="TEM26" s="177"/>
      <c r="TEN26" s="177"/>
      <c r="TEO26" s="177"/>
      <c r="TEP26" s="177"/>
      <c r="TEQ26" s="177"/>
      <c r="TER26" s="177"/>
      <c r="TES26" s="178"/>
      <c r="TET26" s="165"/>
      <c r="TEU26" s="177"/>
      <c r="TEV26" s="177"/>
      <c r="TEW26" s="177"/>
      <c r="TEX26" s="177"/>
      <c r="TEY26" s="177"/>
      <c r="TEZ26" s="177"/>
      <c r="TFA26" s="178"/>
      <c r="TFB26" s="165"/>
      <c r="TFC26" s="177"/>
      <c r="TFD26" s="177"/>
      <c r="TFE26" s="177"/>
      <c r="TFF26" s="177"/>
      <c r="TFG26" s="177"/>
      <c r="TFH26" s="177"/>
      <c r="TFI26" s="178"/>
      <c r="TFJ26" s="165"/>
      <c r="TFK26" s="177"/>
      <c r="TFL26" s="177"/>
      <c r="TFM26" s="177"/>
      <c r="TFN26" s="177"/>
      <c r="TFO26" s="177"/>
      <c r="TFP26" s="177"/>
      <c r="TFQ26" s="178"/>
      <c r="TFR26" s="165"/>
      <c r="TFS26" s="177"/>
      <c r="TFT26" s="177"/>
      <c r="TFU26" s="177"/>
      <c r="TFV26" s="177"/>
      <c r="TFW26" s="177"/>
      <c r="TFX26" s="177"/>
      <c r="TFY26" s="178"/>
      <c r="TFZ26" s="165"/>
      <c r="TGA26" s="177"/>
      <c r="TGB26" s="177"/>
      <c r="TGC26" s="177"/>
      <c r="TGD26" s="177"/>
      <c r="TGE26" s="177"/>
      <c r="TGF26" s="177"/>
      <c r="TGG26" s="178"/>
      <c r="TGH26" s="165"/>
      <c r="TGI26" s="177"/>
      <c r="TGJ26" s="177"/>
      <c r="TGK26" s="177"/>
      <c r="TGL26" s="177"/>
      <c r="TGM26" s="177"/>
      <c r="TGN26" s="177"/>
      <c r="TGO26" s="178"/>
      <c r="TGP26" s="165"/>
      <c r="TGQ26" s="177"/>
      <c r="TGR26" s="177"/>
      <c r="TGS26" s="177"/>
      <c r="TGT26" s="177"/>
      <c r="TGU26" s="177"/>
      <c r="TGV26" s="177"/>
      <c r="TGW26" s="178"/>
      <c r="TGX26" s="165"/>
      <c r="TGY26" s="177"/>
      <c r="TGZ26" s="177"/>
      <c r="THA26" s="177"/>
      <c r="THB26" s="177"/>
      <c r="THC26" s="177"/>
      <c r="THD26" s="177"/>
      <c r="THE26" s="178"/>
      <c r="THF26" s="165"/>
      <c r="THG26" s="177"/>
      <c r="THH26" s="177"/>
      <c r="THI26" s="177"/>
      <c r="THJ26" s="177"/>
      <c r="THK26" s="177"/>
      <c r="THL26" s="177"/>
      <c r="THM26" s="178"/>
      <c r="THN26" s="165"/>
      <c r="THO26" s="177"/>
      <c r="THP26" s="177"/>
      <c r="THQ26" s="177"/>
      <c r="THR26" s="177"/>
      <c r="THS26" s="177"/>
      <c r="THT26" s="177"/>
      <c r="THU26" s="178"/>
      <c r="THV26" s="165"/>
      <c r="THW26" s="177"/>
      <c r="THX26" s="177"/>
      <c r="THY26" s="177"/>
      <c r="THZ26" s="177"/>
      <c r="TIA26" s="177"/>
      <c r="TIB26" s="177"/>
      <c r="TIC26" s="178"/>
      <c r="TID26" s="165"/>
      <c r="TIE26" s="177"/>
      <c r="TIF26" s="177"/>
      <c r="TIG26" s="177"/>
      <c r="TIH26" s="177"/>
      <c r="TII26" s="177"/>
      <c r="TIJ26" s="177"/>
      <c r="TIK26" s="178"/>
      <c r="TIL26" s="165"/>
      <c r="TIM26" s="177"/>
      <c r="TIN26" s="177"/>
      <c r="TIO26" s="177"/>
      <c r="TIP26" s="177"/>
      <c r="TIQ26" s="177"/>
      <c r="TIR26" s="177"/>
      <c r="TIS26" s="178"/>
      <c r="TIT26" s="165"/>
      <c r="TIU26" s="177"/>
      <c r="TIV26" s="177"/>
      <c r="TIW26" s="177"/>
      <c r="TIX26" s="177"/>
      <c r="TIY26" s="177"/>
      <c r="TIZ26" s="177"/>
      <c r="TJA26" s="178"/>
      <c r="TJB26" s="165"/>
      <c r="TJC26" s="177"/>
      <c r="TJD26" s="177"/>
      <c r="TJE26" s="177"/>
      <c r="TJF26" s="177"/>
      <c r="TJG26" s="177"/>
      <c r="TJH26" s="177"/>
      <c r="TJI26" s="178"/>
      <c r="TJJ26" s="165"/>
      <c r="TJK26" s="177"/>
      <c r="TJL26" s="177"/>
      <c r="TJM26" s="177"/>
      <c r="TJN26" s="177"/>
      <c r="TJO26" s="177"/>
      <c r="TJP26" s="177"/>
      <c r="TJQ26" s="178"/>
      <c r="TJR26" s="165"/>
      <c r="TJS26" s="177"/>
      <c r="TJT26" s="177"/>
      <c r="TJU26" s="177"/>
      <c r="TJV26" s="177"/>
      <c r="TJW26" s="177"/>
      <c r="TJX26" s="177"/>
      <c r="TJY26" s="178"/>
      <c r="TJZ26" s="165"/>
      <c r="TKA26" s="177"/>
      <c r="TKB26" s="177"/>
      <c r="TKC26" s="177"/>
      <c r="TKD26" s="177"/>
      <c r="TKE26" s="177"/>
      <c r="TKF26" s="177"/>
      <c r="TKG26" s="178"/>
      <c r="TKH26" s="165"/>
      <c r="TKI26" s="177"/>
      <c r="TKJ26" s="177"/>
      <c r="TKK26" s="177"/>
      <c r="TKL26" s="177"/>
      <c r="TKM26" s="177"/>
      <c r="TKN26" s="177"/>
      <c r="TKO26" s="178"/>
      <c r="TKP26" s="165"/>
      <c r="TKQ26" s="177"/>
      <c r="TKR26" s="177"/>
      <c r="TKS26" s="177"/>
      <c r="TKT26" s="177"/>
      <c r="TKU26" s="177"/>
      <c r="TKV26" s="177"/>
      <c r="TKW26" s="178"/>
      <c r="TKX26" s="165"/>
      <c r="TKY26" s="177"/>
      <c r="TKZ26" s="177"/>
      <c r="TLA26" s="177"/>
      <c r="TLB26" s="177"/>
      <c r="TLC26" s="177"/>
      <c r="TLD26" s="177"/>
      <c r="TLE26" s="178"/>
      <c r="TLF26" s="165"/>
      <c r="TLG26" s="177"/>
      <c r="TLH26" s="177"/>
      <c r="TLI26" s="177"/>
      <c r="TLJ26" s="177"/>
      <c r="TLK26" s="177"/>
      <c r="TLL26" s="177"/>
      <c r="TLM26" s="178"/>
      <c r="TLN26" s="165"/>
      <c r="TLO26" s="177"/>
      <c r="TLP26" s="177"/>
      <c r="TLQ26" s="177"/>
      <c r="TLR26" s="177"/>
      <c r="TLS26" s="177"/>
      <c r="TLT26" s="177"/>
      <c r="TLU26" s="178"/>
      <c r="TLV26" s="165"/>
      <c r="TLW26" s="177"/>
      <c r="TLX26" s="177"/>
      <c r="TLY26" s="177"/>
      <c r="TLZ26" s="177"/>
      <c r="TMA26" s="177"/>
      <c r="TMB26" s="177"/>
      <c r="TMC26" s="178"/>
      <c r="TMD26" s="165"/>
      <c r="TME26" s="177"/>
      <c r="TMF26" s="177"/>
      <c r="TMG26" s="177"/>
      <c r="TMH26" s="177"/>
      <c r="TMI26" s="177"/>
      <c r="TMJ26" s="177"/>
      <c r="TMK26" s="178"/>
      <c r="TML26" s="165"/>
      <c r="TMM26" s="177"/>
      <c r="TMN26" s="177"/>
      <c r="TMO26" s="177"/>
      <c r="TMP26" s="177"/>
      <c r="TMQ26" s="177"/>
      <c r="TMR26" s="177"/>
      <c r="TMS26" s="178"/>
      <c r="TMT26" s="165"/>
      <c r="TMU26" s="177"/>
      <c r="TMV26" s="177"/>
      <c r="TMW26" s="177"/>
      <c r="TMX26" s="177"/>
      <c r="TMY26" s="177"/>
      <c r="TMZ26" s="177"/>
      <c r="TNA26" s="178"/>
      <c r="TNB26" s="165"/>
      <c r="TNC26" s="177"/>
      <c r="TND26" s="177"/>
      <c r="TNE26" s="177"/>
      <c r="TNF26" s="177"/>
      <c r="TNG26" s="177"/>
      <c r="TNH26" s="177"/>
      <c r="TNI26" s="178"/>
      <c r="TNJ26" s="165"/>
      <c r="TNK26" s="177"/>
      <c r="TNL26" s="177"/>
      <c r="TNM26" s="177"/>
      <c r="TNN26" s="177"/>
      <c r="TNO26" s="177"/>
      <c r="TNP26" s="177"/>
      <c r="TNQ26" s="178"/>
      <c r="TNR26" s="165"/>
      <c r="TNS26" s="177"/>
      <c r="TNT26" s="177"/>
      <c r="TNU26" s="177"/>
      <c r="TNV26" s="177"/>
      <c r="TNW26" s="177"/>
      <c r="TNX26" s="177"/>
      <c r="TNY26" s="178"/>
      <c r="TNZ26" s="165"/>
      <c r="TOA26" s="177"/>
      <c r="TOB26" s="177"/>
      <c r="TOC26" s="177"/>
      <c r="TOD26" s="177"/>
      <c r="TOE26" s="177"/>
      <c r="TOF26" s="177"/>
      <c r="TOG26" s="178"/>
      <c r="TOH26" s="165"/>
      <c r="TOI26" s="177"/>
      <c r="TOJ26" s="177"/>
      <c r="TOK26" s="177"/>
      <c r="TOL26" s="177"/>
      <c r="TOM26" s="177"/>
      <c r="TON26" s="177"/>
      <c r="TOO26" s="178"/>
      <c r="TOP26" s="165"/>
      <c r="TOQ26" s="177"/>
      <c r="TOR26" s="177"/>
      <c r="TOS26" s="177"/>
      <c r="TOT26" s="177"/>
      <c r="TOU26" s="177"/>
      <c r="TOV26" s="177"/>
      <c r="TOW26" s="178"/>
      <c r="TOX26" s="165"/>
      <c r="TOY26" s="177"/>
      <c r="TOZ26" s="177"/>
      <c r="TPA26" s="177"/>
      <c r="TPB26" s="177"/>
      <c r="TPC26" s="177"/>
      <c r="TPD26" s="177"/>
      <c r="TPE26" s="178"/>
      <c r="TPF26" s="165"/>
      <c r="TPG26" s="177"/>
      <c r="TPH26" s="177"/>
      <c r="TPI26" s="177"/>
      <c r="TPJ26" s="177"/>
      <c r="TPK26" s="177"/>
      <c r="TPL26" s="177"/>
      <c r="TPM26" s="178"/>
      <c r="TPN26" s="165"/>
      <c r="TPO26" s="177"/>
      <c r="TPP26" s="177"/>
      <c r="TPQ26" s="177"/>
      <c r="TPR26" s="177"/>
      <c r="TPS26" s="177"/>
      <c r="TPT26" s="177"/>
      <c r="TPU26" s="178"/>
      <c r="TPV26" s="165"/>
      <c r="TPW26" s="177"/>
      <c r="TPX26" s="177"/>
      <c r="TPY26" s="177"/>
      <c r="TPZ26" s="177"/>
      <c r="TQA26" s="177"/>
      <c r="TQB26" s="177"/>
      <c r="TQC26" s="178"/>
      <c r="TQD26" s="165"/>
      <c r="TQE26" s="177"/>
      <c r="TQF26" s="177"/>
      <c r="TQG26" s="177"/>
      <c r="TQH26" s="177"/>
      <c r="TQI26" s="177"/>
      <c r="TQJ26" s="177"/>
      <c r="TQK26" s="178"/>
      <c r="TQL26" s="165"/>
      <c r="TQM26" s="177"/>
      <c r="TQN26" s="177"/>
      <c r="TQO26" s="177"/>
      <c r="TQP26" s="177"/>
      <c r="TQQ26" s="177"/>
      <c r="TQR26" s="177"/>
      <c r="TQS26" s="178"/>
      <c r="TQT26" s="165"/>
      <c r="TQU26" s="177"/>
      <c r="TQV26" s="177"/>
      <c r="TQW26" s="177"/>
      <c r="TQX26" s="177"/>
      <c r="TQY26" s="177"/>
      <c r="TQZ26" s="177"/>
      <c r="TRA26" s="178"/>
      <c r="TRB26" s="165"/>
      <c r="TRC26" s="177"/>
      <c r="TRD26" s="177"/>
      <c r="TRE26" s="177"/>
      <c r="TRF26" s="177"/>
      <c r="TRG26" s="177"/>
      <c r="TRH26" s="177"/>
      <c r="TRI26" s="178"/>
      <c r="TRJ26" s="165"/>
      <c r="TRK26" s="177"/>
      <c r="TRL26" s="177"/>
      <c r="TRM26" s="177"/>
      <c r="TRN26" s="177"/>
      <c r="TRO26" s="177"/>
      <c r="TRP26" s="177"/>
      <c r="TRQ26" s="178"/>
      <c r="TRR26" s="165"/>
      <c r="TRS26" s="177"/>
      <c r="TRT26" s="177"/>
      <c r="TRU26" s="177"/>
      <c r="TRV26" s="177"/>
      <c r="TRW26" s="177"/>
      <c r="TRX26" s="177"/>
      <c r="TRY26" s="178"/>
      <c r="TRZ26" s="165"/>
      <c r="TSA26" s="177"/>
      <c r="TSB26" s="177"/>
      <c r="TSC26" s="177"/>
      <c r="TSD26" s="177"/>
      <c r="TSE26" s="177"/>
      <c r="TSF26" s="177"/>
      <c r="TSG26" s="178"/>
      <c r="TSH26" s="165"/>
      <c r="TSI26" s="177"/>
      <c r="TSJ26" s="177"/>
      <c r="TSK26" s="177"/>
      <c r="TSL26" s="177"/>
      <c r="TSM26" s="177"/>
      <c r="TSN26" s="177"/>
      <c r="TSO26" s="178"/>
      <c r="TSP26" s="165"/>
      <c r="TSQ26" s="177"/>
      <c r="TSR26" s="177"/>
      <c r="TSS26" s="177"/>
      <c r="TST26" s="177"/>
      <c r="TSU26" s="177"/>
      <c r="TSV26" s="177"/>
      <c r="TSW26" s="178"/>
      <c r="TSX26" s="165"/>
      <c r="TSY26" s="177"/>
      <c r="TSZ26" s="177"/>
      <c r="TTA26" s="177"/>
      <c r="TTB26" s="177"/>
      <c r="TTC26" s="177"/>
      <c r="TTD26" s="177"/>
      <c r="TTE26" s="178"/>
      <c r="TTF26" s="165"/>
      <c r="TTG26" s="177"/>
      <c r="TTH26" s="177"/>
      <c r="TTI26" s="177"/>
      <c r="TTJ26" s="177"/>
      <c r="TTK26" s="177"/>
      <c r="TTL26" s="177"/>
      <c r="TTM26" s="178"/>
      <c r="TTN26" s="165"/>
      <c r="TTO26" s="177"/>
      <c r="TTP26" s="177"/>
      <c r="TTQ26" s="177"/>
      <c r="TTR26" s="177"/>
      <c r="TTS26" s="177"/>
      <c r="TTT26" s="177"/>
      <c r="TTU26" s="178"/>
      <c r="TTV26" s="165"/>
      <c r="TTW26" s="177"/>
      <c r="TTX26" s="177"/>
      <c r="TTY26" s="177"/>
      <c r="TTZ26" s="177"/>
      <c r="TUA26" s="177"/>
      <c r="TUB26" s="177"/>
      <c r="TUC26" s="178"/>
      <c r="TUD26" s="165"/>
      <c r="TUE26" s="177"/>
      <c r="TUF26" s="177"/>
      <c r="TUG26" s="177"/>
      <c r="TUH26" s="177"/>
      <c r="TUI26" s="177"/>
      <c r="TUJ26" s="177"/>
      <c r="TUK26" s="178"/>
      <c r="TUL26" s="165"/>
      <c r="TUM26" s="177"/>
      <c r="TUN26" s="177"/>
      <c r="TUO26" s="177"/>
      <c r="TUP26" s="177"/>
      <c r="TUQ26" s="177"/>
      <c r="TUR26" s="177"/>
      <c r="TUS26" s="178"/>
      <c r="TUT26" s="165"/>
      <c r="TUU26" s="177"/>
      <c r="TUV26" s="177"/>
      <c r="TUW26" s="177"/>
      <c r="TUX26" s="177"/>
      <c r="TUY26" s="177"/>
      <c r="TUZ26" s="177"/>
      <c r="TVA26" s="178"/>
      <c r="TVB26" s="165"/>
      <c r="TVC26" s="177"/>
      <c r="TVD26" s="177"/>
      <c r="TVE26" s="177"/>
      <c r="TVF26" s="177"/>
      <c r="TVG26" s="177"/>
      <c r="TVH26" s="177"/>
      <c r="TVI26" s="178"/>
      <c r="TVJ26" s="165"/>
      <c r="TVK26" s="177"/>
      <c r="TVL26" s="177"/>
      <c r="TVM26" s="177"/>
      <c r="TVN26" s="177"/>
      <c r="TVO26" s="177"/>
      <c r="TVP26" s="177"/>
      <c r="TVQ26" s="178"/>
      <c r="TVR26" s="165"/>
      <c r="TVS26" s="177"/>
      <c r="TVT26" s="177"/>
      <c r="TVU26" s="177"/>
      <c r="TVV26" s="177"/>
      <c r="TVW26" s="177"/>
      <c r="TVX26" s="177"/>
      <c r="TVY26" s="178"/>
      <c r="TVZ26" s="165"/>
      <c r="TWA26" s="177"/>
      <c r="TWB26" s="177"/>
      <c r="TWC26" s="177"/>
      <c r="TWD26" s="177"/>
      <c r="TWE26" s="177"/>
      <c r="TWF26" s="177"/>
      <c r="TWG26" s="178"/>
      <c r="TWH26" s="165"/>
      <c r="TWI26" s="177"/>
      <c r="TWJ26" s="177"/>
      <c r="TWK26" s="177"/>
      <c r="TWL26" s="177"/>
      <c r="TWM26" s="177"/>
      <c r="TWN26" s="177"/>
      <c r="TWO26" s="178"/>
      <c r="TWP26" s="165"/>
      <c r="TWQ26" s="177"/>
      <c r="TWR26" s="177"/>
      <c r="TWS26" s="177"/>
      <c r="TWT26" s="177"/>
      <c r="TWU26" s="177"/>
      <c r="TWV26" s="177"/>
      <c r="TWW26" s="178"/>
      <c r="TWX26" s="165"/>
      <c r="TWY26" s="177"/>
      <c r="TWZ26" s="177"/>
      <c r="TXA26" s="177"/>
      <c r="TXB26" s="177"/>
      <c r="TXC26" s="177"/>
      <c r="TXD26" s="177"/>
      <c r="TXE26" s="178"/>
      <c r="TXF26" s="165"/>
      <c r="TXG26" s="177"/>
      <c r="TXH26" s="177"/>
      <c r="TXI26" s="177"/>
      <c r="TXJ26" s="177"/>
      <c r="TXK26" s="177"/>
      <c r="TXL26" s="177"/>
      <c r="TXM26" s="178"/>
      <c r="TXN26" s="165"/>
      <c r="TXO26" s="177"/>
      <c r="TXP26" s="177"/>
      <c r="TXQ26" s="177"/>
      <c r="TXR26" s="177"/>
      <c r="TXS26" s="177"/>
      <c r="TXT26" s="177"/>
      <c r="TXU26" s="178"/>
      <c r="TXV26" s="165"/>
      <c r="TXW26" s="177"/>
      <c r="TXX26" s="177"/>
      <c r="TXY26" s="177"/>
      <c r="TXZ26" s="177"/>
      <c r="TYA26" s="177"/>
      <c r="TYB26" s="177"/>
      <c r="TYC26" s="178"/>
      <c r="TYD26" s="165"/>
      <c r="TYE26" s="177"/>
      <c r="TYF26" s="177"/>
      <c r="TYG26" s="177"/>
      <c r="TYH26" s="177"/>
      <c r="TYI26" s="177"/>
      <c r="TYJ26" s="177"/>
      <c r="TYK26" s="178"/>
      <c r="TYL26" s="165"/>
      <c r="TYM26" s="177"/>
      <c r="TYN26" s="177"/>
      <c r="TYO26" s="177"/>
      <c r="TYP26" s="177"/>
      <c r="TYQ26" s="177"/>
      <c r="TYR26" s="177"/>
      <c r="TYS26" s="178"/>
      <c r="TYT26" s="165"/>
      <c r="TYU26" s="177"/>
      <c r="TYV26" s="177"/>
      <c r="TYW26" s="177"/>
      <c r="TYX26" s="177"/>
      <c r="TYY26" s="177"/>
      <c r="TYZ26" s="177"/>
      <c r="TZA26" s="178"/>
      <c r="TZB26" s="165"/>
      <c r="TZC26" s="177"/>
      <c r="TZD26" s="177"/>
      <c r="TZE26" s="177"/>
      <c r="TZF26" s="177"/>
      <c r="TZG26" s="177"/>
      <c r="TZH26" s="177"/>
      <c r="TZI26" s="178"/>
      <c r="TZJ26" s="165"/>
      <c r="TZK26" s="177"/>
      <c r="TZL26" s="177"/>
      <c r="TZM26" s="177"/>
      <c r="TZN26" s="177"/>
      <c r="TZO26" s="177"/>
      <c r="TZP26" s="177"/>
      <c r="TZQ26" s="178"/>
      <c r="TZR26" s="165"/>
      <c r="TZS26" s="177"/>
      <c r="TZT26" s="177"/>
      <c r="TZU26" s="177"/>
      <c r="TZV26" s="177"/>
      <c r="TZW26" s="177"/>
      <c r="TZX26" s="177"/>
      <c r="TZY26" s="178"/>
      <c r="TZZ26" s="165"/>
      <c r="UAA26" s="177"/>
      <c r="UAB26" s="177"/>
      <c r="UAC26" s="177"/>
      <c r="UAD26" s="177"/>
      <c r="UAE26" s="177"/>
      <c r="UAF26" s="177"/>
      <c r="UAG26" s="178"/>
      <c r="UAH26" s="165"/>
      <c r="UAI26" s="177"/>
      <c r="UAJ26" s="177"/>
      <c r="UAK26" s="177"/>
      <c r="UAL26" s="177"/>
      <c r="UAM26" s="177"/>
      <c r="UAN26" s="177"/>
      <c r="UAO26" s="178"/>
      <c r="UAP26" s="165"/>
      <c r="UAQ26" s="177"/>
      <c r="UAR26" s="177"/>
      <c r="UAS26" s="177"/>
      <c r="UAT26" s="177"/>
      <c r="UAU26" s="177"/>
      <c r="UAV26" s="177"/>
      <c r="UAW26" s="178"/>
      <c r="UAX26" s="165"/>
      <c r="UAY26" s="177"/>
      <c r="UAZ26" s="177"/>
      <c r="UBA26" s="177"/>
      <c r="UBB26" s="177"/>
      <c r="UBC26" s="177"/>
      <c r="UBD26" s="177"/>
      <c r="UBE26" s="178"/>
      <c r="UBF26" s="165"/>
      <c r="UBG26" s="177"/>
      <c r="UBH26" s="177"/>
      <c r="UBI26" s="177"/>
      <c r="UBJ26" s="177"/>
      <c r="UBK26" s="177"/>
      <c r="UBL26" s="177"/>
      <c r="UBM26" s="178"/>
      <c r="UBN26" s="165"/>
      <c r="UBO26" s="177"/>
      <c r="UBP26" s="177"/>
      <c r="UBQ26" s="177"/>
      <c r="UBR26" s="177"/>
      <c r="UBS26" s="177"/>
      <c r="UBT26" s="177"/>
      <c r="UBU26" s="178"/>
      <c r="UBV26" s="165"/>
      <c r="UBW26" s="177"/>
      <c r="UBX26" s="177"/>
      <c r="UBY26" s="177"/>
      <c r="UBZ26" s="177"/>
      <c r="UCA26" s="177"/>
      <c r="UCB26" s="177"/>
      <c r="UCC26" s="178"/>
      <c r="UCD26" s="165"/>
      <c r="UCE26" s="177"/>
      <c r="UCF26" s="177"/>
      <c r="UCG26" s="177"/>
      <c r="UCH26" s="177"/>
      <c r="UCI26" s="177"/>
      <c r="UCJ26" s="177"/>
      <c r="UCK26" s="178"/>
      <c r="UCL26" s="165"/>
      <c r="UCM26" s="177"/>
      <c r="UCN26" s="177"/>
      <c r="UCO26" s="177"/>
      <c r="UCP26" s="177"/>
      <c r="UCQ26" s="177"/>
      <c r="UCR26" s="177"/>
      <c r="UCS26" s="178"/>
      <c r="UCT26" s="165"/>
      <c r="UCU26" s="177"/>
      <c r="UCV26" s="177"/>
      <c r="UCW26" s="177"/>
      <c r="UCX26" s="177"/>
      <c r="UCY26" s="177"/>
      <c r="UCZ26" s="177"/>
      <c r="UDA26" s="178"/>
      <c r="UDB26" s="165"/>
      <c r="UDC26" s="177"/>
      <c r="UDD26" s="177"/>
      <c r="UDE26" s="177"/>
      <c r="UDF26" s="177"/>
      <c r="UDG26" s="177"/>
      <c r="UDH26" s="177"/>
      <c r="UDI26" s="178"/>
      <c r="UDJ26" s="165"/>
      <c r="UDK26" s="177"/>
      <c r="UDL26" s="177"/>
      <c r="UDM26" s="177"/>
      <c r="UDN26" s="177"/>
      <c r="UDO26" s="177"/>
      <c r="UDP26" s="177"/>
      <c r="UDQ26" s="178"/>
      <c r="UDR26" s="165"/>
      <c r="UDS26" s="177"/>
      <c r="UDT26" s="177"/>
      <c r="UDU26" s="177"/>
      <c r="UDV26" s="177"/>
      <c r="UDW26" s="177"/>
      <c r="UDX26" s="177"/>
      <c r="UDY26" s="178"/>
      <c r="UDZ26" s="165"/>
      <c r="UEA26" s="177"/>
      <c r="UEB26" s="177"/>
      <c r="UEC26" s="177"/>
      <c r="UED26" s="177"/>
      <c r="UEE26" s="177"/>
      <c r="UEF26" s="177"/>
      <c r="UEG26" s="178"/>
      <c r="UEH26" s="165"/>
      <c r="UEI26" s="177"/>
      <c r="UEJ26" s="177"/>
      <c r="UEK26" s="177"/>
      <c r="UEL26" s="177"/>
      <c r="UEM26" s="177"/>
      <c r="UEN26" s="177"/>
      <c r="UEO26" s="178"/>
      <c r="UEP26" s="165"/>
      <c r="UEQ26" s="177"/>
      <c r="UER26" s="177"/>
      <c r="UES26" s="177"/>
      <c r="UET26" s="177"/>
      <c r="UEU26" s="177"/>
      <c r="UEV26" s="177"/>
      <c r="UEW26" s="178"/>
      <c r="UEX26" s="165"/>
      <c r="UEY26" s="177"/>
      <c r="UEZ26" s="177"/>
      <c r="UFA26" s="177"/>
      <c r="UFB26" s="177"/>
      <c r="UFC26" s="177"/>
      <c r="UFD26" s="177"/>
      <c r="UFE26" s="178"/>
      <c r="UFF26" s="165"/>
      <c r="UFG26" s="177"/>
      <c r="UFH26" s="177"/>
      <c r="UFI26" s="177"/>
      <c r="UFJ26" s="177"/>
      <c r="UFK26" s="177"/>
      <c r="UFL26" s="177"/>
      <c r="UFM26" s="178"/>
      <c r="UFN26" s="165"/>
      <c r="UFO26" s="177"/>
      <c r="UFP26" s="177"/>
      <c r="UFQ26" s="177"/>
      <c r="UFR26" s="177"/>
      <c r="UFS26" s="177"/>
      <c r="UFT26" s="177"/>
      <c r="UFU26" s="178"/>
      <c r="UFV26" s="165"/>
      <c r="UFW26" s="177"/>
      <c r="UFX26" s="177"/>
      <c r="UFY26" s="177"/>
      <c r="UFZ26" s="177"/>
      <c r="UGA26" s="177"/>
      <c r="UGB26" s="177"/>
      <c r="UGC26" s="178"/>
      <c r="UGD26" s="165"/>
      <c r="UGE26" s="177"/>
      <c r="UGF26" s="177"/>
      <c r="UGG26" s="177"/>
      <c r="UGH26" s="177"/>
      <c r="UGI26" s="177"/>
      <c r="UGJ26" s="177"/>
      <c r="UGK26" s="178"/>
      <c r="UGL26" s="165"/>
      <c r="UGM26" s="177"/>
      <c r="UGN26" s="177"/>
      <c r="UGO26" s="177"/>
      <c r="UGP26" s="177"/>
      <c r="UGQ26" s="177"/>
      <c r="UGR26" s="177"/>
      <c r="UGS26" s="178"/>
      <c r="UGT26" s="165"/>
      <c r="UGU26" s="177"/>
      <c r="UGV26" s="177"/>
      <c r="UGW26" s="177"/>
      <c r="UGX26" s="177"/>
      <c r="UGY26" s="177"/>
      <c r="UGZ26" s="177"/>
      <c r="UHA26" s="178"/>
      <c r="UHB26" s="165"/>
      <c r="UHC26" s="177"/>
      <c r="UHD26" s="177"/>
      <c r="UHE26" s="177"/>
      <c r="UHF26" s="177"/>
      <c r="UHG26" s="177"/>
      <c r="UHH26" s="177"/>
      <c r="UHI26" s="178"/>
      <c r="UHJ26" s="165"/>
      <c r="UHK26" s="177"/>
      <c r="UHL26" s="177"/>
      <c r="UHM26" s="177"/>
      <c r="UHN26" s="177"/>
      <c r="UHO26" s="177"/>
      <c r="UHP26" s="177"/>
      <c r="UHQ26" s="178"/>
      <c r="UHR26" s="165"/>
      <c r="UHS26" s="177"/>
      <c r="UHT26" s="177"/>
      <c r="UHU26" s="177"/>
      <c r="UHV26" s="177"/>
      <c r="UHW26" s="177"/>
      <c r="UHX26" s="177"/>
      <c r="UHY26" s="178"/>
      <c r="UHZ26" s="165"/>
      <c r="UIA26" s="177"/>
      <c r="UIB26" s="177"/>
      <c r="UIC26" s="177"/>
      <c r="UID26" s="177"/>
      <c r="UIE26" s="177"/>
      <c r="UIF26" s="177"/>
      <c r="UIG26" s="178"/>
      <c r="UIH26" s="165"/>
      <c r="UII26" s="177"/>
      <c r="UIJ26" s="177"/>
      <c r="UIK26" s="177"/>
      <c r="UIL26" s="177"/>
      <c r="UIM26" s="177"/>
      <c r="UIN26" s="177"/>
      <c r="UIO26" s="178"/>
      <c r="UIP26" s="165"/>
      <c r="UIQ26" s="177"/>
      <c r="UIR26" s="177"/>
      <c r="UIS26" s="177"/>
      <c r="UIT26" s="177"/>
      <c r="UIU26" s="177"/>
      <c r="UIV26" s="177"/>
      <c r="UIW26" s="178"/>
      <c r="UIX26" s="165"/>
      <c r="UIY26" s="177"/>
      <c r="UIZ26" s="177"/>
      <c r="UJA26" s="177"/>
      <c r="UJB26" s="177"/>
      <c r="UJC26" s="177"/>
      <c r="UJD26" s="177"/>
      <c r="UJE26" s="178"/>
      <c r="UJF26" s="165"/>
      <c r="UJG26" s="177"/>
      <c r="UJH26" s="177"/>
      <c r="UJI26" s="177"/>
      <c r="UJJ26" s="177"/>
      <c r="UJK26" s="177"/>
      <c r="UJL26" s="177"/>
      <c r="UJM26" s="178"/>
      <c r="UJN26" s="165"/>
      <c r="UJO26" s="177"/>
      <c r="UJP26" s="177"/>
      <c r="UJQ26" s="177"/>
      <c r="UJR26" s="177"/>
      <c r="UJS26" s="177"/>
      <c r="UJT26" s="177"/>
      <c r="UJU26" s="178"/>
      <c r="UJV26" s="165"/>
      <c r="UJW26" s="177"/>
      <c r="UJX26" s="177"/>
      <c r="UJY26" s="177"/>
      <c r="UJZ26" s="177"/>
      <c r="UKA26" s="177"/>
      <c r="UKB26" s="177"/>
      <c r="UKC26" s="178"/>
      <c r="UKD26" s="165"/>
      <c r="UKE26" s="177"/>
      <c r="UKF26" s="177"/>
      <c r="UKG26" s="177"/>
      <c r="UKH26" s="177"/>
      <c r="UKI26" s="177"/>
      <c r="UKJ26" s="177"/>
      <c r="UKK26" s="178"/>
      <c r="UKL26" s="165"/>
      <c r="UKM26" s="177"/>
      <c r="UKN26" s="177"/>
      <c r="UKO26" s="177"/>
      <c r="UKP26" s="177"/>
      <c r="UKQ26" s="177"/>
      <c r="UKR26" s="177"/>
      <c r="UKS26" s="178"/>
      <c r="UKT26" s="165"/>
      <c r="UKU26" s="177"/>
      <c r="UKV26" s="177"/>
      <c r="UKW26" s="177"/>
      <c r="UKX26" s="177"/>
      <c r="UKY26" s="177"/>
      <c r="UKZ26" s="177"/>
      <c r="ULA26" s="178"/>
      <c r="ULB26" s="165"/>
      <c r="ULC26" s="177"/>
      <c r="ULD26" s="177"/>
      <c r="ULE26" s="177"/>
      <c r="ULF26" s="177"/>
      <c r="ULG26" s="177"/>
      <c r="ULH26" s="177"/>
      <c r="ULI26" s="178"/>
      <c r="ULJ26" s="165"/>
      <c r="ULK26" s="177"/>
      <c r="ULL26" s="177"/>
      <c r="ULM26" s="177"/>
      <c r="ULN26" s="177"/>
      <c r="ULO26" s="177"/>
      <c r="ULP26" s="177"/>
      <c r="ULQ26" s="178"/>
      <c r="ULR26" s="165"/>
      <c r="ULS26" s="177"/>
      <c r="ULT26" s="177"/>
      <c r="ULU26" s="177"/>
      <c r="ULV26" s="177"/>
      <c r="ULW26" s="177"/>
      <c r="ULX26" s="177"/>
      <c r="ULY26" s="178"/>
      <c r="ULZ26" s="165"/>
      <c r="UMA26" s="177"/>
      <c r="UMB26" s="177"/>
      <c r="UMC26" s="177"/>
      <c r="UMD26" s="177"/>
      <c r="UME26" s="177"/>
      <c r="UMF26" s="177"/>
      <c r="UMG26" s="178"/>
      <c r="UMH26" s="165"/>
      <c r="UMI26" s="177"/>
      <c r="UMJ26" s="177"/>
      <c r="UMK26" s="177"/>
      <c r="UML26" s="177"/>
      <c r="UMM26" s="177"/>
      <c r="UMN26" s="177"/>
      <c r="UMO26" s="178"/>
      <c r="UMP26" s="165"/>
      <c r="UMQ26" s="177"/>
      <c r="UMR26" s="177"/>
      <c r="UMS26" s="177"/>
      <c r="UMT26" s="177"/>
      <c r="UMU26" s="177"/>
      <c r="UMV26" s="177"/>
      <c r="UMW26" s="178"/>
      <c r="UMX26" s="165"/>
      <c r="UMY26" s="177"/>
      <c r="UMZ26" s="177"/>
      <c r="UNA26" s="177"/>
      <c r="UNB26" s="177"/>
      <c r="UNC26" s="177"/>
      <c r="UND26" s="177"/>
      <c r="UNE26" s="178"/>
      <c r="UNF26" s="165"/>
      <c r="UNG26" s="177"/>
      <c r="UNH26" s="177"/>
      <c r="UNI26" s="177"/>
      <c r="UNJ26" s="177"/>
      <c r="UNK26" s="177"/>
      <c r="UNL26" s="177"/>
      <c r="UNM26" s="178"/>
      <c r="UNN26" s="165"/>
      <c r="UNO26" s="177"/>
      <c r="UNP26" s="177"/>
      <c r="UNQ26" s="177"/>
      <c r="UNR26" s="177"/>
      <c r="UNS26" s="177"/>
      <c r="UNT26" s="177"/>
      <c r="UNU26" s="178"/>
      <c r="UNV26" s="165"/>
      <c r="UNW26" s="177"/>
      <c r="UNX26" s="177"/>
      <c r="UNY26" s="177"/>
      <c r="UNZ26" s="177"/>
      <c r="UOA26" s="177"/>
      <c r="UOB26" s="177"/>
      <c r="UOC26" s="178"/>
      <c r="UOD26" s="165"/>
      <c r="UOE26" s="177"/>
      <c r="UOF26" s="177"/>
      <c r="UOG26" s="177"/>
      <c r="UOH26" s="177"/>
      <c r="UOI26" s="177"/>
      <c r="UOJ26" s="177"/>
      <c r="UOK26" s="178"/>
      <c r="UOL26" s="165"/>
      <c r="UOM26" s="177"/>
      <c r="UON26" s="177"/>
      <c r="UOO26" s="177"/>
      <c r="UOP26" s="177"/>
      <c r="UOQ26" s="177"/>
      <c r="UOR26" s="177"/>
      <c r="UOS26" s="178"/>
      <c r="UOT26" s="165"/>
      <c r="UOU26" s="177"/>
      <c r="UOV26" s="177"/>
      <c r="UOW26" s="177"/>
      <c r="UOX26" s="177"/>
      <c r="UOY26" s="177"/>
      <c r="UOZ26" s="177"/>
      <c r="UPA26" s="178"/>
      <c r="UPB26" s="165"/>
      <c r="UPC26" s="177"/>
      <c r="UPD26" s="177"/>
      <c r="UPE26" s="177"/>
      <c r="UPF26" s="177"/>
      <c r="UPG26" s="177"/>
      <c r="UPH26" s="177"/>
      <c r="UPI26" s="178"/>
      <c r="UPJ26" s="165"/>
      <c r="UPK26" s="177"/>
      <c r="UPL26" s="177"/>
      <c r="UPM26" s="177"/>
      <c r="UPN26" s="177"/>
      <c r="UPO26" s="177"/>
      <c r="UPP26" s="177"/>
      <c r="UPQ26" s="178"/>
      <c r="UPR26" s="165"/>
      <c r="UPS26" s="177"/>
      <c r="UPT26" s="177"/>
      <c r="UPU26" s="177"/>
      <c r="UPV26" s="177"/>
      <c r="UPW26" s="177"/>
      <c r="UPX26" s="177"/>
      <c r="UPY26" s="178"/>
      <c r="UPZ26" s="165"/>
      <c r="UQA26" s="177"/>
      <c r="UQB26" s="177"/>
      <c r="UQC26" s="177"/>
      <c r="UQD26" s="177"/>
      <c r="UQE26" s="177"/>
      <c r="UQF26" s="177"/>
      <c r="UQG26" s="178"/>
      <c r="UQH26" s="165"/>
      <c r="UQI26" s="177"/>
      <c r="UQJ26" s="177"/>
      <c r="UQK26" s="177"/>
      <c r="UQL26" s="177"/>
      <c r="UQM26" s="177"/>
      <c r="UQN26" s="177"/>
      <c r="UQO26" s="178"/>
      <c r="UQP26" s="165"/>
      <c r="UQQ26" s="177"/>
      <c r="UQR26" s="177"/>
      <c r="UQS26" s="177"/>
      <c r="UQT26" s="177"/>
      <c r="UQU26" s="177"/>
      <c r="UQV26" s="177"/>
      <c r="UQW26" s="178"/>
      <c r="UQX26" s="165"/>
      <c r="UQY26" s="177"/>
      <c r="UQZ26" s="177"/>
      <c r="URA26" s="177"/>
      <c r="URB26" s="177"/>
      <c r="URC26" s="177"/>
      <c r="URD26" s="177"/>
      <c r="URE26" s="178"/>
      <c r="URF26" s="165"/>
      <c r="URG26" s="177"/>
      <c r="URH26" s="177"/>
      <c r="URI26" s="177"/>
      <c r="URJ26" s="177"/>
      <c r="URK26" s="177"/>
      <c r="URL26" s="177"/>
      <c r="URM26" s="178"/>
      <c r="URN26" s="165"/>
      <c r="URO26" s="177"/>
      <c r="URP26" s="177"/>
      <c r="URQ26" s="177"/>
      <c r="URR26" s="177"/>
      <c r="URS26" s="177"/>
      <c r="URT26" s="177"/>
      <c r="URU26" s="178"/>
      <c r="URV26" s="165"/>
      <c r="URW26" s="177"/>
      <c r="URX26" s="177"/>
      <c r="URY26" s="177"/>
      <c r="URZ26" s="177"/>
      <c r="USA26" s="177"/>
      <c r="USB26" s="177"/>
      <c r="USC26" s="178"/>
      <c r="USD26" s="165"/>
      <c r="USE26" s="177"/>
      <c r="USF26" s="177"/>
      <c r="USG26" s="177"/>
      <c r="USH26" s="177"/>
      <c r="USI26" s="177"/>
      <c r="USJ26" s="177"/>
      <c r="USK26" s="178"/>
      <c r="USL26" s="165"/>
      <c r="USM26" s="177"/>
      <c r="USN26" s="177"/>
      <c r="USO26" s="177"/>
      <c r="USP26" s="177"/>
      <c r="USQ26" s="177"/>
      <c r="USR26" s="177"/>
      <c r="USS26" s="178"/>
      <c r="UST26" s="165"/>
      <c r="USU26" s="177"/>
      <c r="USV26" s="177"/>
      <c r="USW26" s="177"/>
      <c r="USX26" s="177"/>
      <c r="USY26" s="177"/>
      <c r="USZ26" s="177"/>
      <c r="UTA26" s="178"/>
      <c r="UTB26" s="165"/>
      <c r="UTC26" s="177"/>
      <c r="UTD26" s="177"/>
      <c r="UTE26" s="177"/>
      <c r="UTF26" s="177"/>
      <c r="UTG26" s="177"/>
      <c r="UTH26" s="177"/>
      <c r="UTI26" s="178"/>
      <c r="UTJ26" s="165"/>
      <c r="UTK26" s="177"/>
      <c r="UTL26" s="177"/>
      <c r="UTM26" s="177"/>
      <c r="UTN26" s="177"/>
      <c r="UTO26" s="177"/>
      <c r="UTP26" s="177"/>
      <c r="UTQ26" s="178"/>
      <c r="UTR26" s="165"/>
      <c r="UTS26" s="177"/>
      <c r="UTT26" s="177"/>
      <c r="UTU26" s="177"/>
      <c r="UTV26" s="177"/>
      <c r="UTW26" s="177"/>
      <c r="UTX26" s="177"/>
      <c r="UTY26" s="178"/>
      <c r="UTZ26" s="165"/>
      <c r="UUA26" s="177"/>
      <c r="UUB26" s="177"/>
      <c r="UUC26" s="177"/>
      <c r="UUD26" s="177"/>
      <c r="UUE26" s="177"/>
      <c r="UUF26" s="177"/>
      <c r="UUG26" s="178"/>
      <c r="UUH26" s="165"/>
      <c r="UUI26" s="177"/>
      <c r="UUJ26" s="177"/>
      <c r="UUK26" s="177"/>
      <c r="UUL26" s="177"/>
      <c r="UUM26" s="177"/>
      <c r="UUN26" s="177"/>
      <c r="UUO26" s="178"/>
      <c r="UUP26" s="165"/>
      <c r="UUQ26" s="177"/>
      <c r="UUR26" s="177"/>
      <c r="UUS26" s="177"/>
      <c r="UUT26" s="177"/>
      <c r="UUU26" s="177"/>
      <c r="UUV26" s="177"/>
      <c r="UUW26" s="178"/>
      <c r="UUX26" s="165"/>
      <c r="UUY26" s="177"/>
      <c r="UUZ26" s="177"/>
      <c r="UVA26" s="177"/>
      <c r="UVB26" s="177"/>
      <c r="UVC26" s="177"/>
      <c r="UVD26" s="177"/>
      <c r="UVE26" s="178"/>
      <c r="UVF26" s="165"/>
      <c r="UVG26" s="177"/>
      <c r="UVH26" s="177"/>
      <c r="UVI26" s="177"/>
      <c r="UVJ26" s="177"/>
      <c r="UVK26" s="177"/>
      <c r="UVL26" s="177"/>
      <c r="UVM26" s="178"/>
      <c r="UVN26" s="165"/>
      <c r="UVO26" s="177"/>
      <c r="UVP26" s="177"/>
      <c r="UVQ26" s="177"/>
      <c r="UVR26" s="177"/>
      <c r="UVS26" s="177"/>
      <c r="UVT26" s="177"/>
      <c r="UVU26" s="178"/>
      <c r="UVV26" s="165"/>
      <c r="UVW26" s="177"/>
      <c r="UVX26" s="177"/>
      <c r="UVY26" s="177"/>
      <c r="UVZ26" s="177"/>
      <c r="UWA26" s="177"/>
      <c r="UWB26" s="177"/>
      <c r="UWC26" s="178"/>
      <c r="UWD26" s="165"/>
      <c r="UWE26" s="177"/>
      <c r="UWF26" s="177"/>
      <c r="UWG26" s="177"/>
      <c r="UWH26" s="177"/>
      <c r="UWI26" s="177"/>
      <c r="UWJ26" s="177"/>
      <c r="UWK26" s="178"/>
      <c r="UWL26" s="165"/>
      <c r="UWM26" s="177"/>
      <c r="UWN26" s="177"/>
      <c r="UWO26" s="177"/>
      <c r="UWP26" s="177"/>
      <c r="UWQ26" s="177"/>
      <c r="UWR26" s="177"/>
      <c r="UWS26" s="178"/>
      <c r="UWT26" s="165"/>
      <c r="UWU26" s="177"/>
      <c r="UWV26" s="177"/>
      <c r="UWW26" s="177"/>
      <c r="UWX26" s="177"/>
      <c r="UWY26" s="177"/>
      <c r="UWZ26" s="177"/>
      <c r="UXA26" s="178"/>
      <c r="UXB26" s="165"/>
      <c r="UXC26" s="177"/>
      <c r="UXD26" s="177"/>
      <c r="UXE26" s="177"/>
      <c r="UXF26" s="177"/>
      <c r="UXG26" s="177"/>
      <c r="UXH26" s="177"/>
      <c r="UXI26" s="178"/>
      <c r="UXJ26" s="165"/>
      <c r="UXK26" s="177"/>
      <c r="UXL26" s="177"/>
      <c r="UXM26" s="177"/>
      <c r="UXN26" s="177"/>
      <c r="UXO26" s="177"/>
      <c r="UXP26" s="177"/>
      <c r="UXQ26" s="178"/>
      <c r="UXR26" s="165"/>
      <c r="UXS26" s="177"/>
      <c r="UXT26" s="177"/>
      <c r="UXU26" s="177"/>
      <c r="UXV26" s="177"/>
      <c r="UXW26" s="177"/>
      <c r="UXX26" s="177"/>
      <c r="UXY26" s="178"/>
      <c r="UXZ26" s="165"/>
      <c r="UYA26" s="177"/>
      <c r="UYB26" s="177"/>
      <c r="UYC26" s="177"/>
      <c r="UYD26" s="177"/>
      <c r="UYE26" s="177"/>
      <c r="UYF26" s="177"/>
      <c r="UYG26" s="178"/>
      <c r="UYH26" s="165"/>
      <c r="UYI26" s="177"/>
      <c r="UYJ26" s="177"/>
      <c r="UYK26" s="177"/>
      <c r="UYL26" s="177"/>
      <c r="UYM26" s="177"/>
      <c r="UYN26" s="177"/>
      <c r="UYO26" s="178"/>
      <c r="UYP26" s="165"/>
      <c r="UYQ26" s="177"/>
      <c r="UYR26" s="177"/>
      <c r="UYS26" s="177"/>
      <c r="UYT26" s="177"/>
      <c r="UYU26" s="177"/>
      <c r="UYV26" s="177"/>
      <c r="UYW26" s="178"/>
      <c r="UYX26" s="165"/>
      <c r="UYY26" s="177"/>
      <c r="UYZ26" s="177"/>
      <c r="UZA26" s="177"/>
      <c r="UZB26" s="177"/>
      <c r="UZC26" s="177"/>
      <c r="UZD26" s="177"/>
      <c r="UZE26" s="178"/>
      <c r="UZF26" s="165"/>
      <c r="UZG26" s="177"/>
      <c r="UZH26" s="177"/>
      <c r="UZI26" s="177"/>
      <c r="UZJ26" s="177"/>
      <c r="UZK26" s="177"/>
      <c r="UZL26" s="177"/>
      <c r="UZM26" s="178"/>
      <c r="UZN26" s="165"/>
      <c r="UZO26" s="177"/>
      <c r="UZP26" s="177"/>
      <c r="UZQ26" s="177"/>
      <c r="UZR26" s="177"/>
      <c r="UZS26" s="177"/>
      <c r="UZT26" s="177"/>
      <c r="UZU26" s="178"/>
      <c r="UZV26" s="165"/>
      <c r="UZW26" s="177"/>
      <c r="UZX26" s="177"/>
      <c r="UZY26" s="177"/>
      <c r="UZZ26" s="177"/>
      <c r="VAA26" s="177"/>
      <c r="VAB26" s="177"/>
      <c r="VAC26" s="178"/>
      <c r="VAD26" s="165"/>
      <c r="VAE26" s="177"/>
      <c r="VAF26" s="177"/>
      <c r="VAG26" s="177"/>
      <c r="VAH26" s="177"/>
      <c r="VAI26" s="177"/>
      <c r="VAJ26" s="177"/>
      <c r="VAK26" s="178"/>
      <c r="VAL26" s="165"/>
      <c r="VAM26" s="177"/>
      <c r="VAN26" s="177"/>
      <c r="VAO26" s="177"/>
      <c r="VAP26" s="177"/>
      <c r="VAQ26" s="177"/>
      <c r="VAR26" s="177"/>
      <c r="VAS26" s="178"/>
      <c r="VAT26" s="165"/>
      <c r="VAU26" s="177"/>
      <c r="VAV26" s="177"/>
      <c r="VAW26" s="177"/>
      <c r="VAX26" s="177"/>
      <c r="VAY26" s="177"/>
      <c r="VAZ26" s="177"/>
      <c r="VBA26" s="178"/>
      <c r="VBB26" s="165"/>
      <c r="VBC26" s="177"/>
      <c r="VBD26" s="177"/>
      <c r="VBE26" s="177"/>
      <c r="VBF26" s="177"/>
      <c r="VBG26" s="177"/>
      <c r="VBH26" s="177"/>
      <c r="VBI26" s="178"/>
      <c r="VBJ26" s="165"/>
      <c r="VBK26" s="177"/>
      <c r="VBL26" s="177"/>
      <c r="VBM26" s="177"/>
      <c r="VBN26" s="177"/>
      <c r="VBO26" s="177"/>
      <c r="VBP26" s="177"/>
      <c r="VBQ26" s="178"/>
      <c r="VBR26" s="165"/>
      <c r="VBS26" s="177"/>
      <c r="VBT26" s="177"/>
      <c r="VBU26" s="177"/>
      <c r="VBV26" s="177"/>
      <c r="VBW26" s="177"/>
      <c r="VBX26" s="177"/>
      <c r="VBY26" s="178"/>
      <c r="VBZ26" s="165"/>
      <c r="VCA26" s="177"/>
      <c r="VCB26" s="177"/>
      <c r="VCC26" s="177"/>
      <c r="VCD26" s="177"/>
      <c r="VCE26" s="177"/>
      <c r="VCF26" s="177"/>
      <c r="VCG26" s="178"/>
      <c r="VCH26" s="165"/>
      <c r="VCI26" s="177"/>
      <c r="VCJ26" s="177"/>
      <c r="VCK26" s="177"/>
      <c r="VCL26" s="177"/>
      <c r="VCM26" s="177"/>
      <c r="VCN26" s="177"/>
      <c r="VCO26" s="178"/>
      <c r="VCP26" s="165"/>
      <c r="VCQ26" s="177"/>
      <c r="VCR26" s="177"/>
      <c r="VCS26" s="177"/>
      <c r="VCT26" s="177"/>
      <c r="VCU26" s="177"/>
      <c r="VCV26" s="177"/>
      <c r="VCW26" s="178"/>
      <c r="VCX26" s="165"/>
      <c r="VCY26" s="177"/>
      <c r="VCZ26" s="177"/>
      <c r="VDA26" s="177"/>
      <c r="VDB26" s="177"/>
      <c r="VDC26" s="177"/>
      <c r="VDD26" s="177"/>
      <c r="VDE26" s="178"/>
      <c r="VDF26" s="165"/>
      <c r="VDG26" s="177"/>
      <c r="VDH26" s="177"/>
      <c r="VDI26" s="177"/>
      <c r="VDJ26" s="177"/>
      <c r="VDK26" s="177"/>
      <c r="VDL26" s="177"/>
      <c r="VDM26" s="178"/>
      <c r="VDN26" s="165"/>
      <c r="VDO26" s="177"/>
      <c r="VDP26" s="177"/>
      <c r="VDQ26" s="177"/>
      <c r="VDR26" s="177"/>
      <c r="VDS26" s="177"/>
      <c r="VDT26" s="177"/>
      <c r="VDU26" s="178"/>
      <c r="VDV26" s="165"/>
      <c r="VDW26" s="177"/>
      <c r="VDX26" s="177"/>
      <c r="VDY26" s="177"/>
      <c r="VDZ26" s="177"/>
      <c r="VEA26" s="177"/>
      <c r="VEB26" s="177"/>
      <c r="VEC26" s="178"/>
      <c r="VED26" s="165"/>
      <c r="VEE26" s="177"/>
      <c r="VEF26" s="177"/>
      <c r="VEG26" s="177"/>
      <c r="VEH26" s="177"/>
      <c r="VEI26" s="177"/>
      <c r="VEJ26" s="177"/>
      <c r="VEK26" s="178"/>
      <c r="VEL26" s="165"/>
      <c r="VEM26" s="177"/>
      <c r="VEN26" s="177"/>
      <c r="VEO26" s="177"/>
      <c r="VEP26" s="177"/>
      <c r="VEQ26" s="177"/>
      <c r="VER26" s="177"/>
      <c r="VES26" s="178"/>
      <c r="VET26" s="165"/>
      <c r="VEU26" s="177"/>
      <c r="VEV26" s="177"/>
      <c r="VEW26" s="177"/>
      <c r="VEX26" s="177"/>
      <c r="VEY26" s="177"/>
      <c r="VEZ26" s="177"/>
      <c r="VFA26" s="178"/>
      <c r="VFB26" s="165"/>
      <c r="VFC26" s="177"/>
      <c r="VFD26" s="177"/>
      <c r="VFE26" s="177"/>
      <c r="VFF26" s="177"/>
      <c r="VFG26" s="177"/>
      <c r="VFH26" s="177"/>
      <c r="VFI26" s="178"/>
      <c r="VFJ26" s="165"/>
      <c r="VFK26" s="177"/>
      <c r="VFL26" s="177"/>
      <c r="VFM26" s="177"/>
      <c r="VFN26" s="177"/>
      <c r="VFO26" s="177"/>
      <c r="VFP26" s="177"/>
      <c r="VFQ26" s="178"/>
      <c r="VFR26" s="165"/>
      <c r="VFS26" s="177"/>
      <c r="VFT26" s="177"/>
      <c r="VFU26" s="177"/>
      <c r="VFV26" s="177"/>
      <c r="VFW26" s="177"/>
      <c r="VFX26" s="177"/>
      <c r="VFY26" s="178"/>
      <c r="VFZ26" s="165"/>
      <c r="VGA26" s="177"/>
      <c r="VGB26" s="177"/>
      <c r="VGC26" s="177"/>
      <c r="VGD26" s="177"/>
      <c r="VGE26" s="177"/>
      <c r="VGF26" s="177"/>
      <c r="VGG26" s="178"/>
      <c r="VGH26" s="165"/>
      <c r="VGI26" s="177"/>
      <c r="VGJ26" s="177"/>
      <c r="VGK26" s="177"/>
      <c r="VGL26" s="177"/>
      <c r="VGM26" s="177"/>
      <c r="VGN26" s="177"/>
      <c r="VGO26" s="178"/>
      <c r="VGP26" s="165"/>
      <c r="VGQ26" s="177"/>
      <c r="VGR26" s="177"/>
      <c r="VGS26" s="177"/>
      <c r="VGT26" s="177"/>
      <c r="VGU26" s="177"/>
      <c r="VGV26" s="177"/>
      <c r="VGW26" s="178"/>
      <c r="VGX26" s="165"/>
      <c r="VGY26" s="177"/>
      <c r="VGZ26" s="177"/>
      <c r="VHA26" s="177"/>
      <c r="VHB26" s="177"/>
      <c r="VHC26" s="177"/>
      <c r="VHD26" s="177"/>
      <c r="VHE26" s="178"/>
      <c r="VHF26" s="165"/>
      <c r="VHG26" s="177"/>
      <c r="VHH26" s="177"/>
      <c r="VHI26" s="177"/>
      <c r="VHJ26" s="177"/>
      <c r="VHK26" s="177"/>
      <c r="VHL26" s="177"/>
      <c r="VHM26" s="178"/>
      <c r="VHN26" s="165"/>
      <c r="VHO26" s="177"/>
      <c r="VHP26" s="177"/>
      <c r="VHQ26" s="177"/>
      <c r="VHR26" s="177"/>
      <c r="VHS26" s="177"/>
      <c r="VHT26" s="177"/>
      <c r="VHU26" s="178"/>
      <c r="VHV26" s="165"/>
      <c r="VHW26" s="177"/>
      <c r="VHX26" s="177"/>
      <c r="VHY26" s="177"/>
      <c r="VHZ26" s="177"/>
      <c r="VIA26" s="177"/>
      <c r="VIB26" s="177"/>
      <c r="VIC26" s="178"/>
      <c r="VID26" s="165"/>
      <c r="VIE26" s="177"/>
      <c r="VIF26" s="177"/>
      <c r="VIG26" s="177"/>
      <c r="VIH26" s="177"/>
      <c r="VII26" s="177"/>
      <c r="VIJ26" s="177"/>
      <c r="VIK26" s="178"/>
      <c r="VIL26" s="165"/>
      <c r="VIM26" s="177"/>
      <c r="VIN26" s="177"/>
      <c r="VIO26" s="177"/>
      <c r="VIP26" s="177"/>
      <c r="VIQ26" s="177"/>
      <c r="VIR26" s="177"/>
      <c r="VIS26" s="178"/>
      <c r="VIT26" s="165"/>
      <c r="VIU26" s="177"/>
      <c r="VIV26" s="177"/>
      <c r="VIW26" s="177"/>
      <c r="VIX26" s="177"/>
      <c r="VIY26" s="177"/>
      <c r="VIZ26" s="177"/>
      <c r="VJA26" s="178"/>
      <c r="VJB26" s="165"/>
      <c r="VJC26" s="177"/>
      <c r="VJD26" s="177"/>
      <c r="VJE26" s="177"/>
      <c r="VJF26" s="177"/>
      <c r="VJG26" s="177"/>
      <c r="VJH26" s="177"/>
      <c r="VJI26" s="178"/>
      <c r="VJJ26" s="165"/>
      <c r="VJK26" s="177"/>
      <c r="VJL26" s="177"/>
      <c r="VJM26" s="177"/>
      <c r="VJN26" s="177"/>
      <c r="VJO26" s="177"/>
      <c r="VJP26" s="177"/>
      <c r="VJQ26" s="178"/>
      <c r="VJR26" s="165"/>
      <c r="VJS26" s="177"/>
      <c r="VJT26" s="177"/>
      <c r="VJU26" s="177"/>
      <c r="VJV26" s="177"/>
      <c r="VJW26" s="177"/>
      <c r="VJX26" s="177"/>
      <c r="VJY26" s="178"/>
      <c r="VJZ26" s="165"/>
      <c r="VKA26" s="177"/>
      <c r="VKB26" s="177"/>
      <c r="VKC26" s="177"/>
      <c r="VKD26" s="177"/>
      <c r="VKE26" s="177"/>
      <c r="VKF26" s="177"/>
      <c r="VKG26" s="178"/>
      <c r="VKH26" s="165"/>
      <c r="VKI26" s="177"/>
      <c r="VKJ26" s="177"/>
      <c r="VKK26" s="177"/>
      <c r="VKL26" s="177"/>
      <c r="VKM26" s="177"/>
      <c r="VKN26" s="177"/>
      <c r="VKO26" s="178"/>
      <c r="VKP26" s="165"/>
      <c r="VKQ26" s="177"/>
      <c r="VKR26" s="177"/>
      <c r="VKS26" s="177"/>
      <c r="VKT26" s="177"/>
      <c r="VKU26" s="177"/>
      <c r="VKV26" s="177"/>
      <c r="VKW26" s="178"/>
      <c r="VKX26" s="165"/>
      <c r="VKY26" s="177"/>
      <c r="VKZ26" s="177"/>
      <c r="VLA26" s="177"/>
      <c r="VLB26" s="177"/>
      <c r="VLC26" s="177"/>
      <c r="VLD26" s="177"/>
      <c r="VLE26" s="178"/>
      <c r="VLF26" s="165"/>
      <c r="VLG26" s="177"/>
      <c r="VLH26" s="177"/>
      <c r="VLI26" s="177"/>
      <c r="VLJ26" s="177"/>
      <c r="VLK26" s="177"/>
      <c r="VLL26" s="177"/>
      <c r="VLM26" s="178"/>
      <c r="VLN26" s="165"/>
      <c r="VLO26" s="177"/>
      <c r="VLP26" s="177"/>
      <c r="VLQ26" s="177"/>
      <c r="VLR26" s="177"/>
      <c r="VLS26" s="177"/>
      <c r="VLT26" s="177"/>
      <c r="VLU26" s="178"/>
      <c r="VLV26" s="165"/>
      <c r="VLW26" s="177"/>
      <c r="VLX26" s="177"/>
      <c r="VLY26" s="177"/>
      <c r="VLZ26" s="177"/>
      <c r="VMA26" s="177"/>
      <c r="VMB26" s="177"/>
      <c r="VMC26" s="178"/>
      <c r="VMD26" s="165"/>
      <c r="VME26" s="177"/>
      <c r="VMF26" s="177"/>
      <c r="VMG26" s="177"/>
      <c r="VMH26" s="177"/>
      <c r="VMI26" s="177"/>
      <c r="VMJ26" s="177"/>
      <c r="VMK26" s="178"/>
      <c r="VML26" s="165"/>
      <c r="VMM26" s="177"/>
      <c r="VMN26" s="177"/>
      <c r="VMO26" s="177"/>
      <c r="VMP26" s="177"/>
      <c r="VMQ26" s="177"/>
      <c r="VMR26" s="177"/>
      <c r="VMS26" s="178"/>
      <c r="VMT26" s="165"/>
      <c r="VMU26" s="177"/>
      <c r="VMV26" s="177"/>
      <c r="VMW26" s="177"/>
      <c r="VMX26" s="177"/>
      <c r="VMY26" s="177"/>
      <c r="VMZ26" s="177"/>
      <c r="VNA26" s="178"/>
      <c r="VNB26" s="165"/>
      <c r="VNC26" s="177"/>
      <c r="VND26" s="177"/>
      <c r="VNE26" s="177"/>
      <c r="VNF26" s="177"/>
      <c r="VNG26" s="177"/>
      <c r="VNH26" s="177"/>
      <c r="VNI26" s="178"/>
      <c r="VNJ26" s="165"/>
      <c r="VNK26" s="177"/>
      <c r="VNL26" s="177"/>
      <c r="VNM26" s="177"/>
      <c r="VNN26" s="177"/>
      <c r="VNO26" s="177"/>
      <c r="VNP26" s="177"/>
      <c r="VNQ26" s="178"/>
      <c r="VNR26" s="165"/>
      <c r="VNS26" s="177"/>
      <c r="VNT26" s="177"/>
      <c r="VNU26" s="177"/>
      <c r="VNV26" s="177"/>
      <c r="VNW26" s="177"/>
      <c r="VNX26" s="177"/>
      <c r="VNY26" s="178"/>
      <c r="VNZ26" s="165"/>
      <c r="VOA26" s="177"/>
      <c r="VOB26" s="177"/>
      <c r="VOC26" s="177"/>
      <c r="VOD26" s="177"/>
      <c r="VOE26" s="177"/>
      <c r="VOF26" s="177"/>
      <c r="VOG26" s="178"/>
      <c r="VOH26" s="165"/>
      <c r="VOI26" s="177"/>
      <c r="VOJ26" s="177"/>
      <c r="VOK26" s="177"/>
      <c r="VOL26" s="177"/>
      <c r="VOM26" s="177"/>
      <c r="VON26" s="177"/>
      <c r="VOO26" s="178"/>
      <c r="VOP26" s="165"/>
      <c r="VOQ26" s="177"/>
      <c r="VOR26" s="177"/>
      <c r="VOS26" s="177"/>
      <c r="VOT26" s="177"/>
      <c r="VOU26" s="177"/>
      <c r="VOV26" s="177"/>
      <c r="VOW26" s="178"/>
      <c r="VOX26" s="165"/>
      <c r="VOY26" s="177"/>
      <c r="VOZ26" s="177"/>
      <c r="VPA26" s="177"/>
      <c r="VPB26" s="177"/>
      <c r="VPC26" s="177"/>
      <c r="VPD26" s="177"/>
      <c r="VPE26" s="178"/>
      <c r="VPF26" s="165"/>
      <c r="VPG26" s="177"/>
      <c r="VPH26" s="177"/>
      <c r="VPI26" s="177"/>
      <c r="VPJ26" s="177"/>
      <c r="VPK26" s="177"/>
      <c r="VPL26" s="177"/>
      <c r="VPM26" s="178"/>
      <c r="VPN26" s="165"/>
      <c r="VPO26" s="177"/>
      <c r="VPP26" s="177"/>
      <c r="VPQ26" s="177"/>
      <c r="VPR26" s="177"/>
      <c r="VPS26" s="177"/>
      <c r="VPT26" s="177"/>
      <c r="VPU26" s="178"/>
      <c r="VPV26" s="165"/>
      <c r="VPW26" s="177"/>
      <c r="VPX26" s="177"/>
      <c r="VPY26" s="177"/>
      <c r="VPZ26" s="177"/>
      <c r="VQA26" s="177"/>
      <c r="VQB26" s="177"/>
      <c r="VQC26" s="178"/>
      <c r="VQD26" s="165"/>
      <c r="VQE26" s="177"/>
      <c r="VQF26" s="177"/>
      <c r="VQG26" s="177"/>
      <c r="VQH26" s="177"/>
      <c r="VQI26" s="177"/>
      <c r="VQJ26" s="177"/>
      <c r="VQK26" s="178"/>
      <c r="VQL26" s="165"/>
      <c r="VQM26" s="177"/>
      <c r="VQN26" s="177"/>
      <c r="VQO26" s="177"/>
      <c r="VQP26" s="177"/>
      <c r="VQQ26" s="177"/>
      <c r="VQR26" s="177"/>
      <c r="VQS26" s="178"/>
      <c r="VQT26" s="165"/>
      <c r="VQU26" s="177"/>
      <c r="VQV26" s="177"/>
      <c r="VQW26" s="177"/>
      <c r="VQX26" s="177"/>
      <c r="VQY26" s="177"/>
      <c r="VQZ26" s="177"/>
      <c r="VRA26" s="178"/>
      <c r="VRB26" s="165"/>
      <c r="VRC26" s="177"/>
      <c r="VRD26" s="177"/>
      <c r="VRE26" s="177"/>
      <c r="VRF26" s="177"/>
      <c r="VRG26" s="177"/>
      <c r="VRH26" s="177"/>
      <c r="VRI26" s="178"/>
      <c r="VRJ26" s="165"/>
      <c r="VRK26" s="177"/>
      <c r="VRL26" s="177"/>
      <c r="VRM26" s="177"/>
      <c r="VRN26" s="177"/>
      <c r="VRO26" s="177"/>
      <c r="VRP26" s="177"/>
      <c r="VRQ26" s="178"/>
      <c r="VRR26" s="165"/>
      <c r="VRS26" s="177"/>
      <c r="VRT26" s="177"/>
      <c r="VRU26" s="177"/>
      <c r="VRV26" s="177"/>
      <c r="VRW26" s="177"/>
      <c r="VRX26" s="177"/>
      <c r="VRY26" s="178"/>
      <c r="VRZ26" s="165"/>
      <c r="VSA26" s="177"/>
      <c r="VSB26" s="177"/>
      <c r="VSC26" s="177"/>
      <c r="VSD26" s="177"/>
      <c r="VSE26" s="177"/>
      <c r="VSF26" s="177"/>
      <c r="VSG26" s="178"/>
      <c r="VSH26" s="165"/>
      <c r="VSI26" s="177"/>
      <c r="VSJ26" s="177"/>
      <c r="VSK26" s="177"/>
      <c r="VSL26" s="177"/>
      <c r="VSM26" s="177"/>
      <c r="VSN26" s="177"/>
      <c r="VSO26" s="178"/>
      <c r="VSP26" s="165"/>
      <c r="VSQ26" s="177"/>
      <c r="VSR26" s="177"/>
      <c r="VSS26" s="177"/>
      <c r="VST26" s="177"/>
      <c r="VSU26" s="177"/>
      <c r="VSV26" s="177"/>
      <c r="VSW26" s="178"/>
      <c r="VSX26" s="165"/>
      <c r="VSY26" s="177"/>
      <c r="VSZ26" s="177"/>
      <c r="VTA26" s="177"/>
      <c r="VTB26" s="177"/>
      <c r="VTC26" s="177"/>
      <c r="VTD26" s="177"/>
      <c r="VTE26" s="178"/>
      <c r="VTF26" s="165"/>
      <c r="VTG26" s="177"/>
      <c r="VTH26" s="177"/>
      <c r="VTI26" s="177"/>
      <c r="VTJ26" s="177"/>
      <c r="VTK26" s="177"/>
      <c r="VTL26" s="177"/>
      <c r="VTM26" s="178"/>
      <c r="VTN26" s="165"/>
      <c r="VTO26" s="177"/>
      <c r="VTP26" s="177"/>
      <c r="VTQ26" s="177"/>
      <c r="VTR26" s="177"/>
      <c r="VTS26" s="177"/>
      <c r="VTT26" s="177"/>
      <c r="VTU26" s="178"/>
      <c r="VTV26" s="165"/>
      <c r="VTW26" s="177"/>
      <c r="VTX26" s="177"/>
      <c r="VTY26" s="177"/>
      <c r="VTZ26" s="177"/>
      <c r="VUA26" s="177"/>
      <c r="VUB26" s="177"/>
      <c r="VUC26" s="178"/>
      <c r="VUD26" s="165"/>
      <c r="VUE26" s="177"/>
      <c r="VUF26" s="177"/>
      <c r="VUG26" s="177"/>
      <c r="VUH26" s="177"/>
      <c r="VUI26" s="177"/>
      <c r="VUJ26" s="177"/>
      <c r="VUK26" s="178"/>
      <c r="VUL26" s="165"/>
      <c r="VUM26" s="177"/>
      <c r="VUN26" s="177"/>
      <c r="VUO26" s="177"/>
      <c r="VUP26" s="177"/>
      <c r="VUQ26" s="177"/>
      <c r="VUR26" s="177"/>
      <c r="VUS26" s="178"/>
      <c r="VUT26" s="165"/>
      <c r="VUU26" s="177"/>
      <c r="VUV26" s="177"/>
      <c r="VUW26" s="177"/>
      <c r="VUX26" s="177"/>
      <c r="VUY26" s="177"/>
      <c r="VUZ26" s="177"/>
      <c r="VVA26" s="178"/>
      <c r="VVB26" s="165"/>
      <c r="VVC26" s="177"/>
      <c r="VVD26" s="177"/>
      <c r="VVE26" s="177"/>
      <c r="VVF26" s="177"/>
      <c r="VVG26" s="177"/>
      <c r="VVH26" s="177"/>
      <c r="VVI26" s="178"/>
      <c r="VVJ26" s="165"/>
      <c r="VVK26" s="177"/>
      <c r="VVL26" s="177"/>
      <c r="VVM26" s="177"/>
      <c r="VVN26" s="177"/>
      <c r="VVO26" s="177"/>
      <c r="VVP26" s="177"/>
      <c r="VVQ26" s="178"/>
      <c r="VVR26" s="165"/>
      <c r="VVS26" s="177"/>
      <c r="VVT26" s="177"/>
      <c r="VVU26" s="177"/>
      <c r="VVV26" s="177"/>
      <c r="VVW26" s="177"/>
      <c r="VVX26" s="177"/>
      <c r="VVY26" s="178"/>
      <c r="VVZ26" s="165"/>
      <c r="VWA26" s="177"/>
      <c r="VWB26" s="177"/>
      <c r="VWC26" s="177"/>
      <c r="VWD26" s="177"/>
      <c r="VWE26" s="177"/>
      <c r="VWF26" s="177"/>
      <c r="VWG26" s="178"/>
      <c r="VWH26" s="165"/>
      <c r="VWI26" s="177"/>
      <c r="VWJ26" s="177"/>
      <c r="VWK26" s="177"/>
      <c r="VWL26" s="177"/>
      <c r="VWM26" s="177"/>
      <c r="VWN26" s="177"/>
      <c r="VWO26" s="178"/>
      <c r="VWP26" s="165"/>
      <c r="VWQ26" s="177"/>
      <c r="VWR26" s="177"/>
      <c r="VWS26" s="177"/>
      <c r="VWT26" s="177"/>
      <c r="VWU26" s="177"/>
      <c r="VWV26" s="177"/>
      <c r="VWW26" s="178"/>
      <c r="VWX26" s="165"/>
      <c r="VWY26" s="177"/>
      <c r="VWZ26" s="177"/>
      <c r="VXA26" s="177"/>
      <c r="VXB26" s="177"/>
      <c r="VXC26" s="177"/>
      <c r="VXD26" s="177"/>
      <c r="VXE26" s="178"/>
      <c r="VXF26" s="165"/>
      <c r="VXG26" s="177"/>
      <c r="VXH26" s="177"/>
      <c r="VXI26" s="177"/>
      <c r="VXJ26" s="177"/>
      <c r="VXK26" s="177"/>
      <c r="VXL26" s="177"/>
      <c r="VXM26" s="178"/>
      <c r="VXN26" s="165"/>
      <c r="VXO26" s="177"/>
      <c r="VXP26" s="177"/>
      <c r="VXQ26" s="177"/>
      <c r="VXR26" s="177"/>
      <c r="VXS26" s="177"/>
      <c r="VXT26" s="177"/>
      <c r="VXU26" s="178"/>
      <c r="VXV26" s="165"/>
      <c r="VXW26" s="177"/>
      <c r="VXX26" s="177"/>
      <c r="VXY26" s="177"/>
      <c r="VXZ26" s="177"/>
      <c r="VYA26" s="177"/>
      <c r="VYB26" s="177"/>
      <c r="VYC26" s="178"/>
      <c r="VYD26" s="165"/>
      <c r="VYE26" s="177"/>
      <c r="VYF26" s="177"/>
      <c r="VYG26" s="177"/>
      <c r="VYH26" s="177"/>
      <c r="VYI26" s="177"/>
      <c r="VYJ26" s="177"/>
      <c r="VYK26" s="178"/>
      <c r="VYL26" s="165"/>
      <c r="VYM26" s="177"/>
      <c r="VYN26" s="177"/>
      <c r="VYO26" s="177"/>
      <c r="VYP26" s="177"/>
      <c r="VYQ26" s="177"/>
      <c r="VYR26" s="177"/>
      <c r="VYS26" s="178"/>
      <c r="VYT26" s="165"/>
      <c r="VYU26" s="177"/>
      <c r="VYV26" s="177"/>
      <c r="VYW26" s="177"/>
      <c r="VYX26" s="177"/>
      <c r="VYY26" s="177"/>
      <c r="VYZ26" s="177"/>
      <c r="VZA26" s="178"/>
      <c r="VZB26" s="165"/>
      <c r="VZC26" s="177"/>
      <c r="VZD26" s="177"/>
      <c r="VZE26" s="177"/>
      <c r="VZF26" s="177"/>
      <c r="VZG26" s="177"/>
      <c r="VZH26" s="177"/>
      <c r="VZI26" s="178"/>
      <c r="VZJ26" s="165"/>
      <c r="VZK26" s="177"/>
      <c r="VZL26" s="177"/>
      <c r="VZM26" s="177"/>
      <c r="VZN26" s="177"/>
      <c r="VZO26" s="177"/>
      <c r="VZP26" s="177"/>
      <c r="VZQ26" s="178"/>
      <c r="VZR26" s="165"/>
      <c r="VZS26" s="177"/>
      <c r="VZT26" s="177"/>
      <c r="VZU26" s="177"/>
      <c r="VZV26" s="177"/>
      <c r="VZW26" s="177"/>
      <c r="VZX26" s="177"/>
      <c r="VZY26" s="178"/>
      <c r="VZZ26" s="165"/>
      <c r="WAA26" s="177"/>
      <c r="WAB26" s="177"/>
      <c r="WAC26" s="177"/>
      <c r="WAD26" s="177"/>
      <c r="WAE26" s="177"/>
      <c r="WAF26" s="177"/>
      <c r="WAG26" s="178"/>
      <c r="WAH26" s="165"/>
      <c r="WAI26" s="177"/>
      <c r="WAJ26" s="177"/>
      <c r="WAK26" s="177"/>
      <c r="WAL26" s="177"/>
      <c r="WAM26" s="177"/>
      <c r="WAN26" s="177"/>
      <c r="WAO26" s="178"/>
      <c r="WAP26" s="165"/>
      <c r="WAQ26" s="177"/>
      <c r="WAR26" s="177"/>
      <c r="WAS26" s="177"/>
      <c r="WAT26" s="177"/>
      <c r="WAU26" s="177"/>
      <c r="WAV26" s="177"/>
      <c r="WAW26" s="178"/>
      <c r="WAX26" s="165"/>
      <c r="WAY26" s="177"/>
      <c r="WAZ26" s="177"/>
      <c r="WBA26" s="177"/>
      <c r="WBB26" s="177"/>
      <c r="WBC26" s="177"/>
      <c r="WBD26" s="177"/>
      <c r="WBE26" s="178"/>
      <c r="WBF26" s="165"/>
      <c r="WBG26" s="177"/>
      <c r="WBH26" s="177"/>
      <c r="WBI26" s="177"/>
      <c r="WBJ26" s="177"/>
      <c r="WBK26" s="177"/>
      <c r="WBL26" s="177"/>
      <c r="WBM26" s="178"/>
      <c r="WBN26" s="165"/>
      <c r="WBO26" s="177"/>
      <c r="WBP26" s="177"/>
      <c r="WBQ26" s="177"/>
      <c r="WBR26" s="177"/>
      <c r="WBS26" s="177"/>
      <c r="WBT26" s="177"/>
      <c r="WBU26" s="178"/>
      <c r="WBV26" s="165"/>
      <c r="WBW26" s="177"/>
      <c r="WBX26" s="177"/>
      <c r="WBY26" s="177"/>
      <c r="WBZ26" s="177"/>
      <c r="WCA26" s="177"/>
      <c r="WCB26" s="177"/>
      <c r="WCC26" s="178"/>
      <c r="WCD26" s="165"/>
      <c r="WCE26" s="177"/>
      <c r="WCF26" s="177"/>
      <c r="WCG26" s="177"/>
      <c r="WCH26" s="177"/>
      <c r="WCI26" s="177"/>
      <c r="WCJ26" s="177"/>
      <c r="WCK26" s="178"/>
      <c r="WCL26" s="165"/>
      <c r="WCM26" s="177"/>
      <c r="WCN26" s="177"/>
      <c r="WCO26" s="177"/>
      <c r="WCP26" s="177"/>
      <c r="WCQ26" s="177"/>
      <c r="WCR26" s="177"/>
      <c r="WCS26" s="178"/>
      <c r="WCT26" s="165"/>
      <c r="WCU26" s="177"/>
      <c r="WCV26" s="177"/>
      <c r="WCW26" s="177"/>
      <c r="WCX26" s="177"/>
      <c r="WCY26" s="177"/>
      <c r="WCZ26" s="177"/>
      <c r="WDA26" s="178"/>
      <c r="WDB26" s="165"/>
      <c r="WDC26" s="177"/>
      <c r="WDD26" s="177"/>
      <c r="WDE26" s="177"/>
      <c r="WDF26" s="177"/>
      <c r="WDG26" s="177"/>
      <c r="WDH26" s="177"/>
      <c r="WDI26" s="178"/>
      <c r="WDJ26" s="165"/>
      <c r="WDK26" s="177"/>
      <c r="WDL26" s="177"/>
      <c r="WDM26" s="177"/>
      <c r="WDN26" s="177"/>
      <c r="WDO26" s="177"/>
      <c r="WDP26" s="177"/>
      <c r="WDQ26" s="178"/>
      <c r="WDR26" s="165"/>
      <c r="WDS26" s="177"/>
      <c r="WDT26" s="177"/>
      <c r="WDU26" s="177"/>
      <c r="WDV26" s="177"/>
      <c r="WDW26" s="177"/>
      <c r="WDX26" s="177"/>
      <c r="WDY26" s="178"/>
      <c r="WDZ26" s="165"/>
      <c r="WEA26" s="177"/>
      <c r="WEB26" s="177"/>
      <c r="WEC26" s="177"/>
      <c r="WED26" s="177"/>
      <c r="WEE26" s="177"/>
      <c r="WEF26" s="177"/>
      <c r="WEG26" s="178"/>
      <c r="WEH26" s="165"/>
      <c r="WEI26" s="177"/>
      <c r="WEJ26" s="177"/>
      <c r="WEK26" s="177"/>
      <c r="WEL26" s="177"/>
      <c r="WEM26" s="177"/>
      <c r="WEN26" s="177"/>
      <c r="WEO26" s="178"/>
      <c r="WEP26" s="165"/>
      <c r="WEQ26" s="177"/>
      <c r="WER26" s="177"/>
      <c r="WES26" s="177"/>
      <c r="WET26" s="177"/>
      <c r="WEU26" s="177"/>
      <c r="WEV26" s="177"/>
      <c r="WEW26" s="178"/>
      <c r="WEX26" s="165"/>
      <c r="WEY26" s="177"/>
      <c r="WEZ26" s="177"/>
      <c r="WFA26" s="177"/>
      <c r="WFB26" s="177"/>
      <c r="WFC26" s="177"/>
      <c r="WFD26" s="177"/>
      <c r="WFE26" s="178"/>
      <c r="WFF26" s="165"/>
      <c r="WFG26" s="177"/>
      <c r="WFH26" s="177"/>
      <c r="WFI26" s="177"/>
      <c r="WFJ26" s="177"/>
      <c r="WFK26" s="177"/>
      <c r="WFL26" s="177"/>
      <c r="WFM26" s="178"/>
      <c r="WFN26" s="165"/>
      <c r="WFO26" s="177"/>
      <c r="WFP26" s="177"/>
      <c r="WFQ26" s="177"/>
      <c r="WFR26" s="177"/>
      <c r="WFS26" s="177"/>
      <c r="WFT26" s="177"/>
      <c r="WFU26" s="178"/>
      <c r="WFV26" s="165"/>
      <c r="WFW26" s="177"/>
      <c r="WFX26" s="177"/>
      <c r="WFY26" s="177"/>
      <c r="WFZ26" s="177"/>
      <c r="WGA26" s="177"/>
      <c r="WGB26" s="177"/>
      <c r="WGC26" s="178"/>
      <c r="WGD26" s="165"/>
      <c r="WGE26" s="177"/>
      <c r="WGF26" s="177"/>
      <c r="WGG26" s="177"/>
      <c r="WGH26" s="177"/>
      <c r="WGI26" s="177"/>
      <c r="WGJ26" s="177"/>
      <c r="WGK26" s="178"/>
      <c r="WGL26" s="165"/>
      <c r="WGM26" s="177"/>
      <c r="WGN26" s="177"/>
      <c r="WGO26" s="177"/>
      <c r="WGP26" s="177"/>
      <c r="WGQ26" s="177"/>
      <c r="WGR26" s="177"/>
      <c r="WGS26" s="178"/>
      <c r="WGT26" s="165"/>
      <c r="WGU26" s="177"/>
      <c r="WGV26" s="177"/>
      <c r="WGW26" s="177"/>
      <c r="WGX26" s="177"/>
      <c r="WGY26" s="177"/>
      <c r="WGZ26" s="177"/>
      <c r="WHA26" s="178"/>
      <c r="WHB26" s="165"/>
      <c r="WHC26" s="177"/>
      <c r="WHD26" s="177"/>
      <c r="WHE26" s="177"/>
      <c r="WHF26" s="177"/>
      <c r="WHG26" s="177"/>
      <c r="WHH26" s="177"/>
      <c r="WHI26" s="178"/>
      <c r="WHJ26" s="165"/>
      <c r="WHK26" s="177"/>
      <c r="WHL26" s="177"/>
      <c r="WHM26" s="177"/>
      <c r="WHN26" s="177"/>
      <c r="WHO26" s="177"/>
      <c r="WHP26" s="177"/>
      <c r="WHQ26" s="178"/>
      <c r="WHR26" s="165"/>
      <c r="WHS26" s="177"/>
      <c r="WHT26" s="177"/>
      <c r="WHU26" s="177"/>
      <c r="WHV26" s="177"/>
      <c r="WHW26" s="177"/>
      <c r="WHX26" s="177"/>
      <c r="WHY26" s="178"/>
      <c r="WHZ26" s="165"/>
      <c r="WIA26" s="177"/>
      <c r="WIB26" s="177"/>
      <c r="WIC26" s="177"/>
      <c r="WID26" s="177"/>
      <c r="WIE26" s="177"/>
      <c r="WIF26" s="177"/>
      <c r="WIG26" s="178"/>
      <c r="WIH26" s="165"/>
      <c r="WII26" s="177"/>
      <c r="WIJ26" s="177"/>
      <c r="WIK26" s="177"/>
      <c r="WIL26" s="177"/>
      <c r="WIM26" s="177"/>
      <c r="WIN26" s="177"/>
      <c r="WIO26" s="178"/>
      <c r="WIP26" s="165"/>
      <c r="WIQ26" s="177"/>
      <c r="WIR26" s="177"/>
      <c r="WIS26" s="177"/>
      <c r="WIT26" s="177"/>
      <c r="WIU26" s="177"/>
      <c r="WIV26" s="177"/>
      <c r="WIW26" s="178"/>
      <c r="WIX26" s="165"/>
      <c r="WIY26" s="177"/>
      <c r="WIZ26" s="177"/>
      <c r="WJA26" s="177"/>
      <c r="WJB26" s="177"/>
      <c r="WJC26" s="177"/>
      <c r="WJD26" s="177"/>
      <c r="WJE26" s="178"/>
      <c r="WJF26" s="165"/>
      <c r="WJG26" s="177"/>
      <c r="WJH26" s="177"/>
      <c r="WJI26" s="177"/>
      <c r="WJJ26" s="177"/>
      <c r="WJK26" s="177"/>
      <c r="WJL26" s="177"/>
      <c r="WJM26" s="178"/>
      <c r="WJN26" s="165"/>
      <c r="WJO26" s="177"/>
      <c r="WJP26" s="177"/>
      <c r="WJQ26" s="177"/>
      <c r="WJR26" s="177"/>
      <c r="WJS26" s="177"/>
      <c r="WJT26" s="177"/>
      <c r="WJU26" s="178"/>
      <c r="WJV26" s="165"/>
      <c r="WJW26" s="177"/>
      <c r="WJX26" s="177"/>
      <c r="WJY26" s="177"/>
      <c r="WJZ26" s="177"/>
      <c r="WKA26" s="177"/>
      <c r="WKB26" s="177"/>
      <c r="WKC26" s="178"/>
      <c r="WKD26" s="165"/>
      <c r="WKE26" s="177"/>
      <c r="WKF26" s="177"/>
      <c r="WKG26" s="177"/>
      <c r="WKH26" s="177"/>
      <c r="WKI26" s="177"/>
      <c r="WKJ26" s="177"/>
      <c r="WKK26" s="178"/>
      <c r="WKL26" s="165"/>
      <c r="WKM26" s="177"/>
      <c r="WKN26" s="177"/>
      <c r="WKO26" s="177"/>
      <c r="WKP26" s="177"/>
      <c r="WKQ26" s="177"/>
      <c r="WKR26" s="177"/>
      <c r="WKS26" s="178"/>
      <c r="WKT26" s="165"/>
      <c r="WKU26" s="177"/>
      <c r="WKV26" s="177"/>
      <c r="WKW26" s="177"/>
      <c r="WKX26" s="177"/>
      <c r="WKY26" s="177"/>
      <c r="WKZ26" s="177"/>
      <c r="WLA26" s="178"/>
      <c r="WLB26" s="165"/>
      <c r="WLC26" s="177"/>
      <c r="WLD26" s="177"/>
      <c r="WLE26" s="177"/>
      <c r="WLF26" s="177"/>
      <c r="WLG26" s="177"/>
      <c r="WLH26" s="177"/>
      <c r="WLI26" s="178"/>
      <c r="WLJ26" s="165"/>
      <c r="WLK26" s="177"/>
      <c r="WLL26" s="177"/>
      <c r="WLM26" s="177"/>
      <c r="WLN26" s="177"/>
      <c r="WLO26" s="177"/>
      <c r="WLP26" s="177"/>
      <c r="WLQ26" s="178"/>
      <c r="WLR26" s="165"/>
      <c r="WLS26" s="177"/>
      <c r="WLT26" s="177"/>
      <c r="WLU26" s="177"/>
      <c r="WLV26" s="177"/>
      <c r="WLW26" s="177"/>
      <c r="WLX26" s="177"/>
      <c r="WLY26" s="178"/>
      <c r="WLZ26" s="165"/>
      <c r="WMA26" s="177"/>
      <c r="WMB26" s="177"/>
      <c r="WMC26" s="177"/>
      <c r="WMD26" s="177"/>
      <c r="WME26" s="177"/>
      <c r="WMF26" s="177"/>
      <c r="WMG26" s="178"/>
      <c r="WMH26" s="165"/>
      <c r="WMI26" s="177"/>
      <c r="WMJ26" s="177"/>
      <c r="WMK26" s="177"/>
      <c r="WML26" s="177"/>
      <c r="WMM26" s="177"/>
      <c r="WMN26" s="177"/>
      <c r="WMO26" s="178"/>
      <c r="WMP26" s="165"/>
      <c r="WMQ26" s="177"/>
      <c r="WMR26" s="177"/>
      <c r="WMS26" s="177"/>
      <c r="WMT26" s="177"/>
      <c r="WMU26" s="177"/>
      <c r="WMV26" s="177"/>
      <c r="WMW26" s="178"/>
      <c r="WMX26" s="165"/>
      <c r="WMY26" s="177"/>
      <c r="WMZ26" s="177"/>
      <c r="WNA26" s="177"/>
      <c r="WNB26" s="177"/>
      <c r="WNC26" s="177"/>
      <c r="WND26" s="177"/>
      <c r="WNE26" s="178"/>
      <c r="WNF26" s="165"/>
      <c r="WNG26" s="177"/>
      <c r="WNH26" s="177"/>
      <c r="WNI26" s="177"/>
      <c r="WNJ26" s="177"/>
      <c r="WNK26" s="177"/>
      <c r="WNL26" s="177"/>
      <c r="WNM26" s="178"/>
      <c r="WNN26" s="165"/>
      <c r="WNO26" s="177"/>
      <c r="WNP26" s="177"/>
      <c r="WNQ26" s="177"/>
      <c r="WNR26" s="177"/>
      <c r="WNS26" s="177"/>
      <c r="WNT26" s="177"/>
      <c r="WNU26" s="178"/>
      <c r="WNV26" s="165"/>
      <c r="WNW26" s="177"/>
      <c r="WNX26" s="177"/>
      <c r="WNY26" s="177"/>
      <c r="WNZ26" s="177"/>
      <c r="WOA26" s="177"/>
      <c r="WOB26" s="177"/>
      <c r="WOC26" s="178"/>
      <c r="WOD26" s="165"/>
      <c r="WOE26" s="177"/>
      <c r="WOF26" s="177"/>
      <c r="WOG26" s="177"/>
      <c r="WOH26" s="177"/>
      <c r="WOI26" s="177"/>
      <c r="WOJ26" s="177"/>
      <c r="WOK26" s="178"/>
      <c r="WOL26" s="165"/>
      <c r="WOM26" s="177"/>
      <c r="WON26" s="177"/>
      <c r="WOO26" s="177"/>
      <c r="WOP26" s="177"/>
      <c r="WOQ26" s="177"/>
      <c r="WOR26" s="177"/>
      <c r="WOS26" s="178"/>
      <c r="WOT26" s="165"/>
      <c r="WOU26" s="177"/>
      <c r="WOV26" s="177"/>
      <c r="WOW26" s="177"/>
      <c r="WOX26" s="177"/>
      <c r="WOY26" s="177"/>
      <c r="WOZ26" s="177"/>
      <c r="WPA26" s="178"/>
      <c r="WPB26" s="165"/>
      <c r="WPC26" s="177"/>
      <c r="WPD26" s="177"/>
      <c r="WPE26" s="177"/>
      <c r="WPF26" s="177"/>
      <c r="WPG26" s="177"/>
      <c r="WPH26" s="177"/>
      <c r="WPI26" s="178"/>
      <c r="WPJ26" s="165"/>
      <c r="WPK26" s="177"/>
      <c r="WPL26" s="177"/>
      <c r="WPM26" s="177"/>
      <c r="WPN26" s="177"/>
      <c r="WPO26" s="177"/>
      <c r="WPP26" s="177"/>
      <c r="WPQ26" s="178"/>
      <c r="WPR26" s="165"/>
      <c r="WPS26" s="177"/>
      <c r="WPT26" s="177"/>
      <c r="WPU26" s="177"/>
      <c r="WPV26" s="177"/>
      <c r="WPW26" s="177"/>
      <c r="WPX26" s="177"/>
      <c r="WPY26" s="178"/>
      <c r="WPZ26" s="165"/>
      <c r="WQA26" s="177"/>
      <c r="WQB26" s="177"/>
      <c r="WQC26" s="177"/>
      <c r="WQD26" s="177"/>
      <c r="WQE26" s="177"/>
      <c r="WQF26" s="177"/>
      <c r="WQG26" s="178"/>
      <c r="WQH26" s="165"/>
      <c r="WQI26" s="177"/>
      <c r="WQJ26" s="177"/>
      <c r="WQK26" s="177"/>
      <c r="WQL26" s="177"/>
      <c r="WQM26" s="177"/>
      <c r="WQN26" s="177"/>
      <c r="WQO26" s="178"/>
      <c r="WQP26" s="165"/>
      <c r="WQQ26" s="177"/>
      <c r="WQR26" s="177"/>
      <c r="WQS26" s="177"/>
      <c r="WQT26" s="177"/>
      <c r="WQU26" s="177"/>
      <c r="WQV26" s="177"/>
      <c r="WQW26" s="178"/>
      <c r="WQX26" s="165"/>
      <c r="WQY26" s="177"/>
      <c r="WQZ26" s="177"/>
      <c r="WRA26" s="177"/>
      <c r="WRB26" s="177"/>
      <c r="WRC26" s="177"/>
      <c r="WRD26" s="177"/>
      <c r="WRE26" s="178"/>
      <c r="WRF26" s="165"/>
      <c r="WRG26" s="177"/>
      <c r="WRH26" s="177"/>
      <c r="WRI26" s="177"/>
      <c r="WRJ26" s="177"/>
      <c r="WRK26" s="177"/>
      <c r="WRL26" s="177"/>
      <c r="WRM26" s="178"/>
      <c r="WRN26" s="165"/>
      <c r="WRO26" s="177"/>
      <c r="WRP26" s="177"/>
      <c r="WRQ26" s="177"/>
      <c r="WRR26" s="177"/>
      <c r="WRS26" s="177"/>
      <c r="WRT26" s="177"/>
      <c r="WRU26" s="178"/>
      <c r="WRV26" s="165"/>
      <c r="WRW26" s="177"/>
      <c r="WRX26" s="177"/>
      <c r="WRY26" s="177"/>
      <c r="WRZ26" s="177"/>
      <c r="WSA26" s="177"/>
      <c r="WSB26" s="177"/>
      <c r="WSC26" s="178"/>
      <c r="WSD26" s="165"/>
      <c r="WSE26" s="177"/>
      <c r="WSF26" s="177"/>
      <c r="WSG26" s="177"/>
      <c r="WSH26" s="177"/>
      <c r="WSI26" s="177"/>
      <c r="WSJ26" s="177"/>
      <c r="WSK26" s="178"/>
      <c r="WSL26" s="165"/>
      <c r="WSM26" s="177"/>
      <c r="WSN26" s="177"/>
      <c r="WSO26" s="177"/>
      <c r="WSP26" s="177"/>
      <c r="WSQ26" s="177"/>
      <c r="WSR26" s="177"/>
      <c r="WSS26" s="178"/>
      <c r="WST26" s="165"/>
      <c r="WSU26" s="177"/>
      <c r="WSV26" s="177"/>
      <c r="WSW26" s="177"/>
      <c r="WSX26" s="177"/>
      <c r="WSY26" s="177"/>
      <c r="WSZ26" s="177"/>
      <c r="WTA26" s="178"/>
      <c r="WTB26" s="165"/>
      <c r="WTC26" s="177"/>
      <c r="WTD26" s="177"/>
      <c r="WTE26" s="177"/>
      <c r="WTF26" s="177"/>
      <c r="WTG26" s="177"/>
      <c r="WTH26" s="177"/>
      <c r="WTI26" s="178"/>
      <c r="WTJ26" s="165"/>
      <c r="WTK26" s="177"/>
      <c r="WTL26" s="177"/>
      <c r="WTM26" s="177"/>
      <c r="WTN26" s="177"/>
      <c r="WTO26" s="177"/>
      <c r="WTP26" s="177"/>
      <c r="WTQ26" s="178"/>
      <c r="WTR26" s="165"/>
      <c r="WTS26" s="177"/>
      <c r="WTT26" s="177"/>
      <c r="WTU26" s="177"/>
      <c r="WTV26" s="177"/>
      <c r="WTW26" s="177"/>
      <c r="WTX26" s="177"/>
      <c r="WTY26" s="178"/>
      <c r="WTZ26" s="165"/>
      <c r="WUA26" s="177"/>
      <c r="WUB26" s="177"/>
      <c r="WUC26" s="177"/>
      <c r="WUD26" s="177"/>
      <c r="WUE26" s="177"/>
      <c r="WUF26" s="177"/>
      <c r="WUG26" s="178"/>
      <c r="WUH26" s="165"/>
      <c r="WUI26" s="177"/>
      <c r="WUJ26" s="177"/>
      <c r="WUK26" s="177"/>
      <c r="WUL26" s="177"/>
      <c r="WUM26" s="177"/>
      <c r="WUN26" s="177"/>
      <c r="WUO26" s="178"/>
      <c r="WUP26" s="165"/>
      <c r="WUQ26" s="177"/>
      <c r="WUR26" s="177"/>
      <c r="WUS26" s="177"/>
      <c r="WUT26" s="177"/>
      <c r="WUU26" s="177"/>
      <c r="WUV26" s="177"/>
      <c r="WUW26" s="178"/>
      <c r="WUX26" s="165"/>
      <c r="WUY26" s="177"/>
      <c r="WUZ26" s="177"/>
      <c r="WVA26" s="177"/>
      <c r="WVB26" s="177"/>
      <c r="WVC26" s="177"/>
      <c r="WVD26" s="177"/>
      <c r="WVE26" s="178"/>
      <c r="WVF26" s="165"/>
      <c r="WVG26" s="177"/>
      <c r="WVH26" s="177"/>
      <c r="WVI26" s="177"/>
      <c r="WVJ26" s="177"/>
      <c r="WVK26" s="177"/>
      <c r="WVL26" s="177"/>
      <c r="WVM26" s="178"/>
      <c r="WVN26" s="165"/>
      <c r="WVO26" s="177"/>
      <c r="WVP26" s="177"/>
      <c r="WVQ26" s="177"/>
      <c r="WVR26" s="177"/>
      <c r="WVS26" s="177"/>
      <c r="WVT26" s="177"/>
      <c r="WVU26" s="178"/>
      <c r="WVV26" s="165"/>
      <c r="WVW26" s="177"/>
      <c r="WVX26" s="177"/>
      <c r="WVY26" s="177"/>
      <c r="WVZ26" s="177"/>
      <c r="WWA26" s="177"/>
      <c r="WWB26" s="177"/>
      <c r="WWC26" s="178"/>
      <c r="WWD26" s="165"/>
      <c r="WWE26" s="177"/>
      <c r="WWF26" s="177"/>
      <c r="WWG26" s="177"/>
      <c r="WWH26" s="177"/>
      <c r="WWI26" s="177"/>
      <c r="WWJ26" s="177"/>
      <c r="WWK26" s="178"/>
      <c r="WWL26" s="165"/>
      <c r="WWM26" s="177"/>
      <c r="WWN26" s="177"/>
      <c r="WWO26" s="177"/>
      <c r="WWP26" s="177"/>
      <c r="WWQ26" s="177"/>
      <c r="WWR26" s="177"/>
      <c r="WWS26" s="178"/>
      <c r="WWT26" s="165"/>
      <c r="WWU26" s="177"/>
      <c r="WWV26" s="177"/>
      <c r="WWW26" s="177"/>
      <c r="WWX26" s="177"/>
      <c r="WWY26" s="177"/>
      <c r="WWZ26" s="177"/>
      <c r="WXA26" s="178"/>
      <c r="WXB26" s="165"/>
      <c r="WXC26" s="177"/>
      <c r="WXD26" s="177"/>
      <c r="WXE26" s="177"/>
      <c r="WXF26" s="177"/>
      <c r="WXG26" s="177"/>
      <c r="WXH26" s="177"/>
      <c r="WXI26" s="178"/>
      <c r="WXJ26" s="165"/>
      <c r="WXK26" s="177"/>
      <c r="WXL26" s="177"/>
      <c r="WXM26" s="177"/>
      <c r="WXN26" s="177"/>
      <c r="WXO26" s="177"/>
      <c r="WXP26" s="177"/>
      <c r="WXQ26" s="178"/>
      <c r="WXR26" s="165"/>
      <c r="WXS26" s="177"/>
      <c r="WXT26" s="177"/>
      <c r="WXU26" s="177"/>
      <c r="WXV26" s="177"/>
      <c r="WXW26" s="177"/>
      <c r="WXX26" s="177"/>
      <c r="WXY26" s="178"/>
      <c r="WXZ26" s="165"/>
      <c r="WYA26" s="177"/>
      <c r="WYB26" s="177"/>
      <c r="WYC26" s="177"/>
      <c r="WYD26" s="177"/>
      <c r="WYE26" s="177"/>
      <c r="WYF26" s="177"/>
      <c r="WYG26" s="178"/>
      <c r="WYH26" s="165"/>
      <c r="WYI26" s="177"/>
      <c r="WYJ26" s="177"/>
      <c r="WYK26" s="177"/>
      <c r="WYL26" s="177"/>
      <c r="WYM26" s="177"/>
      <c r="WYN26" s="177"/>
      <c r="WYO26" s="178"/>
      <c r="WYP26" s="165"/>
      <c r="WYQ26" s="177"/>
      <c r="WYR26" s="177"/>
      <c r="WYS26" s="177"/>
      <c r="WYT26" s="177"/>
      <c r="WYU26" s="177"/>
      <c r="WYV26" s="177"/>
      <c r="WYW26" s="178"/>
      <c r="WYX26" s="165"/>
      <c r="WYY26" s="177"/>
      <c r="WYZ26" s="177"/>
      <c r="WZA26" s="177"/>
      <c r="WZB26" s="177"/>
      <c r="WZC26" s="177"/>
      <c r="WZD26" s="177"/>
      <c r="WZE26" s="178"/>
      <c r="WZF26" s="165"/>
      <c r="WZG26" s="177"/>
      <c r="WZH26" s="177"/>
      <c r="WZI26" s="177"/>
      <c r="WZJ26" s="177"/>
      <c r="WZK26" s="177"/>
      <c r="WZL26" s="177"/>
      <c r="WZM26" s="178"/>
      <c r="WZN26" s="165"/>
      <c r="WZO26" s="177"/>
      <c r="WZP26" s="177"/>
      <c r="WZQ26" s="177"/>
      <c r="WZR26" s="177"/>
      <c r="WZS26" s="177"/>
      <c r="WZT26" s="177"/>
      <c r="WZU26" s="178"/>
      <c r="WZV26" s="165"/>
      <c r="WZW26" s="177"/>
      <c r="WZX26" s="177"/>
      <c r="WZY26" s="177"/>
      <c r="WZZ26" s="177"/>
      <c r="XAA26" s="177"/>
      <c r="XAB26" s="177"/>
      <c r="XAC26" s="178"/>
      <c r="XAD26" s="165"/>
      <c r="XAE26" s="177"/>
      <c r="XAF26" s="177"/>
      <c r="XAG26" s="177"/>
      <c r="XAH26" s="177"/>
      <c r="XAI26" s="177"/>
      <c r="XAJ26" s="177"/>
      <c r="XAK26" s="178"/>
      <c r="XAL26" s="165"/>
      <c r="XAM26" s="177"/>
      <c r="XAN26" s="177"/>
      <c r="XAO26" s="177"/>
      <c r="XAP26" s="177"/>
      <c r="XAQ26" s="177"/>
      <c r="XAR26" s="177"/>
      <c r="XAS26" s="178"/>
      <c r="XAT26" s="165"/>
      <c r="XAU26" s="177"/>
      <c r="XAV26" s="177"/>
      <c r="XAW26" s="177"/>
      <c r="XAX26" s="177"/>
      <c r="XAY26" s="177"/>
      <c r="XAZ26" s="177"/>
      <c r="XBA26" s="178"/>
      <c r="XBB26" s="165"/>
      <c r="XBC26" s="177"/>
      <c r="XBD26" s="177"/>
      <c r="XBE26" s="177"/>
      <c r="XBF26" s="177"/>
      <c r="XBG26" s="177"/>
      <c r="XBH26" s="177"/>
      <c r="XBI26" s="178"/>
      <c r="XBJ26" s="165"/>
      <c r="XBK26" s="177"/>
      <c r="XBL26" s="177"/>
      <c r="XBM26" s="177"/>
      <c r="XBN26" s="177"/>
      <c r="XBO26" s="177"/>
      <c r="XBP26" s="177"/>
      <c r="XBQ26" s="178"/>
      <c r="XBR26" s="165"/>
      <c r="XBS26" s="177"/>
      <c r="XBT26" s="177"/>
      <c r="XBU26" s="177"/>
      <c r="XBV26" s="177"/>
      <c r="XBW26" s="177"/>
      <c r="XBX26" s="177"/>
      <c r="XBY26" s="178"/>
      <c r="XBZ26" s="165"/>
      <c r="XCA26" s="177"/>
      <c r="XCB26" s="177"/>
      <c r="XCC26" s="177"/>
      <c r="XCD26" s="177"/>
      <c r="XCE26" s="177"/>
      <c r="XCF26" s="177"/>
      <c r="XCG26" s="178"/>
      <c r="XCH26" s="165"/>
      <c r="XCI26" s="177"/>
      <c r="XCJ26" s="177"/>
      <c r="XCK26" s="177"/>
      <c r="XCL26" s="177"/>
      <c r="XCM26" s="177"/>
      <c r="XCN26" s="177"/>
      <c r="XCO26" s="178"/>
      <c r="XCP26" s="165"/>
      <c r="XCQ26" s="177"/>
      <c r="XCR26" s="177"/>
      <c r="XCS26" s="177"/>
      <c r="XCT26" s="177"/>
      <c r="XCU26" s="177"/>
      <c r="XCV26" s="177"/>
      <c r="XCW26" s="178"/>
      <c r="XCX26" s="165"/>
      <c r="XCY26" s="177"/>
      <c r="XCZ26" s="177"/>
      <c r="XDA26" s="177"/>
      <c r="XDB26" s="177"/>
      <c r="XDC26" s="177"/>
      <c r="XDD26" s="177"/>
      <c r="XDE26" s="178"/>
      <c r="XDF26" s="165"/>
      <c r="XDG26" s="177"/>
      <c r="XDH26" s="177"/>
      <c r="XDI26" s="177"/>
      <c r="XDJ26" s="177"/>
      <c r="XDK26" s="177"/>
      <c r="XDL26" s="177"/>
      <c r="XDM26" s="178"/>
      <c r="XDN26" s="165"/>
      <c r="XDO26" s="177"/>
      <c r="XDP26" s="177"/>
      <c r="XDQ26" s="177"/>
      <c r="XDR26" s="177"/>
      <c r="XDS26" s="177"/>
      <c r="XDT26" s="177"/>
    </row>
    <row r="27" spans="1:16348" ht="15.75">
      <c r="B27" s="214" t="s">
        <v>1711</v>
      </c>
    </row>
    <row r="28" spans="1:16348">
      <c r="B28" s="151" t="s">
        <v>1744</v>
      </c>
    </row>
    <row r="29" spans="1:16348" ht="24" customHeight="1">
      <c r="B29" s="154"/>
      <c r="C29" s="154"/>
      <c r="D29" s="155" t="s">
        <v>1742</v>
      </c>
      <c r="E29" s="185" t="s">
        <v>1738</v>
      </c>
      <c r="F29" s="156" t="s">
        <v>1690</v>
      </c>
      <c r="G29" s="157" t="s">
        <v>1691</v>
      </c>
    </row>
    <row r="30" spans="1:16348">
      <c r="B30" s="189"/>
      <c r="C30" s="187" t="s">
        <v>1712</v>
      </c>
      <c r="D30" s="188"/>
      <c r="E30" s="188"/>
      <c r="F30" s="189"/>
      <c r="G30" s="190"/>
    </row>
    <row r="31" spans="1:16348">
      <c r="B31" s="191" t="s">
        <v>1582</v>
      </c>
      <c r="C31" s="192" t="s">
        <v>1713</v>
      </c>
      <c r="D31" s="160">
        <v>191</v>
      </c>
      <c r="E31" s="193">
        <v>98</v>
      </c>
      <c r="F31" s="193">
        <v>93</v>
      </c>
      <c r="G31" s="161">
        <v>0.94897959183673475</v>
      </c>
    </row>
    <row r="32" spans="1:16348">
      <c r="B32" s="191" t="s">
        <v>1583</v>
      </c>
      <c r="C32" s="192" t="s">
        <v>1714</v>
      </c>
      <c r="D32" s="193">
        <v>827</v>
      </c>
      <c r="E32" s="193">
        <v>996</v>
      </c>
      <c r="F32" s="193">
        <v>-169</v>
      </c>
      <c r="G32" s="194">
        <v>-0.16967871485943775</v>
      </c>
    </row>
    <row r="33" spans="2:7">
      <c r="B33" s="191" t="s">
        <v>1585</v>
      </c>
      <c r="C33" s="192" t="s">
        <v>1715</v>
      </c>
      <c r="D33" s="193">
        <v>363673</v>
      </c>
      <c r="E33" s="193">
        <v>514838</v>
      </c>
      <c r="F33" s="193">
        <v>-151165</v>
      </c>
      <c r="G33" s="194">
        <v>-0.29361663280488226</v>
      </c>
    </row>
    <row r="34" spans="2:7">
      <c r="B34" s="191" t="s">
        <v>1739</v>
      </c>
      <c r="C34" s="192" t="s">
        <v>1740</v>
      </c>
      <c r="D34" s="193">
        <v>84084</v>
      </c>
      <c r="E34" s="193">
        <v>0</v>
      </c>
      <c r="F34" s="193">
        <v>84084</v>
      </c>
      <c r="G34" s="194" t="s">
        <v>1750</v>
      </c>
    </row>
    <row r="35" spans="2:7">
      <c r="B35" s="191" t="s">
        <v>1560</v>
      </c>
      <c r="C35" s="192" t="s">
        <v>1716</v>
      </c>
      <c r="D35" s="193">
        <v>35564</v>
      </c>
      <c r="E35" s="193">
        <v>83493</v>
      </c>
      <c r="F35" s="193">
        <v>-47929</v>
      </c>
      <c r="G35" s="194">
        <v>-0.57404812379480918</v>
      </c>
    </row>
    <row r="36" spans="2:7">
      <c r="B36" s="191" t="s">
        <v>1587</v>
      </c>
      <c r="C36" s="192" t="s">
        <v>1717</v>
      </c>
      <c r="D36" s="193">
        <v>1503150</v>
      </c>
      <c r="E36" s="193">
        <v>1348329</v>
      </c>
      <c r="F36" s="193">
        <v>154821</v>
      </c>
      <c r="G36" s="194">
        <v>0.11482434925007179</v>
      </c>
    </row>
    <row r="37" spans="2:7">
      <c r="B37" s="191" t="s">
        <v>1599</v>
      </c>
      <c r="C37" s="192" t="s">
        <v>1718</v>
      </c>
      <c r="D37" s="193">
        <v>1298</v>
      </c>
      <c r="E37" s="193">
        <v>1030</v>
      </c>
      <c r="F37" s="193">
        <v>268</v>
      </c>
      <c r="G37" s="194">
        <v>0.26019417475728157</v>
      </c>
    </row>
    <row r="38" spans="2:7">
      <c r="B38" s="191" t="s">
        <v>1588</v>
      </c>
      <c r="C38" s="192" t="s">
        <v>1719</v>
      </c>
      <c r="D38" s="193">
        <v>23791</v>
      </c>
      <c r="E38" s="193">
        <v>23313</v>
      </c>
      <c r="F38" s="193">
        <v>478</v>
      </c>
      <c r="G38" s="194">
        <v>2.0503581692617789E-2</v>
      </c>
    </row>
    <row r="39" spans="2:7">
      <c r="B39" s="191" t="s">
        <v>1590</v>
      </c>
      <c r="C39" s="192" t="s">
        <v>1720</v>
      </c>
      <c r="D39" s="193">
        <v>1803</v>
      </c>
      <c r="E39" s="193">
        <v>1835</v>
      </c>
      <c r="F39" s="193">
        <v>-32</v>
      </c>
      <c r="G39" s="194">
        <v>-1.7438692098092679E-2</v>
      </c>
    </row>
    <row r="40" spans="2:7">
      <c r="B40" s="233"/>
      <c r="C40" s="227" t="s">
        <v>1721</v>
      </c>
      <c r="D40" s="228">
        <v>1786</v>
      </c>
      <c r="E40" s="228">
        <v>1786</v>
      </c>
      <c r="F40" s="193">
        <v>0</v>
      </c>
      <c r="G40" s="196">
        <v>0</v>
      </c>
    </row>
    <row r="41" spans="2:7">
      <c r="B41" s="191" t="s">
        <v>1592</v>
      </c>
      <c r="C41" s="192" t="s">
        <v>1722</v>
      </c>
      <c r="D41" s="193">
        <v>9491</v>
      </c>
      <c r="E41" s="193">
        <v>10528</v>
      </c>
      <c r="F41" s="193">
        <v>-1037</v>
      </c>
      <c r="G41" s="194">
        <v>-9.8499240121580511E-2</v>
      </c>
    </row>
    <row r="42" spans="2:7">
      <c r="B42" s="197" t="s">
        <v>1594</v>
      </c>
      <c r="C42" s="198" t="s">
        <v>1723</v>
      </c>
      <c r="D42" s="193">
        <v>14727</v>
      </c>
      <c r="E42" s="193">
        <v>14903</v>
      </c>
      <c r="F42" s="193">
        <v>-176</v>
      </c>
      <c r="G42" s="194">
        <v>-1.1809702744413841E-2</v>
      </c>
    </row>
    <row r="43" spans="2:7" ht="15.75" thickBot="1">
      <c r="B43" s="199"/>
      <c r="C43" s="200" t="s">
        <v>1724</v>
      </c>
      <c r="D43" s="201">
        <v>2038599</v>
      </c>
      <c r="E43" s="201">
        <v>1999363</v>
      </c>
      <c r="F43" s="201">
        <v>39236</v>
      </c>
      <c r="G43" s="202">
        <v>1.9624250323728054E-2</v>
      </c>
    </row>
    <row r="44" spans="2:7" ht="15.75" thickTop="1"/>
    <row r="45" spans="2:7">
      <c r="B45" s="151" t="s">
        <v>1744</v>
      </c>
    </row>
    <row r="46" spans="2:7" ht="24" customHeight="1">
      <c r="B46" s="154"/>
      <c r="C46" s="154"/>
      <c r="D46" s="155" t="s">
        <v>1742</v>
      </c>
      <c r="E46" s="185" t="s">
        <v>1738</v>
      </c>
      <c r="F46" s="156" t="s">
        <v>1690</v>
      </c>
      <c r="G46" s="157" t="s">
        <v>1691</v>
      </c>
    </row>
    <row r="47" spans="2:7">
      <c r="B47" s="229"/>
      <c r="C47" s="187" t="s">
        <v>1725</v>
      </c>
      <c r="D47" s="188"/>
      <c r="E47" s="188"/>
      <c r="F47" s="189"/>
      <c r="G47" s="190"/>
    </row>
    <row r="48" spans="2:7">
      <c r="B48" s="191" t="s">
        <v>1582</v>
      </c>
      <c r="C48" s="203" t="s">
        <v>1726</v>
      </c>
      <c r="D48" s="193">
        <v>512709</v>
      </c>
      <c r="E48" s="193">
        <v>458126</v>
      </c>
      <c r="F48" s="193">
        <v>54583</v>
      </c>
      <c r="G48" s="161">
        <v>0.11914407826667772</v>
      </c>
    </row>
    <row r="49" spans="2:16348">
      <c r="B49" s="191" t="s">
        <v>1583</v>
      </c>
      <c r="C49" s="203" t="s">
        <v>1727</v>
      </c>
      <c r="D49" s="193">
        <v>1236719</v>
      </c>
      <c r="E49" s="193">
        <v>1262123</v>
      </c>
      <c r="F49" s="193">
        <v>-25404</v>
      </c>
      <c r="G49" s="194">
        <v>-2.012799069504323E-2</v>
      </c>
    </row>
    <row r="50" spans="2:16348">
      <c r="B50" s="191" t="s">
        <v>1596</v>
      </c>
      <c r="C50" s="203" t="s">
        <v>1728</v>
      </c>
      <c r="D50" s="193">
        <v>104470</v>
      </c>
      <c r="E50" s="193">
        <v>90330</v>
      </c>
      <c r="F50" s="193">
        <v>14140</v>
      </c>
      <c r="G50" s="194">
        <v>0.15653714159194076</v>
      </c>
    </row>
    <row r="51" spans="2:16348">
      <c r="B51" s="191" t="s">
        <v>1597</v>
      </c>
      <c r="C51" s="203" t="s">
        <v>1729</v>
      </c>
      <c r="D51" s="193">
        <v>8222</v>
      </c>
      <c r="E51" s="193">
        <v>8539</v>
      </c>
      <c r="F51" s="193">
        <v>-317</v>
      </c>
      <c r="G51" s="194">
        <v>-3.7123784986532349E-2</v>
      </c>
    </row>
    <row r="52" spans="2:16348">
      <c r="B52" s="191" t="s">
        <v>1599</v>
      </c>
      <c r="C52" s="203" t="s">
        <v>1730</v>
      </c>
      <c r="D52" s="193">
        <v>48532</v>
      </c>
      <c r="E52" s="193">
        <v>59825</v>
      </c>
      <c r="F52" s="193">
        <v>-11293</v>
      </c>
      <c r="G52" s="194">
        <v>-0.18876723777684912</v>
      </c>
    </row>
    <row r="53" spans="2:16348">
      <c r="B53" s="191" t="s">
        <v>1600</v>
      </c>
      <c r="C53" s="203" t="s">
        <v>1731</v>
      </c>
      <c r="D53" s="193">
        <v>2018</v>
      </c>
      <c r="E53" s="193">
        <v>1998</v>
      </c>
      <c r="F53" s="193">
        <v>20</v>
      </c>
      <c r="G53" s="194">
        <v>1.0010010010010006E-2</v>
      </c>
    </row>
    <row r="54" spans="2:16348">
      <c r="B54" s="191" t="s">
        <v>1588</v>
      </c>
      <c r="C54" s="203" t="s">
        <v>1732</v>
      </c>
      <c r="D54" s="193">
        <v>8080</v>
      </c>
      <c r="E54" s="193">
        <v>4105</v>
      </c>
      <c r="F54" s="193">
        <v>3975</v>
      </c>
      <c r="G54" s="194">
        <v>0.96833130328867245</v>
      </c>
    </row>
    <row r="55" spans="2:16348" ht="24">
      <c r="B55" s="204" t="s">
        <v>1745</v>
      </c>
      <c r="C55" s="203" t="s">
        <v>1733</v>
      </c>
      <c r="D55" s="193">
        <v>107836</v>
      </c>
      <c r="E55" s="193">
        <v>88984</v>
      </c>
      <c r="F55" s="193">
        <v>18852</v>
      </c>
      <c r="G55" s="194">
        <v>0.21185831160658086</v>
      </c>
    </row>
    <row r="56" spans="2:16348">
      <c r="B56" s="191" t="s">
        <v>1748</v>
      </c>
      <c r="C56" s="203" t="s">
        <v>1749</v>
      </c>
      <c r="D56" s="193">
        <v>30</v>
      </c>
      <c r="E56" s="193">
        <v>20</v>
      </c>
      <c r="F56" s="193">
        <v>10</v>
      </c>
      <c r="G56" s="194">
        <v>0.5</v>
      </c>
    </row>
    <row r="57" spans="2:16348">
      <c r="B57" s="197" t="s">
        <v>1606</v>
      </c>
      <c r="C57" s="205" t="s">
        <v>1734</v>
      </c>
      <c r="D57" s="206">
        <v>9983</v>
      </c>
      <c r="E57" s="206">
        <v>25313</v>
      </c>
      <c r="F57" s="206">
        <v>-15330</v>
      </c>
      <c r="G57" s="207">
        <v>-0.60561766681151985</v>
      </c>
    </row>
    <row r="58" spans="2:16348" ht="15.75" thickBot="1">
      <c r="B58" s="208"/>
      <c r="C58" s="209" t="s">
        <v>1735</v>
      </c>
      <c r="D58" s="210">
        <v>2038599</v>
      </c>
      <c r="E58" s="210">
        <v>1999363</v>
      </c>
      <c r="F58" s="211">
        <v>39236</v>
      </c>
      <c r="G58" s="212">
        <v>1.9624250323728054E-2</v>
      </c>
    </row>
    <row r="59" spans="2:16348" s="153" customFormat="1" ht="15.75" thickTop="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  <c r="IX59" s="150"/>
      <c r="IY59" s="150"/>
      <c r="IZ59" s="150"/>
      <c r="JA59" s="150"/>
      <c r="JB59" s="150"/>
      <c r="JC59" s="150"/>
      <c r="JD59" s="150"/>
      <c r="JE59" s="150"/>
      <c r="JF59" s="150"/>
      <c r="JG59" s="150"/>
      <c r="JH59" s="150"/>
      <c r="JI59" s="150"/>
      <c r="JJ59" s="150"/>
      <c r="JK59" s="150"/>
      <c r="JL59" s="150"/>
      <c r="JM59" s="150"/>
      <c r="JN59" s="150"/>
      <c r="JO59" s="150"/>
      <c r="JP59" s="150"/>
      <c r="JQ59" s="150"/>
      <c r="JR59" s="150"/>
      <c r="JS59" s="150"/>
      <c r="JT59" s="150"/>
      <c r="JU59" s="150"/>
      <c r="JV59" s="150"/>
      <c r="JW59" s="150"/>
      <c r="JX59" s="150"/>
      <c r="JY59" s="150"/>
      <c r="JZ59" s="150"/>
      <c r="KA59" s="150"/>
      <c r="KB59" s="150"/>
      <c r="KC59" s="150"/>
      <c r="KD59" s="150"/>
      <c r="KE59" s="150"/>
      <c r="KF59" s="150"/>
      <c r="KG59" s="150"/>
      <c r="KH59" s="150"/>
      <c r="KI59" s="150"/>
      <c r="KJ59" s="150"/>
      <c r="KK59" s="150"/>
      <c r="KL59" s="150"/>
      <c r="KM59" s="150"/>
      <c r="KN59" s="150"/>
      <c r="KO59" s="150"/>
      <c r="KP59" s="150"/>
      <c r="KQ59" s="150"/>
      <c r="KR59" s="150"/>
      <c r="KS59" s="150"/>
      <c r="KT59" s="150"/>
      <c r="KU59" s="150"/>
      <c r="KV59" s="150"/>
      <c r="KW59" s="150"/>
      <c r="KX59" s="150"/>
      <c r="KY59" s="150"/>
      <c r="KZ59" s="150"/>
      <c r="LA59" s="150"/>
      <c r="LB59" s="150"/>
      <c r="LC59" s="150"/>
      <c r="LD59" s="150"/>
      <c r="LE59" s="150"/>
      <c r="LF59" s="150"/>
      <c r="LG59" s="150"/>
      <c r="LH59" s="150"/>
      <c r="LI59" s="150"/>
      <c r="LJ59" s="150"/>
      <c r="LK59" s="150"/>
      <c r="LL59" s="150"/>
      <c r="LM59" s="150"/>
      <c r="LN59" s="150"/>
      <c r="LO59" s="150"/>
      <c r="LP59" s="150"/>
      <c r="LQ59" s="150"/>
      <c r="LR59" s="150"/>
      <c r="LS59" s="150"/>
      <c r="LT59" s="150"/>
      <c r="LU59" s="150"/>
      <c r="LV59" s="150"/>
      <c r="LW59" s="150"/>
      <c r="LX59" s="150"/>
      <c r="LY59" s="150"/>
      <c r="LZ59" s="150"/>
      <c r="MA59" s="150"/>
      <c r="MB59" s="150"/>
      <c r="MC59" s="150"/>
      <c r="MD59" s="150"/>
      <c r="ME59" s="150"/>
      <c r="MF59" s="150"/>
      <c r="MG59" s="150"/>
      <c r="MH59" s="150"/>
      <c r="MI59" s="150"/>
      <c r="MJ59" s="150"/>
      <c r="MK59" s="150"/>
      <c r="ML59" s="150"/>
      <c r="MM59" s="150"/>
      <c r="MN59" s="150"/>
      <c r="MO59" s="150"/>
      <c r="MP59" s="150"/>
      <c r="MQ59" s="150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  <c r="NV59" s="150"/>
      <c r="NW59" s="150"/>
      <c r="NX59" s="150"/>
      <c r="NY59" s="150"/>
      <c r="NZ59" s="150"/>
      <c r="OA59" s="150"/>
      <c r="OB59" s="150"/>
      <c r="OC59" s="150"/>
      <c r="OD59" s="150"/>
      <c r="OE59" s="150"/>
      <c r="OF59" s="150"/>
      <c r="OG59" s="150"/>
      <c r="OH59" s="150"/>
      <c r="OI59" s="150"/>
      <c r="OJ59" s="150"/>
      <c r="OK59" s="150"/>
      <c r="OL59" s="150"/>
      <c r="OM59" s="150"/>
      <c r="ON59" s="150"/>
      <c r="OO59" s="150"/>
      <c r="OP59" s="150"/>
      <c r="OQ59" s="150"/>
      <c r="OR59" s="150"/>
      <c r="OS59" s="150"/>
      <c r="OT59" s="150"/>
      <c r="OU59" s="150"/>
      <c r="OV59" s="150"/>
      <c r="OW59" s="150"/>
      <c r="OX59" s="150"/>
      <c r="OY59" s="150"/>
      <c r="OZ59" s="150"/>
      <c r="PA59" s="150"/>
      <c r="PB59" s="150"/>
      <c r="PC59" s="150"/>
      <c r="PD59" s="150"/>
      <c r="PE59" s="150"/>
      <c r="PF59" s="150"/>
      <c r="PG59" s="150"/>
      <c r="PH59" s="150"/>
      <c r="PI59" s="150"/>
      <c r="PJ59" s="150"/>
      <c r="PK59" s="150"/>
      <c r="PL59" s="150"/>
      <c r="PM59" s="150"/>
      <c r="PN59" s="150"/>
      <c r="PO59" s="150"/>
      <c r="PP59" s="150"/>
      <c r="PQ59" s="150"/>
      <c r="PR59" s="150"/>
      <c r="PS59" s="150"/>
      <c r="PT59" s="150"/>
      <c r="PU59" s="150"/>
      <c r="PV59" s="150"/>
      <c r="PW59" s="150"/>
      <c r="PX59" s="150"/>
      <c r="PY59" s="150"/>
      <c r="PZ59" s="150"/>
      <c r="QA59" s="150"/>
      <c r="QB59" s="150"/>
      <c r="QC59" s="150"/>
      <c r="QD59" s="150"/>
      <c r="QE59" s="150"/>
      <c r="QF59" s="150"/>
      <c r="QG59" s="150"/>
      <c r="QH59" s="150"/>
      <c r="QI59" s="150"/>
      <c r="QJ59" s="150"/>
      <c r="QK59" s="150"/>
      <c r="QL59" s="150"/>
      <c r="QM59" s="150"/>
      <c r="QN59" s="150"/>
      <c r="QO59" s="150"/>
      <c r="QP59" s="150"/>
      <c r="QQ59" s="150"/>
      <c r="QR59" s="150"/>
      <c r="QS59" s="150"/>
      <c r="QT59" s="150"/>
      <c r="QU59" s="150"/>
      <c r="QV59" s="150"/>
      <c r="QW59" s="150"/>
      <c r="QX59" s="150"/>
      <c r="QY59" s="150"/>
      <c r="QZ59" s="150"/>
      <c r="RA59" s="150"/>
      <c r="RB59" s="150"/>
      <c r="RC59" s="150"/>
      <c r="RD59" s="150"/>
      <c r="RE59" s="150"/>
      <c r="RF59" s="150"/>
      <c r="RG59" s="150"/>
      <c r="RH59" s="150"/>
      <c r="RI59" s="150"/>
      <c r="RJ59" s="150"/>
      <c r="RK59" s="150"/>
      <c r="RL59" s="150"/>
      <c r="RM59" s="150"/>
      <c r="RN59" s="150"/>
      <c r="RO59" s="150"/>
      <c r="RP59" s="150"/>
      <c r="RQ59" s="150"/>
      <c r="RR59" s="150"/>
      <c r="RS59" s="150"/>
      <c r="RT59" s="150"/>
      <c r="RU59" s="150"/>
      <c r="RV59" s="150"/>
      <c r="RW59" s="150"/>
      <c r="RX59" s="150"/>
      <c r="RY59" s="150"/>
      <c r="RZ59" s="150"/>
      <c r="SA59" s="150"/>
      <c r="SB59" s="150"/>
      <c r="SC59" s="150"/>
      <c r="SD59" s="150"/>
      <c r="SE59" s="150"/>
      <c r="SF59" s="150"/>
      <c r="SG59" s="150"/>
      <c r="SH59" s="150"/>
      <c r="SI59" s="150"/>
      <c r="SJ59" s="150"/>
      <c r="SK59" s="150"/>
      <c r="SL59" s="150"/>
      <c r="SM59" s="150"/>
      <c r="SN59" s="150"/>
      <c r="SO59" s="150"/>
      <c r="SP59" s="150"/>
      <c r="SQ59" s="150"/>
      <c r="SR59" s="150"/>
      <c r="SS59" s="150"/>
      <c r="ST59" s="150"/>
      <c r="SU59" s="150"/>
      <c r="SV59" s="150"/>
      <c r="SW59" s="150"/>
      <c r="SX59" s="150"/>
      <c r="SY59" s="150"/>
      <c r="SZ59" s="150"/>
      <c r="TA59" s="150"/>
      <c r="TB59" s="150"/>
      <c r="TC59" s="150"/>
      <c r="TD59" s="150"/>
      <c r="TE59" s="150"/>
      <c r="TF59" s="150"/>
      <c r="TG59" s="150"/>
      <c r="TH59" s="150"/>
      <c r="TI59" s="150"/>
      <c r="TJ59" s="150"/>
      <c r="TK59" s="150"/>
      <c r="TL59" s="150"/>
      <c r="TM59" s="150"/>
      <c r="TN59" s="150"/>
      <c r="TO59" s="150"/>
      <c r="TP59" s="150"/>
      <c r="TQ59" s="150"/>
      <c r="TR59" s="150"/>
      <c r="TS59" s="150"/>
      <c r="TT59" s="150"/>
      <c r="TU59" s="150"/>
      <c r="TV59" s="150"/>
      <c r="TW59" s="150"/>
      <c r="TX59" s="150"/>
      <c r="TY59" s="150"/>
      <c r="TZ59" s="150"/>
      <c r="UA59" s="150"/>
      <c r="UB59" s="150"/>
      <c r="UC59" s="150"/>
      <c r="UD59" s="150"/>
      <c r="UE59" s="150"/>
      <c r="UF59" s="150"/>
      <c r="UG59" s="150"/>
      <c r="UH59" s="150"/>
      <c r="UI59" s="150"/>
      <c r="UJ59" s="150"/>
      <c r="UK59" s="150"/>
      <c r="UL59" s="150"/>
      <c r="UM59" s="150"/>
      <c r="UN59" s="150"/>
      <c r="UO59" s="150"/>
      <c r="UP59" s="150"/>
      <c r="UQ59" s="150"/>
      <c r="UR59" s="150"/>
      <c r="US59" s="150"/>
      <c r="UT59" s="150"/>
      <c r="UU59" s="150"/>
      <c r="UV59" s="150"/>
      <c r="UW59" s="150"/>
      <c r="UX59" s="150"/>
      <c r="UY59" s="150"/>
      <c r="UZ59" s="150"/>
      <c r="VA59" s="150"/>
      <c r="VB59" s="150"/>
      <c r="VC59" s="150"/>
      <c r="VD59" s="150"/>
      <c r="VE59" s="150"/>
      <c r="VF59" s="150"/>
      <c r="VG59" s="150"/>
      <c r="VH59" s="150"/>
      <c r="VI59" s="150"/>
      <c r="VJ59" s="150"/>
      <c r="VK59" s="150"/>
      <c r="VL59" s="150"/>
      <c r="VM59" s="150"/>
      <c r="VN59" s="150"/>
      <c r="VO59" s="150"/>
      <c r="VP59" s="150"/>
      <c r="VQ59" s="150"/>
      <c r="VR59" s="150"/>
      <c r="VS59" s="150"/>
      <c r="VT59" s="150"/>
      <c r="VU59" s="150"/>
      <c r="VV59" s="150"/>
      <c r="VW59" s="150"/>
      <c r="VX59" s="150"/>
      <c r="VY59" s="150"/>
      <c r="VZ59" s="150"/>
      <c r="WA59" s="150"/>
      <c r="WB59" s="150"/>
      <c r="WC59" s="150"/>
      <c r="WD59" s="150"/>
      <c r="WE59" s="150"/>
      <c r="WF59" s="150"/>
      <c r="WG59" s="150"/>
      <c r="WH59" s="150"/>
      <c r="WI59" s="150"/>
      <c r="WJ59" s="150"/>
      <c r="WK59" s="150"/>
      <c r="WL59" s="150"/>
      <c r="WM59" s="150"/>
      <c r="WN59" s="150"/>
      <c r="WO59" s="150"/>
      <c r="WP59" s="150"/>
      <c r="WQ59" s="150"/>
      <c r="WR59" s="150"/>
      <c r="WS59" s="150"/>
      <c r="WT59" s="150"/>
      <c r="WU59" s="150"/>
      <c r="WV59" s="150"/>
      <c r="WW59" s="150"/>
      <c r="WX59" s="150"/>
      <c r="WY59" s="150"/>
      <c r="WZ59" s="150"/>
      <c r="XA59" s="150"/>
      <c r="XB59" s="150"/>
      <c r="XC59" s="150"/>
      <c r="XD59" s="150"/>
      <c r="XE59" s="150"/>
      <c r="XF59" s="150"/>
      <c r="XG59" s="150"/>
      <c r="XH59" s="150"/>
      <c r="XI59" s="150"/>
      <c r="XJ59" s="150"/>
      <c r="XK59" s="150"/>
      <c r="XL59" s="150"/>
      <c r="XM59" s="150"/>
      <c r="XN59" s="150"/>
      <c r="XO59" s="150"/>
      <c r="XP59" s="150"/>
      <c r="XQ59" s="150"/>
      <c r="XR59" s="150"/>
      <c r="XS59" s="150"/>
      <c r="XT59" s="150"/>
      <c r="XU59" s="150"/>
      <c r="XV59" s="150"/>
      <c r="XW59" s="150"/>
      <c r="XX59" s="150"/>
      <c r="XY59" s="150"/>
      <c r="XZ59" s="150"/>
      <c r="YA59" s="150"/>
      <c r="YB59" s="150"/>
      <c r="YC59" s="150"/>
      <c r="YD59" s="150"/>
      <c r="YE59" s="150"/>
      <c r="YF59" s="150"/>
      <c r="YG59" s="150"/>
      <c r="YH59" s="150"/>
      <c r="YI59" s="150"/>
      <c r="YJ59" s="150"/>
      <c r="YK59" s="150"/>
      <c r="YL59" s="150"/>
      <c r="YM59" s="150"/>
      <c r="YN59" s="150"/>
      <c r="YO59" s="150"/>
      <c r="YP59" s="150"/>
      <c r="YQ59" s="150"/>
      <c r="YR59" s="150"/>
      <c r="YS59" s="150"/>
      <c r="YT59" s="150"/>
      <c r="YU59" s="150"/>
      <c r="YV59" s="150"/>
      <c r="YW59" s="150"/>
      <c r="YX59" s="150"/>
      <c r="YY59" s="150"/>
      <c r="YZ59" s="150"/>
      <c r="ZA59" s="150"/>
      <c r="ZB59" s="150"/>
      <c r="ZC59" s="150"/>
      <c r="ZD59" s="150"/>
      <c r="ZE59" s="150"/>
      <c r="ZF59" s="150"/>
      <c r="ZG59" s="150"/>
      <c r="ZH59" s="150"/>
      <c r="ZI59" s="150"/>
      <c r="ZJ59" s="150"/>
      <c r="ZK59" s="150"/>
      <c r="ZL59" s="150"/>
      <c r="ZM59" s="150"/>
      <c r="ZN59" s="150"/>
      <c r="ZO59" s="150"/>
      <c r="ZP59" s="150"/>
      <c r="ZQ59" s="150"/>
      <c r="ZR59" s="150"/>
      <c r="ZS59" s="150"/>
      <c r="ZT59" s="150"/>
      <c r="ZU59" s="150"/>
      <c r="ZV59" s="150"/>
      <c r="ZW59" s="150"/>
      <c r="ZX59" s="150"/>
      <c r="ZY59" s="150"/>
      <c r="ZZ59" s="150"/>
      <c r="AAA59" s="150"/>
      <c r="AAB59" s="150"/>
      <c r="AAC59" s="150"/>
      <c r="AAD59" s="150"/>
      <c r="AAE59" s="150"/>
      <c r="AAF59" s="150"/>
      <c r="AAG59" s="150"/>
      <c r="AAH59" s="150"/>
      <c r="AAI59" s="150"/>
      <c r="AAJ59" s="150"/>
      <c r="AAK59" s="150"/>
      <c r="AAL59" s="150"/>
      <c r="AAM59" s="150"/>
      <c r="AAN59" s="150"/>
      <c r="AAO59" s="150"/>
      <c r="AAP59" s="150"/>
      <c r="AAQ59" s="150"/>
      <c r="AAR59" s="150"/>
      <c r="AAS59" s="150"/>
      <c r="AAT59" s="150"/>
      <c r="AAU59" s="150"/>
      <c r="AAV59" s="150"/>
      <c r="AAW59" s="150"/>
      <c r="AAX59" s="150"/>
      <c r="AAY59" s="150"/>
      <c r="AAZ59" s="150"/>
      <c r="ABA59" s="150"/>
      <c r="ABB59" s="150"/>
      <c r="ABC59" s="150"/>
      <c r="ABD59" s="150"/>
      <c r="ABE59" s="150"/>
      <c r="ABF59" s="150"/>
      <c r="ABG59" s="150"/>
      <c r="ABH59" s="150"/>
      <c r="ABI59" s="150"/>
      <c r="ABJ59" s="150"/>
      <c r="ABK59" s="150"/>
      <c r="ABL59" s="150"/>
      <c r="ABM59" s="150"/>
      <c r="ABN59" s="150"/>
      <c r="ABO59" s="150"/>
      <c r="ABP59" s="150"/>
      <c r="ABQ59" s="150"/>
      <c r="ABR59" s="150"/>
      <c r="ABS59" s="150"/>
      <c r="ABT59" s="150"/>
      <c r="ABU59" s="150"/>
      <c r="ABV59" s="150"/>
      <c r="ABW59" s="150"/>
      <c r="ABX59" s="150"/>
      <c r="ABY59" s="150"/>
      <c r="ABZ59" s="150"/>
      <c r="ACA59" s="150"/>
      <c r="ACB59" s="150"/>
      <c r="ACC59" s="150"/>
      <c r="ACD59" s="150"/>
      <c r="ACE59" s="150"/>
      <c r="ACF59" s="150"/>
      <c r="ACG59" s="150"/>
      <c r="ACH59" s="150"/>
      <c r="ACI59" s="150"/>
      <c r="ACJ59" s="150"/>
      <c r="ACK59" s="150"/>
      <c r="ACL59" s="150"/>
      <c r="ACM59" s="150"/>
      <c r="ACN59" s="150"/>
      <c r="ACO59" s="150"/>
      <c r="ACP59" s="150"/>
      <c r="ACQ59" s="150"/>
      <c r="ACR59" s="150"/>
      <c r="ACS59" s="150"/>
      <c r="ACT59" s="150"/>
      <c r="ACU59" s="150"/>
      <c r="ACV59" s="150"/>
      <c r="ACW59" s="150"/>
      <c r="ACX59" s="150"/>
      <c r="ACY59" s="150"/>
      <c r="ACZ59" s="150"/>
      <c r="ADA59" s="150"/>
      <c r="ADB59" s="150"/>
      <c r="ADC59" s="150"/>
      <c r="ADD59" s="150"/>
      <c r="ADE59" s="150"/>
      <c r="ADF59" s="150"/>
      <c r="ADG59" s="150"/>
      <c r="ADH59" s="150"/>
      <c r="ADI59" s="150"/>
      <c r="ADJ59" s="150"/>
      <c r="ADK59" s="150"/>
      <c r="ADL59" s="150"/>
      <c r="ADM59" s="150"/>
      <c r="ADN59" s="150"/>
      <c r="ADO59" s="150"/>
      <c r="ADP59" s="150"/>
      <c r="ADQ59" s="150"/>
      <c r="ADR59" s="150"/>
      <c r="ADS59" s="150"/>
      <c r="ADT59" s="150"/>
      <c r="ADU59" s="150"/>
      <c r="ADV59" s="150"/>
      <c r="ADW59" s="150"/>
      <c r="ADX59" s="150"/>
      <c r="ADY59" s="150"/>
      <c r="ADZ59" s="150"/>
      <c r="AEA59" s="150"/>
      <c r="AEB59" s="150"/>
      <c r="AEC59" s="150"/>
      <c r="AED59" s="150"/>
      <c r="AEE59" s="150"/>
      <c r="AEF59" s="150"/>
      <c r="AEG59" s="150"/>
      <c r="AEH59" s="150"/>
      <c r="AEI59" s="150"/>
      <c r="AEJ59" s="150"/>
      <c r="AEK59" s="150"/>
      <c r="AEL59" s="150"/>
      <c r="AEM59" s="150"/>
      <c r="AEN59" s="150"/>
      <c r="AEO59" s="150"/>
      <c r="AEP59" s="150"/>
      <c r="AEQ59" s="150"/>
      <c r="AER59" s="150"/>
      <c r="AES59" s="150"/>
      <c r="AET59" s="150"/>
      <c r="AEU59" s="150"/>
      <c r="AEV59" s="150"/>
      <c r="AEW59" s="150"/>
      <c r="AEX59" s="150"/>
      <c r="AEY59" s="150"/>
      <c r="AEZ59" s="150"/>
      <c r="AFA59" s="150"/>
      <c r="AFB59" s="150"/>
      <c r="AFC59" s="150"/>
      <c r="AFD59" s="150"/>
      <c r="AFE59" s="150"/>
      <c r="AFF59" s="150"/>
      <c r="AFG59" s="150"/>
      <c r="AFH59" s="150"/>
      <c r="AFI59" s="150"/>
      <c r="AFJ59" s="150"/>
      <c r="AFK59" s="150"/>
      <c r="AFL59" s="150"/>
      <c r="AFM59" s="150"/>
      <c r="AFN59" s="150"/>
      <c r="AFO59" s="150"/>
      <c r="AFP59" s="150"/>
      <c r="AFQ59" s="150"/>
      <c r="AFR59" s="150"/>
      <c r="AFS59" s="150"/>
      <c r="AFT59" s="150"/>
      <c r="AFU59" s="150"/>
      <c r="AFV59" s="150"/>
      <c r="AFW59" s="150"/>
      <c r="AFX59" s="150"/>
      <c r="AFY59" s="150"/>
      <c r="AFZ59" s="150"/>
      <c r="AGA59" s="150"/>
      <c r="AGB59" s="150"/>
      <c r="AGC59" s="150"/>
      <c r="AGD59" s="150"/>
      <c r="AGE59" s="150"/>
      <c r="AGF59" s="150"/>
      <c r="AGG59" s="150"/>
      <c r="AGH59" s="150"/>
      <c r="AGI59" s="150"/>
      <c r="AGJ59" s="150"/>
      <c r="AGK59" s="150"/>
      <c r="AGL59" s="150"/>
      <c r="AGM59" s="150"/>
      <c r="AGN59" s="150"/>
      <c r="AGO59" s="150"/>
      <c r="AGP59" s="150"/>
      <c r="AGQ59" s="150"/>
      <c r="AGR59" s="150"/>
      <c r="AGS59" s="150"/>
      <c r="AGT59" s="150"/>
      <c r="AGU59" s="150"/>
      <c r="AGV59" s="150"/>
      <c r="AGW59" s="150"/>
      <c r="AGX59" s="150"/>
      <c r="AGY59" s="150"/>
      <c r="AGZ59" s="150"/>
      <c r="AHA59" s="150"/>
      <c r="AHB59" s="150"/>
      <c r="AHC59" s="150"/>
      <c r="AHD59" s="150"/>
      <c r="AHE59" s="150"/>
      <c r="AHF59" s="150"/>
      <c r="AHG59" s="150"/>
      <c r="AHH59" s="150"/>
      <c r="AHI59" s="150"/>
      <c r="AHJ59" s="150"/>
      <c r="AHK59" s="150"/>
      <c r="AHL59" s="150"/>
      <c r="AHM59" s="150"/>
      <c r="AHN59" s="150"/>
      <c r="AHO59" s="150"/>
      <c r="AHP59" s="150"/>
      <c r="AHQ59" s="150"/>
      <c r="AHR59" s="150"/>
      <c r="AHS59" s="150"/>
      <c r="AHT59" s="150"/>
      <c r="AHU59" s="150"/>
      <c r="AHV59" s="150"/>
      <c r="AHW59" s="150"/>
      <c r="AHX59" s="150"/>
      <c r="AHY59" s="150"/>
      <c r="AHZ59" s="150"/>
      <c r="AIA59" s="150"/>
      <c r="AIB59" s="150"/>
      <c r="AIC59" s="150"/>
      <c r="AID59" s="150"/>
      <c r="AIE59" s="150"/>
      <c r="AIF59" s="150"/>
      <c r="AIG59" s="150"/>
      <c r="AIH59" s="150"/>
      <c r="AII59" s="150"/>
      <c r="AIJ59" s="150"/>
      <c r="AIK59" s="150"/>
      <c r="AIL59" s="150"/>
      <c r="AIM59" s="150"/>
      <c r="AIN59" s="150"/>
      <c r="AIO59" s="150"/>
      <c r="AIP59" s="150"/>
      <c r="AIQ59" s="150"/>
      <c r="AIR59" s="150"/>
      <c r="AIS59" s="150"/>
      <c r="AIT59" s="150"/>
      <c r="AIU59" s="150"/>
      <c r="AIV59" s="150"/>
      <c r="AIW59" s="150"/>
      <c r="AIX59" s="150"/>
      <c r="AIY59" s="150"/>
      <c r="AIZ59" s="150"/>
      <c r="AJA59" s="150"/>
      <c r="AJB59" s="150"/>
      <c r="AJC59" s="150"/>
      <c r="AJD59" s="150"/>
      <c r="AJE59" s="150"/>
      <c r="AJF59" s="150"/>
      <c r="AJG59" s="150"/>
      <c r="AJH59" s="150"/>
      <c r="AJI59" s="150"/>
      <c r="AJJ59" s="150"/>
      <c r="AJK59" s="150"/>
      <c r="AJL59" s="150"/>
      <c r="AJM59" s="150"/>
      <c r="AJN59" s="150"/>
      <c r="AJO59" s="150"/>
      <c r="AJP59" s="150"/>
      <c r="AJQ59" s="150"/>
      <c r="AJR59" s="150"/>
      <c r="AJS59" s="150"/>
      <c r="AJT59" s="150"/>
      <c r="AJU59" s="150"/>
      <c r="AJV59" s="150"/>
      <c r="AJW59" s="150"/>
      <c r="AJX59" s="150"/>
      <c r="AJY59" s="150"/>
      <c r="AJZ59" s="150"/>
      <c r="AKA59" s="150"/>
      <c r="AKB59" s="150"/>
      <c r="AKC59" s="150"/>
      <c r="AKD59" s="150"/>
      <c r="AKE59" s="150"/>
      <c r="AKF59" s="150"/>
      <c r="AKG59" s="150"/>
      <c r="AKH59" s="150"/>
      <c r="AKI59" s="150"/>
      <c r="AKJ59" s="150"/>
      <c r="AKK59" s="150"/>
      <c r="AKL59" s="150"/>
      <c r="AKM59" s="150"/>
      <c r="AKN59" s="150"/>
      <c r="AKO59" s="150"/>
      <c r="AKP59" s="150"/>
      <c r="AKQ59" s="150"/>
      <c r="AKR59" s="150"/>
      <c r="AKS59" s="150"/>
      <c r="AKT59" s="150"/>
      <c r="AKU59" s="150"/>
      <c r="AKV59" s="150"/>
      <c r="AKW59" s="150"/>
      <c r="AKX59" s="150"/>
      <c r="AKY59" s="150"/>
      <c r="AKZ59" s="150"/>
      <c r="ALA59" s="150"/>
      <c r="ALB59" s="150"/>
      <c r="ALC59" s="150"/>
      <c r="ALD59" s="150"/>
      <c r="ALE59" s="150"/>
      <c r="ALF59" s="150"/>
      <c r="ALG59" s="150"/>
      <c r="ALH59" s="150"/>
      <c r="ALI59" s="150"/>
      <c r="ALJ59" s="150"/>
      <c r="ALK59" s="150"/>
      <c r="ALL59" s="150"/>
      <c r="ALM59" s="150"/>
      <c r="ALN59" s="150"/>
      <c r="ALO59" s="150"/>
      <c r="ALP59" s="150"/>
      <c r="ALQ59" s="150"/>
      <c r="ALR59" s="150"/>
      <c r="ALS59" s="150"/>
      <c r="ALT59" s="150"/>
      <c r="ALU59" s="150"/>
      <c r="ALV59" s="150"/>
      <c r="ALW59" s="150"/>
      <c r="ALX59" s="150"/>
      <c r="ALY59" s="150"/>
      <c r="ALZ59" s="150"/>
      <c r="AMA59" s="150"/>
      <c r="AMB59" s="150"/>
      <c r="AMC59" s="150"/>
      <c r="AMD59" s="150"/>
      <c r="AME59" s="150"/>
      <c r="AMF59" s="150"/>
      <c r="AMG59" s="150"/>
      <c r="AMH59" s="150"/>
      <c r="AMI59" s="150"/>
      <c r="AMJ59" s="150"/>
      <c r="AMK59" s="150"/>
      <c r="AML59" s="150"/>
      <c r="AMM59" s="150"/>
      <c r="AMN59" s="150"/>
      <c r="AMO59" s="150"/>
      <c r="AMP59" s="150"/>
      <c r="AMQ59" s="150"/>
      <c r="AMR59" s="150"/>
      <c r="AMS59" s="150"/>
      <c r="AMT59" s="150"/>
      <c r="AMU59" s="150"/>
      <c r="AMV59" s="150"/>
      <c r="AMW59" s="150"/>
      <c r="AMX59" s="150"/>
      <c r="AMY59" s="150"/>
      <c r="AMZ59" s="150"/>
      <c r="ANA59" s="150"/>
      <c r="ANB59" s="150"/>
      <c r="ANC59" s="150"/>
      <c r="AND59" s="150"/>
      <c r="ANE59" s="150"/>
      <c r="ANF59" s="150"/>
      <c r="ANG59" s="150"/>
      <c r="ANH59" s="150"/>
      <c r="ANI59" s="150"/>
      <c r="ANJ59" s="150"/>
      <c r="ANK59" s="150"/>
      <c r="ANL59" s="150"/>
      <c r="ANM59" s="150"/>
      <c r="ANN59" s="150"/>
      <c r="ANO59" s="150"/>
      <c r="ANP59" s="150"/>
      <c r="ANQ59" s="150"/>
      <c r="ANR59" s="150"/>
      <c r="ANS59" s="150"/>
      <c r="ANT59" s="150"/>
      <c r="ANU59" s="150"/>
      <c r="ANV59" s="150"/>
      <c r="ANW59" s="150"/>
      <c r="ANX59" s="150"/>
      <c r="ANY59" s="150"/>
      <c r="ANZ59" s="150"/>
      <c r="AOA59" s="150"/>
      <c r="AOB59" s="150"/>
      <c r="AOC59" s="150"/>
      <c r="AOD59" s="150"/>
      <c r="AOE59" s="150"/>
      <c r="AOF59" s="150"/>
      <c r="AOG59" s="150"/>
      <c r="AOH59" s="150"/>
      <c r="AOI59" s="150"/>
      <c r="AOJ59" s="150"/>
      <c r="AOK59" s="150"/>
      <c r="AOL59" s="150"/>
      <c r="AOM59" s="150"/>
      <c r="AON59" s="150"/>
      <c r="AOO59" s="150"/>
      <c r="AOP59" s="150"/>
      <c r="AOQ59" s="150"/>
      <c r="AOR59" s="150"/>
      <c r="AOS59" s="150"/>
      <c r="AOT59" s="150"/>
      <c r="AOU59" s="150"/>
      <c r="AOV59" s="150"/>
      <c r="AOW59" s="150"/>
      <c r="AOX59" s="150"/>
      <c r="AOY59" s="150"/>
      <c r="AOZ59" s="150"/>
      <c r="APA59" s="150"/>
      <c r="APB59" s="150"/>
      <c r="APC59" s="150"/>
      <c r="APD59" s="150"/>
      <c r="APE59" s="150"/>
      <c r="APF59" s="150"/>
      <c r="APG59" s="150"/>
      <c r="APH59" s="150"/>
      <c r="API59" s="150"/>
      <c r="APJ59" s="150"/>
      <c r="APK59" s="150"/>
      <c r="APL59" s="150"/>
      <c r="APM59" s="150"/>
      <c r="APN59" s="150"/>
      <c r="APO59" s="150"/>
      <c r="APP59" s="150"/>
      <c r="APQ59" s="150"/>
      <c r="APR59" s="150"/>
      <c r="APS59" s="150"/>
      <c r="APT59" s="150"/>
      <c r="APU59" s="150"/>
      <c r="APV59" s="150"/>
      <c r="APW59" s="150"/>
      <c r="APX59" s="150"/>
      <c r="APY59" s="150"/>
      <c r="APZ59" s="150"/>
      <c r="AQA59" s="150"/>
      <c r="AQB59" s="150"/>
      <c r="AQC59" s="150"/>
      <c r="AQD59" s="150"/>
      <c r="AQE59" s="150"/>
      <c r="AQF59" s="150"/>
      <c r="AQG59" s="150"/>
      <c r="AQH59" s="150"/>
      <c r="AQI59" s="150"/>
      <c r="AQJ59" s="150"/>
      <c r="AQK59" s="150"/>
      <c r="AQL59" s="150"/>
      <c r="AQM59" s="150"/>
      <c r="AQN59" s="150"/>
      <c r="AQO59" s="150"/>
      <c r="AQP59" s="150"/>
      <c r="AQQ59" s="150"/>
      <c r="AQR59" s="150"/>
      <c r="AQS59" s="150"/>
      <c r="AQT59" s="150"/>
      <c r="AQU59" s="150"/>
      <c r="AQV59" s="150"/>
      <c r="AQW59" s="150"/>
      <c r="AQX59" s="150"/>
      <c r="AQY59" s="150"/>
      <c r="AQZ59" s="150"/>
      <c r="ARA59" s="150"/>
      <c r="ARB59" s="150"/>
      <c r="ARC59" s="150"/>
      <c r="ARD59" s="150"/>
      <c r="ARE59" s="150"/>
      <c r="ARF59" s="150"/>
      <c r="ARG59" s="150"/>
      <c r="ARH59" s="150"/>
      <c r="ARI59" s="150"/>
      <c r="ARJ59" s="150"/>
      <c r="ARK59" s="150"/>
      <c r="ARL59" s="150"/>
      <c r="ARM59" s="150"/>
      <c r="ARN59" s="150"/>
      <c r="ARO59" s="150"/>
      <c r="ARP59" s="150"/>
      <c r="ARQ59" s="150"/>
      <c r="ARR59" s="150"/>
      <c r="ARS59" s="150"/>
      <c r="ART59" s="150"/>
      <c r="ARU59" s="150"/>
      <c r="ARV59" s="150"/>
      <c r="ARW59" s="150"/>
      <c r="ARX59" s="150"/>
      <c r="ARY59" s="150"/>
      <c r="ARZ59" s="150"/>
      <c r="ASA59" s="150"/>
      <c r="ASB59" s="150"/>
      <c r="ASC59" s="150"/>
      <c r="ASD59" s="150"/>
      <c r="ASE59" s="150"/>
      <c r="ASF59" s="150"/>
      <c r="ASG59" s="150"/>
      <c r="ASH59" s="150"/>
      <c r="ASI59" s="150"/>
      <c r="ASJ59" s="150"/>
      <c r="ASK59" s="150"/>
      <c r="ASL59" s="150"/>
      <c r="ASM59" s="150"/>
      <c r="ASN59" s="150"/>
      <c r="ASO59" s="150"/>
      <c r="ASP59" s="150"/>
      <c r="ASQ59" s="150"/>
      <c r="ASR59" s="150"/>
      <c r="ASS59" s="150"/>
      <c r="AST59" s="150"/>
      <c r="ASU59" s="150"/>
      <c r="ASV59" s="150"/>
      <c r="ASW59" s="150"/>
      <c r="ASX59" s="150"/>
      <c r="ASY59" s="150"/>
      <c r="ASZ59" s="150"/>
      <c r="ATA59" s="150"/>
      <c r="ATB59" s="150"/>
      <c r="ATC59" s="150"/>
      <c r="ATD59" s="150"/>
      <c r="ATE59" s="150"/>
      <c r="ATF59" s="150"/>
      <c r="ATG59" s="150"/>
      <c r="ATH59" s="150"/>
      <c r="ATI59" s="150"/>
      <c r="ATJ59" s="150"/>
      <c r="ATK59" s="150"/>
      <c r="ATL59" s="150"/>
      <c r="ATM59" s="150"/>
      <c r="ATN59" s="150"/>
      <c r="ATO59" s="150"/>
      <c r="ATP59" s="150"/>
      <c r="ATQ59" s="150"/>
      <c r="ATR59" s="150"/>
      <c r="ATS59" s="150"/>
      <c r="ATT59" s="150"/>
      <c r="ATU59" s="150"/>
      <c r="ATV59" s="150"/>
      <c r="ATW59" s="150"/>
      <c r="ATX59" s="150"/>
      <c r="ATY59" s="150"/>
      <c r="ATZ59" s="150"/>
      <c r="AUA59" s="150"/>
      <c r="AUB59" s="150"/>
      <c r="AUC59" s="150"/>
      <c r="AUD59" s="150"/>
      <c r="AUE59" s="150"/>
      <c r="AUF59" s="150"/>
      <c r="AUG59" s="150"/>
      <c r="AUH59" s="150"/>
      <c r="AUI59" s="150"/>
      <c r="AUJ59" s="150"/>
      <c r="AUK59" s="150"/>
      <c r="AUL59" s="150"/>
      <c r="AUM59" s="150"/>
      <c r="AUN59" s="150"/>
      <c r="AUO59" s="150"/>
      <c r="AUP59" s="150"/>
      <c r="AUQ59" s="150"/>
      <c r="AUR59" s="150"/>
      <c r="AUS59" s="150"/>
      <c r="AUT59" s="150"/>
      <c r="AUU59" s="150"/>
      <c r="AUV59" s="150"/>
      <c r="AUW59" s="150"/>
      <c r="AUX59" s="150"/>
      <c r="AUY59" s="150"/>
      <c r="AUZ59" s="150"/>
      <c r="AVA59" s="150"/>
      <c r="AVB59" s="150"/>
      <c r="AVC59" s="150"/>
      <c r="AVD59" s="150"/>
      <c r="AVE59" s="150"/>
      <c r="AVF59" s="150"/>
      <c r="AVG59" s="150"/>
      <c r="AVH59" s="150"/>
      <c r="AVI59" s="150"/>
      <c r="AVJ59" s="150"/>
      <c r="AVK59" s="150"/>
      <c r="AVL59" s="150"/>
      <c r="AVM59" s="150"/>
      <c r="AVN59" s="150"/>
      <c r="AVO59" s="150"/>
      <c r="AVP59" s="150"/>
      <c r="AVQ59" s="150"/>
      <c r="AVR59" s="150"/>
      <c r="AVS59" s="150"/>
      <c r="AVT59" s="150"/>
      <c r="AVU59" s="150"/>
      <c r="AVV59" s="150"/>
      <c r="AVW59" s="150"/>
      <c r="AVX59" s="150"/>
      <c r="AVY59" s="150"/>
      <c r="AVZ59" s="150"/>
      <c r="AWA59" s="150"/>
      <c r="AWB59" s="150"/>
      <c r="AWC59" s="150"/>
      <c r="AWD59" s="150"/>
      <c r="AWE59" s="150"/>
      <c r="AWF59" s="150"/>
      <c r="AWG59" s="150"/>
      <c r="AWH59" s="150"/>
      <c r="AWI59" s="150"/>
      <c r="AWJ59" s="150"/>
      <c r="AWK59" s="150"/>
      <c r="AWL59" s="150"/>
      <c r="AWM59" s="150"/>
      <c r="AWN59" s="150"/>
      <c r="AWO59" s="150"/>
      <c r="AWP59" s="150"/>
      <c r="AWQ59" s="150"/>
      <c r="AWR59" s="150"/>
      <c r="AWS59" s="150"/>
      <c r="AWT59" s="150"/>
      <c r="AWU59" s="150"/>
      <c r="AWV59" s="150"/>
      <c r="AWW59" s="150"/>
      <c r="AWX59" s="150"/>
      <c r="AWY59" s="150"/>
      <c r="AWZ59" s="150"/>
      <c r="AXA59" s="150"/>
      <c r="AXB59" s="150"/>
      <c r="AXC59" s="150"/>
      <c r="AXD59" s="150"/>
      <c r="AXE59" s="150"/>
      <c r="AXF59" s="150"/>
      <c r="AXG59" s="150"/>
      <c r="AXH59" s="150"/>
      <c r="AXI59" s="150"/>
      <c r="AXJ59" s="150"/>
      <c r="AXK59" s="150"/>
      <c r="AXL59" s="150"/>
      <c r="AXM59" s="150"/>
      <c r="AXN59" s="150"/>
      <c r="AXO59" s="150"/>
      <c r="AXP59" s="150"/>
      <c r="AXQ59" s="150"/>
      <c r="AXR59" s="150"/>
      <c r="AXS59" s="150"/>
      <c r="AXT59" s="150"/>
      <c r="AXU59" s="150"/>
      <c r="AXV59" s="150"/>
      <c r="AXW59" s="150"/>
      <c r="AXX59" s="150"/>
      <c r="AXY59" s="150"/>
      <c r="AXZ59" s="150"/>
      <c r="AYA59" s="150"/>
      <c r="AYB59" s="150"/>
      <c r="AYC59" s="150"/>
      <c r="AYD59" s="150"/>
      <c r="AYE59" s="150"/>
      <c r="AYF59" s="150"/>
      <c r="AYG59" s="150"/>
      <c r="AYH59" s="150"/>
      <c r="AYI59" s="150"/>
      <c r="AYJ59" s="150"/>
      <c r="AYK59" s="150"/>
      <c r="AYL59" s="150"/>
      <c r="AYM59" s="150"/>
      <c r="AYN59" s="150"/>
      <c r="AYO59" s="150"/>
      <c r="AYP59" s="150"/>
      <c r="AYQ59" s="150"/>
      <c r="AYR59" s="150"/>
      <c r="AYS59" s="150"/>
      <c r="AYT59" s="150"/>
      <c r="AYU59" s="150"/>
      <c r="AYV59" s="150"/>
      <c r="AYW59" s="150"/>
      <c r="AYX59" s="150"/>
      <c r="AYY59" s="150"/>
      <c r="AYZ59" s="150"/>
      <c r="AZA59" s="150"/>
      <c r="AZB59" s="150"/>
      <c r="AZC59" s="150"/>
      <c r="AZD59" s="150"/>
      <c r="AZE59" s="150"/>
      <c r="AZF59" s="150"/>
      <c r="AZG59" s="150"/>
      <c r="AZH59" s="150"/>
      <c r="AZI59" s="150"/>
      <c r="AZJ59" s="150"/>
      <c r="AZK59" s="150"/>
      <c r="AZL59" s="150"/>
      <c r="AZM59" s="150"/>
      <c r="AZN59" s="150"/>
      <c r="AZO59" s="150"/>
      <c r="AZP59" s="150"/>
      <c r="AZQ59" s="150"/>
      <c r="AZR59" s="150"/>
      <c r="AZS59" s="150"/>
      <c r="AZT59" s="150"/>
      <c r="AZU59" s="150"/>
      <c r="AZV59" s="150"/>
      <c r="AZW59" s="150"/>
      <c r="AZX59" s="150"/>
      <c r="AZY59" s="150"/>
      <c r="AZZ59" s="150"/>
      <c r="BAA59" s="150"/>
      <c r="BAB59" s="150"/>
      <c r="BAC59" s="150"/>
      <c r="BAD59" s="150"/>
      <c r="BAE59" s="150"/>
      <c r="BAF59" s="150"/>
      <c r="BAG59" s="150"/>
      <c r="BAH59" s="150"/>
      <c r="BAI59" s="150"/>
      <c r="BAJ59" s="150"/>
      <c r="BAK59" s="150"/>
      <c r="BAL59" s="150"/>
      <c r="BAM59" s="150"/>
      <c r="BAN59" s="150"/>
      <c r="BAO59" s="150"/>
      <c r="BAP59" s="150"/>
      <c r="BAQ59" s="150"/>
      <c r="BAR59" s="150"/>
      <c r="BAS59" s="150"/>
      <c r="BAT59" s="150"/>
      <c r="BAU59" s="150"/>
      <c r="BAV59" s="150"/>
      <c r="BAW59" s="150"/>
      <c r="BAX59" s="150"/>
      <c r="BAY59" s="150"/>
      <c r="BAZ59" s="150"/>
      <c r="BBA59" s="150"/>
      <c r="BBB59" s="150"/>
      <c r="BBC59" s="150"/>
      <c r="BBD59" s="150"/>
      <c r="BBE59" s="150"/>
      <c r="BBF59" s="150"/>
      <c r="BBG59" s="150"/>
      <c r="BBH59" s="150"/>
      <c r="BBI59" s="150"/>
      <c r="BBJ59" s="150"/>
      <c r="BBK59" s="150"/>
      <c r="BBL59" s="150"/>
      <c r="BBM59" s="150"/>
      <c r="BBN59" s="150"/>
      <c r="BBO59" s="150"/>
      <c r="BBP59" s="150"/>
      <c r="BBQ59" s="150"/>
      <c r="BBR59" s="150"/>
      <c r="BBS59" s="150"/>
      <c r="BBT59" s="150"/>
      <c r="BBU59" s="150"/>
      <c r="BBV59" s="150"/>
      <c r="BBW59" s="150"/>
      <c r="BBX59" s="150"/>
      <c r="BBY59" s="150"/>
      <c r="BBZ59" s="150"/>
      <c r="BCA59" s="150"/>
      <c r="BCB59" s="150"/>
      <c r="BCC59" s="150"/>
      <c r="BCD59" s="150"/>
      <c r="BCE59" s="150"/>
      <c r="BCF59" s="150"/>
      <c r="BCG59" s="150"/>
      <c r="BCH59" s="150"/>
      <c r="BCI59" s="150"/>
      <c r="BCJ59" s="150"/>
      <c r="BCK59" s="150"/>
      <c r="BCL59" s="150"/>
      <c r="BCM59" s="150"/>
      <c r="BCN59" s="150"/>
      <c r="BCO59" s="150"/>
      <c r="BCP59" s="150"/>
      <c r="BCQ59" s="150"/>
      <c r="BCR59" s="150"/>
      <c r="BCS59" s="150"/>
      <c r="BCT59" s="150"/>
      <c r="BCU59" s="150"/>
      <c r="BCV59" s="150"/>
      <c r="BCW59" s="150"/>
      <c r="BCX59" s="150"/>
      <c r="BCY59" s="150"/>
      <c r="BCZ59" s="150"/>
      <c r="BDA59" s="150"/>
      <c r="BDB59" s="150"/>
      <c r="BDC59" s="150"/>
      <c r="BDD59" s="150"/>
      <c r="BDE59" s="150"/>
      <c r="BDF59" s="150"/>
      <c r="BDG59" s="150"/>
      <c r="BDH59" s="150"/>
      <c r="BDI59" s="150"/>
      <c r="BDJ59" s="150"/>
      <c r="BDK59" s="150"/>
      <c r="BDL59" s="150"/>
      <c r="BDM59" s="150"/>
      <c r="BDN59" s="150"/>
      <c r="BDO59" s="150"/>
      <c r="BDP59" s="150"/>
      <c r="BDQ59" s="150"/>
      <c r="BDR59" s="150"/>
      <c r="BDS59" s="150"/>
      <c r="BDT59" s="150"/>
      <c r="BDU59" s="150"/>
      <c r="BDV59" s="150"/>
      <c r="BDW59" s="150"/>
      <c r="BDX59" s="150"/>
      <c r="BDY59" s="150"/>
      <c r="BDZ59" s="150"/>
      <c r="BEA59" s="150"/>
      <c r="BEB59" s="150"/>
      <c r="BEC59" s="150"/>
      <c r="BED59" s="150"/>
      <c r="BEE59" s="150"/>
      <c r="BEF59" s="150"/>
      <c r="BEG59" s="150"/>
      <c r="BEH59" s="150"/>
      <c r="BEI59" s="150"/>
      <c r="BEJ59" s="150"/>
      <c r="BEK59" s="150"/>
      <c r="BEL59" s="150"/>
      <c r="BEM59" s="150"/>
      <c r="BEN59" s="150"/>
      <c r="BEO59" s="150"/>
      <c r="BEP59" s="150"/>
      <c r="BEQ59" s="150"/>
      <c r="BER59" s="150"/>
      <c r="BES59" s="150"/>
      <c r="BET59" s="150"/>
      <c r="BEU59" s="150"/>
      <c r="BEV59" s="150"/>
      <c r="BEW59" s="150"/>
      <c r="BEX59" s="150"/>
      <c r="BEY59" s="150"/>
      <c r="BEZ59" s="150"/>
      <c r="BFA59" s="150"/>
      <c r="BFB59" s="150"/>
      <c r="BFC59" s="150"/>
      <c r="BFD59" s="150"/>
      <c r="BFE59" s="150"/>
      <c r="BFF59" s="150"/>
      <c r="BFG59" s="150"/>
      <c r="BFH59" s="150"/>
      <c r="BFI59" s="150"/>
      <c r="BFJ59" s="150"/>
      <c r="BFK59" s="150"/>
      <c r="BFL59" s="150"/>
      <c r="BFM59" s="150"/>
      <c r="BFN59" s="150"/>
      <c r="BFO59" s="150"/>
      <c r="BFP59" s="150"/>
      <c r="BFQ59" s="150"/>
      <c r="BFR59" s="150"/>
      <c r="BFS59" s="150"/>
      <c r="BFT59" s="150"/>
      <c r="BFU59" s="150"/>
      <c r="BFV59" s="150"/>
      <c r="BFW59" s="150"/>
      <c r="BFX59" s="150"/>
      <c r="BFY59" s="150"/>
      <c r="BFZ59" s="150"/>
      <c r="BGA59" s="150"/>
      <c r="BGB59" s="150"/>
      <c r="BGC59" s="150"/>
      <c r="BGD59" s="150"/>
      <c r="BGE59" s="150"/>
      <c r="BGF59" s="150"/>
      <c r="BGG59" s="150"/>
      <c r="BGH59" s="150"/>
      <c r="BGI59" s="150"/>
      <c r="BGJ59" s="150"/>
      <c r="BGK59" s="150"/>
      <c r="BGL59" s="150"/>
      <c r="BGM59" s="150"/>
      <c r="BGN59" s="150"/>
      <c r="BGO59" s="150"/>
      <c r="BGP59" s="150"/>
      <c r="BGQ59" s="150"/>
      <c r="BGR59" s="150"/>
      <c r="BGS59" s="150"/>
      <c r="BGT59" s="150"/>
      <c r="BGU59" s="150"/>
      <c r="BGV59" s="150"/>
      <c r="BGW59" s="150"/>
      <c r="BGX59" s="150"/>
      <c r="BGY59" s="150"/>
      <c r="BGZ59" s="150"/>
      <c r="BHA59" s="150"/>
      <c r="BHB59" s="150"/>
      <c r="BHC59" s="150"/>
      <c r="BHD59" s="150"/>
      <c r="BHE59" s="150"/>
      <c r="BHF59" s="150"/>
      <c r="BHG59" s="150"/>
      <c r="BHH59" s="150"/>
      <c r="BHI59" s="150"/>
      <c r="BHJ59" s="150"/>
      <c r="BHK59" s="150"/>
      <c r="BHL59" s="150"/>
      <c r="BHM59" s="150"/>
      <c r="BHN59" s="150"/>
      <c r="BHO59" s="150"/>
      <c r="BHP59" s="150"/>
      <c r="BHQ59" s="150"/>
      <c r="BHR59" s="150"/>
      <c r="BHS59" s="150"/>
      <c r="BHT59" s="150"/>
      <c r="BHU59" s="150"/>
      <c r="BHV59" s="150"/>
      <c r="BHW59" s="150"/>
      <c r="BHX59" s="150"/>
      <c r="BHY59" s="150"/>
      <c r="BHZ59" s="150"/>
      <c r="BIA59" s="150"/>
      <c r="BIB59" s="150"/>
      <c r="BIC59" s="150"/>
      <c r="BID59" s="150"/>
      <c r="BIE59" s="150"/>
      <c r="BIF59" s="150"/>
      <c r="BIG59" s="150"/>
      <c r="BIH59" s="150"/>
      <c r="BII59" s="150"/>
      <c r="BIJ59" s="150"/>
      <c r="BIK59" s="150"/>
      <c r="BIL59" s="150"/>
      <c r="BIM59" s="150"/>
      <c r="BIN59" s="150"/>
      <c r="BIO59" s="150"/>
      <c r="BIP59" s="150"/>
      <c r="BIQ59" s="150"/>
      <c r="BIR59" s="150"/>
      <c r="BIS59" s="150"/>
      <c r="BIT59" s="150"/>
      <c r="BIU59" s="150"/>
      <c r="BIV59" s="150"/>
      <c r="BIW59" s="150"/>
      <c r="BIX59" s="150"/>
      <c r="BIY59" s="150"/>
      <c r="BIZ59" s="150"/>
      <c r="BJA59" s="150"/>
      <c r="BJB59" s="150"/>
      <c r="BJC59" s="150"/>
      <c r="BJD59" s="150"/>
      <c r="BJE59" s="150"/>
      <c r="BJF59" s="150"/>
      <c r="BJG59" s="150"/>
      <c r="BJH59" s="150"/>
      <c r="BJI59" s="150"/>
      <c r="BJJ59" s="150"/>
      <c r="BJK59" s="150"/>
      <c r="BJL59" s="150"/>
      <c r="BJM59" s="150"/>
      <c r="BJN59" s="150"/>
      <c r="BJO59" s="150"/>
      <c r="BJP59" s="150"/>
      <c r="BJQ59" s="150"/>
      <c r="BJR59" s="150"/>
      <c r="BJS59" s="150"/>
      <c r="BJT59" s="150"/>
      <c r="BJU59" s="150"/>
      <c r="BJV59" s="150"/>
      <c r="BJW59" s="150"/>
      <c r="BJX59" s="150"/>
      <c r="BJY59" s="150"/>
      <c r="BJZ59" s="150"/>
      <c r="BKA59" s="150"/>
      <c r="BKB59" s="150"/>
      <c r="BKC59" s="150"/>
      <c r="BKD59" s="150"/>
      <c r="BKE59" s="150"/>
      <c r="BKF59" s="150"/>
      <c r="BKG59" s="150"/>
      <c r="BKH59" s="150"/>
      <c r="BKI59" s="150"/>
      <c r="BKJ59" s="150"/>
      <c r="BKK59" s="150"/>
      <c r="BKL59" s="150"/>
      <c r="BKM59" s="150"/>
      <c r="BKN59" s="150"/>
      <c r="BKO59" s="150"/>
      <c r="BKP59" s="150"/>
      <c r="BKQ59" s="150"/>
      <c r="BKR59" s="150"/>
      <c r="BKS59" s="150"/>
      <c r="BKT59" s="150"/>
      <c r="BKU59" s="150"/>
      <c r="BKV59" s="150"/>
      <c r="BKW59" s="150"/>
      <c r="BKX59" s="150"/>
      <c r="BKY59" s="150"/>
      <c r="BKZ59" s="150"/>
      <c r="BLA59" s="150"/>
      <c r="BLB59" s="150"/>
      <c r="BLC59" s="150"/>
      <c r="BLD59" s="150"/>
      <c r="BLE59" s="150"/>
      <c r="BLF59" s="150"/>
      <c r="BLG59" s="150"/>
      <c r="BLH59" s="150"/>
      <c r="BLI59" s="150"/>
      <c r="BLJ59" s="150"/>
      <c r="BLK59" s="150"/>
      <c r="BLL59" s="150"/>
      <c r="BLM59" s="150"/>
      <c r="BLN59" s="150"/>
      <c r="BLO59" s="150"/>
      <c r="BLP59" s="150"/>
      <c r="BLQ59" s="150"/>
      <c r="BLR59" s="150"/>
      <c r="BLS59" s="150"/>
      <c r="BLT59" s="150"/>
      <c r="BLU59" s="150"/>
      <c r="BLV59" s="150"/>
      <c r="BLW59" s="150"/>
      <c r="BLX59" s="150"/>
      <c r="BLY59" s="150"/>
      <c r="BLZ59" s="150"/>
      <c r="BMA59" s="150"/>
      <c r="BMB59" s="150"/>
      <c r="BMC59" s="150"/>
      <c r="BMD59" s="150"/>
      <c r="BME59" s="150"/>
      <c r="BMF59" s="150"/>
      <c r="BMG59" s="150"/>
      <c r="BMH59" s="150"/>
      <c r="BMI59" s="150"/>
      <c r="BMJ59" s="150"/>
      <c r="BMK59" s="150"/>
      <c r="BML59" s="150"/>
      <c r="BMM59" s="150"/>
      <c r="BMN59" s="150"/>
      <c r="BMO59" s="150"/>
      <c r="BMP59" s="150"/>
      <c r="BMQ59" s="150"/>
      <c r="BMR59" s="150"/>
      <c r="BMS59" s="150"/>
      <c r="BMT59" s="150"/>
      <c r="BMU59" s="150"/>
      <c r="BMV59" s="150"/>
      <c r="BMW59" s="150"/>
      <c r="BMX59" s="150"/>
      <c r="BMY59" s="150"/>
      <c r="BMZ59" s="150"/>
      <c r="BNA59" s="150"/>
      <c r="BNB59" s="150"/>
      <c r="BNC59" s="150"/>
      <c r="BND59" s="150"/>
      <c r="BNE59" s="150"/>
      <c r="BNF59" s="150"/>
      <c r="BNG59" s="150"/>
      <c r="BNH59" s="150"/>
      <c r="BNI59" s="150"/>
      <c r="BNJ59" s="150"/>
      <c r="BNK59" s="150"/>
      <c r="BNL59" s="150"/>
      <c r="BNM59" s="150"/>
      <c r="BNN59" s="150"/>
      <c r="BNO59" s="150"/>
      <c r="BNP59" s="150"/>
      <c r="BNQ59" s="150"/>
      <c r="BNR59" s="150"/>
      <c r="BNS59" s="150"/>
      <c r="BNT59" s="150"/>
      <c r="BNU59" s="150"/>
      <c r="BNV59" s="150"/>
      <c r="BNW59" s="150"/>
      <c r="BNX59" s="150"/>
      <c r="BNY59" s="150"/>
      <c r="BNZ59" s="150"/>
      <c r="BOA59" s="150"/>
      <c r="BOB59" s="150"/>
      <c r="BOC59" s="150"/>
      <c r="BOD59" s="150"/>
      <c r="BOE59" s="150"/>
      <c r="BOF59" s="150"/>
      <c r="BOG59" s="150"/>
      <c r="BOH59" s="150"/>
      <c r="BOI59" s="150"/>
      <c r="BOJ59" s="150"/>
      <c r="BOK59" s="150"/>
      <c r="BOL59" s="150"/>
      <c r="BOM59" s="150"/>
      <c r="BON59" s="150"/>
      <c r="BOO59" s="150"/>
      <c r="BOP59" s="150"/>
      <c r="BOQ59" s="150"/>
      <c r="BOR59" s="150"/>
      <c r="BOS59" s="150"/>
      <c r="BOT59" s="150"/>
      <c r="BOU59" s="150"/>
      <c r="BOV59" s="150"/>
      <c r="BOW59" s="150"/>
      <c r="BOX59" s="150"/>
      <c r="BOY59" s="150"/>
      <c r="BOZ59" s="150"/>
      <c r="BPA59" s="150"/>
      <c r="BPB59" s="150"/>
      <c r="BPC59" s="150"/>
      <c r="BPD59" s="150"/>
      <c r="BPE59" s="150"/>
      <c r="BPF59" s="150"/>
      <c r="BPG59" s="150"/>
      <c r="BPH59" s="150"/>
      <c r="BPI59" s="150"/>
      <c r="BPJ59" s="150"/>
      <c r="BPK59" s="150"/>
      <c r="BPL59" s="150"/>
      <c r="BPM59" s="150"/>
      <c r="BPN59" s="150"/>
      <c r="BPO59" s="150"/>
      <c r="BPP59" s="150"/>
      <c r="BPQ59" s="150"/>
      <c r="BPR59" s="150"/>
      <c r="BPS59" s="150"/>
      <c r="BPT59" s="150"/>
      <c r="BPU59" s="150"/>
      <c r="BPV59" s="150"/>
      <c r="BPW59" s="150"/>
      <c r="BPX59" s="150"/>
      <c r="BPY59" s="150"/>
      <c r="BPZ59" s="150"/>
      <c r="BQA59" s="150"/>
      <c r="BQB59" s="150"/>
      <c r="BQC59" s="150"/>
      <c r="BQD59" s="150"/>
      <c r="BQE59" s="150"/>
      <c r="BQF59" s="150"/>
      <c r="BQG59" s="150"/>
      <c r="BQH59" s="150"/>
      <c r="BQI59" s="150"/>
      <c r="BQJ59" s="150"/>
      <c r="BQK59" s="150"/>
      <c r="BQL59" s="150"/>
      <c r="BQM59" s="150"/>
      <c r="BQN59" s="150"/>
      <c r="BQO59" s="150"/>
      <c r="BQP59" s="150"/>
      <c r="BQQ59" s="150"/>
      <c r="BQR59" s="150"/>
      <c r="BQS59" s="150"/>
      <c r="BQT59" s="150"/>
      <c r="BQU59" s="150"/>
      <c r="BQV59" s="150"/>
      <c r="BQW59" s="150"/>
      <c r="BQX59" s="150"/>
      <c r="BQY59" s="150"/>
      <c r="BQZ59" s="150"/>
      <c r="BRA59" s="150"/>
      <c r="BRB59" s="150"/>
      <c r="BRC59" s="150"/>
      <c r="BRD59" s="150"/>
      <c r="BRE59" s="150"/>
      <c r="BRF59" s="150"/>
      <c r="BRG59" s="150"/>
      <c r="BRH59" s="150"/>
      <c r="BRI59" s="150"/>
      <c r="BRJ59" s="150"/>
      <c r="BRK59" s="150"/>
      <c r="BRL59" s="150"/>
      <c r="BRM59" s="150"/>
      <c r="BRN59" s="150"/>
      <c r="BRO59" s="150"/>
      <c r="BRP59" s="150"/>
      <c r="BRQ59" s="150"/>
      <c r="BRR59" s="150"/>
      <c r="BRS59" s="150"/>
      <c r="BRT59" s="150"/>
      <c r="BRU59" s="150"/>
      <c r="BRV59" s="150"/>
      <c r="BRW59" s="150"/>
      <c r="BRX59" s="150"/>
      <c r="BRY59" s="150"/>
      <c r="BRZ59" s="150"/>
      <c r="BSA59" s="150"/>
      <c r="BSB59" s="150"/>
      <c r="BSC59" s="150"/>
      <c r="BSD59" s="150"/>
      <c r="BSE59" s="150"/>
      <c r="BSF59" s="150"/>
      <c r="BSG59" s="150"/>
      <c r="BSH59" s="150"/>
      <c r="BSI59" s="150"/>
      <c r="BSJ59" s="150"/>
      <c r="BSK59" s="150"/>
      <c r="BSL59" s="150"/>
      <c r="BSM59" s="150"/>
      <c r="BSN59" s="150"/>
      <c r="BSO59" s="150"/>
      <c r="BSP59" s="150"/>
      <c r="BSQ59" s="150"/>
      <c r="BSR59" s="150"/>
      <c r="BSS59" s="150"/>
      <c r="BST59" s="150"/>
      <c r="BSU59" s="150"/>
      <c r="BSV59" s="150"/>
      <c r="BSW59" s="150"/>
      <c r="BSX59" s="150"/>
      <c r="BSY59" s="150"/>
      <c r="BSZ59" s="150"/>
      <c r="BTA59" s="150"/>
      <c r="BTB59" s="150"/>
      <c r="BTC59" s="150"/>
      <c r="BTD59" s="150"/>
      <c r="BTE59" s="150"/>
      <c r="BTF59" s="150"/>
      <c r="BTG59" s="150"/>
      <c r="BTH59" s="150"/>
      <c r="BTI59" s="150"/>
      <c r="BTJ59" s="150"/>
      <c r="BTK59" s="150"/>
      <c r="BTL59" s="150"/>
      <c r="BTM59" s="150"/>
      <c r="BTN59" s="150"/>
      <c r="BTO59" s="150"/>
      <c r="BTP59" s="150"/>
      <c r="BTQ59" s="150"/>
      <c r="BTR59" s="150"/>
      <c r="BTS59" s="150"/>
      <c r="BTT59" s="150"/>
      <c r="BTU59" s="150"/>
      <c r="BTV59" s="150"/>
      <c r="BTW59" s="150"/>
      <c r="BTX59" s="150"/>
      <c r="BTY59" s="150"/>
      <c r="BTZ59" s="150"/>
      <c r="BUA59" s="150"/>
      <c r="BUB59" s="150"/>
      <c r="BUC59" s="150"/>
      <c r="BUD59" s="150"/>
      <c r="BUE59" s="150"/>
      <c r="BUF59" s="150"/>
      <c r="BUG59" s="150"/>
      <c r="BUH59" s="150"/>
      <c r="BUI59" s="150"/>
      <c r="BUJ59" s="150"/>
      <c r="BUK59" s="150"/>
      <c r="BUL59" s="150"/>
      <c r="BUM59" s="150"/>
      <c r="BUN59" s="150"/>
      <c r="BUO59" s="150"/>
      <c r="BUP59" s="150"/>
      <c r="BUQ59" s="150"/>
      <c r="BUR59" s="150"/>
      <c r="BUS59" s="150"/>
      <c r="BUT59" s="150"/>
      <c r="BUU59" s="150"/>
      <c r="BUV59" s="150"/>
      <c r="BUW59" s="150"/>
      <c r="BUX59" s="150"/>
      <c r="BUY59" s="150"/>
      <c r="BUZ59" s="150"/>
      <c r="BVA59" s="150"/>
      <c r="BVB59" s="150"/>
      <c r="BVC59" s="150"/>
      <c r="BVD59" s="150"/>
      <c r="BVE59" s="150"/>
      <c r="BVF59" s="150"/>
      <c r="BVG59" s="150"/>
      <c r="BVH59" s="150"/>
      <c r="BVI59" s="150"/>
      <c r="BVJ59" s="150"/>
      <c r="BVK59" s="150"/>
      <c r="BVL59" s="150"/>
      <c r="BVM59" s="150"/>
      <c r="BVN59" s="150"/>
      <c r="BVO59" s="150"/>
      <c r="BVP59" s="150"/>
      <c r="BVQ59" s="150"/>
      <c r="BVR59" s="150"/>
      <c r="BVS59" s="150"/>
      <c r="BVT59" s="150"/>
      <c r="BVU59" s="150"/>
      <c r="BVV59" s="150"/>
      <c r="BVW59" s="150"/>
      <c r="BVX59" s="150"/>
      <c r="BVY59" s="150"/>
      <c r="BVZ59" s="150"/>
      <c r="BWA59" s="150"/>
      <c r="BWB59" s="150"/>
      <c r="BWC59" s="150"/>
      <c r="BWD59" s="150"/>
      <c r="BWE59" s="150"/>
      <c r="BWF59" s="150"/>
      <c r="BWG59" s="150"/>
      <c r="BWH59" s="150"/>
      <c r="BWI59" s="150"/>
      <c r="BWJ59" s="150"/>
      <c r="BWK59" s="150"/>
      <c r="BWL59" s="150"/>
      <c r="BWM59" s="150"/>
      <c r="BWN59" s="150"/>
      <c r="BWO59" s="150"/>
      <c r="BWP59" s="150"/>
      <c r="BWQ59" s="150"/>
      <c r="BWR59" s="150"/>
      <c r="BWS59" s="150"/>
      <c r="BWT59" s="150"/>
      <c r="BWU59" s="150"/>
      <c r="BWV59" s="150"/>
      <c r="BWW59" s="150"/>
      <c r="BWX59" s="150"/>
      <c r="BWY59" s="150"/>
      <c r="BWZ59" s="150"/>
      <c r="BXA59" s="150"/>
      <c r="BXB59" s="150"/>
      <c r="BXC59" s="150"/>
      <c r="BXD59" s="150"/>
      <c r="BXE59" s="150"/>
      <c r="BXF59" s="150"/>
      <c r="BXG59" s="150"/>
      <c r="BXH59" s="150"/>
      <c r="BXI59" s="150"/>
      <c r="BXJ59" s="150"/>
      <c r="BXK59" s="150"/>
      <c r="BXL59" s="150"/>
      <c r="BXM59" s="150"/>
      <c r="BXN59" s="150"/>
      <c r="BXO59" s="150"/>
      <c r="BXP59" s="150"/>
      <c r="BXQ59" s="150"/>
      <c r="BXR59" s="150"/>
      <c r="BXS59" s="150"/>
      <c r="BXT59" s="150"/>
      <c r="BXU59" s="150"/>
      <c r="BXV59" s="150"/>
      <c r="BXW59" s="150"/>
      <c r="BXX59" s="150"/>
      <c r="BXY59" s="150"/>
      <c r="BXZ59" s="150"/>
      <c r="BYA59" s="150"/>
      <c r="BYB59" s="150"/>
      <c r="BYC59" s="150"/>
      <c r="BYD59" s="150"/>
      <c r="BYE59" s="150"/>
      <c r="BYF59" s="150"/>
      <c r="BYG59" s="150"/>
      <c r="BYH59" s="150"/>
      <c r="BYI59" s="150"/>
      <c r="BYJ59" s="150"/>
      <c r="BYK59" s="150"/>
      <c r="BYL59" s="150"/>
      <c r="BYM59" s="150"/>
      <c r="BYN59" s="150"/>
      <c r="BYO59" s="150"/>
      <c r="BYP59" s="150"/>
      <c r="BYQ59" s="150"/>
      <c r="BYR59" s="150"/>
      <c r="BYS59" s="150"/>
      <c r="BYT59" s="150"/>
      <c r="BYU59" s="150"/>
      <c r="BYV59" s="150"/>
      <c r="BYW59" s="150"/>
      <c r="BYX59" s="150"/>
      <c r="BYY59" s="150"/>
      <c r="BYZ59" s="150"/>
      <c r="BZA59" s="150"/>
      <c r="BZB59" s="150"/>
      <c r="BZC59" s="150"/>
      <c r="BZD59" s="150"/>
      <c r="BZE59" s="150"/>
      <c r="BZF59" s="150"/>
      <c r="BZG59" s="150"/>
      <c r="BZH59" s="150"/>
      <c r="BZI59" s="150"/>
      <c r="BZJ59" s="150"/>
      <c r="BZK59" s="150"/>
      <c r="BZL59" s="150"/>
      <c r="BZM59" s="150"/>
      <c r="BZN59" s="150"/>
      <c r="BZO59" s="150"/>
      <c r="BZP59" s="150"/>
      <c r="BZQ59" s="150"/>
      <c r="BZR59" s="150"/>
      <c r="BZS59" s="150"/>
      <c r="BZT59" s="150"/>
      <c r="BZU59" s="150"/>
      <c r="BZV59" s="150"/>
      <c r="BZW59" s="150"/>
      <c r="BZX59" s="150"/>
      <c r="BZY59" s="150"/>
      <c r="BZZ59" s="150"/>
      <c r="CAA59" s="150"/>
      <c r="CAB59" s="150"/>
      <c r="CAC59" s="150"/>
      <c r="CAD59" s="150"/>
      <c r="CAE59" s="150"/>
      <c r="CAF59" s="150"/>
      <c r="CAG59" s="150"/>
      <c r="CAH59" s="150"/>
      <c r="CAI59" s="150"/>
      <c r="CAJ59" s="150"/>
      <c r="CAK59" s="150"/>
      <c r="CAL59" s="150"/>
      <c r="CAM59" s="150"/>
      <c r="CAN59" s="150"/>
      <c r="CAO59" s="150"/>
      <c r="CAP59" s="150"/>
      <c r="CAQ59" s="150"/>
      <c r="CAR59" s="150"/>
      <c r="CAS59" s="150"/>
      <c r="CAT59" s="150"/>
      <c r="CAU59" s="150"/>
      <c r="CAV59" s="150"/>
      <c r="CAW59" s="150"/>
      <c r="CAX59" s="150"/>
      <c r="CAY59" s="150"/>
      <c r="CAZ59" s="150"/>
      <c r="CBA59" s="150"/>
      <c r="CBB59" s="150"/>
      <c r="CBC59" s="150"/>
      <c r="CBD59" s="150"/>
      <c r="CBE59" s="150"/>
      <c r="CBF59" s="150"/>
      <c r="CBG59" s="150"/>
      <c r="CBH59" s="150"/>
      <c r="CBI59" s="150"/>
      <c r="CBJ59" s="150"/>
      <c r="CBK59" s="150"/>
      <c r="CBL59" s="150"/>
      <c r="CBM59" s="150"/>
      <c r="CBN59" s="150"/>
      <c r="CBO59" s="150"/>
      <c r="CBP59" s="150"/>
      <c r="CBQ59" s="150"/>
      <c r="CBR59" s="150"/>
      <c r="CBS59" s="150"/>
      <c r="CBT59" s="150"/>
      <c r="CBU59" s="150"/>
      <c r="CBV59" s="150"/>
      <c r="CBW59" s="150"/>
      <c r="CBX59" s="150"/>
      <c r="CBY59" s="150"/>
      <c r="CBZ59" s="150"/>
      <c r="CCA59" s="150"/>
      <c r="CCB59" s="150"/>
      <c r="CCC59" s="150"/>
      <c r="CCD59" s="150"/>
      <c r="CCE59" s="150"/>
      <c r="CCF59" s="150"/>
      <c r="CCG59" s="150"/>
      <c r="CCH59" s="150"/>
      <c r="CCI59" s="150"/>
      <c r="CCJ59" s="150"/>
      <c r="CCK59" s="150"/>
      <c r="CCL59" s="150"/>
      <c r="CCM59" s="150"/>
      <c r="CCN59" s="150"/>
      <c r="CCO59" s="150"/>
      <c r="CCP59" s="150"/>
      <c r="CCQ59" s="150"/>
      <c r="CCR59" s="150"/>
      <c r="CCS59" s="150"/>
      <c r="CCT59" s="150"/>
      <c r="CCU59" s="150"/>
      <c r="CCV59" s="150"/>
      <c r="CCW59" s="150"/>
      <c r="CCX59" s="150"/>
      <c r="CCY59" s="150"/>
      <c r="CCZ59" s="150"/>
      <c r="CDA59" s="150"/>
      <c r="CDB59" s="150"/>
      <c r="CDC59" s="150"/>
      <c r="CDD59" s="150"/>
      <c r="CDE59" s="150"/>
      <c r="CDF59" s="150"/>
      <c r="CDG59" s="150"/>
      <c r="CDH59" s="150"/>
      <c r="CDI59" s="150"/>
      <c r="CDJ59" s="150"/>
      <c r="CDK59" s="150"/>
      <c r="CDL59" s="150"/>
      <c r="CDM59" s="150"/>
      <c r="CDN59" s="150"/>
      <c r="CDO59" s="150"/>
      <c r="CDP59" s="150"/>
      <c r="CDQ59" s="150"/>
      <c r="CDR59" s="150"/>
      <c r="CDS59" s="150"/>
      <c r="CDT59" s="150"/>
      <c r="CDU59" s="150"/>
      <c r="CDV59" s="150"/>
      <c r="CDW59" s="150"/>
      <c r="CDX59" s="150"/>
      <c r="CDY59" s="150"/>
      <c r="CDZ59" s="150"/>
      <c r="CEA59" s="150"/>
      <c r="CEB59" s="150"/>
      <c r="CEC59" s="150"/>
      <c r="CED59" s="150"/>
      <c r="CEE59" s="150"/>
      <c r="CEF59" s="150"/>
      <c r="CEG59" s="150"/>
      <c r="CEH59" s="150"/>
      <c r="CEI59" s="150"/>
      <c r="CEJ59" s="150"/>
      <c r="CEK59" s="150"/>
      <c r="CEL59" s="150"/>
      <c r="CEM59" s="150"/>
      <c r="CEN59" s="150"/>
      <c r="CEO59" s="150"/>
      <c r="CEP59" s="150"/>
      <c r="CEQ59" s="150"/>
      <c r="CER59" s="150"/>
      <c r="CES59" s="150"/>
      <c r="CET59" s="150"/>
      <c r="CEU59" s="150"/>
      <c r="CEV59" s="150"/>
      <c r="CEW59" s="150"/>
      <c r="CEX59" s="150"/>
      <c r="CEY59" s="150"/>
      <c r="CEZ59" s="150"/>
      <c r="CFA59" s="150"/>
      <c r="CFB59" s="150"/>
      <c r="CFC59" s="150"/>
      <c r="CFD59" s="150"/>
      <c r="CFE59" s="150"/>
      <c r="CFF59" s="150"/>
      <c r="CFG59" s="150"/>
      <c r="CFH59" s="150"/>
      <c r="CFI59" s="150"/>
      <c r="CFJ59" s="150"/>
      <c r="CFK59" s="150"/>
      <c r="CFL59" s="150"/>
      <c r="CFM59" s="150"/>
      <c r="CFN59" s="150"/>
      <c r="CFO59" s="150"/>
      <c r="CFP59" s="150"/>
      <c r="CFQ59" s="150"/>
      <c r="CFR59" s="150"/>
      <c r="CFS59" s="150"/>
      <c r="CFT59" s="150"/>
      <c r="CFU59" s="150"/>
      <c r="CFV59" s="150"/>
      <c r="CFW59" s="150"/>
      <c r="CFX59" s="150"/>
      <c r="CFY59" s="150"/>
      <c r="CFZ59" s="150"/>
      <c r="CGA59" s="150"/>
      <c r="CGB59" s="150"/>
      <c r="CGC59" s="150"/>
      <c r="CGD59" s="150"/>
      <c r="CGE59" s="150"/>
      <c r="CGF59" s="150"/>
      <c r="CGG59" s="150"/>
      <c r="CGH59" s="150"/>
      <c r="CGI59" s="150"/>
      <c r="CGJ59" s="150"/>
      <c r="CGK59" s="150"/>
      <c r="CGL59" s="150"/>
      <c r="CGM59" s="150"/>
      <c r="CGN59" s="150"/>
      <c r="CGO59" s="150"/>
      <c r="CGP59" s="150"/>
      <c r="CGQ59" s="150"/>
      <c r="CGR59" s="150"/>
      <c r="CGS59" s="150"/>
      <c r="CGT59" s="150"/>
      <c r="CGU59" s="150"/>
      <c r="CGV59" s="150"/>
      <c r="CGW59" s="150"/>
      <c r="CGX59" s="150"/>
      <c r="CGY59" s="150"/>
      <c r="CGZ59" s="150"/>
      <c r="CHA59" s="150"/>
      <c r="CHB59" s="150"/>
      <c r="CHC59" s="150"/>
      <c r="CHD59" s="150"/>
      <c r="CHE59" s="150"/>
      <c r="CHF59" s="150"/>
      <c r="CHG59" s="150"/>
      <c r="CHH59" s="150"/>
      <c r="CHI59" s="150"/>
      <c r="CHJ59" s="150"/>
      <c r="CHK59" s="150"/>
      <c r="CHL59" s="150"/>
      <c r="CHM59" s="150"/>
      <c r="CHN59" s="150"/>
      <c r="CHO59" s="150"/>
      <c r="CHP59" s="150"/>
      <c r="CHQ59" s="150"/>
      <c r="CHR59" s="150"/>
      <c r="CHS59" s="150"/>
      <c r="CHT59" s="150"/>
      <c r="CHU59" s="150"/>
      <c r="CHV59" s="150"/>
      <c r="CHW59" s="150"/>
      <c r="CHX59" s="150"/>
      <c r="CHY59" s="150"/>
      <c r="CHZ59" s="150"/>
      <c r="CIA59" s="150"/>
      <c r="CIB59" s="150"/>
      <c r="CIC59" s="150"/>
      <c r="CID59" s="150"/>
      <c r="CIE59" s="150"/>
      <c r="CIF59" s="150"/>
      <c r="CIG59" s="150"/>
      <c r="CIH59" s="150"/>
      <c r="CII59" s="150"/>
      <c r="CIJ59" s="150"/>
      <c r="CIK59" s="150"/>
      <c r="CIL59" s="150"/>
      <c r="CIM59" s="150"/>
      <c r="CIN59" s="150"/>
      <c r="CIO59" s="150"/>
      <c r="CIP59" s="150"/>
      <c r="CIQ59" s="150"/>
      <c r="CIR59" s="150"/>
      <c r="CIS59" s="150"/>
      <c r="CIT59" s="150"/>
      <c r="CIU59" s="150"/>
      <c r="CIV59" s="150"/>
      <c r="CIW59" s="150"/>
      <c r="CIX59" s="150"/>
      <c r="CIY59" s="150"/>
      <c r="CIZ59" s="150"/>
      <c r="CJA59" s="150"/>
      <c r="CJB59" s="150"/>
      <c r="CJC59" s="150"/>
      <c r="CJD59" s="150"/>
      <c r="CJE59" s="150"/>
      <c r="CJF59" s="150"/>
      <c r="CJG59" s="150"/>
      <c r="CJH59" s="150"/>
      <c r="CJI59" s="150"/>
      <c r="CJJ59" s="150"/>
      <c r="CJK59" s="150"/>
      <c r="CJL59" s="150"/>
      <c r="CJM59" s="150"/>
      <c r="CJN59" s="150"/>
      <c r="CJO59" s="150"/>
      <c r="CJP59" s="150"/>
      <c r="CJQ59" s="150"/>
      <c r="CJR59" s="150"/>
      <c r="CJS59" s="150"/>
      <c r="CJT59" s="150"/>
      <c r="CJU59" s="150"/>
      <c r="CJV59" s="150"/>
      <c r="CJW59" s="150"/>
      <c r="CJX59" s="150"/>
      <c r="CJY59" s="150"/>
      <c r="CJZ59" s="150"/>
      <c r="CKA59" s="150"/>
      <c r="CKB59" s="150"/>
      <c r="CKC59" s="150"/>
      <c r="CKD59" s="150"/>
      <c r="CKE59" s="150"/>
      <c r="CKF59" s="150"/>
      <c r="CKG59" s="150"/>
      <c r="CKH59" s="150"/>
      <c r="CKI59" s="150"/>
      <c r="CKJ59" s="150"/>
      <c r="CKK59" s="150"/>
      <c r="CKL59" s="150"/>
      <c r="CKM59" s="150"/>
      <c r="CKN59" s="150"/>
      <c r="CKO59" s="150"/>
      <c r="CKP59" s="150"/>
      <c r="CKQ59" s="150"/>
      <c r="CKR59" s="150"/>
      <c r="CKS59" s="150"/>
      <c r="CKT59" s="150"/>
      <c r="CKU59" s="150"/>
      <c r="CKV59" s="150"/>
      <c r="CKW59" s="150"/>
      <c r="CKX59" s="150"/>
      <c r="CKY59" s="150"/>
      <c r="CKZ59" s="150"/>
      <c r="CLA59" s="150"/>
      <c r="CLB59" s="150"/>
      <c r="CLC59" s="150"/>
      <c r="CLD59" s="150"/>
      <c r="CLE59" s="150"/>
      <c r="CLF59" s="150"/>
      <c r="CLG59" s="150"/>
      <c r="CLH59" s="150"/>
      <c r="CLI59" s="150"/>
      <c r="CLJ59" s="150"/>
      <c r="CLK59" s="150"/>
      <c r="CLL59" s="150"/>
      <c r="CLM59" s="150"/>
      <c r="CLN59" s="150"/>
      <c r="CLO59" s="150"/>
      <c r="CLP59" s="150"/>
      <c r="CLQ59" s="150"/>
      <c r="CLR59" s="150"/>
      <c r="CLS59" s="150"/>
      <c r="CLT59" s="150"/>
      <c r="CLU59" s="150"/>
      <c r="CLV59" s="150"/>
      <c r="CLW59" s="150"/>
      <c r="CLX59" s="150"/>
      <c r="CLY59" s="150"/>
      <c r="CLZ59" s="150"/>
      <c r="CMA59" s="150"/>
      <c r="CMB59" s="150"/>
      <c r="CMC59" s="150"/>
      <c r="CMD59" s="150"/>
      <c r="CME59" s="150"/>
      <c r="CMF59" s="150"/>
      <c r="CMG59" s="150"/>
      <c r="CMH59" s="150"/>
      <c r="CMI59" s="150"/>
      <c r="CMJ59" s="150"/>
      <c r="CMK59" s="150"/>
      <c r="CML59" s="150"/>
      <c r="CMM59" s="150"/>
      <c r="CMN59" s="150"/>
      <c r="CMO59" s="150"/>
      <c r="CMP59" s="150"/>
      <c r="CMQ59" s="150"/>
      <c r="CMR59" s="150"/>
      <c r="CMS59" s="150"/>
      <c r="CMT59" s="150"/>
      <c r="CMU59" s="150"/>
      <c r="CMV59" s="150"/>
      <c r="CMW59" s="150"/>
      <c r="CMX59" s="150"/>
      <c r="CMY59" s="150"/>
      <c r="CMZ59" s="150"/>
      <c r="CNA59" s="150"/>
      <c r="CNB59" s="150"/>
      <c r="CNC59" s="150"/>
      <c r="CND59" s="150"/>
      <c r="CNE59" s="150"/>
      <c r="CNF59" s="150"/>
      <c r="CNG59" s="150"/>
      <c r="CNH59" s="150"/>
      <c r="CNI59" s="150"/>
      <c r="CNJ59" s="150"/>
      <c r="CNK59" s="150"/>
      <c r="CNL59" s="150"/>
      <c r="CNM59" s="150"/>
      <c r="CNN59" s="150"/>
      <c r="CNO59" s="150"/>
      <c r="CNP59" s="150"/>
      <c r="CNQ59" s="150"/>
      <c r="CNR59" s="150"/>
      <c r="CNS59" s="150"/>
      <c r="CNT59" s="150"/>
      <c r="CNU59" s="150"/>
      <c r="CNV59" s="150"/>
      <c r="CNW59" s="150"/>
      <c r="CNX59" s="150"/>
      <c r="CNY59" s="150"/>
      <c r="CNZ59" s="150"/>
      <c r="COA59" s="150"/>
      <c r="COB59" s="150"/>
      <c r="COC59" s="150"/>
      <c r="COD59" s="150"/>
      <c r="COE59" s="150"/>
      <c r="COF59" s="150"/>
      <c r="COG59" s="150"/>
      <c r="COH59" s="150"/>
      <c r="COI59" s="150"/>
      <c r="COJ59" s="150"/>
      <c r="COK59" s="150"/>
      <c r="COL59" s="150"/>
      <c r="COM59" s="150"/>
      <c r="CON59" s="150"/>
      <c r="COO59" s="150"/>
      <c r="COP59" s="150"/>
      <c r="COQ59" s="150"/>
      <c r="COR59" s="150"/>
      <c r="COS59" s="150"/>
      <c r="COT59" s="150"/>
      <c r="COU59" s="150"/>
      <c r="COV59" s="150"/>
      <c r="COW59" s="150"/>
      <c r="COX59" s="150"/>
      <c r="COY59" s="150"/>
      <c r="COZ59" s="150"/>
      <c r="CPA59" s="150"/>
      <c r="CPB59" s="150"/>
      <c r="CPC59" s="150"/>
      <c r="CPD59" s="150"/>
      <c r="CPE59" s="150"/>
      <c r="CPF59" s="150"/>
      <c r="CPG59" s="150"/>
      <c r="CPH59" s="150"/>
      <c r="CPI59" s="150"/>
      <c r="CPJ59" s="150"/>
      <c r="CPK59" s="150"/>
      <c r="CPL59" s="150"/>
      <c r="CPM59" s="150"/>
      <c r="CPN59" s="150"/>
      <c r="CPO59" s="150"/>
      <c r="CPP59" s="150"/>
      <c r="CPQ59" s="150"/>
      <c r="CPR59" s="150"/>
      <c r="CPS59" s="150"/>
      <c r="CPT59" s="150"/>
      <c r="CPU59" s="150"/>
      <c r="CPV59" s="150"/>
      <c r="CPW59" s="150"/>
      <c r="CPX59" s="150"/>
      <c r="CPY59" s="150"/>
      <c r="CPZ59" s="150"/>
      <c r="CQA59" s="150"/>
      <c r="CQB59" s="150"/>
      <c r="CQC59" s="150"/>
      <c r="CQD59" s="150"/>
      <c r="CQE59" s="150"/>
      <c r="CQF59" s="150"/>
      <c r="CQG59" s="150"/>
      <c r="CQH59" s="150"/>
      <c r="CQI59" s="150"/>
      <c r="CQJ59" s="150"/>
      <c r="CQK59" s="150"/>
      <c r="CQL59" s="150"/>
      <c r="CQM59" s="150"/>
      <c r="CQN59" s="150"/>
      <c r="CQO59" s="150"/>
      <c r="CQP59" s="150"/>
      <c r="CQQ59" s="150"/>
      <c r="CQR59" s="150"/>
      <c r="CQS59" s="150"/>
      <c r="CQT59" s="150"/>
      <c r="CQU59" s="150"/>
      <c r="CQV59" s="150"/>
      <c r="CQW59" s="150"/>
      <c r="CQX59" s="150"/>
      <c r="CQY59" s="150"/>
      <c r="CQZ59" s="150"/>
      <c r="CRA59" s="150"/>
      <c r="CRB59" s="150"/>
      <c r="CRC59" s="150"/>
      <c r="CRD59" s="150"/>
      <c r="CRE59" s="150"/>
      <c r="CRF59" s="150"/>
      <c r="CRG59" s="150"/>
      <c r="CRH59" s="150"/>
      <c r="CRI59" s="150"/>
      <c r="CRJ59" s="150"/>
      <c r="CRK59" s="150"/>
      <c r="CRL59" s="150"/>
      <c r="CRM59" s="150"/>
      <c r="CRN59" s="150"/>
      <c r="CRO59" s="150"/>
      <c r="CRP59" s="150"/>
      <c r="CRQ59" s="150"/>
      <c r="CRR59" s="150"/>
      <c r="CRS59" s="150"/>
      <c r="CRT59" s="150"/>
      <c r="CRU59" s="150"/>
      <c r="CRV59" s="150"/>
      <c r="CRW59" s="150"/>
      <c r="CRX59" s="150"/>
      <c r="CRY59" s="150"/>
      <c r="CRZ59" s="150"/>
      <c r="CSA59" s="150"/>
      <c r="CSB59" s="150"/>
      <c r="CSC59" s="150"/>
      <c r="CSD59" s="150"/>
      <c r="CSE59" s="150"/>
      <c r="CSF59" s="150"/>
      <c r="CSG59" s="150"/>
      <c r="CSH59" s="150"/>
      <c r="CSI59" s="150"/>
      <c r="CSJ59" s="150"/>
      <c r="CSK59" s="150"/>
      <c r="CSL59" s="150"/>
      <c r="CSM59" s="150"/>
      <c r="CSN59" s="150"/>
      <c r="CSO59" s="150"/>
      <c r="CSP59" s="150"/>
      <c r="CSQ59" s="150"/>
      <c r="CSR59" s="150"/>
      <c r="CSS59" s="150"/>
      <c r="CST59" s="150"/>
      <c r="CSU59" s="150"/>
      <c r="CSV59" s="150"/>
      <c r="CSW59" s="150"/>
      <c r="CSX59" s="150"/>
      <c r="CSY59" s="150"/>
      <c r="CSZ59" s="150"/>
      <c r="CTA59" s="150"/>
      <c r="CTB59" s="150"/>
      <c r="CTC59" s="150"/>
      <c r="CTD59" s="150"/>
      <c r="CTE59" s="150"/>
      <c r="CTF59" s="150"/>
      <c r="CTG59" s="150"/>
      <c r="CTH59" s="150"/>
      <c r="CTI59" s="150"/>
      <c r="CTJ59" s="150"/>
      <c r="CTK59" s="150"/>
      <c r="CTL59" s="150"/>
      <c r="CTM59" s="150"/>
      <c r="CTN59" s="150"/>
      <c r="CTO59" s="150"/>
      <c r="CTP59" s="150"/>
      <c r="CTQ59" s="150"/>
      <c r="CTR59" s="150"/>
      <c r="CTS59" s="150"/>
      <c r="CTT59" s="150"/>
      <c r="CTU59" s="150"/>
      <c r="CTV59" s="150"/>
      <c r="CTW59" s="150"/>
      <c r="CTX59" s="150"/>
      <c r="CTY59" s="150"/>
      <c r="CTZ59" s="150"/>
      <c r="CUA59" s="150"/>
      <c r="CUB59" s="150"/>
      <c r="CUC59" s="150"/>
      <c r="CUD59" s="150"/>
      <c r="CUE59" s="150"/>
      <c r="CUF59" s="150"/>
      <c r="CUG59" s="150"/>
      <c r="CUH59" s="150"/>
      <c r="CUI59" s="150"/>
      <c r="CUJ59" s="150"/>
      <c r="CUK59" s="150"/>
      <c r="CUL59" s="150"/>
      <c r="CUM59" s="150"/>
      <c r="CUN59" s="150"/>
      <c r="CUO59" s="150"/>
      <c r="CUP59" s="150"/>
      <c r="CUQ59" s="150"/>
      <c r="CUR59" s="150"/>
      <c r="CUS59" s="150"/>
      <c r="CUT59" s="150"/>
      <c r="CUU59" s="150"/>
      <c r="CUV59" s="150"/>
      <c r="CUW59" s="150"/>
      <c r="CUX59" s="150"/>
      <c r="CUY59" s="150"/>
      <c r="CUZ59" s="150"/>
      <c r="CVA59" s="150"/>
      <c r="CVB59" s="150"/>
      <c r="CVC59" s="150"/>
      <c r="CVD59" s="150"/>
      <c r="CVE59" s="150"/>
      <c r="CVF59" s="150"/>
      <c r="CVG59" s="150"/>
      <c r="CVH59" s="150"/>
      <c r="CVI59" s="150"/>
      <c r="CVJ59" s="150"/>
      <c r="CVK59" s="150"/>
      <c r="CVL59" s="150"/>
      <c r="CVM59" s="150"/>
      <c r="CVN59" s="150"/>
      <c r="CVO59" s="150"/>
      <c r="CVP59" s="150"/>
      <c r="CVQ59" s="150"/>
      <c r="CVR59" s="150"/>
      <c r="CVS59" s="150"/>
      <c r="CVT59" s="150"/>
      <c r="CVU59" s="150"/>
      <c r="CVV59" s="150"/>
      <c r="CVW59" s="150"/>
      <c r="CVX59" s="150"/>
      <c r="CVY59" s="150"/>
      <c r="CVZ59" s="150"/>
      <c r="CWA59" s="150"/>
      <c r="CWB59" s="150"/>
      <c r="CWC59" s="150"/>
      <c r="CWD59" s="150"/>
      <c r="CWE59" s="150"/>
      <c r="CWF59" s="150"/>
      <c r="CWG59" s="150"/>
      <c r="CWH59" s="150"/>
      <c r="CWI59" s="150"/>
      <c r="CWJ59" s="150"/>
      <c r="CWK59" s="150"/>
      <c r="CWL59" s="150"/>
      <c r="CWM59" s="150"/>
      <c r="CWN59" s="150"/>
      <c r="CWO59" s="150"/>
      <c r="CWP59" s="150"/>
      <c r="CWQ59" s="150"/>
      <c r="CWR59" s="150"/>
      <c r="CWS59" s="150"/>
      <c r="CWT59" s="150"/>
      <c r="CWU59" s="150"/>
      <c r="CWV59" s="150"/>
      <c r="CWW59" s="150"/>
      <c r="CWX59" s="150"/>
      <c r="CWY59" s="150"/>
      <c r="CWZ59" s="150"/>
      <c r="CXA59" s="150"/>
      <c r="CXB59" s="150"/>
      <c r="CXC59" s="150"/>
      <c r="CXD59" s="150"/>
      <c r="CXE59" s="150"/>
      <c r="CXF59" s="150"/>
      <c r="CXG59" s="150"/>
      <c r="CXH59" s="150"/>
      <c r="CXI59" s="150"/>
      <c r="CXJ59" s="150"/>
      <c r="CXK59" s="150"/>
      <c r="CXL59" s="150"/>
      <c r="CXM59" s="150"/>
      <c r="CXN59" s="150"/>
      <c r="CXO59" s="150"/>
      <c r="CXP59" s="150"/>
      <c r="CXQ59" s="150"/>
      <c r="CXR59" s="150"/>
      <c r="CXS59" s="150"/>
      <c r="CXT59" s="150"/>
      <c r="CXU59" s="150"/>
      <c r="CXV59" s="150"/>
      <c r="CXW59" s="150"/>
      <c r="CXX59" s="150"/>
      <c r="CXY59" s="150"/>
      <c r="CXZ59" s="150"/>
      <c r="CYA59" s="150"/>
      <c r="CYB59" s="150"/>
      <c r="CYC59" s="150"/>
      <c r="CYD59" s="150"/>
      <c r="CYE59" s="150"/>
      <c r="CYF59" s="150"/>
      <c r="CYG59" s="150"/>
      <c r="CYH59" s="150"/>
      <c r="CYI59" s="150"/>
      <c r="CYJ59" s="150"/>
      <c r="CYK59" s="150"/>
      <c r="CYL59" s="150"/>
      <c r="CYM59" s="150"/>
      <c r="CYN59" s="150"/>
      <c r="CYO59" s="150"/>
      <c r="CYP59" s="150"/>
      <c r="CYQ59" s="150"/>
      <c r="CYR59" s="150"/>
      <c r="CYS59" s="150"/>
      <c r="CYT59" s="150"/>
      <c r="CYU59" s="150"/>
      <c r="CYV59" s="150"/>
      <c r="CYW59" s="150"/>
      <c r="CYX59" s="150"/>
      <c r="CYY59" s="150"/>
      <c r="CYZ59" s="150"/>
      <c r="CZA59" s="150"/>
      <c r="CZB59" s="150"/>
      <c r="CZC59" s="150"/>
      <c r="CZD59" s="150"/>
      <c r="CZE59" s="150"/>
      <c r="CZF59" s="150"/>
      <c r="CZG59" s="150"/>
      <c r="CZH59" s="150"/>
      <c r="CZI59" s="150"/>
      <c r="CZJ59" s="150"/>
      <c r="CZK59" s="150"/>
      <c r="CZL59" s="150"/>
      <c r="CZM59" s="150"/>
      <c r="CZN59" s="150"/>
      <c r="CZO59" s="150"/>
      <c r="CZP59" s="150"/>
      <c r="CZQ59" s="150"/>
      <c r="CZR59" s="150"/>
      <c r="CZS59" s="150"/>
      <c r="CZT59" s="150"/>
      <c r="CZU59" s="150"/>
      <c r="CZV59" s="150"/>
      <c r="CZW59" s="150"/>
      <c r="CZX59" s="150"/>
      <c r="CZY59" s="150"/>
      <c r="CZZ59" s="150"/>
      <c r="DAA59" s="150"/>
      <c r="DAB59" s="150"/>
      <c r="DAC59" s="150"/>
      <c r="DAD59" s="150"/>
      <c r="DAE59" s="150"/>
      <c r="DAF59" s="150"/>
      <c r="DAG59" s="150"/>
      <c r="DAH59" s="150"/>
      <c r="DAI59" s="150"/>
      <c r="DAJ59" s="150"/>
      <c r="DAK59" s="150"/>
      <c r="DAL59" s="150"/>
      <c r="DAM59" s="150"/>
      <c r="DAN59" s="150"/>
      <c r="DAO59" s="150"/>
      <c r="DAP59" s="150"/>
      <c r="DAQ59" s="150"/>
      <c r="DAR59" s="150"/>
      <c r="DAS59" s="150"/>
      <c r="DAT59" s="150"/>
      <c r="DAU59" s="150"/>
      <c r="DAV59" s="150"/>
      <c r="DAW59" s="150"/>
      <c r="DAX59" s="150"/>
      <c r="DAY59" s="150"/>
      <c r="DAZ59" s="150"/>
      <c r="DBA59" s="150"/>
      <c r="DBB59" s="150"/>
      <c r="DBC59" s="150"/>
      <c r="DBD59" s="150"/>
      <c r="DBE59" s="150"/>
      <c r="DBF59" s="150"/>
      <c r="DBG59" s="150"/>
      <c r="DBH59" s="150"/>
      <c r="DBI59" s="150"/>
      <c r="DBJ59" s="150"/>
      <c r="DBK59" s="150"/>
      <c r="DBL59" s="150"/>
      <c r="DBM59" s="150"/>
      <c r="DBN59" s="150"/>
      <c r="DBO59" s="150"/>
      <c r="DBP59" s="150"/>
      <c r="DBQ59" s="150"/>
      <c r="DBR59" s="150"/>
      <c r="DBS59" s="150"/>
      <c r="DBT59" s="150"/>
      <c r="DBU59" s="150"/>
      <c r="DBV59" s="150"/>
      <c r="DBW59" s="150"/>
      <c r="DBX59" s="150"/>
      <c r="DBY59" s="150"/>
      <c r="DBZ59" s="150"/>
      <c r="DCA59" s="150"/>
      <c r="DCB59" s="150"/>
      <c r="DCC59" s="150"/>
      <c r="DCD59" s="150"/>
      <c r="DCE59" s="150"/>
      <c r="DCF59" s="150"/>
      <c r="DCG59" s="150"/>
      <c r="DCH59" s="150"/>
      <c r="DCI59" s="150"/>
      <c r="DCJ59" s="150"/>
      <c r="DCK59" s="150"/>
      <c r="DCL59" s="150"/>
      <c r="DCM59" s="150"/>
      <c r="DCN59" s="150"/>
      <c r="DCO59" s="150"/>
      <c r="DCP59" s="150"/>
      <c r="DCQ59" s="150"/>
      <c r="DCR59" s="150"/>
      <c r="DCS59" s="150"/>
      <c r="DCT59" s="150"/>
      <c r="DCU59" s="150"/>
      <c r="DCV59" s="150"/>
      <c r="DCW59" s="150"/>
      <c r="DCX59" s="150"/>
      <c r="DCY59" s="150"/>
      <c r="DCZ59" s="150"/>
      <c r="DDA59" s="150"/>
      <c r="DDB59" s="150"/>
      <c r="DDC59" s="150"/>
      <c r="DDD59" s="150"/>
      <c r="DDE59" s="150"/>
      <c r="DDF59" s="150"/>
      <c r="DDG59" s="150"/>
      <c r="DDH59" s="150"/>
      <c r="DDI59" s="150"/>
      <c r="DDJ59" s="150"/>
      <c r="DDK59" s="150"/>
      <c r="DDL59" s="150"/>
      <c r="DDM59" s="150"/>
      <c r="DDN59" s="150"/>
      <c r="DDO59" s="150"/>
      <c r="DDP59" s="150"/>
      <c r="DDQ59" s="150"/>
      <c r="DDR59" s="150"/>
      <c r="DDS59" s="150"/>
      <c r="DDT59" s="150"/>
      <c r="DDU59" s="150"/>
      <c r="DDV59" s="150"/>
      <c r="DDW59" s="150"/>
      <c r="DDX59" s="150"/>
      <c r="DDY59" s="150"/>
      <c r="DDZ59" s="150"/>
      <c r="DEA59" s="150"/>
      <c r="DEB59" s="150"/>
      <c r="DEC59" s="150"/>
      <c r="DED59" s="150"/>
      <c r="DEE59" s="150"/>
      <c r="DEF59" s="150"/>
      <c r="DEG59" s="150"/>
      <c r="DEH59" s="150"/>
      <c r="DEI59" s="150"/>
      <c r="DEJ59" s="150"/>
      <c r="DEK59" s="150"/>
      <c r="DEL59" s="150"/>
      <c r="DEM59" s="150"/>
      <c r="DEN59" s="150"/>
      <c r="DEO59" s="150"/>
      <c r="DEP59" s="150"/>
      <c r="DEQ59" s="150"/>
      <c r="DER59" s="150"/>
      <c r="DES59" s="150"/>
      <c r="DET59" s="150"/>
      <c r="DEU59" s="150"/>
      <c r="DEV59" s="150"/>
      <c r="DEW59" s="150"/>
      <c r="DEX59" s="150"/>
      <c r="DEY59" s="150"/>
      <c r="DEZ59" s="150"/>
      <c r="DFA59" s="150"/>
      <c r="DFB59" s="150"/>
      <c r="DFC59" s="150"/>
      <c r="DFD59" s="150"/>
      <c r="DFE59" s="150"/>
      <c r="DFF59" s="150"/>
      <c r="DFG59" s="150"/>
      <c r="DFH59" s="150"/>
      <c r="DFI59" s="150"/>
      <c r="DFJ59" s="150"/>
      <c r="DFK59" s="150"/>
      <c r="DFL59" s="150"/>
      <c r="DFM59" s="150"/>
      <c r="DFN59" s="150"/>
      <c r="DFO59" s="150"/>
      <c r="DFP59" s="150"/>
      <c r="DFQ59" s="150"/>
      <c r="DFR59" s="150"/>
      <c r="DFS59" s="150"/>
      <c r="DFT59" s="150"/>
      <c r="DFU59" s="150"/>
      <c r="DFV59" s="150"/>
      <c r="DFW59" s="150"/>
      <c r="DFX59" s="150"/>
      <c r="DFY59" s="150"/>
      <c r="DFZ59" s="150"/>
      <c r="DGA59" s="150"/>
      <c r="DGB59" s="150"/>
      <c r="DGC59" s="150"/>
      <c r="DGD59" s="150"/>
      <c r="DGE59" s="150"/>
      <c r="DGF59" s="150"/>
      <c r="DGG59" s="150"/>
      <c r="DGH59" s="150"/>
      <c r="DGI59" s="150"/>
      <c r="DGJ59" s="150"/>
      <c r="DGK59" s="150"/>
      <c r="DGL59" s="150"/>
      <c r="DGM59" s="150"/>
      <c r="DGN59" s="150"/>
      <c r="DGO59" s="150"/>
      <c r="DGP59" s="150"/>
      <c r="DGQ59" s="150"/>
      <c r="DGR59" s="150"/>
      <c r="DGS59" s="150"/>
      <c r="DGT59" s="150"/>
      <c r="DGU59" s="150"/>
      <c r="DGV59" s="150"/>
      <c r="DGW59" s="150"/>
      <c r="DGX59" s="150"/>
      <c r="DGY59" s="150"/>
      <c r="DGZ59" s="150"/>
      <c r="DHA59" s="150"/>
      <c r="DHB59" s="150"/>
      <c r="DHC59" s="150"/>
      <c r="DHD59" s="150"/>
      <c r="DHE59" s="150"/>
      <c r="DHF59" s="150"/>
      <c r="DHG59" s="150"/>
      <c r="DHH59" s="150"/>
      <c r="DHI59" s="150"/>
      <c r="DHJ59" s="150"/>
      <c r="DHK59" s="150"/>
      <c r="DHL59" s="150"/>
      <c r="DHM59" s="150"/>
      <c r="DHN59" s="150"/>
      <c r="DHO59" s="150"/>
      <c r="DHP59" s="150"/>
      <c r="DHQ59" s="150"/>
      <c r="DHR59" s="150"/>
      <c r="DHS59" s="150"/>
      <c r="DHT59" s="150"/>
      <c r="DHU59" s="150"/>
      <c r="DHV59" s="150"/>
      <c r="DHW59" s="150"/>
      <c r="DHX59" s="150"/>
      <c r="DHY59" s="150"/>
      <c r="DHZ59" s="150"/>
      <c r="DIA59" s="150"/>
      <c r="DIB59" s="150"/>
      <c r="DIC59" s="150"/>
      <c r="DID59" s="150"/>
      <c r="DIE59" s="150"/>
      <c r="DIF59" s="150"/>
      <c r="DIG59" s="150"/>
      <c r="DIH59" s="150"/>
      <c r="DII59" s="150"/>
      <c r="DIJ59" s="150"/>
      <c r="DIK59" s="150"/>
      <c r="DIL59" s="150"/>
      <c r="DIM59" s="150"/>
      <c r="DIN59" s="150"/>
      <c r="DIO59" s="150"/>
      <c r="DIP59" s="150"/>
      <c r="DIQ59" s="150"/>
      <c r="DIR59" s="150"/>
      <c r="DIS59" s="150"/>
      <c r="DIT59" s="150"/>
      <c r="DIU59" s="150"/>
      <c r="DIV59" s="150"/>
      <c r="DIW59" s="150"/>
      <c r="DIX59" s="150"/>
      <c r="DIY59" s="150"/>
      <c r="DIZ59" s="150"/>
      <c r="DJA59" s="150"/>
      <c r="DJB59" s="150"/>
      <c r="DJC59" s="150"/>
      <c r="DJD59" s="150"/>
      <c r="DJE59" s="150"/>
      <c r="DJF59" s="150"/>
      <c r="DJG59" s="150"/>
      <c r="DJH59" s="150"/>
      <c r="DJI59" s="150"/>
      <c r="DJJ59" s="150"/>
      <c r="DJK59" s="150"/>
      <c r="DJL59" s="150"/>
      <c r="DJM59" s="150"/>
      <c r="DJN59" s="150"/>
      <c r="DJO59" s="150"/>
      <c r="DJP59" s="150"/>
      <c r="DJQ59" s="150"/>
      <c r="DJR59" s="150"/>
      <c r="DJS59" s="150"/>
      <c r="DJT59" s="150"/>
      <c r="DJU59" s="150"/>
      <c r="DJV59" s="150"/>
      <c r="DJW59" s="150"/>
      <c r="DJX59" s="150"/>
      <c r="DJY59" s="150"/>
      <c r="DJZ59" s="150"/>
      <c r="DKA59" s="150"/>
      <c r="DKB59" s="150"/>
      <c r="DKC59" s="150"/>
      <c r="DKD59" s="150"/>
      <c r="DKE59" s="150"/>
      <c r="DKF59" s="150"/>
      <c r="DKG59" s="150"/>
      <c r="DKH59" s="150"/>
      <c r="DKI59" s="150"/>
      <c r="DKJ59" s="150"/>
      <c r="DKK59" s="150"/>
      <c r="DKL59" s="150"/>
      <c r="DKM59" s="150"/>
      <c r="DKN59" s="150"/>
      <c r="DKO59" s="150"/>
      <c r="DKP59" s="150"/>
      <c r="DKQ59" s="150"/>
      <c r="DKR59" s="150"/>
      <c r="DKS59" s="150"/>
      <c r="DKT59" s="150"/>
      <c r="DKU59" s="150"/>
      <c r="DKV59" s="150"/>
      <c r="DKW59" s="150"/>
      <c r="DKX59" s="150"/>
      <c r="DKY59" s="150"/>
      <c r="DKZ59" s="150"/>
      <c r="DLA59" s="150"/>
      <c r="DLB59" s="150"/>
      <c r="DLC59" s="150"/>
      <c r="DLD59" s="150"/>
      <c r="DLE59" s="150"/>
      <c r="DLF59" s="150"/>
      <c r="DLG59" s="150"/>
      <c r="DLH59" s="150"/>
      <c r="DLI59" s="150"/>
      <c r="DLJ59" s="150"/>
      <c r="DLK59" s="150"/>
      <c r="DLL59" s="150"/>
      <c r="DLM59" s="150"/>
      <c r="DLN59" s="150"/>
      <c r="DLO59" s="150"/>
      <c r="DLP59" s="150"/>
      <c r="DLQ59" s="150"/>
      <c r="DLR59" s="150"/>
      <c r="DLS59" s="150"/>
      <c r="DLT59" s="150"/>
      <c r="DLU59" s="150"/>
      <c r="DLV59" s="150"/>
      <c r="DLW59" s="150"/>
      <c r="DLX59" s="150"/>
      <c r="DLY59" s="150"/>
      <c r="DLZ59" s="150"/>
      <c r="DMA59" s="150"/>
      <c r="DMB59" s="150"/>
      <c r="DMC59" s="150"/>
      <c r="DMD59" s="150"/>
      <c r="DME59" s="150"/>
      <c r="DMF59" s="150"/>
      <c r="DMG59" s="150"/>
      <c r="DMH59" s="150"/>
      <c r="DMI59" s="150"/>
      <c r="DMJ59" s="150"/>
      <c r="DMK59" s="150"/>
      <c r="DML59" s="150"/>
      <c r="DMM59" s="150"/>
      <c r="DMN59" s="150"/>
      <c r="DMO59" s="150"/>
      <c r="DMP59" s="150"/>
      <c r="DMQ59" s="150"/>
      <c r="DMR59" s="150"/>
      <c r="DMS59" s="150"/>
      <c r="DMT59" s="150"/>
      <c r="DMU59" s="150"/>
      <c r="DMV59" s="150"/>
      <c r="DMW59" s="150"/>
      <c r="DMX59" s="150"/>
      <c r="DMY59" s="150"/>
      <c r="DMZ59" s="150"/>
      <c r="DNA59" s="150"/>
      <c r="DNB59" s="150"/>
      <c r="DNC59" s="150"/>
      <c r="DND59" s="150"/>
      <c r="DNE59" s="150"/>
      <c r="DNF59" s="150"/>
      <c r="DNG59" s="150"/>
      <c r="DNH59" s="150"/>
      <c r="DNI59" s="150"/>
      <c r="DNJ59" s="150"/>
      <c r="DNK59" s="150"/>
      <c r="DNL59" s="150"/>
      <c r="DNM59" s="150"/>
      <c r="DNN59" s="150"/>
      <c r="DNO59" s="150"/>
      <c r="DNP59" s="150"/>
      <c r="DNQ59" s="150"/>
      <c r="DNR59" s="150"/>
      <c r="DNS59" s="150"/>
      <c r="DNT59" s="150"/>
      <c r="DNU59" s="150"/>
      <c r="DNV59" s="150"/>
      <c r="DNW59" s="150"/>
      <c r="DNX59" s="150"/>
      <c r="DNY59" s="150"/>
      <c r="DNZ59" s="150"/>
      <c r="DOA59" s="150"/>
      <c r="DOB59" s="150"/>
      <c r="DOC59" s="150"/>
      <c r="DOD59" s="150"/>
      <c r="DOE59" s="150"/>
      <c r="DOF59" s="150"/>
      <c r="DOG59" s="150"/>
      <c r="DOH59" s="150"/>
      <c r="DOI59" s="150"/>
      <c r="DOJ59" s="150"/>
      <c r="DOK59" s="150"/>
      <c r="DOL59" s="150"/>
      <c r="DOM59" s="150"/>
      <c r="DON59" s="150"/>
      <c r="DOO59" s="150"/>
      <c r="DOP59" s="150"/>
      <c r="DOQ59" s="150"/>
      <c r="DOR59" s="150"/>
      <c r="DOS59" s="150"/>
      <c r="DOT59" s="150"/>
      <c r="DOU59" s="150"/>
      <c r="DOV59" s="150"/>
      <c r="DOW59" s="150"/>
      <c r="DOX59" s="150"/>
      <c r="DOY59" s="150"/>
      <c r="DOZ59" s="150"/>
      <c r="DPA59" s="150"/>
      <c r="DPB59" s="150"/>
      <c r="DPC59" s="150"/>
      <c r="DPD59" s="150"/>
      <c r="DPE59" s="150"/>
      <c r="DPF59" s="150"/>
      <c r="DPG59" s="150"/>
      <c r="DPH59" s="150"/>
      <c r="DPI59" s="150"/>
      <c r="DPJ59" s="150"/>
      <c r="DPK59" s="150"/>
      <c r="DPL59" s="150"/>
      <c r="DPM59" s="150"/>
      <c r="DPN59" s="150"/>
      <c r="DPO59" s="150"/>
      <c r="DPP59" s="150"/>
      <c r="DPQ59" s="150"/>
      <c r="DPR59" s="150"/>
      <c r="DPS59" s="150"/>
      <c r="DPT59" s="150"/>
      <c r="DPU59" s="150"/>
      <c r="DPV59" s="150"/>
      <c r="DPW59" s="150"/>
      <c r="DPX59" s="150"/>
      <c r="DPY59" s="150"/>
      <c r="DPZ59" s="150"/>
      <c r="DQA59" s="150"/>
      <c r="DQB59" s="150"/>
      <c r="DQC59" s="150"/>
      <c r="DQD59" s="150"/>
      <c r="DQE59" s="150"/>
      <c r="DQF59" s="150"/>
      <c r="DQG59" s="150"/>
      <c r="DQH59" s="150"/>
      <c r="DQI59" s="150"/>
      <c r="DQJ59" s="150"/>
      <c r="DQK59" s="150"/>
      <c r="DQL59" s="150"/>
      <c r="DQM59" s="150"/>
      <c r="DQN59" s="150"/>
      <c r="DQO59" s="150"/>
      <c r="DQP59" s="150"/>
      <c r="DQQ59" s="150"/>
      <c r="DQR59" s="150"/>
      <c r="DQS59" s="150"/>
      <c r="DQT59" s="150"/>
      <c r="DQU59" s="150"/>
      <c r="DQV59" s="150"/>
      <c r="DQW59" s="150"/>
      <c r="DQX59" s="150"/>
      <c r="DQY59" s="150"/>
      <c r="DQZ59" s="150"/>
      <c r="DRA59" s="150"/>
      <c r="DRB59" s="150"/>
      <c r="DRC59" s="150"/>
      <c r="DRD59" s="150"/>
      <c r="DRE59" s="150"/>
      <c r="DRF59" s="150"/>
      <c r="DRG59" s="150"/>
      <c r="DRH59" s="150"/>
      <c r="DRI59" s="150"/>
      <c r="DRJ59" s="150"/>
      <c r="DRK59" s="150"/>
      <c r="DRL59" s="150"/>
      <c r="DRM59" s="150"/>
      <c r="DRN59" s="150"/>
      <c r="DRO59" s="150"/>
      <c r="DRP59" s="150"/>
      <c r="DRQ59" s="150"/>
      <c r="DRR59" s="150"/>
      <c r="DRS59" s="150"/>
      <c r="DRT59" s="150"/>
      <c r="DRU59" s="150"/>
      <c r="DRV59" s="150"/>
      <c r="DRW59" s="150"/>
      <c r="DRX59" s="150"/>
      <c r="DRY59" s="150"/>
      <c r="DRZ59" s="150"/>
      <c r="DSA59" s="150"/>
      <c r="DSB59" s="150"/>
      <c r="DSC59" s="150"/>
      <c r="DSD59" s="150"/>
      <c r="DSE59" s="150"/>
      <c r="DSF59" s="150"/>
      <c r="DSG59" s="150"/>
      <c r="DSH59" s="150"/>
      <c r="DSI59" s="150"/>
      <c r="DSJ59" s="150"/>
      <c r="DSK59" s="150"/>
      <c r="DSL59" s="150"/>
      <c r="DSM59" s="150"/>
      <c r="DSN59" s="150"/>
      <c r="DSO59" s="150"/>
      <c r="DSP59" s="150"/>
      <c r="DSQ59" s="150"/>
      <c r="DSR59" s="150"/>
      <c r="DSS59" s="150"/>
      <c r="DST59" s="150"/>
      <c r="DSU59" s="150"/>
      <c r="DSV59" s="150"/>
      <c r="DSW59" s="150"/>
      <c r="DSX59" s="150"/>
      <c r="DSY59" s="150"/>
      <c r="DSZ59" s="150"/>
      <c r="DTA59" s="150"/>
      <c r="DTB59" s="150"/>
      <c r="DTC59" s="150"/>
      <c r="DTD59" s="150"/>
      <c r="DTE59" s="150"/>
      <c r="DTF59" s="150"/>
      <c r="DTG59" s="150"/>
      <c r="DTH59" s="150"/>
      <c r="DTI59" s="150"/>
      <c r="DTJ59" s="150"/>
      <c r="DTK59" s="150"/>
      <c r="DTL59" s="150"/>
      <c r="DTM59" s="150"/>
      <c r="DTN59" s="150"/>
      <c r="DTO59" s="150"/>
      <c r="DTP59" s="150"/>
      <c r="DTQ59" s="150"/>
      <c r="DTR59" s="150"/>
      <c r="DTS59" s="150"/>
      <c r="DTT59" s="150"/>
      <c r="DTU59" s="150"/>
      <c r="DTV59" s="150"/>
      <c r="DTW59" s="150"/>
      <c r="DTX59" s="150"/>
      <c r="DTY59" s="150"/>
      <c r="DTZ59" s="150"/>
      <c r="DUA59" s="150"/>
      <c r="DUB59" s="150"/>
      <c r="DUC59" s="150"/>
      <c r="DUD59" s="150"/>
      <c r="DUE59" s="150"/>
      <c r="DUF59" s="150"/>
      <c r="DUG59" s="150"/>
      <c r="DUH59" s="150"/>
      <c r="DUI59" s="150"/>
      <c r="DUJ59" s="150"/>
      <c r="DUK59" s="150"/>
      <c r="DUL59" s="150"/>
      <c r="DUM59" s="150"/>
      <c r="DUN59" s="150"/>
      <c r="DUO59" s="150"/>
      <c r="DUP59" s="150"/>
      <c r="DUQ59" s="150"/>
      <c r="DUR59" s="150"/>
      <c r="DUS59" s="150"/>
      <c r="DUT59" s="150"/>
      <c r="DUU59" s="150"/>
      <c r="DUV59" s="150"/>
      <c r="DUW59" s="150"/>
      <c r="DUX59" s="150"/>
      <c r="DUY59" s="150"/>
      <c r="DUZ59" s="150"/>
      <c r="DVA59" s="150"/>
      <c r="DVB59" s="150"/>
      <c r="DVC59" s="150"/>
      <c r="DVD59" s="150"/>
      <c r="DVE59" s="150"/>
      <c r="DVF59" s="150"/>
      <c r="DVG59" s="150"/>
      <c r="DVH59" s="150"/>
      <c r="DVI59" s="150"/>
      <c r="DVJ59" s="150"/>
      <c r="DVK59" s="150"/>
      <c r="DVL59" s="150"/>
      <c r="DVM59" s="150"/>
      <c r="DVN59" s="150"/>
      <c r="DVO59" s="150"/>
      <c r="DVP59" s="150"/>
      <c r="DVQ59" s="150"/>
      <c r="DVR59" s="150"/>
      <c r="DVS59" s="150"/>
      <c r="DVT59" s="150"/>
      <c r="DVU59" s="150"/>
      <c r="DVV59" s="150"/>
      <c r="DVW59" s="150"/>
      <c r="DVX59" s="150"/>
      <c r="DVY59" s="150"/>
      <c r="DVZ59" s="150"/>
      <c r="DWA59" s="150"/>
      <c r="DWB59" s="150"/>
      <c r="DWC59" s="150"/>
      <c r="DWD59" s="150"/>
      <c r="DWE59" s="150"/>
      <c r="DWF59" s="150"/>
      <c r="DWG59" s="150"/>
      <c r="DWH59" s="150"/>
      <c r="DWI59" s="150"/>
      <c r="DWJ59" s="150"/>
      <c r="DWK59" s="150"/>
      <c r="DWL59" s="150"/>
      <c r="DWM59" s="150"/>
      <c r="DWN59" s="150"/>
      <c r="DWO59" s="150"/>
      <c r="DWP59" s="150"/>
      <c r="DWQ59" s="150"/>
      <c r="DWR59" s="150"/>
      <c r="DWS59" s="150"/>
      <c r="DWT59" s="150"/>
      <c r="DWU59" s="150"/>
      <c r="DWV59" s="150"/>
      <c r="DWW59" s="150"/>
      <c r="DWX59" s="150"/>
      <c r="DWY59" s="150"/>
      <c r="DWZ59" s="150"/>
      <c r="DXA59" s="150"/>
      <c r="DXB59" s="150"/>
      <c r="DXC59" s="150"/>
      <c r="DXD59" s="150"/>
      <c r="DXE59" s="150"/>
      <c r="DXF59" s="150"/>
      <c r="DXG59" s="150"/>
      <c r="DXH59" s="150"/>
      <c r="DXI59" s="150"/>
      <c r="DXJ59" s="150"/>
      <c r="DXK59" s="150"/>
      <c r="DXL59" s="150"/>
      <c r="DXM59" s="150"/>
      <c r="DXN59" s="150"/>
      <c r="DXO59" s="150"/>
      <c r="DXP59" s="150"/>
      <c r="DXQ59" s="150"/>
      <c r="DXR59" s="150"/>
      <c r="DXS59" s="150"/>
      <c r="DXT59" s="150"/>
      <c r="DXU59" s="150"/>
      <c r="DXV59" s="150"/>
      <c r="DXW59" s="150"/>
      <c r="DXX59" s="150"/>
      <c r="DXY59" s="150"/>
      <c r="DXZ59" s="150"/>
      <c r="DYA59" s="150"/>
      <c r="DYB59" s="150"/>
      <c r="DYC59" s="150"/>
      <c r="DYD59" s="150"/>
      <c r="DYE59" s="150"/>
      <c r="DYF59" s="150"/>
      <c r="DYG59" s="150"/>
      <c r="DYH59" s="150"/>
      <c r="DYI59" s="150"/>
      <c r="DYJ59" s="150"/>
      <c r="DYK59" s="150"/>
      <c r="DYL59" s="150"/>
      <c r="DYM59" s="150"/>
      <c r="DYN59" s="150"/>
      <c r="DYO59" s="150"/>
      <c r="DYP59" s="150"/>
      <c r="DYQ59" s="150"/>
      <c r="DYR59" s="150"/>
      <c r="DYS59" s="150"/>
      <c r="DYT59" s="150"/>
      <c r="DYU59" s="150"/>
      <c r="DYV59" s="150"/>
      <c r="DYW59" s="150"/>
      <c r="DYX59" s="150"/>
      <c r="DYY59" s="150"/>
      <c r="DYZ59" s="150"/>
      <c r="DZA59" s="150"/>
      <c r="DZB59" s="150"/>
      <c r="DZC59" s="150"/>
      <c r="DZD59" s="150"/>
      <c r="DZE59" s="150"/>
      <c r="DZF59" s="150"/>
      <c r="DZG59" s="150"/>
      <c r="DZH59" s="150"/>
      <c r="DZI59" s="150"/>
      <c r="DZJ59" s="150"/>
      <c r="DZK59" s="150"/>
      <c r="DZL59" s="150"/>
      <c r="DZM59" s="150"/>
      <c r="DZN59" s="150"/>
      <c r="DZO59" s="150"/>
      <c r="DZP59" s="150"/>
      <c r="DZQ59" s="150"/>
      <c r="DZR59" s="150"/>
      <c r="DZS59" s="150"/>
      <c r="DZT59" s="150"/>
      <c r="DZU59" s="150"/>
      <c r="DZV59" s="150"/>
      <c r="DZW59" s="150"/>
      <c r="DZX59" s="150"/>
      <c r="DZY59" s="150"/>
      <c r="DZZ59" s="150"/>
      <c r="EAA59" s="150"/>
      <c r="EAB59" s="150"/>
      <c r="EAC59" s="150"/>
      <c r="EAD59" s="150"/>
      <c r="EAE59" s="150"/>
      <c r="EAF59" s="150"/>
      <c r="EAG59" s="150"/>
      <c r="EAH59" s="150"/>
      <c r="EAI59" s="150"/>
      <c r="EAJ59" s="150"/>
      <c r="EAK59" s="150"/>
      <c r="EAL59" s="150"/>
      <c r="EAM59" s="150"/>
      <c r="EAN59" s="150"/>
      <c r="EAO59" s="150"/>
      <c r="EAP59" s="150"/>
      <c r="EAQ59" s="150"/>
      <c r="EAR59" s="150"/>
      <c r="EAS59" s="150"/>
      <c r="EAT59" s="150"/>
      <c r="EAU59" s="150"/>
      <c r="EAV59" s="150"/>
      <c r="EAW59" s="150"/>
      <c r="EAX59" s="150"/>
      <c r="EAY59" s="150"/>
      <c r="EAZ59" s="150"/>
      <c r="EBA59" s="150"/>
      <c r="EBB59" s="150"/>
      <c r="EBC59" s="150"/>
      <c r="EBD59" s="150"/>
      <c r="EBE59" s="150"/>
      <c r="EBF59" s="150"/>
      <c r="EBG59" s="150"/>
      <c r="EBH59" s="150"/>
      <c r="EBI59" s="150"/>
      <c r="EBJ59" s="150"/>
      <c r="EBK59" s="150"/>
      <c r="EBL59" s="150"/>
      <c r="EBM59" s="150"/>
      <c r="EBN59" s="150"/>
      <c r="EBO59" s="150"/>
      <c r="EBP59" s="150"/>
      <c r="EBQ59" s="150"/>
      <c r="EBR59" s="150"/>
      <c r="EBS59" s="150"/>
      <c r="EBT59" s="150"/>
      <c r="EBU59" s="150"/>
      <c r="EBV59" s="150"/>
      <c r="EBW59" s="150"/>
      <c r="EBX59" s="150"/>
      <c r="EBY59" s="150"/>
      <c r="EBZ59" s="150"/>
      <c r="ECA59" s="150"/>
      <c r="ECB59" s="150"/>
      <c r="ECC59" s="150"/>
      <c r="ECD59" s="150"/>
      <c r="ECE59" s="150"/>
      <c r="ECF59" s="150"/>
      <c r="ECG59" s="150"/>
      <c r="ECH59" s="150"/>
      <c r="ECI59" s="150"/>
      <c r="ECJ59" s="150"/>
      <c r="ECK59" s="150"/>
      <c r="ECL59" s="150"/>
      <c r="ECM59" s="150"/>
      <c r="ECN59" s="150"/>
      <c r="ECO59" s="150"/>
      <c r="ECP59" s="150"/>
      <c r="ECQ59" s="150"/>
      <c r="ECR59" s="150"/>
      <c r="ECS59" s="150"/>
      <c r="ECT59" s="150"/>
      <c r="ECU59" s="150"/>
      <c r="ECV59" s="150"/>
      <c r="ECW59" s="150"/>
      <c r="ECX59" s="150"/>
      <c r="ECY59" s="150"/>
      <c r="ECZ59" s="150"/>
      <c r="EDA59" s="150"/>
      <c r="EDB59" s="150"/>
      <c r="EDC59" s="150"/>
      <c r="EDD59" s="150"/>
      <c r="EDE59" s="150"/>
      <c r="EDF59" s="150"/>
      <c r="EDG59" s="150"/>
      <c r="EDH59" s="150"/>
      <c r="EDI59" s="150"/>
      <c r="EDJ59" s="150"/>
      <c r="EDK59" s="150"/>
      <c r="EDL59" s="150"/>
      <c r="EDM59" s="150"/>
      <c r="EDN59" s="150"/>
      <c r="EDO59" s="150"/>
      <c r="EDP59" s="150"/>
      <c r="EDQ59" s="150"/>
      <c r="EDR59" s="150"/>
      <c r="EDS59" s="150"/>
      <c r="EDT59" s="150"/>
      <c r="EDU59" s="150"/>
      <c r="EDV59" s="150"/>
      <c r="EDW59" s="150"/>
      <c r="EDX59" s="150"/>
      <c r="EDY59" s="150"/>
      <c r="EDZ59" s="150"/>
      <c r="EEA59" s="150"/>
      <c r="EEB59" s="150"/>
      <c r="EEC59" s="150"/>
      <c r="EED59" s="150"/>
      <c r="EEE59" s="150"/>
      <c r="EEF59" s="150"/>
      <c r="EEG59" s="150"/>
      <c r="EEH59" s="150"/>
      <c r="EEI59" s="150"/>
      <c r="EEJ59" s="150"/>
      <c r="EEK59" s="150"/>
      <c r="EEL59" s="150"/>
      <c r="EEM59" s="150"/>
      <c r="EEN59" s="150"/>
      <c r="EEO59" s="150"/>
      <c r="EEP59" s="150"/>
      <c r="EEQ59" s="150"/>
      <c r="EER59" s="150"/>
      <c r="EES59" s="150"/>
      <c r="EET59" s="150"/>
      <c r="EEU59" s="150"/>
      <c r="EEV59" s="150"/>
      <c r="EEW59" s="150"/>
      <c r="EEX59" s="150"/>
      <c r="EEY59" s="150"/>
      <c r="EEZ59" s="150"/>
      <c r="EFA59" s="150"/>
      <c r="EFB59" s="150"/>
      <c r="EFC59" s="150"/>
      <c r="EFD59" s="150"/>
      <c r="EFE59" s="150"/>
      <c r="EFF59" s="150"/>
      <c r="EFG59" s="150"/>
      <c r="EFH59" s="150"/>
      <c r="EFI59" s="150"/>
      <c r="EFJ59" s="150"/>
      <c r="EFK59" s="150"/>
      <c r="EFL59" s="150"/>
      <c r="EFM59" s="150"/>
      <c r="EFN59" s="150"/>
      <c r="EFO59" s="150"/>
      <c r="EFP59" s="150"/>
      <c r="EFQ59" s="150"/>
      <c r="EFR59" s="150"/>
      <c r="EFS59" s="150"/>
      <c r="EFT59" s="150"/>
      <c r="EFU59" s="150"/>
      <c r="EFV59" s="150"/>
      <c r="EFW59" s="150"/>
      <c r="EFX59" s="150"/>
      <c r="EFY59" s="150"/>
      <c r="EFZ59" s="150"/>
      <c r="EGA59" s="150"/>
      <c r="EGB59" s="150"/>
      <c r="EGC59" s="150"/>
      <c r="EGD59" s="150"/>
      <c r="EGE59" s="150"/>
      <c r="EGF59" s="150"/>
      <c r="EGG59" s="150"/>
      <c r="EGH59" s="150"/>
      <c r="EGI59" s="150"/>
      <c r="EGJ59" s="150"/>
      <c r="EGK59" s="150"/>
      <c r="EGL59" s="150"/>
      <c r="EGM59" s="150"/>
      <c r="EGN59" s="150"/>
      <c r="EGO59" s="150"/>
      <c r="EGP59" s="150"/>
      <c r="EGQ59" s="150"/>
      <c r="EGR59" s="150"/>
      <c r="EGS59" s="150"/>
      <c r="EGT59" s="150"/>
      <c r="EGU59" s="150"/>
      <c r="EGV59" s="150"/>
      <c r="EGW59" s="150"/>
      <c r="EGX59" s="150"/>
      <c r="EGY59" s="150"/>
      <c r="EGZ59" s="150"/>
      <c r="EHA59" s="150"/>
      <c r="EHB59" s="150"/>
      <c r="EHC59" s="150"/>
      <c r="EHD59" s="150"/>
      <c r="EHE59" s="150"/>
      <c r="EHF59" s="150"/>
      <c r="EHG59" s="150"/>
      <c r="EHH59" s="150"/>
      <c r="EHI59" s="150"/>
      <c r="EHJ59" s="150"/>
      <c r="EHK59" s="150"/>
      <c r="EHL59" s="150"/>
      <c r="EHM59" s="150"/>
      <c r="EHN59" s="150"/>
      <c r="EHO59" s="150"/>
      <c r="EHP59" s="150"/>
      <c r="EHQ59" s="150"/>
      <c r="EHR59" s="150"/>
      <c r="EHS59" s="150"/>
      <c r="EHT59" s="150"/>
      <c r="EHU59" s="150"/>
      <c r="EHV59" s="150"/>
      <c r="EHW59" s="150"/>
      <c r="EHX59" s="150"/>
      <c r="EHY59" s="150"/>
      <c r="EHZ59" s="150"/>
      <c r="EIA59" s="150"/>
      <c r="EIB59" s="150"/>
      <c r="EIC59" s="150"/>
      <c r="EID59" s="150"/>
      <c r="EIE59" s="150"/>
      <c r="EIF59" s="150"/>
      <c r="EIG59" s="150"/>
      <c r="EIH59" s="150"/>
      <c r="EII59" s="150"/>
      <c r="EIJ59" s="150"/>
      <c r="EIK59" s="150"/>
      <c r="EIL59" s="150"/>
      <c r="EIM59" s="150"/>
      <c r="EIN59" s="150"/>
      <c r="EIO59" s="150"/>
      <c r="EIP59" s="150"/>
      <c r="EIQ59" s="150"/>
      <c r="EIR59" s="150"/>
      <c r="EIS59" s="150"/>
      <c r="EIT59" s="150"/>
      <c r="EIU59" s="150"/>
      <c r="EIV59" s="150"/>
      <c r="EIW59" s="150"/>
      <c r="EIX59" s="150"/>
      <c r="EIY59" s="150"/>
      <c r="EIZ59" s="150"/>
      <c r="EJA59" s="150"/>
      <c r="EJB59" s="150"/>
      <c r="EJC59" s="150"/>
      <c r="EJD59" s="150"/>
      <c r="EJE59" s="150"/>
      <c r="EJF59" s="150"/>
      <c r="EJG59" s="150"/>
      <c r="EJH59" s="150"/>
      <c r="EJI59" s="150"/>
      <c r="EJJ59" s="150"/>
      <c r="EJK59" s="150"/>
      <c r="EJL59" s="150"/>
      <c r="EJM59" s="150"/>
      <c r="EJN59" s="150"/>
      <c r="EJO59" s="150"/>
      <c r="EJP59" s="150"/>
      <c r="EJQ59" s="150"/>
      <c r="EJR59" s="150"/>
      <c r="EJS59" s="150"/>
      <c r="EJT59" s="150"/>
      <c r="EJU59" s="150"/>
      <c r="EJV59" s="150"/>
      <c r="EJW59" s="150"/>
      <c r="EJX59" s="150"/>
      <c r="EJY59" s="150"/>
      <c r="EJZ59" s="150"/>
      <c r="EKA59" s="150"/>
      <c r="EKB59" s="150"/>
      <c r="EKC59" s="150"/>
      <c r="EKD59" s="150"/>
      <c r="EKE59" s="150"/>
      <c r="EKF59" s="150"/>
      <c r="EKG59" s="150"/>
      <c r="EKH59" s="150"/>
      <c r="EKI59" s="150"/>
      <c r="EKJ59" s="150"/>
      <c r="EKK59" s="150"/>
      <c r="EKL59" s="150"/>
      <c r="EKM59" s="150"/>
      <c r="EKN59" s="150"/>
      <c r="EKO59" s="150"/>
      <c r="EKP59" s="150"/>
      <c r="EKQ59" s="150"/>
      <c r="EKR59" s="150"/>
      <c r="EKS59" s="150"/>
      <c r="EKT59" s="150"/>
      <c r="EKU59" s="150"/>
      <c r="EKV59" s="150"/>
      <c r="EKW59" s="150"/>
      <c r="EKX59" s="150"/>
      <c r="EKY59" s="150"/>
      <c r="EKZ59" s="150"/>
      <c r="ELA59" s="150"/>
      <c r="ELB59" s="150"/>
      <c r="ELC59" s="150"/>
      <c r="ELD59" s="150"/>
      <c r="ELE59" s="150"/>
      <c r="ELF59" s="150"/>
      <c r="ELG59" s="150"/>
      <c r="ELH59" s="150"/>
      <c r="ELI59" s="150"/>
      <c r="ELJ59" s="150"/>
      <c r="ELK59" s="150"/>
      <c r="ELL59" s="150"/>
      <c r="ELM59" s="150"/>
      <c r="ELN59" s="150"/>
      <c r="ELO59" s="150"/>
      <c r="ELP59" s="150"/>
      <c r="ELQ59" s="150"/>
      <c r="ELR59" s="150"/>
      <c r="ELS59" s="150"/>
      <c r="ELT59" s="150"/>
      <c r="ELU59" s="150"/>
      <c r="ELV59" s="150"/>
      <c r="ELW59" s="150"/>
      <c r="ELX59" s="150"/>
      <c r="ELY59" s="150"/>
      <c r="ELZ59" s="150"/>
      <c r="EMA59" s="150"/>
      <c r="EMB59" s="150"/>
      <c r="EMC59" s="150"/>
      <c r="EMD59" s="150"/>
      <c r="EME59" s="150"/>
      <c r="EMF59" s="150"/>
      <c r="EMG59" s="150"/>
      <c r="EMH59" s="150"/>
      <c r="EMI59" s="150"/>
      <c r="EMJ59" s="150"/>
      <c r="EMK59" s="150"/>
      <c r="EML59" s="150"/>
      <c r="EMM59" s="150"/>
      <c r="EMN59" s="150"/>
      <c r="EMO59" s="150"/>
      <c r="EMP59" s="150"/>
      <c r="EMQ59" s="150"/>
      <c r="EMR59" s="150"/>
      <c r="EMS59" s="150"/>
      <c r="EMT59" s="150"/>
      <c r="EMU59" s="150"/>
      <c r="EMV59" s="150"/>
      <c r="EMW59" s="150"/>
      <c r="EMX59" s="150"/>
      <c r="EMY59" s="150"/>
      <c r="EMZ59" s="150"/>
      <c r="ENA59" s="150"/>
      <c r="ENB59" s="150"/>
      <c r="ENC59" s="150"/>
      <c r="END59" s="150"/>
      <c r="ENE59" s="150"/>
      <c r="ENF59" s="150"/>
      <c r="ENG59" s="150"/>
      <c r="ENH59" s="150"/>
      <c r="ENI59" s="150"/>
      <c r="ENJ59" s="150"/>
      <c r="ENK59" s="150"/>
      <c r="ENL59" s="150"/>
      <c r="ENM59" s="150"/>
      <c r="ENN59" s="150"/>
      <c r="ENO59" s="150"/>
      <c r="ENP59" s="150"/>
      <c r="ENQ59" s="150"/>
      <c r="ENR59" s="150"/>
      <c r="ENS59" s="150"/>
      <c r="ENT59" s="150"/>
      <c r="ENU59" s="150"/>
      <c r="ENV59" s="150"/>
      <c r="ENW59" s="150"/>
      <c r="ENX59" s="150"/>
      <c r="ENY59" s="150"/>
      <c r="ENZ59" s="150"/>
      <c r="EOA59" s="150"/>
      <c r="EOB59" s="150"/>
      <c r="EOC59" s="150"/>
      <c r="EOD59" s="150"/>
      <c r="EOE59" s="150"/>
      <c r="EOF59" s="150"/>
      <c r="EOG59" s="150"/>
      <c r="EOH59" s="150"/>
      <c r="EOI59" s="150"/>
      <c r="EOJ59" s="150"/>
      <c r="EOK59" s="150"/>
      <c r="EOL59" s="150"/>
      <c r="EOM59" s="150"/>
      <c r="EON59" s="150"/>
      <c r="EOO59" s="150"/>
      <c r="EOP59" s="150"/>
      <c r="EOQ59" s="150"/>
      <c r="EOR59" s="150"/>
      <c r="EOS59" s="150"/>
      <c r="EOT59" s="150"/>
      <c r="EOU59" s="150"/>
      <c r="EOV59" s="150"/>
      <c r="EOW59" s="150"/>
      <c r="EOX59" s="150"/>
      <c r="EOY59" s="150"/>
      <c r="EOZ59" s="150"/>
      <c r="EPA59" s="150"/>
      <c r="EPB59" s="150"/>
      <c r="EPC59" s="150"/>
      <c r="EPD59" s="150"/>
      <c r="EPE59" s="150"/>
      <c r="EPF59" s="150"/>
      <c r="EPG59" s="150"/>
      <c r="EPH59" s="150"/>
      <c r="EPI59" s="150"/>
      <c r="EPJ59" s="150"/>
      <c r="EPK59" s="150"/>
      <c r="EPL59" s="150"/>
      <c r="EPM59" s="150"/>
      <c r="EPN59" s="150"/>
      <c r="EPO59" s="150"/>
      <c r="EPP59" s="150"/>
      <c r="EPQ59" s="150"/>
      <c r="EPR59" s="150"/>
      <c r="EPS59" s="150"/>
      <c r="EPT59" s="150"/>
      <c r="EPU59" s="150"/>
      <c r="EPV59" s="150"/>
      <c r="EPW59" s="150"/>
      <c r="EPX59" s="150"/>
      <c r="EPY59" s="150"/>
      <c r="EPZ59" s="150"/>
      <c r="EQA59" s="150"/>
      <c r="EQB59" s="150"/>
      <c r="EQC59" s="150"/>
      <c r="EQD59" s="150"/>
      <c r="EQE59" s="150"/>
      <c r="EQF59" s="150"/>
      <c r="EQG59" s="150"/>
      <c r="EQH59" s="150"/>
      <c r="EQI59" s="150"/>
      <c r="EQJ59" s="150"/>
      <c r="EQK59" s="150"/>
      <c r="EQL59" s="150"/>
      <c r="EQM59" s="150"/>
      <c r="EQN59" s="150"/>
      <c r="EQO59" s="150"/>
      <c r="EQP59" s="150"/>
      <c r="EQQ59" s="150"/>
      <c r="EQR59" s="150"/>
      <c r="EQS59" s="150"/>
      <c r="EQT59" s="150"/>
      <c r="EQU59" s="150"/>
      <c r="EQV59" s="150"/>
      <c r="EQW59" s="150"/>
      <c r="EQX59" s="150"/>
      <c r="EQY59" s="150"/>
      <c r="EQZ59" s="150"/>
      <c r="ERA59" s="150"/>
      <c r="ERB59" s="150"/>
      <c r="ERC59" s="150"/>
      <c r="ERD59" s="150"/>
      <c r="ERE59" s="150"/>
      <c r="ERF59" s="150"/>
      <c r="ERG59" s="150"/>
      <c r="ERH59" s="150"/>
      <c r="ERI59" s="150"/>
      <c r="ERJ59" s="150"/>
      <c r="ERK59" s="150"/>
      <c r="ERL59" s="150"/>
      <c r="ERM59" s="150"/>
      <c r="ERN59" s="150"/>
      <c r="ERO59" s="150"/>
      <c r="ERP59" s="150"/>
      <c r="ERQ59" s="150"/>
      <c r="ERR59" s="150"/>
      <c r="ERS59" s="150"/>
      <c r="ERT59" s="150"/>
      <c r="ERU59" s="150"/>
      <c r="ERV59" s="150"/>
      <c r="ERW59" s="150"/>
      <c r="ERX59" s="150"/>
      <c r="ERY59" s="150"/>
      <c r="ERZ59" s="150"/>
      <c r="ESA59" s="150"/>
      <c r="ESB59" s="150"/>
      <c r="ESC59" s="150"/>
      <c r="ESD59" s="150"/>
      <c r="ESE59" s="150"/>
      <c r="ESF59" s="150"/>
      <c r="ESG59" s="150"/>
      <c r="ESH59" s="150"/>
      <c r="ESI59" s="150"/>
      <c r="ESJ59" s="150"/>
      <c r="ESK59" s="150"/>
      <c r="ESL59" s="150"/>
      <c r="ESM59" s="150"/>
      <c r="ESN59" s="150"/>
      <c r="ESO59" s="150"/>
      <c r="ESP59" s="150"/>
      <c r="ESQ59" s="150"/>
      <c r="ESR59" s="150"/>
      <c r="ESS59" s="150"/>
      <c r="EST59" s="150"/>
      <c r="ESU59" s="150"/>
      <c r="ESV59" s="150"/>
      <c r="ESW59" s="150"/>
      <c r="ESX59" s="150"/>
      <c r="ESY59" s="150"/>
      <c r="ESZ59" s="150"/>
      <c r="ETA59" s="150"/>
      <c r="ETB59" s="150"/>
      <c r="ETC59" s="150"/>
      <c r="ETD59" s="150"/>
      <c r="ETE59" s="150"/>
      <c r="ETF59" s="150"/>
      <c r="ETG59" s="150"/>
      <c r="ETH59" s="150"/>
      <c r="ETI59" s="150"/>
      <c r="ETJ59" s="150"/>
      <c r="ETK59" s="150"/>
      <c r="ETL59" s="150"/>
      <c r="ETM59" s="150"/>
      <c r="ETN59" s="150"/>
      <c r="ETO59" s="150"/>
      <c r="ETP59" s="150"/>
      <c r="ETQ59" s="150"/>
      <c r="ETR59" s="150"/>
      <c r="ETS59" s="150"/>
      <c r="ETT59" s="150"/>
      <c r="ETU59" s="150"/>
      <c r="ETV59" s="150"/>
      <c r="ETW59" s="150"/>
      <c r="ETX59" s="150"/>
      <c r="ETY59" s="150"/>
      <c r="ETZ59" s="150"/>
      <c r="EUA59" s="150"/>
      <c r="EUB59" s="150"/>
      <c r="EUC59" s="150"/>
      <c r="EUD59" s="150"/>
      <c r="EUE59" s="150"/>
      <c r="EUF59" s="150"/>
      <c r="EUG59" s="150"/>
      <c r="EUH59" s="150"/>
      <c r="EUI59" s="150"/>
      <c r="EUJ59" s="150"/>
      <c r="EUK59" s="150"/>
      <c r="EUL59" s="150"/>
      <c r="EUM59" s="150"/>
      <c r="EUN59" s="150"/>
      <c r="EUO59" s="150"/>
      <c r="EUP59" s="150"/>
      <c r="EUQ59" s="150"/>
      <c r="EUR59" s="150"/>
      <c r="EUS59" s="150"/>
      <c r="EUT59" s="150"/>
      <c r="EUU59" s="150"/>
      <c r="EUV59" s="150"/>
      <c r="EUW59" s="150"/>
      <c r="EUX59" s="150"/>
      <c r="EUY59" s="150"/>
      <c r="EUZ59" s="150"/>
      <c r="EVA59" s="150"/>
      <c r="EVB59" s="150"/>
      <c r="EVC59" s="150"/>
      <c r="EVD59" s="150"/>
      <c r="EVE59" s="150"/>
      <c r="EVF59" s="150"/>
      <c r="EVG59" s="150"/>
      <c r="EVH59" s="150"/>
      <c r="EVI59" s="150"/>
      <c r="EVJ59" s="150"/>
      <c r="EVK59" s="150"/>
      <c r="EVL59" s="150"/>
      <c r="EVM59" s="150"/>
      <c r="EVN59" s="150"/>
      <c r="EVO59" s="150"/>
      <c r="EVP59" s="150"/>
      <c r="EVQ59" s="150"/>
      <c r="EVR59" s="150"/>
      <c r="EVS59" s="150"/>
      <c r="EVT59" s="150"/>
      <c r="EVU59" s="150"/>
      <c r="EVV59" s="150"/>
      <c r="EVW59" s="150"/>
      <c r="EVX59" s="150"/>
      <c r="EVY59" s="150"/>
      <c r="EVZ59" s="150"/>
      <c r="EWA59" s="150"/>
      <c r="EWB59" s="150"/>
      <c r="EWC59" s="150"/>
      <c r="EWD59" s="150"/>
      <c r="EWE59" s="150"/>
      <c r="EWF59" s="150"/>
      <c r="EWG59" s="150"/>
      <c r="EWH59" s="150"/>
      <c r="EWI59" s="150"/>
      <c r="EWJ59" s="150"/>
      <c r="EWK59" s="150"/>
      <c r="EWL59" s="150"/>
      <c r="EWM59" s="150"/>
      <c r="EWN59" s="150"/>
      <c r="EWO59" s="150"/>
      <c r="EWP59" s="150"/>
      <c r="EWQ59" s="150"/>
      <c r="EWR59" s="150"/>
      <c r="EWS59" s="150"/>
      <c r="EWT59" s="150"/>
      <c r="EWU59" s="150"/>
      <c r="EWV59" s="150"/>
      <c r="EWW59" s="150"/>
      <c r="EWX59" s="150"/>
      <c r="EWY59" s="150"/>
      <c r="EWZ59" s="150"/>
      <c r="EXA59" s="150"/>
      <c r="EXB59" s="150"/>
      <c r="EXC59" s="150"/>
      <c r="EXD59" s="150"/>
      <c r="EXE59" s="150"/>
      <c r="EXF59" s="150"/>
      <c r="EXG59" s="150"/>
      <c r="EXH59" s="150"/>
      <c r="EXI59" s="150"/>
      <c r="EXJ59" s="150"/>
      <c r="EXK59" s="150"/>
      <c r="EXL59" s="150"/>
      <c r="EXM59" s="150"/>
      <c r="EXN59" s="150"/>
      <c r="EXO59" s="150"/>
      <c r="EXP59" s="150"/>
      <c r="EXQ59" s="150"/>
      <c r="EXR59" s="150"/>
      <c r="EXS59" s="150"/>
      <c r="EXT59" s="150"/>
      <c r="EXU59" s="150"/>
      <c r="EXV59" s="150"/>
      <c r="EXW59" s="150"/>
      <c r="EXX59" s="150"/>
      <c r="EXY59" s="150"/>
      <c r="EXZ59" s="150"/>
      <c r="EYA59" s="150"/>
      <c r="EYB59" s="150"/>
      <c r="EYC59" s="150"/>
      <c r="EYD59" s="150"/>
      <c r="EYE59" s="150"/>
      <c r="EYF59" s="150"/>
      <c r="EYG59" s="150"/>
      <c r="EYH59" s="150"/>
      <c r="EYI59" s="150"/>
      <c r="EYJ59" s="150"/>
      <c r="EYK59" s="150"/>
      <c r="EYL59" s="150"/>
      <c r="EYM59" s="150"/>
      <c r="EYN59" s="150"/>
      <c r="EYO59" s="150"/>
      <c r="EYP59" s="150"/>
      <c r="EYQ59" s="150"/>
      <c r="EYR59" s="150"/>
      <c r="EYS59" s="150"/>
      <c r="EYT59" s="150"/>
      <c r="EYU59" s="150"/>
      <c r="EYV59" s="150"/>
      <c r="EYW59" s="150"/>
      <c r="EYX59" s="150"/>
      <c r="EYY59" s="150"/>
      <c r="EYZ59" s="150"/>
      <c r="EZA59" s="150"/>
      <c r="EZB59" s="150"/>
      <c r="EZC59" s="150"/>
      <c r="EZD59" s="150"/>
      <c r="EZE59" s="150"/>
      <c r="EZF59" s="150"/>
      <c r="EZG59" s="150"/>
      <c r="EZH59" s="150"/>
      <c r="EZI59" s="150"/>
      <c r="EZJ59" s="150"/>
      <c r="EZK59" s="150"/>
      <c r="EZL59" s="150"/>
      <c r="EZM59" s="150"/>
      <c r="EZN59" s="150"/>
      <c r="EZO59" s="150"/>
      <c r="EZP59" s="150"/>
      <c r="EZQ59" s="150"/>
      <c r="EZR59" s="150"/>
      <c r="EZS59" s="150"/>
      <c r="EZT59" s="150"/>
      <c r="EZU59" s="150"/>
      <c r="EZV59" s="150"/>
      <c r="EZW59" s="150"/>
      <c r="EZX59" s="150"/>
      <c r="EZY59" s="150"/>
      <c r="EZZ59" s="150"/>
      <c r="FAA59" s="150"/>
      <c r="FAB59" s="150"/>
      <c r="FAC59" s="150"/>
      <c r="FAD59" s="150"/>
      <c r="FAE59" s="150"/>
      <c r="FAF59" s="150"/>
      <c r="FAG59" s="150"/>
      <c r="FAH59" s="150"/>
      <c r="FAI59" s="150"/>
      <c r="FAJ59" s="150"/>
      <c r="FAK59" s="150"/>
      <c r="FAL59" s="150"/>
      <c r="FAM59" s="150"/>
      <c r="FAN59" s="150"/>
      <c r="FAO59" s="150"/>
      <c r="FAP59" s="150"/>
      <c r="FAQ59" s="150"/>
      <c r="FAR59" s="150"/>
      <c r="FAS59" s="150"/>
      <c r="FAT59" s="150"/>
      <c r="FAU59" s="150"/>
      <c r="FAV59" s="150"/>
      <c r="FAW59" s="150"/>
      <c r="FAX59" s="150"/>
      <c r="FAY59" s="150"/>
      <c r="FAZ59" s="150"/>
      <c r="FBA59" s="150"/>
      <c r="FBB59" s="150"/>
      <c r="FBC59" s="150"/>
      <c r="FBD59" s="150"/>
      <c r="FBE59" s="150"/>
      <c r="FBF59" s="150"/>
      <c r="FBG59" s="150"/>
      <c r="FBH59" s="150"/>
      <c r="FBI59" s="150"/>
      <c r="FBJ59" s="150"/>
      <c r="FBK59" s="150"/>
      <c r="FBL59" s="150"/>
      <c r="FBM59" s="150"/>
      <c r="FBN59" s="150"/>
      <c r="FBO59" s="150"/>
      <c r="FBP59" s="150"/>
      <c r="FBQ59" s="150"/>
      <c r="FBR59" s="150"/>
      <c r="FBS59" s="150"/>
      <c r="FBT59" s="150"/>
      <c r="FBU59" s="150"/>
      <c r="FBV59" s="150"/>
      <c r="FBW59" s="150"/>
      <c r="FBX59" s="150"/>
      <c r="FBY59" s="150"/>
      <c r="FBZ59" s="150"/>
      <c r="FCA59" s="150"/>
      <c r="FCB59" s="150"/>
      <c r="FCC59" s="150"/>
      <c r="FCD59" s="150"/>
      <c r="FCE59" s="150"/>
      <c r="FCF59" s="150"/>
      <c r="FCG59" s="150"/>
      <c r="FCH59" s="150"/>
      <c r="FCI59" s="150"/>
      <c r="FCJ59" s="150"/>
      <c r="FCK59" s="150"/>
      <c r="FCL59" s="150"/>
      <c r="FCM59" s="150"/>
      <c r="FCN59" s="150"/>
      <c r="FCO59" s="150"/>
      <c r="FCP59" s="150"/>
      <c r="FCQ59" s="150"/>
      <c r="FCR59" s="150"/>
      <c r="FCS59" s="150"/>
      <c r="FCT59" s="150"/>
      <c r="FCU59" s="150"/>
      <c r="FCV59" s="150"/>
      <c r="FCW59" s="150"/>
      <c r="FCX59" s="150"/>
      <c r="FCY59" s="150"/>
      <c r="FCZ59" s="150"/>
      <c r="FDA59" s="150"/>
      <c r="FDB59" s="150"/>
      <c r="FDC59" s="150"/>
      <c r="FDD59" s="150"/>
      <c r="FDE59" s="150"/>
      <c r="FDF59" s="150"/>
      <c r="FDG59" s="150"/>
      <c r="FDH59" s="150"/>
      <c r="FDI59" s="150"/>
      <c r="FDJ59" s="150"/>
      <c r="FDK59" s="150"/>
      <c r="FDL59" s="150"/>
      <c r="FDM59" s="150"/>
      <c r="FDN59" s="150"/>
      <c r="FDO59" s="150"/>
      <c r="FDP59" s="150"/>
      <c r="FDQ59" s="150"/>
      <c r="FDR59" s="150"/>
      <c r="FDS59" s="150"/>
      <c r="FDT59" s="150"/>
      <c r="FDU59" s="150"/>
      <c r="FDV59" s="150"/>
      <c r="FDW59" s="150"/>
      <c r="FDX59" s="150"/>
      <c r="FDY59" s="150"/>
      <c r="FDZ59" s="150"/>
      <c r="FEA59" s="150"/>
      <c r="FEB59" s="150"/>
      <c r="FEC59" s="150"/>
      <c r="FED59" s="150"/>
      <c r="FEE59" s="150"/>
      <c r="FEF59" s="150"/>
      <c r="FEG59" s="150"/>
      <c r="FEH59" s="150"/>
      <c r="FEI59" s="150"/>
      <c r="FEJ59" s="150"/>
      <c r="FEK59" s="150"/>
      <c r="FEL59" s="150"/>
      <c r="FEM59" s="150"/>
      <c r="FEN59" s="150"/>
      <c r="FEO59" s="150"/>
      <c r="FEP59" s="150"/>
      <c r="FEQ59" s="150"/>
      <c r="FER59" s="150"/>
      <c r="FES59" s="150"/>
      <c r="FET59" s="150"/>
      <c r="FEU59" s="150"/>
      <c r="FEV59" s="150"/>
      <c r="FEW59" s="150"/>
      <c r="FEX59" s="150"/>
      <c r="FEY59" s="150"/>
      <c r="FEZ59" s="150"/>
      <c r="FFA59" s="150"/>
      <c r="FFB59" s="150"/>
      <c r="FFC59" s="150"/>
      <c r="FFD59" s="150"/>
      <c r="FFE59" s="150"/>
      <c r="FFF59" s="150"/>
      <c r="FFG59" s="150"/>
      <c r="FFH59" s="150"/>
      <c r="FFI59" s="150"/>
      <c r="FFJ59" s="150"/>
      <c r="FFK59" s="150"/>
      <c r="FFL59" s="150"/>
      <c r="FFM59" s="150"/>
      <c r="FFN59" s="150"/>
      <c r="FFO59" s="150"/>
      <c r="FFP59" s="150"/>
      <c r="FFQ59" s="150"/>
      <c r="FFR59" s="150"/>
      <c r="FFS59" s="150"/>
      <c r="FFT59" s="150"/>
      <c r="FFU59" s="150"/>
      <c r="FFV59" s="150"/>
      <c r="FFW59" s="150"/>
      <c r="FFX59" s="150"/>
      <c r="FFY59" s="150"/>
      <c r="FFZ59" s="150"/>
      <c r="FGA59" s="150"/>
      <c r="FGB59" s="150"/>
      <c r="FGC59" s="150"/>
      <c r="FGD59" s="150"/>
      <c r="FGE59" s="150"/>
      <c r="FGF59" s="150"/>
      <c r="FGG59" s="150"/>
      <c r="FGH59" s="150"/>
      <c r="FGI59" s="150"/>
      <c r="FGJ59" s="150"/>
      <c r="FGK59" s="150"/>
      <c r="FGL59" s="150"/>
      <c r="FGM59" s="150"/>
      <c r="FGN59" s="150"/>
      <c r="FGO59" s="150"/>
      <c r="FGP59" s="150"/>
      <c r="FGQ59" s="150"/>
      <c r="FGR59" s="150"/>
      <c r="FGS59" s="150"/>
      <c r="FGT59" s="150"/>
      <c r="FGU59" s="150"/>
      <c r="FGV59" s="150"/>
      <c r="FGW59" s="150"/>
      <c r="FGX59" s="150"/>
      <c r="FGY59" s="150"/>
      <c r="FGZ59" s="150"/>
      <c r="FHA59" s="150"/>
      <c r="FHB59" s="150"/>
      <c r="FHC59" s="150"/>
      <c r="FHD59" s="150"/>
      <c r="FHE59" s="150"/>
      <c r="FHF59" s="150"/>
      <c r="FHG59" s="150"/>
      <c r="FHH59" s="150"/>
      <c r="FHI59" s="150"/>
      <c r="FHJ59" s="150"/>
      <c r="FHK59" s="150"/>
      <c r="FHL59" s="150"/>
      <c r="FHM59" s="150"/>
      <c r="FHN59" s="150"/>
      <c r="FHO59" s="150"/>
      <c r="FHP59" s="150"/>
      <c r="FHQ59" s="150"/>
      <c r="FHR59" s="150"/>
      <c r="FHS59" s="150"/>
      <c r="FHT59" s="150"/>
      <c r="FHU59" s="150"/>
      <c r="FHV59" s="150"/>
      <c r="FHW59" s="150"/>
      <c r="FHX59" s="150"/>
      <c r="FHY59" s="150"/>
      <c r="FHZ59" s="150"/>
      <c r="FIA59" s="150"/>
      <c r="FIB59" s="150"/>
      <c r="FIC59" s="150"/>
      <c r="FID59" s="150"/>
      <c r="FIE59" s="150"/>
      <c r="FIF59" s="150"/>
      <c r="FIG59" s="150"/>
      <c r="FIH59" s="150"/>
      <c r="FII59" s="150"/>
      <c r="FIJ59" s="150"/>
      <c r="FIK59" s="150"/>
      <c r="FIL59" s="150"/>
      <c r="FIM59" s="150"/>
      <c r="FIN59" s="150"/>
      <c r="FIO59" s="150"/>
      <c r="FIP59" s="150"/>
      <c r="FIQ59" s="150"/>
      <c r="FIR59" s="150"/>
      <c r="FIS59" s="150"/>
      <c r="FIT59" s="150"/>
      <c r="FIU59" s="150"/>
      <c r="FIV59" s="150"/>
      <c r="FIW59" s="150"/>
      <c r="FIX59" s="150"/>
      <c r="FIY59" s="150"/>
      <c r="FIZ59" s="150"/>
      <c r="FJA59" s="150"/>
      <c r="FJB59" s="150"/>
      <c r="FJC59" s="150"/>
      <c r="FJD59" s="150"/>
      <c r="FJE59" s="150"/>
      <c r="FJF59" s="150"/>
      <c r="FJG59" s="150"/>
      <c r="FJH59" s="150"/>
      <c r="FJI59" s="150"/>
      <c r="FJJ59" s="150"/>
      <c r="FJK59" s="150"/>
      <c r="FJL59" s="150"/>
      <c r="FJM59" s="150"/>
      <c r="FJN59" s="150"/>
      <c r="FJO59" s="150"/>
      <c r="FJP59" s="150"/>
      <c r="FJQ59" s="150"/>
      <c r="FJR59" s="150"/>
      <c r="FJS59" s="150"/>
      <c r="FJT59" s="150"/>
      <c r="FJU59" s="150"/>
      <c r="FJV59" s="150"/>
      <c r="FJW59" s="150"/>
      <c r="FJX59" s="150"/>
      <c r="FJY59" s="150"/>
      <c r="FJZ59" s="150"/>
      <c r="FKA59" s="150"/>
      <c r="FKB59" s="150"/>
      <c r="FKC59" s="150"/>
      <c r="FKD59" s="150"/>
      <c r="FKE59" s="150"/>
      <c r="FKF59" s="150"/>
      <c r="FKG59" s="150"/>
      <c r="FKH59" s="150"/>
      <c r="FKI59" s="150"/>
      <c r="FKJ59" s="150"/>
      <c r="FKK59" s="150"/>
      <c r="FKL59" s="150"/>
      <c r="FKM59" s="150"/>
      <c r="FKN59" s="150"/>
      <c r="FKO59" s="150"/>
      <c r="FKP59" s="150"/>
      <c r="FKQ59" s="150"/>
      <c r="FKR59" s="150"/>
      <c r="FKS59" s="150"/>
      <c r="FKT59" s="150"/>
      <c r="FKU59" s="150"/>
      <c r="FKV59" s="150"/>
      <c r="FKW59" s="150"/>
      <c r="FKX59" s="150"/>
      <c r="FKY59" s="150"/>
      <c r="FKZ59" s="150"/>
      <c r="FLA59" s="150"/>
      <c r="FLB59" s="150"/>
      <c r="FLC59" s="150"/>
      <c r="FLD59" s="150"/>
      <c r="FLE59" s="150"/>
      <c r="FLF59" s="150"/>
      <c r="FLG59" s="150"/>
      <c r="FLH59" s="150"/>
      <c r="FLI59" s="150"/>
      <c r="FLJ59" s="150"/>
      <c r="FLK59" s="150"/>
      <c r="FLL59" s="150"/>
      <c r="FLM59" s="150"/>
      <c r="FLN59" s="150"/>
      <c r="FLO59" s="150"/>
      <c r="FLP59" s="150"/>
      <c r="FLQ59" s="150"/>
      <c r="FLR59" s="150"/>
      <c r="FLS59" s="150"/>
      <c r="FLT59" s="150"/>
      <c r="FLU59" s="150"/>
      <c r="FLV59" s="150"/>
      <c r="FLW59" s="150"/>
      <c r="FLX59" s="150"/>
      <c r="FLY59" s="150"/>
      <c r="FLZ59" s="150"/>
      <c r="FMA59" s="150"/>
      <c r="FMB59" s="150"/>
      <c r="FMC59" s="150"/>
      <c r="FMD59" s="150"/>
      <c r="FME59" s="150"/>
      <c r="FMF59" s="150"/>
      <c r="FMG59" s="150"/>
      <c r="FMH59" s="150"/>
      <c r="FMI59" s="150"/>
      <c r="FMJ59" s="150"/>
      <c r="FMK59" s="150"/>
      <c r="FML59" s="150"/>
      <c r="FMM59" s="150"/>
      <c r="FMN59" s="150"/>
      <c r="FMO59" s="150"/>
      <c r="FMP59" s="150"/>
      <c r="FMQ59" s="150"/>
      <c r="FMR59" s="150"/>
      <c r="FMS59" s="150"/>
      <c r="FMT59" s="150"/>
      <c r="FMU59" s="150"/>
      <c r="FMV59" s="150"/>
      <c r="FMW59" s="150"/>
      <c r="FMX59" s="150"/>
      <c r="FMY59" s="150"/>
      <c r="FMZ59" s="150"/>
      <c r="FNA59" s="150"/>
      <c r="FNB59" s="150"/>
      <c r="FNC59" s="150"/>
      <c r="FND59" s="150"/>
      <c r="FNE59" s="150"/>
      <c r="FNF59" s="150"/>
      <c r="FNG59" s="150"/>
      <c r="FNH59" s="150"/>
      <c r="FNI59" s="150"/>
      <c r="FNJ59" s="150"/>
      <c r="FNK59" s="150"/>
      <c r="FNL59" s="150"/>
      <c r="FNM59" s="150"/>
      <c r="FNN59" s="150"/>
      <c r="FNO59" s="150"/>
      <c r="FNP59" s="150"/>
      <c r="FNQ59" s="150"/>
      <c r="FNR59" s="150"/>
      <c r="FNS59" s="150"/>
      <c r="FNT59" s="150"/>
      <c r="FNU59" s="150"/>
      <c r="FNV59" s="150"/>
      <c r="FNW59" s="150"/>
      <c r="FNX59" s="150"/>
      <c r="FNY59" s="150"/>
      <c r="FNZ59" s="150"/>
      <c r="FOA59" s="150"/>
      <c r="FOB59" s="150"/>
      <c r="FOC59" s="150"/>
      <c r="FOD59" s="150"/>
      <c r="FOE59" s="150"/>
      <c r="FOF59" s="150"/>
      <c r="FOG59" s="150"/>
      <c r="FOH59" s="150"/>
      <c r="FOI59" s="150"/>
      <c r="FOJ59" s="150"/>
      <c r="FOK59" s="150"/>
      <c r="FOL59" s="150"/>
      <c r="FOM59" s="150"/>
      <c r="FON59" s="150"/>
      <c r="FOO59" s="150"/>
      <c r="FOP59" s="150"/>
      <c r="FOQ59" s="150"/>
      <c r="FOR59" s="150"/>
      <c r="FOS59" s="150"/>
      <c r="FOT59" s="150"/>
      <c r="FOU59" s="150"/>
      <c r="FOV59" s="150"/>
      <c r="FOW59" s="150"/>
      <c r="FOX59" s="150"/>
      <c r="FOY59" s="150"/>
      <c r="FOZ59" s="150"/>
      <c r="FPA59" s="150"/>
      <c r="FPB59" s="150"/>
      <c r="FPC59" s="150"/>
      <c r="FPD59" s="150"/>
      <c r="FPE59" s="150"/>
      <c r="FPF59" s="150"/>
      <c r="FPG59" s="150"/>
      <c r="FPH59" s="150"/>
      <c r="FPI59" s="150"/>
      <c r="FPJ59" s="150"/>
      <c r="FPK59" s="150"/>
      <c r="FPL59" s="150"/>
      <c r="FPM59" s="150"/>
      <c r="FPN59" s="150"/>
      <c r="FPO59" s="150"/>
      <c r="FPP59" s="150"/>
      <c r="FPQ59" s="150"/>
      <c r="FPR59" s="150"/>
      <c r="FPS59" s="150"/>
      <c r="FPT59" s="150"/>
      <c r="FPU59" s="150"/>
      <c r="FPV59" s="150"/>
      <c r="FPW59" s="150"/>
      <c r="FPX59" s="150"/>
      <c r="FPY59" s="150"/>
      <c r="FPZ59" s="150"/>
      <c r="FQA59" s="150"/>
      <c r="FQB59" s="150"/>
      <c r="FQC59" s="150"/>
      <c r="FQD59" s="150"/>
      <c r="FQE59" s="150"/>
      <c r="FQF59" s="150"/>
      <c r="FQG59" s="150"/>
      <c r="FQH59" s="150"/>
      <c r="FQI59" s="150"/>
      <c r="FQJ59" s="150"/>
      <c r="FQK59" s="150"/>
      <c r="FQL59" s="150"/>
      <c r="FQM59" s="150"/>
      <c r="FQN59" s="150"/>
      <c r="FQO59" s="150"/>
      <c r="FQP59" s="150"/>
      <c r="FQQ59" s="150"/>
      <c r="FQR59" s="150"/>
      <c r="FQS59" s="150"/>
      <c r="FQT59" s="150"/>
      <c r="FQU59" s="150"/>
      <c r="FQV59" s="150"/>
      <c r="FQW59" s="150"/>
      <c r="FQX59" s="150"/>
      <c r="FQY59" s="150"/>
      <c r="FQZ59" s="150"/>
      <c r="FRA59" s="150"/>
      <c r="FRB59" s="150"/>
      <c r="FRC59" s="150"/>
      <c r="FRD59" s="150"/>
      <c r="FRE59" s="150"/>
      <c r="FRF59" s="150"/>
      <c r="FRG59" s="150"/>
      <c r="FRH59" s="150"/>
      <c r="FRI59" s="150"/>
      <c r="FRJ59" s="150"/>
      <c r="FRK59" s="150"/>
      <c r="FRL59" s="150"/>
      <c r="FRM59" s="150"/>
      <c r="FRN59" s="150"/>
      <c r="FRO59" s="150"/>
      <c r="FRP59" s="150"/>
      <c r="FRQ59" s="150"/>
      <c r="FRR59" s="150"/>
      <c r="FRS59" s="150"/>
      <c r="FRT59" s="150"/>
      <c r="FRU59" s="150"/>
      <c r="FRV59" s="150"/>
      <c r="FRW59" s="150"/>
      <c r="FRX59" s="150"/>
      <c r="FRY59" s="150"/>
      <c r="FRZ59" s="150"/>
      <c r="FSA59" s="150"/>
      <c r="FSB59" s="150"/>
      <c r="FSC59" s="150"/>
      <c r="FSD59" s="150"/>
      <c r="FSE59" s="150"/>
      <c r="FSF59" s="150"/>
      <c r="FSG59" s="150"/>
      <c r="FSH59" s="150"/>
      <c r="FSI59" s="150"/>
      <c r="FSJ59" s="150"/>
      <c r="FSK59" s="150"/>
      <c r="FSL59" s="150"/>
      <c r="FSM59" s="150"/>
      <c r="FSN59" s="150"/>
      <c r="FSO59" s="150"/>
      <c r="FSP59" s="150"/>
      <c r="FSQ59" s="150"/>
      <c r="FSR59" s="150"/>
      <c r="FSS59" s="150"/>
      <c r="FST59" s="150"/>
      <c r="FSU59" s="150"/>
      <c r="FSV59" s="150"/>
      <c r="FSW59" s="150"/>
      <c r="FSX59" s="150"/>
      <c r="FSY59" s="150"/>
      <c r="FSZ59" s="150"/>
      <c r="FTA59" s="150"/>
      <c r="FTB59" s="150"/>
      <c r="FTC59" s="150"/>
      <c r="FTD59" s="150"/>
      <c r="FTE59" s="150"/>
      <c r="FTF59" s="150"/>
      <c r="FTG59" s="150"/>
      <c r="FTH59" s="150"/>
      <c r="FTI59" s="150"/>
      <c r="FTJ59" s="150"/>
      <c r="FTK59" s="150"/>
      <c r="FTL59" s="150"/>
      <c r="FTM59" s="150"/>
      <c r="FTN59" s="150"/>
      <c r="FTO59" s="150"/>
      <c r="FTP59" s="150"/>
      <c r="FTQ59" s="150"/>
      <c r="FTR59" s="150"/>
      <c r="FTS59" s="150"/>
      <c r="FTT59" s="150"/>
      <c r="FTU59" s="150"/>
      <c r="FTV59" s="150"/>
      <c r="FTW59" s="150"/>
      <c r="FTX59" s="150"/>
      <c r="FTY59" s="150"/>
      <c r="FTZ59" s="150"/>
      <c r="FUA59" s="150"/>
      <c r="FUB59" s="150"/>
      <c r="FUC59" s="150"/>
      <c r="FUD59" s="150"/>
      <c r="FUE59" s="150"/>
      <c r="FUF59" s="150"/>
      <c r="FUG59" s="150"/>
      <c r="FUH59" s="150"/>
      <c r="FUI59" s="150"/>
      <c r="FUJ59" s="150"/>
      <c r="FUK59" s="150"/>
      <c r="FUL59" s="150"/>
      <c r="FUM59" s="150"/>
      <c r="FUN59" s="150"/>
      <c r="FUO59" s="150"/>
      <c r="FUP59" s="150"/>
      <c r="FUQ59" s="150"/>
      <c r="FUR59" s="150"/>
      <c r="FUS59" s="150"/>
      <c r="FUT59" s="150"/>
      <c r="FUU59" s="150"/>
      <c r="FUV59" s="150"/>
      <c r="FUW59" s="150"/>
      <c r="FUX59" s="150"/>
      <c r="FUY59" s="150"/>
      <c r="FUZ59" s="150"/>
      <c r="FVA59" s="150"/>
      <c r="FVB59" s="150"/>
      <c r="FVC59" s="150"/>
      <c r="FVD59" s="150"/>
      <c r="FVE59" s="150"/>
      <c r="FVF59" s="150"/>
      <c r="FVG59" s="150"/>
      <c r="FVH59" s="150"/>
      <c r="FVI59" s="150"/>
      <c r="FVJ59" s="150"/>
      <c r="FVK59" s="150"/>
      <c r="FVL59" s="150"/>
      <c r="FVM59" s="150"/>
      <c r="FVN59" s="150"/>
      <c r="FVO59" s="150"/>
      <c r="FVP59" s="150"/>
      <c r="FVQ59" s="150"/>
      <c r="FVR59" s="150"/>
      <c r="FVS59" s="150"/>
      <c r="FVT59" s="150"/>
      <c r="FVU59" s="150"/>
      <c r="FVV59" s="150"/>
      <c r="FVW59" s="150"/>
      <c r="FVX59" s="150"/>
      <c r="FVY59" s="150"/>
      <c r="FVZ59" s="150"/>
      <c r="FWA59" s="150"/>
      <c r="FWB59" s="150"/>
      <c r="FWC59" s="150"/>
      <c r="FWD59" s="150"/>
      <c r="FWE59" s="150"/>
      <c r="FWF59" s="150"/>
      <c r="FWG59" s="150"/>
      <c r="FWH59" s="150"/>
      <c r="FWI59" s="150"/>
      <c r="FWJ59" s="150"/>
      <c r="FWK59" s="150"/>
      <c r="FWL59" s="150"/>
      <c r="FWM59" s="150"/>
      <c r="FWN59" s="150"/>
      <c r="FWO59" s="150"/>
      <c r="FWP59" s="150"/>
      <c r="FWQ59" s="150"/>
      <c r="FWR59" s="150"/>
      <c r="FWS59" s="150"/>
      <c r="FWT59" s="150"/>
      <c r="FWU59" s="150"/>
      <c r="FWV59" s="150"/>
      <c r="FWW59" s="150"/>
      <c r="FWX59" s="150"/>
      <c r="FWY59" s="150"/>
      <c r="FWZ59" s="150"/>
      <c r="FXA59" s="150"/>
      <c r="FXB59" s="150"/>
      <c r="FXC59" s="150"/>
      <c r="FXD59" s="150"/>
      <c r="FXE59" s="150"/>
      <c r="FXF59" s="150"/>
      <c r="FXG59" s="150"/>
      <c r="FXH59" s="150"/>
      <c r="FXI59" s="150"/>
      <c r="FXJ59" s="150"/>
      <c r="FXK59" s="150"/>
      <c r="FXL59" s="150"/>
      <c r="FXM59" s="150"/>
      <c r="FXN59" s="150"/>
      <c r="FXO59" s="150"/>
      <c r="FXP59" s="150"/>
      <c r="FXQ59" s="150"/>
      <c r="FXR59" s="150"/>
      <c r="FXS59" s="150"/>
      <c r="FXT59" s="150"/>
      <c r="FXU59" s="150"/>
      <c r="FXV59" s="150"/>
      <c r="FXW59" s="150"/>
      <c r="FXX59" s="150"/>
      <c r="FXY59" s="150"/>
      <c r="FXZ59" s="150"/>
      <c r="FYA59" s="150"/>
      <c r="FYB59" s="150"/>
      <c r="FYC59" s="150"/>
      <c r="FYD59" s="150"/>
      <c r="FYE59" s="150"/>
      <c r="FYF59" s="150"/>
      <c r="FYG59" s="150"/>
      <c r="FYH59" s="150"/>
      <c r="FYI59" s="150"/>
      <c r="FYJ59" s="150"/>
      <c r="FYK59" s="150"/>
      <c r="FYL59" s="150"/>
      <c r="FYM59" s="150"/>
      <c r="FYN59" s="150"/>
      <c r="FYO59" s="150"/>
      <c r="FYP59" s="150"/>
      <c r="FYQ59" s="150"/>
      <c r="FYR59" s="150"/>
      <c r="FYS59" s="150"/>
      <c r="FYT59" s="150"/>
      <c r="FYU59" s="150"/>
      <c r="FYV59" s="150"/>
      <c r="FYW59" s="150"/>
      <c r="FYX59" s="150"/>
      <c r="FYY59" s="150"/>
      <c r="FYZ59" s="150"/>
      <c r="FZA59" s="150"/>
      <c r="FZB59" s="150"/>
      <c r="FZC59" s="150"/>
      <c r="FZD59" s="150"/>
      <c r="FZE59" s="150"/>
      <c r="FZF59" s="150"/>
      <c r="FZG59" s="150"/>
      <c r="FZH59" s="150"/>
      <c r="FZI59" s="150"/>
      <c r="FZJ59" s="150"/>
      <c r="FZK59" s="150"/>
      <c r="FZL59" s="150"/>
      <c r="FZM59" s="150"/>
      <c r="FZN59" s="150"/>
      <c r="FZO59" s="150"/>
      <c r="FZP59" s="150"/>
      <c r="FZQ59" s="150"/>
      <c r="FZR59" s="150"/>
      <c r="FZS59" s="150"/>
      <c r="FZT59" s="150"/>
      <c r="FZU59" s="150"/>
      <c r="FZV59" s="150"/>
      <c r="FZW59" s="150"/>
      <c r="FZX59" s="150"/>
      <c r="FZY59" s="150"/>
      <c r="FZZ59" s="150"/>
      <c r="GAA59" s="150"/>
      <c r="GAB59" s="150"/>
      <c r="GAC59" s="150"/>
      <c r="GAD59" s="150"/>
      <c r="GAE59" s="150"/>
      <c r="GAF59" s="150"/>
      <c r="GAG59" s="150"/>
      <c r="GAH59" s="150"/>
      <c r="GAI59" s="150"/>
      <c r="GAJ59" s="150"/>
      <c r="GAK59" s="150"/>
      <c r="GAL59" s="150"/>
      <c r="GAM59" s="150"/>
      <c r="GAN59" s="150"/>
      <c r="GAO59" s="150"/>
      <c r="GAP59" s="150"/>
      <c r="GAQ59" s="150"/>
      <c r="GAR59" s="150"/>
      <c r="GAS59" s="150"/>
      <c r="GAT59" s="150"/>
      <c r="GAU59" s="150"/>
      <c r="GAV59" s="150"/>
      <c r="GAW59" s="150"/>
      <c r="GAX59" s="150"/>
      <c r="GAY59" s="150"/>
      <c r="GAZ59" s="150"/>
      <c r="GBA59" s="150"/>
      <c r="GBB59" s="150"/>
      <c r="GBC59" s="150"/>
      <c r="GBD59" s="150"/>
      <c r="GBE59" s="150"/>
      <c r="GBF59" s="150"/>
      <c r="GBG59" s="150"/>
      <c r="GBH59" s="150"/>
      <c r="GBI59" s="150"/>
      <c r="GBJ59" s="150"/>
      <c r="GBK59" s="150"/>
      <c r="GBL59" s="150"/>
      <c r="GBM59" s="150"/>
      <c r="GBN59" s="150"/>
      <c r="GBO59" s="150"/>
      <c r="GBP59" s="150"/>
      <c r="GBQ59" s="150"/>
      <c r="GBR59" s="150"/>
      <c r="GBS59" s="150"/>
      <c r="GBT59" s="150"/>
      <c r="GBU59" s="150"/>
      <c r="GBV59" s="150"/>
      <c r="GBW59" s="150"/>
      <c r="GBX59" s="150"/>
      <c r="GBY59" s="150"/>
      <c r="GBZ59" s="150"/>
      <c r="GCA59" s="150"/>
      <c r="GCB59" s="150"/>
      <c r="GCC59" s="150"/>
      <c r="GCD59" s="150"/>
      <c r="GCE59" s="150"/>
      <c r="GCF59" s="150"/>
      <c r="GCG59" s="150"/>
      <c r="GCH59" s="150"/>
      <c r="GCI59" s="150"/>
      <c r="GCJ59" s="150"/>
      <c r="GCK59" s="150"/>
      <c r="GCL59" s="150"/>
      <c r="GCM59" s="150"/>
      <c r="GCN59" s="150"/>
      <c r="GCO59" s="150"/>
      <c r="GCP59" s="150"/>
      <c r="GCQ59" s="150"/>
      <c r="GCR59" s="150"/>
      <c r="GCS59" s="150"/>
      <c r="GCT59" s="150"/>
      <c r="GCU59" s="150"/>
      <c r="GCV59" s="150"/>
      <c r="GCW59" s="150"/>
      <c r="GCX59" s="150"/>
      <c r="GCY59" s="150"/>
      <c r="GCZ59" s="150"/>
      <c r="GDA59" s="150"/>
      <c r="GDB59" s="150"/>
      <c r="GDC59" s="150"/>
      <c r="GDD59" s="150"/>
      <c r="GDE59" s="150"/>
      <c r="GDF59" s="150"/>
      <c r="GDG59" s="150"/>
      <c r="GDH59" s="150"/>
      <c r="GDI59" s="150"/>
      <c r="GDJ59" s="150"/>
      <c r="GDK59" s="150"/>
      <c r="GDL59" s="150"/>
      <c r="GDM59" s="150"/>
      <c r="GDN59" s="150"/>
      <c r="GDO59" s="150"/>
      <c r="GDP59" s="150"/>
      <c r="GDQ59" s="150"/>
      <c r="GDR59" s="150"/>
      <c r="GDS59" s="150"/>
      <c r="GDT59" s="150"/>
      <c r="GDU59" s="150"/>
      <c r="GDV59" s="150"/>
      <c r="GDW59" s="150"/>
      <c r="GDX59" s="150"/>
      <c r="GDY59" s="150"/>
      <c r="GDZ59" s="150"/>
      <c r="GEA59" s="150"/>
      <c r="GEB59" s="150"/>
      <c r="GEC59" s="150"/>
      <c r="GED59" s="150"/>
      <c r="GEE59" s="150"/>
      <c r="GEF59" s="150"/>
      <c r="GEG59" s="150"/>
      <c r="GEH59" s="150"/>
      <c r="GEI59" s="150"/>
      <c r="GEJ59" s="150"/>
      <c r="GEK59" s="150"/>
      <c r="GEL59" s="150"/>
      <c r="GEM59" s="150"/>
      <c r="GEN59" s="150"/>
      <c r="GEO59" s="150"/>
      <c r="GEP59" s="150"/>
      <c r="GEQ59" s="150"/>
      <c r="GER59" s="150"/>
      <c r="GES59" s="150"/>
      <c r="GET59" s="150"/>
      <c r="GEU59" s="150"/>
      <c r="GEV59" s="150"/>
      <c r="GEW59" s="150"/>
      <c r="GEX59" s="150"/>
      <c r="GEY59" s="150"/>
      <c r="GEZ59" s="150"/>
      <c r="GFA59" s="150"/>
      <c r="GFB59" s="150"/>
      <c r="GFC59" s="150"/>
      <c r="GFD59" s="150"/>
      <c r="GFE59" s="150"/>
      <c r="GFF59" s="150"/>
      <c r="GFG59" s="150"/>
      <c r="GFH59" s="150"/>
      <c r="GFI59" s="150"/>
      <c r="GFJ59" s="150"/>
      <c r="GFK59" s="150"/>
      <c r="GFL59" s="150"/>
      <c r="GFM59" s="150"/>
      <c r="GFN59" s="150"/>
      <c r="GFO59" s="150"/>
      <c r="GFP59" s="150"/>
      <c r="GFQ59" s="150"/>
      <c r="GFR59" s="150"/>
      <c r="GFS59" s="150"/>
      <c r="GFT59" s="150"/>
      <c r="GFU59" s="150"/>
      <c r="GFV59" s="150"/>
      <c r="GFW59" s="150"/>
      <c r="GFX59" s="150"/>
      <c r="GFY59" s="150"/>
      <c r="GFZ59" s="150"/>
      <c r="GGA59" s="150"/>
      <c r="GGB59" s="150"/>
      <c r="GGC59" s="150"/>
      <c r="GGD59" s="150"/>
      <c r="GGE59" s="150"/>
      <c r="GGF59" s="150"/>
      <c r="GGG59" s="150"/>
      <c r="GGH59" s="150"/>
      <c r="GGI59" s="150"/>
      <c r="GGJ59" s="150"/>
      <c r="GGK59" s="150"/>
      <c r="GGL59" s="150"/>
      <c r="GGM59" s="150"/>
      <c r="GGN59" s="150"/>
      <c r="GGO59" s="150"/>
      <c r="GGP59" s="150"/>
      <c r="GGQ59" s="150"/>
      <c r="GGR59" s="150"/>
      <c r="GGS59" s="150"/>
      <c r="GGT59" s="150"/>
      <c r="GGU59" s="150"/>
      <c r="GGV59" s="150"/>
      <c r="GGW59" s="150"/>
      <c r="GGX59" s="150"/>
      <c r="GGY59" s="150"/>
      <c r="GGZ59" s="150"/>
      <c r="GHA59" s="150"/>
      <c r="GHB59" s="150"/>
      <c r="GHC59" s="150"/>
      <c r="GHD59" s="150"/>
      <c r="GHE59" s="150"/>
      <c r="GHF59" s="150"/>
      <c r="GHG59" s="150"/>
      <c r="GHH59" s="150"/>
      <c r="GHI59" s="150"/>
      <c r="GHJ59" s="150"/>
      <c r="GHK59" s="150"/>
      <c r="GHL59" s="150"/>
      <c r="GHM59" s="150"/>
      <c r="GHN59" s="150"/>
      <c r="GHO59" s="150"/>
      <c r="GHP59" s="150"/>
      <c r="GHQ59" s="150"/>
      <c r="GHR59" s="150"/>
      <c r="GHS59" s="150"/>
      <c r="GHT59" s="150"/>
      <c r="GHU59" s="150"/>
      <c r="GHV59" s="150"/>
      <c r="GHW59" s="150"/>
      <c r="GHX59" s="150"/>
      <c r="GHY59" s="150"/>
      <c r="GHZ59" s="150"/>
      <c r="GIA59" s="150"/>
      <c r="GIB59" s="150"/>
      <c r="GIC59" s="150"/>
      <c r="GID59" s="150"/>
      <c r="GIE59" s="150"/>
      <c r="GIF59" s="150"/>
      <c r="GIG59" s="150"/>
      <c r="GIH59" s="150"/>
      <c r="GII59" s="150"/>
      <c r="GIJ59" s="150"/>
      <c r="GIK59" s="150"/>
      <c r="GIL59" s="150"/>
      <c r="GIM59" s="150"/>
      <c r="GIN59" s="150"/>
      <c r="GIO59" s="150"/>
      <c r="GIP59" s="150"/>
      <c r="GIQ59" s="150"/>
      <c r="GIR59" s="150"/>
      <c r="GIS59" s="150"/>
      <c r="GIT59" s="150"/>
      <c r="GIU59" s="150"/>
      <c r="GIV59" s="150"/>
      <c r="GIW59" s="150"/>
      <c r="GIX59" s="150"/>
      <c r="GIY59" s="150"/>
      <c r="GIZ59" s="150"/>
      <c r="GJA59" s="150"/>
      <c r="GJB59" s="150"/>
      <c r="GJC59" s="150"/>
      <c r="GJD59" s="150"/>
      <c r="GJE59" s="150"/>
      <c r="GJF59" s="150"/>
      <c r="GJG59" s="150"/>
      <c r="GJH59" s="150"/>
      <c r="GJI59" s="150"/>
      <c r="GJJ59" s="150"/>
      <c r="GJK59" s="150"/>
      <c r="GJL59" s="150"/>
      <c r="GJM59" s="150"/>
      <c r="GJN59" s="150"/>
      <c r="GJO59" s="150"/>
      <c r="GJP59" s="150"/>
      <c r="GJQ59" s="150"/>
      <c r="GJR59" s="150"/>
      <c r="GJS59" s="150"/>
      <c r="GJT59" s="150"/>
      <c r="GJU59" s="150"/>
      <c r="GJV59" s="150"/>
      <c r="GJW59" s="150"/>
      <c r="GJX59" s="150"/>
      <c r="GJY59" s="150"/>
      <c r="GJZ59" s="150"/>
      <c r="GKA59" s="150"/>
      <c r="GKB59" s="150"/>
      <c r="GKC59" s="150"/>
      <c r="GKD59" s="150"/>
      <c r="GKE59" s="150"/>
      <c r="GKF59" s="150"/>
      <c r="GKG59" s="150"/>
      <c r="GKH59" s="150"/>
      <c r="GKI59" s="150"/>
      <c r="GKJ59" s="150"/>
      <c r="GKK59" s="150"/>
      <c r="GKL59" s="150"/>
      <c r="GKM59" s="150"/>
      <c r="GKN59" s="150"/>
      <c r="GKO59" s="150"/>
      <c r="GKP59" s="150"/>
      <c r="GKQ59" s="150"/>
      <c r="GKR59" s="150"/>
      <c r="GKS59" s="150"/>
      <c r="GKT59" s="150"/>
      <c r="GKU59" s="150"/>
      <c r="GKV59" s="150"/>
      <c r="GKW59" s="150"/>
      <c r="GKX59" s="150"/>
      <c r="GKY59" s="150"/>
      <c r="GKZ59" s="150"/>
      <c r="GLA59" s="150"/>
      <c r="GLB59" s="150"/>
      <c r="GLC59" s="150"/>
      <c r="GLD59" s="150"/>
      <c r="GLE59" s="150"/>
      <c r="GLF59" s="150"/>
      <c r="GLG59" s="150"/>
      <c r="GLH59" s="150"/>
      <c r="GLI59" s="150"/>
      <c r="GLJ59" s="150"/>
      <c r="GLK59" s="150"/>
      <c r="GLL59" s="150"/>
      <c r="GLM59" s="150"/>
      <c r="GLN59" s="150"/>
      <c r="GLO59" s="150"/>
      <c r="GLP59" s="150"/>
      <c r="GLQ59" s="150"/>
      <c r="GLR59" s="150"/>
      <c r="GLS59" s="150"/>
      <c r="GLT59" s="150"/>
      <c r="GLU59" s="150"/>
      <c r="GLV59" s="150"/>
      <c r="GLW59" s="150"/>
      <c r="GLX59" s="150"/>
      <c r="GLY59" s="150"/>
      <c r="GLZ59" s="150"/>
      <c r="GMA59" s="150"/>
      <c r="GMB59" s="150"/>
      <c r="GMC59" s="150"/>
      <c r="GMD59" s="150"/>
      <c r="GME59" s="150"/>
      <c r="GMF59" s="150"/>
      <c r="GMG59" s="150"/>
      <c r="GMH59" s="150"/>
      <c r="GMI59" s="150"/>
      <c r="GMJ59" s="150"/>
      <c r="GMK59" s="150"/>
      <c r="GML59" s="150"/>
      <c r="GMM59" s="150"/>
      <c r="GMN59" s="150"/>
      <c r="GMO59" s="150"/>
      <c r="GMP59" s="150"/>
      <c r="GMQ59" s="150"/>
      <c r="GMR59" s="150"/>
      <c r="GMS59" s="150"/>
      <c r="GMT59" s="150"/>
      <c r="GMU59" s="150"/>
      <c r="GMV59" s="150"/>
      <c r="GMW59" s="150"/>
      <c r="GMX59" s="150"/>
      <c r="GMY59" s="150"/>
      <c r="GMZ59" s="150"/>
      <c r="GNA59" s="150"/>
      <c r="GNB59" s="150"/>
      <c r="GNC59" s="150"/>
      <c r="GND59" s="150"/>
      <c r="GNE59" s="150"/>
      <c r="GNF59" s="150"/>
      <c r="GNG59" s="150"/>
      <c r="GNH59" s="150"/>
      <c r="GNI59" s="150"/>
      <c r="GNJ59" s="150"/>
      <c r="GNK59" s="150"/>
      <c r="GNL59" s="150"/>
      <c r="GNM59" s="150"/>
      <c r="GNN59" s="150"/>
      <c r="GNO59" s="150"/>
      <c r="GNP59" s="150"/>
      <c r="GNQ59" s="150"/>
      <c r="GNR59" s="150"/>
      <c r="GNS59" s="150"/>
      <c r="GNT59" s="150"/>
      <c r="GNU59" s="150"/>
      <c r="GNV59" s="150"/>
      <c r="GNW59" s="150"/>
      <c r="GNX59" s="150"/>
      <c r="GNY59" s="150"/>
      <c r="GNZ59" s="150"/>
      <c r="GOA59" s="150"/>
      <c r="GOB59" s="150"/>
      <c r="GOC59" s="150"/>
      <c r="GOD59" s="150"/>
      <c r="GOE59" s="150"/>
      <c r="GOF59" s="150"/>
      <c r="GOG59" s="150"/>
      <c r="GOH59" s="150"/>
      <c r="GOI59" s="150"/>
      <c r="GOJ59" s="150"/>
      <c r="GOK59" s="150"/>
      <c r="GOL59" s="150"/>
      <c r="GOM59" s="150"/>
      <c r="GON59" s="150"/>
      <c r="GOO59" s="150"/>
      <c r="GOP59" s="150"/>
      <c r="GOQ59" s="150"/>
      <c r="GOR59" s="150"/>
      <c r="GOS59" s="150"/>
      <c r="GOT59" s="150"/>
      <c r="GOU59" s="150"/>
      <c r="GOV59" s="150"/>
      <c r="GOW59" s="150"/>
      <c r="GOX59" s="150"/>
      <c r="GOY59" s="150"/>
      <c r="GOZ59" s="150"/>
      <c r="GPA59" s="150"/>
      <c r="GPB59" s="150"/>
      <c r="GPC59" s="150"/>
      <c r="GPD59" s="150"/>
      <c r="GPE59" s="150"/>
      <c r="GPF59" s="150"/>
      <c r="GPG59" s="150"/>
      <c r="GPH59" s="150"/>
      <c r="GPI59" s="150"/>
      <c r="GPJ59" s="150"/>
      <c r="GPK59" s="150"/>
      <c r="GPL59" s="150"/>
      <c r="GPM59" s="150"/>
      <c r="GPN59" s="150"/>
      <c r="GPO59" s="150"/>
      <c r="GPP59" s="150"/>
      <c r="GPQ59" s="150"/>
      <c r="GPR59" s="150"/>
      <c r="GPS59" s="150"/>
      <c r="GPT59" s="150"/>
      <c r="GPU59" s="150"/>
      <c r="GPV59" s="150"/>
      <c r="GPW59" s="150"/>
      <c r="GPX59" s="150"/>
      <c r="GPY59" s="150"/>
      <c r="GPZ59" s="150"/>
      <c r="GQA59" s="150"/>
      <c r="GQB59" s="150"/>
      <c r="GQC59" s="150"/>
      <c r="GQD59" s="150"/>
      <c r="GQE59" s="150"/>
      <c r="GQF59" s="150"/>
      <c r="GQG59" s="150"/>
      <c r="GQH59" s="150"/>
      <c r="GQI59" s="150"/>
      <c r="GQJ59" s="150"/>
      <c r="GQK59" s="150"/>
      <c r="GQL59" s="150"/>
      <c r="GQM59" s="150"/>
      <c r="GQN59" s="150"/>
      <c r="GQO59" s="150"/>
      <c r="GQP59" s="150"/>
      <c r="GQQ59" s="150"/>
      <c r="GQR59" s="150"/>
      <c r="GQS59" s="150"/>
      <c r="GQT59" s="150"/>
      <c r="GQU59" s="150"/>
      <c r="GQV59" s="150"/>
      <c r="GQW59" s="150"/>
      <c r="GQX59" s="150"/>
      <c r="GQY59" s="150"/>
      <c r="GQZ59" s="150"/>
      <c r="GRA59" s="150"/>
      <c r="GRB59" s="150"/>
      <c r="GRC59" s="150"/>
      <c r="GRD59" s="150"/>
      <c r="GRE59" s="150"/>
      <c r="GRF59" s="150"/>
      <c r="GRG59" s="150"/>
      <c r="GRH59" s="150"/>
      <c r="GRI59" s="150"/>
      <c r="GRJ59" s="150"/>
      <c r="GRK59" s="150"/>
      <c r="GRL59" s="150"/>
      <c r="GRM59" s="150"/>
      <c r="GRN59" s="150"/>
      <c r="GRO59" s="150"/>
      <c r="GRP59" s="150"/>
      <c r="GRQ59" s="150"/>
      <c r="GRR59" s="150"/>
      <c r="GRS59" s="150"/>
      <c r="GRT59" s="150"/>
      <c r="GRU59" s="150"/>
      <c r="GRV59" s="150"/>
      <c r="GRW59" s="150"/>
      <c r="GRX59" s="150"/>
      <c r="GRY59" s="150"/>
      <c r="GRZ59" s="150"/>
      <c r="GSA59" s="150"/>
      <c r="GSB59" s="150"/>
      <c r="GSC59" s="150"/>
      <c r="GSD59" s="150"/>
      <c r="GSE59" s="150"/>
      <c r="GSF59" s="150"/>
      <c r="GSG59" s="150"/>
      <c r="GSH59" s="150"/>
      <c r="GSI59" s="150"/>
      <c r="GSJ59" s="150"/>
      <c r="GSK59" s="150"/>
      <c r="GSL59" s="150"/>
      <c r="GSM59" s="150"/>
      <c r="GSN59" s="150"/>
      <c r="GSO59" s="150"/>
      <c r="GSP59" s="150"/>
      <c r="GSQ59" s="150"/>
      <c r="GSR59" s="150"/>
      <c r="GSS59" s="150"/>
      <c r="GST59" s="150"/>
      <c r="GSU59" s="150"/>
      <c r="GSV59" s="150"/>
      <c r="GSW59" s="150"/>
      <c r="GSX59" s="150"/>
      <c r="GSY59" s="150"/>
      <c r="GSZ59" s="150"/>
      <c r="GTA59" s="150"/>
      <c r="GTB59" s="150"/>
      <c r="GTC59" s="150"/>
      <c r="GTD59" s="150"/>
      <c r="GTE59" s="150"/>
      <c r="GTF59" s="150"/>
      <c r="GTG59" s="150"/>
      <c r="GTH59" s="150"/>
      <c r="GTI59" s="150"/>
      <c r="GTJ59" s="150"/>
      <c r="GTK59" s="150"/>
      <c r="GTL59" s="150"/>
      <c r="GTM59" s="150"/>
      <c r="GTN59" s="150"/>
      <c r="GTO59" s="150"/>
      <c r="GTP59" s="150"/>
      <c r="GTQ59" s="150"/>
      <c r="GTR59" s="150"/>
      <c r="GTS59" s="150"/>
      <c r="GTT59" s="150"/>
      <c r="GTU59" s="150"/>
      <c r="GTV59" s="150"/>
      <c r="GTW59" s="150"/>
      <c r="GTX59" s="150"/>
      <c r="GTY59" s="150"/>
      <c r="GTZ59" s="150"/>
      <c r="GUA59" s="150"/>
      <c r="GUB59" s="150"/>
      <c r="GUC59" s="150"/>
      <c r="GUD59" s="150"/>
      <c r="GUE59" s="150"/>
      <c r="GUF59" s="150"/>
      <c r="GUG59" s="150"/>
      <c r="GUH59" s="150"/>
      <c r="GUI59" s="150"/>
      <c r="GUJ59" s="150"/>
      <c r="GUK59" s="150"/>
      <c r="GUL59" s="150"/>
      <c r="GUM59" s="150"/>
      <c r="GUN59" s="150"/>
      <c r="GUO59" s="150"/>
      <c r="GUP59" s="150"/>
      <c r="GUQ59" s="150"/>
      <c r="GUR59" s="150"/>
      <c r="GUS59" s="150"/>
      <c r="GUT59" s="150"/>
      <c r="GUU59" s="150"/>
      <c r="GUV59" s="150"/>
      <c r="GUW59" s="150"/>
      <c r="GUX59" s="150"/>
      <c r="GUY59" s="150"/>
      <c r="GUZ59" s="150"/>
      <c r="GVA59" s="150"/>
      <c r="GVB59" s="150"/>
      <c r="GVC59" s="150"/>
      <c r="GVD59" s="150"/>
      <c r="GVE59" s="150"/>
      <c r="GVF59" s="150"/>
      <c r="GVG59" s="150"/>
      <c r="GVH59" s="150"/>
      <c r="GVI59" s="150"/>
      <c r="GVJ59" s="150"/>
      <c r="GVK59" s="150"/>
      <c r="GVL59" s="150"/>
      <c r="GVM59" s="150"/>
      <c r="GVN59" s="150"/>
      <c r="GVO59" s="150"/>
      <c r="GVP59" s="150"/>
      <c r="GVQ59" s="150"/>
      <c r="GVR59" s="150"/>
      <c r="GVS59" s="150"/>
      <c r="GVT59" s="150"/>
      <c r="GVU59" s="150"/>
      <c r="GVV59" s="150"/>
      <c r="GVW59" s="150"/>
      <c r="GVX59" s="150"/>
      <c r="GVY59" s="150"/>
      <c r="GVZ59" s="150"/>
      <c r="GWA59" s="150"/>
      <c r="GWB59" s="150"/>
      <c r="GWC59" s="150"/>
      <c r="GWD59" s="150"/>
      <c r="GWE59" s="150"/>
      <c r="GWF59" s="150"/>
      <c r="GWG59" s="150"/>
      <c r="GWH59" s="150"/>
      <c r="GWI59" s="150"/>
      <c r="GWJ59" s="150"/>
      <c r="GWK59" s="150"/>
      <c r="GWL59" s="150"/>
      <c r="GWM59" s="150"/>
      <c r="GWN59" s="150"/>
      <c r="GWO59" s="150"/>
      <c r="GWP59" s="150"/>
      <c r="GWQ59" s="150"/>
      <c r="GWR59" s="150"/>
      <c r="GWS59" s="150"/>
      <c r="GWT59" s="150"/>
      <c r="GWU59" s="150"/>
      <c r="GWV59" s="150"/>
      <c r="GWW59" s="150"/>
      <c r="GWX59" s="150"/>
      <c r="GWY59" s="150"/>
      <c r="GWZ59" s="150"/>
      <c r="GXA59" s="150"/>
      <c r="GXB59" s="150"/>
      <c r="GXC59" s="150"/>
      <c r="GXD59" s="150"/>
      <c r="GXE59" s="150"/>
      <c r="GXF59" s="150"/>
      <c r="GXG59" s="150"/>
      <c r="GXH59" s="150"/>
      <c r="GXI59" s="150"/>
      <c r="GXJ59" s="150"/>
      <c r="GXK59" s="150"/>
      <c r="GXL59" s="150"/>
      <c r="GXM59" s="150"/>
      <c r="GXN59" s="150"/>
      <c r="GXO59" s="150"/>
      <c r="GXP59" s="150"/>
      <c r="GXQ59" s="150"/>
      <c r="GXR59" s="150"/>
      <c r="GXS59" s="150"/>
      <c r="GXT59" s="150"/>
      <c r="GXU59" s="150"/>
      <c r="GXV59" s="150"/>
      <c r="GXW59" s="150"/>
      <c r="GXX59" s="150"/>
      <c r="GXY59" s="150"/>
      <c r="GXZ59" s="150"/>
      <c r="GYA59" s="150"/>
      <c r="GYB59" s="150"/>
      <c r="GYC59" s="150"/>
      <c r="GYD59" s="150"/>
      <c r="GYE59" s="150"/>
      <c r="GYF59" s="150"/>
      <c r="GYG59" s="150"/>
      <c r="GYH59" s="150"/>
      <c r="GYI59" s="150"/>
      <c r="GYJ59" s="150"/>
      <c r="GYK59" s="150"/>
      <c r="GYL59" s="150"/>
      <c r="GYM59" s="150"/>
      <c r="GYN59" s="150"/>
      <c r="GYO59" s="150"/>
      <c r="GYP59" s="150"/>
      <c r="GYQ59" s="150"/>
      <c r="GYR59" s="150"/>
      <c r="GYS59" s="150"/>
      <c r="GYT59" s="150"/>
      <c r="GYU59" s="150"/>
      <c r="GYV59" s="150"/>
      <c r="GYW59" s="150"/>
      <c r="GYX59" s="150"/>
      <c r="GYY59" s="150"/>
      <c r="GYZ59" s="150"/>
      <c r="GZA59" s="150"/>
      <c r="GZB59" s="150"/>
      <c r="GZC59" s="150"/>
      <c r="GZD59" s="150"/>
      <c r="GZE59" s="150"/>
      <c r="GZF59" s="150"/>
      <c r="GZG59" s="150"/>
      <c r="GZH59" s="150"/>
      <c r="GZI59" s="150"/>
      <c r="GZJ59" s="150"/>
      <c r="GZK59" s="150"/>
      <c r="GZL59" s="150"/>
      <c r="GZM59" s="150"/>
      <c r="GZN59" s="150"/>
      <c r="GZO59" s="150"/>
      <c r="GZP59" s="150"/>
      <c r="GZQ59" s="150"/>
      <c r="GZR59" s="150"/>
      <c r="GZS59" s="150"/>
      <c r="GZT59" s="150"/>
      <c r="GZU59" s="150"/>
      <c r="GZV59" s="150"/>
      <c r="GZW59" s="150"/>
      <c r="GZX59" s="150"/>
      <c r="GZY59" s="150"/>
      <c r="GZZ59" s="150"/>
      <c r="HAA59" s="150"/>
      <c r="HAB59" s="150"/>
      <c r="HAC59" s="150"/>
      <c r="HAD59" s="150"/>
      <c r="HAE59" s="150"/>
      <c r="HAF59" s="150"/>
      <c r="HAG59" s="150"/>
      <c r="HAH59" s="150"/>
      <c r="HAI59" s="150"/>
      <c r="HAJ59" s="150"/>
      <c r="HAK59" s="150"/>
      <c r="HAL59" s="150"/>
      <c r="HAM59" s="150"/>
      <c r="HAN59" s="150"/>
      <c r="HAO59" s="150"/>
      <c r="HAP59" s="150"/>
      <c r="HAQ59" s="150"/>
      <c r="HAR59" s="150"/>
      <c r="HAS59" s="150"/>
      <c r="HAT59" s="150"/>
      <c r="HAU59" s="150"/>
      <c r="HAV59" s="150"/>
      <c r="HAW59" s="150"/>
      <c r="HAX59" s="150"/>
      <c r="HAY59" s="150"/>
      <c r="HAZ59" s="150"/>
      <c r="HBA59" s="150"/>
      <c r="HBB59" s="150"/>
      <c r="HBC59" s="150"/>
      <c r="HBD59" s="150"/>
      <c r="HBE59" s="150"/>
      <c r="HBF59" s="150"/>
      <c r="HBG59" s="150"/>
      <c r="HBH59" s="150"/>
      <c r="HBI59" s="150"/>
      <c r="HBJ59" s="150"/>
      <c r="HBK59" s="150"/>
      <c r="HBL59" s="150"/>
      <c r="HBM59" s="150"/>
      <c r="HBN59" s="150"/>
      <c r="HBO59" s="150"/>
      <c r="HBP59" s="150"/>
      <c r="HBQ59" s="150"/>
      <c r="HBR59" s="150"/>
      <c r="HBS59" s="150"/>
      <c r="HBT59" s="150"/>
      <c r="HBU59" s="150"/>
      <c r="HBV59" s="150"/>
      <c r="HBW59" s="150"/>
      <c r="HBX59" s="150"/>
      <c r="HBY59" s="150"/>
      <c r="HBZ59" s="150"/>
      <c r="HCA59" s="150"/>
      <c r="HCB59" s="150"/>
      <c r="HCC59" s="150"/>
      <c r="HCD59" s="150"/>
      <c r="HCE59" s="150"/>
      <c r="HCF59" s="150"/>
      <c r="HCG59" s="150"/>
      <c r="HCH59" s="150"/>
      <c r="HCI59" s="150"/>
      <c r="HCJ59" s="150"/>
      <c r="HCK59" s="150"/>
      <c r="HCL59" s="150"/>
      <c r="HCM59" s="150"/>
      <c r="HCN59" s="150"/>
      <c r="HCO59" s="150"/>
      <c r="HCP59" s="150"/>
      <c r="HCQ59" s="150"/>
      <c r="HCR59" s="150"/>
      <c r="HCS59" s="150"/>
      <c r="HCT59" s="150"/>
      <c r="HCU59" s="150"/>
      <c r="HCV59" s="150"/>
      <c r="HCW59" s="150"/>
      <c r="HCX59" s="150"/>
      <c r="HCY59" s="150"/>
      <c r="HCZ59" s="150"/>
      <c r="HDA59" s="150"/>
      <c r="HDB59" s="150"/>
      <c r="HDC59" s="150"/>
      <c r="HDD59" s="150"/>
      <c r="HDE59" s="150"/>
      <c r="HDF59" s="150"/>
      <c r="HDG59" s="150"/>
      <c r="HDH59" s="150"/>
      <c r="HDI59" s="150"/>
      <c r="HDJ59" s="150"/>
      <c r="HDK59" s="150"/>
      <c r="HDL59" s="150"/>
      <c r="HDM59" s="150"/>
      <c r="HDN59" s="150"/>
      <c r="HDO59" s="150"/>
      <c r="HDP59" s="150"/>
      <c r="HDQ59" s="150"/>
      <c r="HDR59" s="150"/>
      <c r="HDS59" s="150"/>
      <c r="HDT59" s="150"/>
      <c r="HDU59" s="150"/>
      <c r="HDV59" s="150"/>
      <c r="HDW59" s="150"/>
      <c r="HDX59" s="150"/>
      <c r="HDY59" s="150"/>
      <c r="HDZ59" s="150"/>
      <c r="HEA59" s="150"/>
      <c r="HEB59" s="150"/>
      <c r="HEC59" s="150"/>
      <c r="HED59" s="150"/>
      <c r="HEE59" s="150"/>
      <c r="HEF59" s="150"/>
      <c r="HEG59" s="150"/>
      <c r="HEH59" s="150"/>
      <c r="HEI59" s="150"/>
      <c r="HEJ59" s="150"/>
      <c r="HEK59" s="150"/>
      <c r="HEL59" s="150"/>
      <c r="HEM59" s="150"/>
      <c r="HEN59" s="150"/>
      <c r="HEO59" s="150"/>
      <c r="HEP59" s="150"/>
      <c r="HEQ59" s="150"/>
      <c r="HER59" s="150"/>
      <c r="HES59" s="150"/>
      <c r="HET59" s="150"/>
      <c r="HEU59" s="150"/>
      <c r="HEV59" s="150"/>
      <c r="HEW59" s="150"/>
      <c r="HEX59" s="150"/>
      <c r="HEY59" s="150"/>
      <c r="HEZ59" s="150"/>
      <c r="HFA59" s="150"/>
      <c r="HFB59" s="150"/>
      <c r="HFC59" s="150"/>
      <c r="HFD59" s="150"/>
      <c r="HFE59" s="150"/>
      <c r="HFF59" s="150"/>
      <c r="HFG59" s="150"/>
      <c r="HFH59" s="150"/>
      <c r="HFI59" s="150"/>
      <c r="HFJ59" s="150"/>
      <c r="HFK59" s="150"/>
      <c r="HFL59" s="150"/>
      <c r="HFM59" s="150"/>
      <c r="HFN59" s="150"/>
      <c r="HFO59" s="150"/>
      <c r="HFP59" s="150"/>
      <c r="HFQ59" s="150"/>
      <c r="HFR59" s="150"/>
      <c r="HFS59" s="150"/>
      <c r="HFT59" s="150"/>
      <c r="HFU59" s="150"/>
      <c r="HFV59" s="150"/>
      <c r="HFW59" s="150"/>
      <c r="HFX59" s="150"/>
      <c r="HFY59" s="150"/>
      <c r="HFZ59" s="150"/>
      <c r="HGA59" s="150"/>
      <c r="HGB59" s="150"/>
      <c r="HGC59" s="150"/>
      <c r="HGD59" s="150"/>
      <c r="HGE59" s="150"/>
      <c r="HGF59" s="150"/>
      <c r="HGG59" s="150"/>
      <c r="HGH59" s="150"/>
      <c r="HGI59" s="150"/>
      <c r="HGJ59" s="150"/>
      <c r="HGK59" s="150"/>
      <c r="HGL59" s="150"/>
      <c r="HGM59" s="150"/>
      <c r="HGN59" s="150"/>
      <c r="HGO59" s="150"/>
      <c r="HGP59" s="150"/>
      <c r="HGQ59" s="150"/>
      <c r="HGR59" s="150"/>
      <c r="HGS59" s="150"/>
      <c r="HGT59" s="150"/>
      <c r="HGU59" s="150"/>
      <c r="HGV59" s="150"/>
      <c r="HGW59" s="150"/>
      <c r="HGX59" s="150"/>
      <c r="HGY59" s="150"/>
      <c r="HGZ59" s="150"/>
      <c r="HHA59" s="150"/>
      <c r="HHB59" s="150"/>
      <c r="HHC59" s="150"/>
      <c r="HHD59" s="150"/>
      <c r="HHE59" s="150"/>
      <c r="HHF59" s="150"/>
      <c r="HHG59" s="150"/>
      <c r="HHH59" s="150"/>
      <c r="HHI59" s="150"/>
      <c r="HHJ59" s="150"/>
      <c r="HHK59" s="150"/>
      <c r="HHL59" s="150"/>
      <c r="HHM59" s="150"/>
      <c r="HHN59" s="150"/>
      <c r="HHO59" s="150"/>
      <c r="HHP59" s="150"/>
      <c r="HHQ59" s="150"/>
      <c r="HHR59" s="150"/>
      <c r="HHS59" s="150"/>
      <c r="HHT59" s="150"/>
      <c r="HHU59" s="150"/>
      <c r="HHV59" s="150"/>
      <c r="HHW59" s="150"/>
      <c r="HHX59" s="150"/>
      <c r="HHY59" s="150"/>
      <c r="HHZ59" s="150"/>
      <c r="HIA59" s="150"/>
      <c r="HIB59" s="150"/>
      <c r="HIC59" s="150"/>
      <c r="HID59" s="150"/>
      <c r="HIE59" s="150"/>
      <c r="HIF59" s="150"/>
      <c r="HIG59" s="150"/>
      <c r="HIH59" s="150"/>
      <c r="HII59" s="150"/>
      <c r="HIJ59" s="150"/>
      <c r="HIK59" s="150"/>
      <c r="HIL59" s="150"/>
      <c r="HIM59" s="150"/>
      <c r="HIN59" s="150"/>
      <c r="HIO59" s="150"/>
      <c r="HIP59" s="150"/>
      <c r="HIQ59" s="150"/>
      <c r="HIR59" s="150"/>
      <c r="HIS59" s="150"/>
      <c r="HIT59" s="150"/>
      <c r="HIU59" s="150"/>
      <c r="HIV59" s="150"/>
      <c r="HIW59" s="150"/>
      <c r="HIX59" s="150"/>
      <c r="HIY59" s="150"/>
      <c r="HIZ59" s="150"/>
      <c r="HJA59" s="150"/>
      <c r="HJB59" s="150"/>
      <c r="HJC59" s="150"/>
      <c r="HJD59" s="150"/>
      <c r="HJE59" s="150"/>
      <c r="HJF59" s="150"/>
      <c r="HJG59" s="150"/>
      <c r="HJH59" s="150"/>
      <c r="HJI59" s="150"/>
      <c r="HJJ59" s="150"/>
      <c r="HJK59" s="150"/>
      <c r="HJL59" s="150"/>
      <c r="HJM59" s="150"/>
      <c r="HJN59" s="150"/>
      <c r="HJO59" s="150"/>
      <c r="HJP59" s="150"/>
      <c r="HJQ59" s="150"/>
      <c r="HJR59" s="150"/>
      <c r="HJS59" s="150"/>
      <c r="HJT59" s="150"/>
      <c r="HJU59" s="150"/>
      <c r="HJV59" s="150"/>
      <c r="HJW59" s="150"/>
      <c r="HJX59" s="150"/>
      <c r="HJY59" s="150"/>
      <c r="HJZ59" s="150"/>
      <c r="HKA59" s="150"/>
      <c r="HKB59" s="150"/>
      <c r="HKC59" s="150"/>
      <c r="HKD59" s="150"/>
      <c r="HKE59" s="150"/>
      <c r="HKF59" s="150"/>
      <c r="HKG59" s="150"/>
      <c r="HKH59" s="150"/>
      <c r="HKI59" s="150"/>
      <c r="HKJ59" s="150"/>
      <c r="HKK59" s="150"/>
      <c r="HKL59" s="150"/>
      <c r="HKM59" s="150"/>
      <c r="HKN59" s="150"/>
      <c r="HKO59" s="150"/>
      <c r="HKP59" s="150"/>
      <c r="HKQ59" s="150"/>
      <c r="HKR59" s="150"/>
      <c r="HKS59" s="150"/>
      <c r="HKT59" s="150"/>
      <c r="HKU59" s="150"/>
      <c r="HKV59" s="150"/>
      <c r="HKW59" s="150"/>
      <c r="HKX59" s="150"/>
      <c r="HKY59" s="150"/>
      <c r="HKZ59" s="150"/>
      <c r="HLA59" s="150"/>
      <c r="HLB59" s="150"/>
      <c r="HLC59" s="150"/>
      <c r="HLD59" s="150"/>
      <c r="HLE59" s="150"/>
      <c r="HLF59" s="150"/>
      <c r="HLG59" s="150"/>
      <c r="HLH59" s="150"/>
      <c r="HLI59" s="150"/>
      <c r="HLJ59" s="150"/>
      <c r="HLK59" s="150"/>
      <c r="HLL59" s="150"/>
      <c r="HLM59" s="150"/>
      <c r="HLN59" s="150"/>
      <c r="HLO59" s="150"/>
      <c r="HLP59" s="150"/>
      <c r="HLQ59" s="150"/>
      <c r="HLR59" s="150"/>
      <c r="HLS59" s="150"/>
      <c r="HLT59" s="150"/>
      <c r="HLU59" s="150"/>
      <c r="HLV59" s="150"/>
      <c r="HLW59" s="150"/>
      <c r="HLX59" s="150"/>
      <c r="HLY59" s="150"/>
      <c r="HLZ59" s="150"/>
      <c r="HMA59" s="150"/>
      <c r="HMB59" s="150"/>
      <c r="HMC59" s="150"/>
      <c r="HMD59" s="150"/>
      <c r="HME59" s="150"/>
      <c r="HMF59" s="150"/>
      <c r="HMG59" s="150"/>
      <c r="HMH59" s="150"/>
      <c r="HMI59" s="150"/>
      <c r="HMJ59" s="150"/>
      <c r="HMK59" s="150"/>
      <c r="HML59" s="150"/>
      <c r="HMM59" s="150"/>
      <c r="HMN59" s="150"/>
      <c r="HMO59" s="150"/>
      <c r="HMP59" s="150"/>
      <c r="HMQ59" s="150"/>
      <c r="HMR59" s="150"/>
      <c r="HMS59" s="150"/>
      <c r="HMT59" s="150"/>
      <c r="HMU59" s="150"/>
      <c r="HMV59" s="150"/>
      <c r="HMW59" s="150"/>
      <c r="HMX59" s="150"/>
      <c r="HMY59" s="150"/>
      <c r="HMZ59" s="150"/>
      <c r="HNA59" s="150"/>
      <c r="HNB59" s="150"/>
      <c r="HNC59" s="150"/>
      <c r="HND59" s="150"/>
      <c r="HNE59" s="150"/>
      <c r="HNF59" s="150"/>
      <c r="HNG59" s="150"/>
      <c r="HNH59" s="150"/>
      <c r="HNI59" s="150"/>
      <c r="HNJ59" s="150"/>
      <c r="HNK59" s="150"/>
      <c r="HNL59" s="150"/>
      <c r="HNM59" s="150"/>
      <c r="HNN59" s="150"/>
      <c r="HNO59" s="150"/>
      <c r="HNP59" s="150"/>
      <c r="HNQ59" s="150"/>
      <c r="HNR59" s="150"/>
      <c r="HNS59" s="150"/>
      <c r="HNT59" s="150"/>
      <c r="HNU59" s="150"/>
      <c r="HNV59" s="150"/>
      <c r="HNW59" s="150"/>
      <c r="HNX59" s="150"/>
      <c r="HNY59" s="150"/>
      <c r="HNZ59" s="150"/>
      <c r="HOA59" s="150"/>
      <c r="HOB59" s="150"/>
      <c r="HOC59" s="150"/>
      <c r="HOD59" s="150"/>
      <c r="HOE59" s="150"/>
      <c r="HOF59" s="150"/>
      <c r="HOG59" s="150"/>
      <c r="HOH59" s="150"/>
      <c r="HOI59" s="150"/>
      <c r="HOJ59" s="150"/>
      <c r="HOK59" s="150"/>
      <c r="HOL59" s="150"/>
      <c r="HOM59" s="150"/>
      <c r="HON59" s="150"/>
      <c r="HOO59" s="150"/>
      <c r="HOP59" s="150"/>
      <c r="HOQ59" s="150"/>
      <c r="HOR59" s="150"/>
      <c r="HOS59" s="150"/>
      <c r="HOT59" s="150"/>
      <c r="HOU59" s="150"/>
      <c r="HOV59" s="150"/>
      <c r="HOW59" s="150"/>
      <c r="HOX59" s="150"/>
      <c r="HOY59" s="150"/>
      <c r="HOZ59" s="150"/>
      <c r="HPA59" s="150"/>
      <c r="HPB59" s="150"/>
      <c r="HPC59" s="150"/>
      <c r="HPD59" s="150"/>
      <c r="HPE59" s="150"/>
      <c r="HPF59" s="150"/>
      <c r="HPG59" s="150"/>
      <c r="HPH59" s="150"/>
      <c r="HPI59" s="150"/>
      <c r="HPJ59" s="150"/>
      <c r="HPK59" s="150"/>
      <c r="HPL59" s="150"/>
      <c r="HPM59" s="150"/>
      <c r="HPN59" s="150"/>
      <c r="HPO59" s="150"/>
      <c r="HPP59" s="150"/>
      <c r="HPQ59" s="150"/>
      <c r="HPR59" s="150"/>
      <c r="HPS59" s="150"/>
      <c r="HPT59" s="150"/>
      <c r="HPU59" s="150"/>
      <c r="HPV59" s="150"/>
      <c r="HPW59" s="150"/>
      <c r="HPX59" s="150"/>
      <c r="HPY59" s="150"/>
      <c r="HPZ59" s="150"/>
      <c r="HQA59" s="150"/>
      <c r="HQB59" s="150"/>
      <c r="HQC59" s="150"/>
      <c r="HQD59" s="150"/>
      <c r="HQE59" s="150"/>
      <c r="HQF59" s="150"/>
      <c r="HQG59" s="150"/>
      <c r="HQH59" s="150"/>
      <c r="HQI59" s="150"/>
      <c r="HQJ59" s="150"/>
      <c r="HQK59" s="150"/>
      <c r="HQL59" s="150"/>
      <c r="HQM59" s="150"/>
      <c r="HQN59" s="150"/>
      <c r="HQO59" s="150"/>
      <c r="HQP59" s="150"/>
      <c r="HQQ59" s="150"/>
      <c r="HQR59" s="150"/>
      <c r="HQS59" s="150"/>
      <c r="HQT59" s="150"/>
      <c r="HQU59" s="150"/>
      <c r="HQV59" s="150"/>
      <c r="HQW59" s="150"/>
      <c r="HQX59" s="150"/>
      <c r="HQY59" s="150"/>
      <c r="HQZ59" s="150"/>
      <c r="HRA59" s="150"/>
      <c r="HRB59" s="150"/>
      <c r="HRC59" s="150"/>
      <c r="HRD59" s="150"/>
      <c r="HRE59" s="150"/>
      <c r="HRF59" s="150"/>
      <c r="HRG59" s="150"/>
      <c r="HRH59" s="150"/>
      <c r="HRI59" s="150"/>
      <c r="HRJ59" s="150"/>
      <c r="HRK59" s="150"/>
      <c r="HRL59" s="150"/>
      <c r="HRM59" s="150"/>
      <c r="HRN59" s="150"/>
      <c r="HRO59" s="150"/>
      <c r="HRP59" s="150"/>
      <c r="HRQ59" s="150"/>
      <c r="HRR59" s="150"/>
      <c r="HRS59" s="150"/>
      <c r="HRT59" s="150"/>
      <c r="HRU59" s="150"/>
      <c r="HRV59" s="150"/>
      <c r="HRW59" s="150"/>
      <c r="HRX59" s="150"/>
      <c r="HRY59" s="150"/>
      <c r="HRZ59" s="150"/>
      <c r="HSA59" s="150"/>
      <c r="HSB59" s="150"/>
      <c r="HSC59" s="150"/>
      <c r="HSD59" s="150"/>
      <c r="HSE59" s="150"/>
      <c r="HSF59" s="150"/>
      <c r="HSG59" s="150"/>
      <c r="HSH59" s="150"/>
      <c r="HSI59" s="150"/>
      <c r="HSJ59" s="150"/>
      <c r="HSK59" s="150"/>
      <c r="HSL59" s="150"/>
      <c r="HSM59" s="150"/>
      <c r="HSN59" s="150"/>
      <c r="HSO59" s="150"/>
      <c r="HSP59" s="150"/>
      <c r="HSQ59" s="150"/>
      <c r="HSR59" s="150"/>
      <c r="HSS59" s="150"/>
      <c r="HST59" s="150"/>
      <c r="HSU59" s="150"/>
      <c r="HSV59" s="150"/>
      <c r="HSW59" s="150"/>
      <c r="HSX59" s="150"/>
      <c r="HSY59" s="150"/>
      <c r="HSZ59" s="150"/>
      <c r="HTA59" s="150"/>
      <c r="HTB59" s="150"/>
      <c r="HTC59" s="150"/>
      <c r="HTD59" s="150"/>
      <c r="HTE59" s="150"/>
      <c r="HTF59" s="150"/>
      <c r="HTG59" s="150"/>
      <c r="HTH59" s="150"/>
      <c r="HTI59" s="150"/>
      <c r="HTJ59" s="150"/>
      <c r="HTK59" s="150"/>
      <c r="HTL59" s="150"/>
      <c r="HTM59" s="150"/>
      <c r="HTN59" s="150"/>
      <c r="HTO59" s="150"/>
      <c r="HTP59" s="150"/>
      <c r="HTQ59" s="150"/>
      <c r="HTR59" s="150"/>
      <c r="HTS59" s="150"/>
      <c r="HTT59" s="150"/>
      <c r="HTU59" s="150"/>
      <c r="HTV59" s="150"/>
      <c r="HTW59" s="150"/>
      <c r="HTX59" s="150"/>
      <c r="HTY59" s="150"/>
      <c r="HTZ59" s="150"/>
      <c r="HUA59" s="150"/>
      <c r="HUB59" s="150"/>
      <c r="HUC59" s="150"/>
      <c r="HUD59" s="150"/>
      <c r="HUE59" s="150"/>
      <c r="HUF59" s="150"/>
      <c r="HUG59" s="150"/>
      <c r="HUH59" s="150"/>
      <c r="HUI59" s="150"/>
      <c r="HUJ59" s="150"/>
      <c r="HUK59" s="150"/>
      <c r="HUL59" s="150"/>
      <c r="HUM59" s="150"/>
      <c r="HUN59" s="150"/>
      <c r="HUO59" s="150"/>
      <c r="HUP59" s="150"/>
      <c r="HUQ59" s="150"/>
      <c r="HUR59" s="150"/>
      <c r="HUS59" s="150"/>
      <c r="HUT59" s="150"/>
      <c r="HUU59" s="150"/>
      <c r="HUV59" s="150"/>
      <c r="HUW59" s="150"/>
      <c r="HUX59" s="150"/>
      <c r="HUY59" s="150"/>
      <c r="HUZ59" s="150"/>
      <c r="HVA59" s="150"/>
      <c r="HVB59" s="150"/>
      <c r="HVC59" s="150"/>
      <c r="HVD59" s="150"/>
      <c r="HVE59" s="150"/>
      <c r="HVF59" s="150"/>
      <c r="HVG59" s="150"/>
      <c r="HVH59" s="150"/>
      <c r="HVI59" s="150"/>
      <c r="HVJ59" s="150"/>
      <c r="HVK59" s="150"/>
      <c r="HVL59" s="150"/>
      <c r="HVM59" s="150"/>
      <c r="HVN59" s="150"/>
      <c r="HVO59" s="150"/>
      <c r="HVP59" s="150"/>
      <c r="HVQ59" s="150"/>
      <c r="HVR59" s="150"/>
      <c r="HVS59" s="150"/>
      <c r="HVT59" s="150"/>
      <c r="HVU59" s="150"/>
      <c r="HVV59" s="150"/>
      <c r="HVW59" s="150"/>
      <c r="HVX59" s="150"/>
      <c r="HVY59" s="150"/>
      <c r="HVZ59" s="150"/>
      <c r="HWA59" s="150"/>
      <c r="HWB59" s="150"/>
      <c r="HWC59" s="150"/>
      <c r="HWD59" s="150"/>
      <c r="HWE59" s="150"/>
      <c r="HWF59" s="150"/>
      <c r="HWG59" s="150"/>
      <c r="HWH59" s="150"/>
      <c r="HWI59" s="150"/>
      <c r="HWJ59" s="150"/>
      <c r="HWK59" s="150"/>
      <c r="HWL59" s="150"/>
      <c r="HWM59" s="150"/>
      <c r="HWN59" s="150"/>
      <c r="HWO59" s="150"/>
      <c r="HWP59" s="150"/>
      <c r="HWQ59" s="150"/>
      <c r="HWR59" s="150"/>
      <c r="HWS59" s="150"/>
      <c r="HWT59" s="150"/>
      <c r="HWU59" s="150"/>
      <c r="HWV59" s="150"/>
      <c r="HWW59" s="150"/>
      <c r="HWX59" s="150"/>
      <c r="HWY59" s="150"/>
      <c r="HWZ59" s="150"/>
      <c r="HXA59" s="150"/>
      <c r="HXB59" s="150"/>
      <c r="HXC59" s="150"/>
      <c r="HXD59" s="150"/>
      <c r="HXE59" s="150"/>
      <c r="HXF59" s="150"/>
      <c r="HXG59" s="150"/>
      <c r="HXH59" s="150"/>
      <c r="HXI59" s="150"/>
      <c r="HXJ59" s="150"/>
      <c r="HXK59" s="150"/>
      <c r="HXL59" s="150"/>
      <c r="HXM59" s="150"/>
      <c r="HXN59" s="150"/>
      <c r="HXO59" s="150"/>
      <c r="HXP59" s="150"/>
      <c r="HXQ59" s="150"/>
      <c r="HXR59" s="150"/>
      <c r="HXS59" s="150"/>
      <c r="HXT59" s="150"/>
      <c r="HXU59" s="150"/>
      <c r="HXV59" s="150"/>
      <c r="HXW59" s="150"/>
      <c r="HXX59" s="150"/>
      <c r="HXY59" s="150"/>
      <c r="HXZ59" s="150"/>
      <c r="HYA59" s="150"/>
      <c r="HYB59" s="150"/>
      <c r="HYC59" s="150"/>
      <c r="HYD59" s="150"/>
      <c r="HYE59" s="150"/>
      <c r="HYF59" s="150"/>
      <c r="HYG59" s="150"/>
      <c r="HYH59" s="150"/>
      <c r="HYI59" s="150"/>
      <c r="HYJ59" s="150"/>
      <c r="HYK59" s="150"/>
      <c r="HYL59" s="150"/>
      <c r="HYM59" s="150"/>
      <c r="HYN59" s="150"/>
      <c r="HYO59" s="150"/>
      <c r="HYP59" s="150"/>
      <c r="HYQ59" s="150"/>
      <c r="HYR59" s="150"/>
      <c r="HYS59" s="150"/>
      <c r="HYT59" s="150"/>
      <c r="HYU59" s="150"/>
      <c r="HYV59" s="150"/>
      <c r="HYW59" s="150"/>
      <c r="HYX59" s="150"/>
      <c r="HYY59" s="150"/>
      <c r="HYZ59" s="150"/>
      <c r="HZA59" s="150"/>
      <c r="HZB59" s="150"/>
      <c r="HZC59" s="150"/>
      <c r="HZD59" s="150"/>
      <c r="HZE59" s="150"/>
      <c r="HZF59" s="150"/>
      <c r="HZG59" s="150"/>
      <c r="HZH59" s="150"/>
      <c r="HZI59" s="150"/>
      <c r="HZJ59" s="150"/>
      <c r="HZK59" s="150"/>
      <c r="HZL59" s="150"/>
      <c r="HZM59" s="150"/>
      <c r="HZN59" s="150"/>
      <c r="HZO59" s="150"/>
      <c r="HZP59" s="150"/>
      <c r="HZQ59" s="150"/>
      <c r="HZR59" s="150"/>
      <c r="HZS59" s="150"/>
      <c r="HZT59" s="150"/>
      <c r="HZU59" s="150"/>
      <c r="HZV59" s="150"/>
      <c r="HZW59" s="150"/>
      <c r="HZX59" s="150"/>
      <c r="HZY59" s="150"/>
      <c r="HZZ59" s="150"/>
      <c r="IAA59" s="150"/>
      <c r="IAB59" s="150"/>
      <c r="IAC59" s="150"/>
      <c r="IAD59" s="150"/>
      <c r="IAE59" s="150"/>
      <c r="IAF59" s="150"/>
      <c r="IAG59" s="150"/>
      <c r="IAH59" s="150"/>
      <c r="IAI59" s="150"/>
      <c r="IAJ59" s="150"/>
      <c r="IAK59" s="150"/>
      <c r="IAL59" s="150"/>
      <c r="IAM59" s="150"/>
      <c r="IAN59" s="150"/>
      <c r="IAO59" s="150"/>
      <c r="IAP59" s="150"/>
      <c r="IAQ59" s="150"/>
      <c r="IAR59" s="150"/>
      <c r="IAS59" s="150"/>
      <c r="IAT59" s="150"/>
      <c r="IAU59" s="150"/>
      <c r="IAV59" s="150"/>
      <c r="IAW59" s="150"/>
      <c r="IAX59" s="150"/>
      <c r="IAY59" s="150"/>
      <c r="IAZ59" s="150"/>
      <c r="IBA59" s="150"/>
      <c r="IBB59" s="150"/>
      <c r="IBC59" s="150"/>
      <c r="IBD59" s="150"/>
      <c r="IBE59" s="150"/>
      <c r="IBF59" s="150"/>
      <c r="IBG59" s="150"/>
      <c r="IBH59" s="150"/>
      <c r="IBI59" s="150"/>
      <c r="IBJ59" s="150"/>
      <c r="IBK59" s="150"/>
      <c r="IBL59" s="150"/>
      <c r="IBM59" s="150"/>
      <c r="IBN59" s="150"/>
      <c r="IBO59" s="150"/>
      <c r="IBP59" s="150"/>
      <c r="IBQ59" s="150"/>
      <c r="IBR59" s="150"/>
      <c r="IBS59" s="150"/>
      <c r="IBT59" s="150"/>
      <c r="IBU59" s="150"/>
      <c r="IBV59" s="150"/>
      <c r="IBW59" s="150"/>
      <c r="IBX59" s="150"/>
      <c r="IBY59" s="150"/>
      <c r="IBZ59" s="150"/>
      <c r="ICA59" s="150"/>
      <c r="ICB59" s="150"/>
      <c r="ICC59" s="150"/>
      <c r="ICD59" s="150"/>
      <c r="ICE59" s="150"/>
      <c r="ICF59" s="150"/>
      <c r="ICG59" s="150"/>
      <c r="ICH59" s="150"/>
      <c r="ICI59" s="150"/>
      <c r="ICJ59" s="150"/>
      <c r="ICK59" s="150"/>
      <c r="ICL59" s="150"/>
      <c r="ICM59" s="150"/>
      <c r="ICN59" s="150"/>
      <c r="ICO59" s="150"/>
      <c r="ICP59" s="150"/>
      <c r="ICQ59" s="150"/>
      <c r="ICR59" s="150"/>
      <c r="ICS59" s="150"/>
      <c r="ICT59" s="150"/>
      <c r="ICU59" s="150"/>
      <c r="ICV59" s="150"/>
      <c r="ICW59" s="150"/>
      <c r="ICX59" s="150"/>
      <c r="ICY59" s="150"/>
      <c r="ICZ59" s="150"/>
      <c r="IDA59" s="150"/>
      <c r="IDB59" s="150"/>
      <c r="IDC59" s="150"/>
      <c r="IDD59" s="150"/>
      <c r="IDE59" s="150"/>
      <c r="IDF59" s="150"/>
      <c r="IDG59" s="150"/>
      <c r="IDH59" s="150"/>
      <c r="IDI59" s="150"/>
      <c r="IDJ59" s="150"/>
      <c r="IDK59" s="150"/>
      <c r="IDL59" s="150"/>
      <c r="IDM59" s="150"/>
      <c r="IDN59" s="150"/>
      <c r="IDO59" s="150"/>
      <c r="IDP59" s="150"/>
      <c r="IDQ59" s="150"/>
      <c r="IDR59" s="150"/>
      <c r="IDS59" s="150"/>
      <c r="IDT59" s="150"/>
      <c r="IDU59" s="150"/>
      <c r="IDV59" s="150"/>
      <c r="IDW59" s="150"/>
      <c r="IDX59" s="150"/>
      <c r="IDY59" s="150"/>
      <c r="IDZ59" s="150"/>
      <c r="IEA59" s="150"/>
      <c r="IEB59" s="150"/>
      <c r="IEC59" s="150"/>
      <c r="IED59" s="150"/>
      <c r="IEE59" s="150"/>
      <c r="IEF59" s="150"/>
      <c r="IEG59" s="150"/>
      <c r="IEH59" s="150"/>
      <c r="IEI59" s="150"/>
      <c r="IEJ59" s="150"/>
      <c r="IEK59" s="150"/>
      <c r="IEL59" s="150"/>
      <c r="IEM59" s="150"/>
      <c r="IEN59" s="150"/>
      <c r="IEO59" s="150"/>
      <c r="IEP59" s="150"/>
      <c r="IEQ59" s="150"/>
      <c r="IER59" s="150"/>
      <c r="IES59" s="150"/>
      <c r="IET59" s="150"/>
      <c r="IEU59" s="150"/>
      <c r="IEV59" s="150"/>
      <c r="IEW59" s="150"/>
      <c r="IEX59" s="150"/>
      <c r="IEY59" s="150"/>
      <c r="IEZ59" s="150"/>
      <c r="IFA59" s="150"/>
      <c r="IFB59" s="150"/>
      <c r="IFC59" s="150"/>
      <c r="IFD59" s="150"/>
      <c r="IFE59" s="150"/>
      <c r="IFF59" s="150"/>
      <c r="IFG59" s="150"/>
      <c r="IFH59" s="150"/>
      <c r="IFI59" s="150"/>
      <c r="IFJ59" s="150"/>
      <c r="IFK59" s="150"/>
      <c r="IFL59" s="150"/>
      <c r="IFM59" s="150"/>
      <c r="IFN59" s="150"/>
      <c r="IFO59" s="150"/>
      <c r="IFP59" s="150"/>
      <c r="IFQ59" s="150"/>
      <c r="IFR59" s="150"/>
      <c r="IFS59" s="150"/>
      <c r="IFT59" s="150"/>
      <c r="IFU59" s="150"/>
      <c r="IFV59" s="150"/>
      <c r="IFW59" s="150"/>
      <c r="IFX59" s="150"/>
      <c r="IFY59" s="150"/>
      <c r="IFZ59" s="150"/>
      <c r="IGA59" s="150"/>
      <c r="IGB59" s="150"/>
      <c r="IGC59" s="150"/>
      <c r="IGD59" s="150"/>
      <c r="IGE59" s="150"/>
      <c r="IGF59" s="150"/>
      <c r="IGG59" s="150"/>
      <c r="IGH59" s="150"/>
      <c r="IGI59" s="150"/>
      <c r="IGJ59" s="150"/>
      <c r="IGK59" s="150"/>
      <c r="IGL59" s="150"/>
      <c r="IGM59" s="150"/>
      <c r="IGN59" s="150"/>
      <c r="IGO59" s="150"/>
      <c r="IGP59" s="150"/>
      <c r="IGQ59" s="150"/>
      <c r="IGR59" s="150"/>
      <c r="IGS59" s="150"/>
      <c r="IGT59" s="150"/>
      <c r="IGU59" s="150"/>
      <c r="IGV59" s="150"/>
      <c r="IGW59" s="150"/>
      <c r="IGX59" s="150"/>
      <c r="IGY59" s="150"/>
      <c r="IGZ59" s="150"/>
      <c r="IHA59" s="150"/>
      <c r="IHB59" s="150"/>
      <c r="IHC59" s="150"/>
      <c r="IHD59" s="150"/>
      <c r="IHE59" s="150"/>
      <c r="IHF59" s="150"/>
      <c r="IHG59" s="150"/>
      <c r="IHH59" s="150"/>
      <c r="IHI59" s="150"/>
      <c r="IHJ59" s="150"/>
      <c r="IHK59" s="150"/>
      <c r="IHL59" s="150"/>
      <c r="IHM59" s="150"/>
      <c r="IHN59" s="150"/>
      <c r="IHO59" s="150"/>
      <c r="IHP59" s="150"/>
      <c r="IHQ59" s="150"/>
      <c r="IHR59" s="150"/>
      <c r="IHS59" s="150"/>
      <c r="IHT59" s="150"/>
      <c r="IHU59" s="150"/>
      <c r="IHV59" s="150"/>
      <c r="IHW59" s="150"/>
      <c r="IHX59" s="150"/>
      <c r="IHY59" s="150"/>
      <c r="IHZ59" s="150"/>
      <c r="IIA59" s="150"/>
      <c r="IIB59" s="150"/>
      <c r="IIC59" s="150"/>
      <c r="IID59" s="150"/>
      <c r="IIE59" s="150"/>
      <c r="IIF59" s="150"/>
      <c r="IIG59" s="150"/>
      <c r="IIH59" s="150"/>
      <c r="III59" s="150"/>
      <c r="IIJ59" s="150"/>
      <c r="IIK59" s="150"/>
      <c r="IIL59" s="150"/>
      <c r="IIM59" s="150"/>
      <c r="IIN59" s="150"/>
      <c r="IIO59" s="150"/>
      <c r="IIP59" s="150"/>
      <c r="IIQ59" s="150"/>
      <c r="IIR59" s="150"/>
      <c r="IIS59" s="150"/>
      <c r="IIT59" s="150"/>
      <c r="IIU59" s="150"/>
      <c r="IIV59" s="150"/>
      <c r="IIW59" s="150"/>
      <c r="IIX59" s="150"/>
      <c r="IIY59" s="150"/>
      <c r="IIZ59" s="150"/>
      <c r="IJA59" s="150"/>
      <c r="IJB59" s="150"/>
      <c r="IJC59" s="150"/>
      <c r="IJD59" s="150"/>
      <c r="IJE59" s="150"/>
      <c r="IJF59" s="150"/>
      <c r="IJG59" s="150"/>
      <c r="IJH59" s="150"/>
      <c r="IJI59" s="150"/>
      <c r="IJJ59" s="150"/>
      <c r="IJK59" s="150"/>
      <c r="IJL59" s="150"/>
      <c r="IJM59" s="150"/>
      <c r="IJN59" s="150"/>
      <c r="IJO59" s="150"/>
      <c r="IJP59" s="150"/>
      <c r="IJQ59" s="150"/>
      <c r="IJR59" s="150"/>
      <c r="IJS59" s="150"/>
      <c r="IJT59" s="150"/>
      <c r="IJU59" s="150"/>
      <c r="IJV59" s="150"/>
      <c r="IJW59" s="150"/>
      <c r="IJX59" s="150"/>
      <c r="IJY59" s="150"/>
      <c r="IJZ59" s="150"/>
      <c r="IKA59" s="150"/>
      <c r="IKB59" s="150"/>
      <c r="IKC59" s="150"/>
      <c r="IKD59" s="150"/>
      <c r="IKE59" s="150"/>
      <c r="IKF59" s="150"/>
      <c r="IKG59" s="150"/>
      <c r="IKH59" s="150"/>
      <c r="IKI59" s="150"/>
      <c r="IKJ59" s="150"/>
      <c r="IKK59" s="150"/>
      <c r="IKL59" s="150"/>
      <c r="IKM59" s="150"/>
      <c r="IKN59" s="150"/>
      <c r="IKO59" s="150"/>
      <c r="IKP59" s="150"/>
      <c r="IKQ59" s="150"/>
      <c r="IKR59" s="150"/>
      <c r="IKS59" s="150"/>
      <c r="IKT59" s="150"/>
      <c r="IKU59" s="150"/>
      <c r="IKV59" s="150"/>
      <c r="IKW59" s="150"/>
      <c r="IKX59" s="150"/>
      <c r="IKY59" s="150"/>
      <c r="IKZ59" s="150"/>
      <c r="ILA59" s="150"/>
      <c r="ILB59" s="150"/>
      <c r="ILC59" s="150"/>
      <c r="ILD59" s="150"/>
      <c r="ILE59" s="150"/>
      <c r="ILF59" s="150"/>
      <c r="ILG59" s="150"/>
      <c r="ILH59" s="150"/>
      <c r="ILI59" s="150"/>
      <c r="ILJ59" s="150"/>
      <c r="ILK59" s="150"/>
      <c r="ILL59" s="150"/>
      <c r="ILM59" s="150"/>
      <c r="ILN59" s="150"/>
      <c r="ILO59" s="150"/>
      <c r="ILP59" s="150"/>
      <c r="ILQ59" s="150"/>
      <c r="ILR59" s="150"/>
      <c r="ILS59" s="150"/>
      <c r="ILT59" s="150"/>
      <c r="ILU59" s="150"/>
      <c r="ILV59" s="150"/>
      <c r="ILW59" s="150"/>
      <c r="ILX59" s="150"/>
      <c r="ILY59" s="150"/>
      <c r="ILZ59" s="150"/>
      <c r="IMA59" s="150"/>
      <c r="IMB59" s="150"/>
      <c r="IMC59" s="150"/>
      <c r="IMD59" s="150"/>
      <c r="IME59" s="150"/>
      <c r="IMF59" s="150"/>
      <c r="IMG59" s="150"/>
      <c r="IMH59" s="150"/>
      <c r="IMI59" s="150"/>
      <c r="IMJ59" s="150"/>
      <c r="IMK59" s="150"/>
      <c r="IML59" s="150"/>
      <c r="IMM59" s="150"/>
      <c r="IMN59" s="150"/>
      <c r="IMO59" s="150"/>
      <c r="IMP59" s="150"/>
      <c r="IMQ59" s="150"/>
      <c r="IMR59" s="150"/>
      <c r="IMS59" s="150"/>
      <c r="IMT59" s="150"/>
      <c r="IMU59" s="150"/>
      <c r="IMV59" s="150"/>
      <c r="IMW59" s="150"/>
      <c r="IMX59" s="150"/>
      <c r="IMY59" s="150"/>
      <c r="IMZ59" s="150"/>
      <c r="INA59" s="150"/>
      <c r="INB59" s="150"/>
      <c r="INC59" s="150"/>
      <c r="IND59" s="150"/>
      <c r="INE59" s="150"/>
      <c r="INF59" s="150"/>
      <c r="ING59" s="150"/>
      <c r="INH59" s="150"/>
      <c r="INI59" s="150"/>
      <c r="INJ59" s="150"/>
      <c r="INK59" s="150"/>
      <c r="INL59" s="150"/>
      <c r="INM59" s="150"/>
      <c r="INN59" s="150"/>
      <c r="INO59" s="150"/>
      <c r="INP59" s="150"/>
      <c r="INQ59" s="150"/>
      <c r="INR59" s="150"/>
      <c r="INS59" s="150"/>
      <c r="INT59" s="150"/>
      <c r="INU59" s="150"/>
      <c r="INV59" s="150"/>
      <c r="INW59" s="150"/>
      <c r="INX59" s="150"/>
      <c r="INY59" s="150"/>
      <c r="INZ59" s="150"/>
      <c r="IOA59" s="150"/>
      <c r="IOB59" s="150"/>
      <c r="IOC59" s="150"/>
      <c r="IOD59" s="150"/>
      <c r="IOE59" s="150"/>
      <c r="IOF59" s="150"/>
      <c r="IOG59" s="150"/>
      <c r="IOH59" s="150"/>
      <c r="IOI59" s="150"/>
      <c r="IOJ59" s="150"/>
      <c r="IOK59" s="150"/>
      <c r="IOL59" s="150"/>
      <c r="IOM59" s="150"/>
      <c r="ION59" s="150"/>
      <c r="IOO59" s="150"/>
      <c r="IOP59" s="150"/>
      <c r="IOQ59" s="150"/>
      <c r="IOR59" s="150"/>
      <c r="IOS59" s="150"/>
      <c r="IOT59" s="150"/>
      <c r="IOU59" s="150"/>
      <c r="IOV59" s="150"/>
      <c r="IOW59" s="150"/>
      <c r="IOX59" s="150"/>
      <c r="IOY59" s="150"/>
      <c r="IOZ59" s="150"/>
      <c r="IPA59" s="150"/>
      <c r="IPB59" s="150"/>
      <c r="IPC59" s="150"/>
      <c r="IPD59" s="150"/>
      <c r="IPE59" s="150"/>
      <c r="IPF59" s="150"/>
      <c r="IPG59" s="150"/>
      <c r="IPH59" s="150"/>
      <c r="IPI59" s="150"/>
      <c r="IPJ59" s="150"/>
      <c r="IPK59" s="150"/>
      <c r="IPL59" s="150"/>
      <c r="IPM59" s="150"/>
      <c r="IPN59" s="150"/>
      <c r="IPO59" s="150"/>
      <c r="IPP59" s="150"/>
      <c r="IPQ59" s="150"/>
      <c r="IPR59" s="150"/>
      <c r="IPS59" s="150"/>
      <c r="IPT59" s="150"/>
      <c r="IPU59" s="150"/>
      <c r="IPV59" s="150"/>
      <c r="IPW59" s="150"/>
      <c r="IPX59" s="150"/>
      <c r="IPY59" s="150"/>
      <c r="IPZ59" s="150"/>
      <c r="IQA59" s="150"/>
      <c r="IQB59" s="150"/>
      <c r="IQC59" s="150"/>
      <c r="IQD59" s="150"/>
      <c r="IQE59" s="150"/>
      <c r="IQF59" s="150"/>
      <c r="IQG59" s="150"/>
      <c r="IQH59" s="150"/>
      <c r="IQI59" s="150"/>
      <c r="IQJ59" s="150"/>
      <c r="IQK59" s="150"/>
      <c r="IQL59" s="150"/>
      <c r="IQM59" s="150"/>
      <c r="IQN59" s="150"/>
      <c r="IQO59" s="150"/>
      <c r="IQP59" s="150"/>
      <c r="IQQ59" s="150"/>
      <c r="IQR59" s="150"/>
      <c r="IQS59" s="150"/>
      <c r="IQT59" s="150"/>
      <c r="IQU59" s="150"/>
      <c r="IQV59" s="150"/>
      <c r="IQW59" s="150"/>
      <c r="IQX59" s="150"/>
      <c r="IQY59" s="150"/>
      <c r="IQZ59" s="150"/>
      <c r="IRA59" s="150"/>
      <c r="IRB59" s="150"/>
      <c r="IRC59" s="150"/>
      <c r="IRD59" s="150"/>
      <c r="IRE59" s="150"/>
      <c r="IRF59" s="150"/>
      <c r="IRG59" s="150"/>
      <c r="IRH59" s="150"/>
      <c r="IRI59" s="150"/>
      <c r="IRJ59" s="150"/>
      <c r="IRK59" s="150"/>
      <c r="IRL59" s="150"/>
      <c r="IRM59" s="150"/>
      <c r="IRN59" s="150"/>
      <c r="IRO59" s="150"/>
      <c r="IRP59" s="150"/>
      <c r="IRQ59" s="150"/>
      <c r="IRR59" s="150"/>
      <c r="IRS59" s="150"/>
      <c r="IRT59" s="150"/>
      <c r="IRU59" s="150"/>
      <c r="IRV59" s="150"/>
      <c r="IRW59" s="150"/>
      <c r="IRX59" s="150"/>
      <c r="IRY59" s="150"/>
      <c r="IRZ59" s="150"/>
      <c r="ISA59" s="150"/>
      <c r="ISB59" s="150"/>
      <c r="ISC59" s="150"/>
      <c r="ISD59" s="150"/>
      <c r="ISE59" s="150"/>
      <c r="ISF59" s="150"/>
      <c r="ISG59" s="150"/>
      <c r="ISH59" s="150"/>
      <c r="ISI59" s="150"/>
      <c r="ISJ59" s="150"/>
      <c r="ISK59" s="150"/>
      <c r="ISL59" s="150"/>
      <c r="ISM59" s="150"/>
      <c r="ISN59" s="150"/>
      <c r="ISO59" s="150"/>
      <c r="ISP59" s="150"/>
      <c r="ISQ59" s="150"/>
      <c r="ISR59" s="150"/>
      <c r="ISS59" s="150"/>
      <c r="IST59" s="150"/>
      <c r="ISU59" s="150"/>
      <c r="ISV59" s="150"/>
      <c r="ISW59" s="150"/>
      <c r="ISX59" s="150"/>
      <c r="ISY59" s="150"/>
      <c r="ISZ59" s="150"/>
      <c r="ITA59" s="150"/>
      <c r="ITB59" s="150"/>
      <c r="ITC59" s="150"/>
      <c r="ITD59" s="150"/>
      <c r="ITE59" s="150"/>
      <c r="ITF59" s="150"/>
      <c r="ITG59" s="150"/>
      <c r="ITH59" s="150"/>
      <c r="ITI59" s="150"/>
      <c r="ITJ59" s="150"/>
      <c r="ITK59" s="150"/>
      <c r="ITL59" s="150"/>
      <c r="ITM59" s="150"/>
      <c r="ITN59" s="150"/>
      <c r="ITO59" s="150"/>
      <c r="ITP59" s="150"/>
      <c r="ITQ59" s="150"/>
      <c r="ITR59" s="150"/>
      <c r="ITS59" s="150"/>
      <c r="ITT59" s="150"/>
      <c r="ITU59" s="150"/>
      <c r="ITV59" s="150"/>
      <c r="ITW59" s="150"/>
      <c r="ITX59" s="150"/>
      <c r="ITY59" s="150"/>
      <c r="ITZ59" s="150"/>
      <c r="IUA59" s="150"/>
      <c r="IUB59" s="150"/>
      <c r="IUC59" s="150"/>
      <c r="IUD59" s="150"/>
      <c r="IUE59" s="150"/>
      <c r="IUF59" s="150"/>
      <c r="IUG59" s="150"/>
      <c r="IUH59" s="150"/>
      <c r="IUI59" s="150"/>
      <c r="IUJ59" s="150"/>
      <c r="IUK59" s="150"/>
      <c r="IUL59" s="150"/>
      <c r="IUM59" s="150"/>
      <c r="IUN59" s="150"/>
      <c r="IUO59" s="150"/>
      <c r="IUP59" s="150"/>
      <c r="IUQ59" s="150"/>
      <c r="IUR59" s="150"/>
      <c r="IUS59" s="150"/>
      <c r="IUT59" s="150"/>
      <c r="IUU59" s="150"/>
      <c r="IUV59" s="150"/>
      <c r="IUW59" s="150"/>
      <c r="IUX59" s="150"/>
      <c r="IUY59" s="150"/>
      <c r="IUZ59" s="150"/>
      <c r="IVA59" s="150"/>
      <c r="IVB59" s="150"/>
      <c r="IVC59" s="150"/>
      <c r="IVD59" s="150"/>
      <c r="IVE59" s="150"/>
      <c r="IVF59" s="150"/>
      <c r="IVG59" s="150"/>
      <c r="IVH59" s="150"/>
      <c r="IVI59" s="150"/>
      <c r="IVJ59" s="150"/>
      <c r="IVK59" s="150"/>
      <c r="IVL59" s="150"/>
      <c r="IVM59" s="150"/>
      <c r="IVN59" s="150"/>
      <c r="IVO59" s="150"/>
      <c r="IVP59" s="150"/>
      <c r="IVQ59" s="150"/>
      <c r="IVR59" s="150"/>
      <c r="IVS59" s="150"/>
      <c r="IVT59" s="150"/>
      <c r="IVU59" s="150"/>
      <c r="IVV59" s="150"/>
      <c r="IVW59" s="150"/>
      <c r="IVX59" s="150"/>
      <c r="IVY59" s="150"/>
      <c r="IVZ59" s="150"/>
      <c r="IWA59" s="150"/>
      <c r="IWB59" s="150"/>
      <c r="IWC59" s="150"/>
      <c r="IWD59" s="150"/>
      <c r="IWE59" s="150"/>
      <c r="IWF59" s="150"/>
      <c r="IWG59" s="150"/>
      <c r="IWH59" s="150"/>
      <c r="IWI59" s="150"/>
      <c r="IWJ59" s="150"/>
      <c r="IWK59" s="150"/>
      <c r="IWL59" s="150"/>
      <c r="IWM59" s="150"/>
      <c r="IWN59" s="150"/>
      <c r="IWO59" s="150"/>
      <c r="IWP59" s="150"/>
      <c r="IWQ59" s="150"/>
      <c r="IWR59" s="150"/>
      <c r="IWS59" s="150"/>
      <c r="IWT59" s="150"/>
      <c r="IWU59" s="150"/>
      <c r="IWV59" s="150"/>
      <c r="IWW59" s="150"/>
      <c r="IWX59" s="150"/>
      <c r="IWY59" s="150"/>
      <c r="IWZ59" s="150"/>
      <c r="IXA59" s="150"/>
      <c r="IXB59" s="150"/>
      <c r="IXC59" s="150"/>
      <c r="IXD59" s="150"/>
      <c r="IXE59" s="150"/>
      <c r="IXF59" s="150"/>
      <c r="IXG59" s="150"/>
      <c r="IXH59" s="150"/>
      <c r="IXI59" s="150"/>
      <c r="IXJ59" s="150"/>
      <c r="IXK59" s="150"/>
      <c r="IXL59" s="150"/>
      <c r="IXM59" s="150"/>
      <c r="IXN59" s="150"/>
      <c r="IXO59" s="150"/>
      <c r="IXP59" s="150"/>
      <c r="IXQ59" s="150"/>
      <c r="IXR59" s="150"/>
      <c r="IXS59" s="150"/>
      <c r="IXT59" s="150"/>
      <c r="IXU59" s="150"/>
      <c r="IXV59" s="150"/>
      <c r="IXW59" s="150"/>
      <c r="IXX59" s="150"/>
      <c r="IXY59" s="150"/>
      <c r="IXZ59" s="150"/>
      <c r="IYA59" s="150"/>
      <c r="IYB59" s="150"/>
      <c r="IYC59" s="150"/>
      <c r="IYD59" s="150"/>
      <c r="IYE59" s="150"/>
      <c r="IYF59" s="150"/>
      <c r="IYG59" s="150"/>
      <c r="IYH59" s="150"/>
      <c r="IYI59" s="150"/>
      <c r="IYJ59" s="150"/>
      <c r="IYK59" s="150"/>
      <c r="IYL59" s="150"/>
      <c r="IYM59" s="150"/>
      <c r="IYN59" s="150"/>
      <c r="IYO59" s="150"/>
      <c r="IYP59" s="150"/>
      <c r="IYQ59" s="150"/>
      <c r="IYR59" s="150"/>
      <c r="IYS59" s="150"/>
      <c r="IYT59" s="150"/>
      <c r="IYU59" s="150"/>
      <c r="IYV59" s="150"/>
      <c r="IYW59" s="150"/>
      <c r="IYX59" s="150"/>
      <c r="IYY59" s="150"/>
      <c r="IYZ59" s="150"/>
      <c r="IZA59" s="150"/>
      <c r="IZB59" s="150"/>
      <c r="IZC59" s="150"/>
      <c r="IZD59" s="150"/>
      <c r="IZE59" s="150"/>
      <c r="IZF59" s="150"/>
      <c r="IZG59" s="150"/>
      <c r="IZH59" s="150"/>
      <c r="IZI59" s="150"/>
      <c r="IZJ59" s="150"/>
      <c r="IZK59" s="150"/>
      <c r="IZL59" s="150"/>
      <c r="IZM59" s="150"/>
      <c r="IZN59" s="150"/>
      <c r="IZO59" s="150"/>
      <c r="IZP59" s="150"/>
      <c r="IZQ59" s="150"/>
      <c r="IZR59" s="150"/>
      <c r="IZS59" s="150"/>
      <c r="IZT59" s="150"/>
      <c r="IZU59" s="150"/>
      <c r="IZV59" s="150"/>
      <c r="IZW59" s="150"/>
      <c r="IZX59" s="150"/>
      <c r="IZY59" s="150"/>
      <c r="IZZ59" s="150"/>
      <c r="JAA59" s="150"/>
      <c r="JAB59" s="150"/>
      <c r="JAC59" s="150"/>
      <c r="JAD59" s="150"/>
      <c r="JAE59" s="150"/>
      <c r="JAF59" s="150"/>
      <c r="JAG59" s="150"/>
      <c r="JAH59" s="150"/>
      <c r="JAI59" s="150"/>
      <c r="JAJ59" s="150"/>
      <c r="JAK59" s="150"/>
      <c r="JAL59" s="150"/>
      <c r="JAM59" s="150"/>
      <c r="JAN59" s="150"/>
      <c r="JAO59" s="150"/>
      <c r="JAP59" s="150"/>
      <c r="JAQ59" s="150"/>
      <c r="JAR59" s="150"/>
      <c r="JAS59" s="150"/>
      <c r="JAT59" s="150"/>
      <c r="JAU59" s="150"/>
      <c r="JAV59" s="150"/>
      <c r="JAW59" s="150"/>
      <c r="JAX59" s="150"/>
      <c r="JAY59" s="150"/>
      <c r="JAZ59" s="150"/>
      <c r="JBA59" s="150"/>
      <c r="JBB59" s="150"/>
      <c r="JBC59" s="150"/>
      <c r="JBD59" s="150"/>
      <c r="JBE59" s="150"/>
      <c r="JBF59" s="150"/>
      <c r="JBG59" s="150"/>
      <c r="JBH59" s="150"/>
      <c r="JBI59" s="150"/>
      <c r="JBJ59" s="150"/>
      <c r="JBK59" s="150"/>
      <c r="JBL59" s="150"/>
      <c r="JBM59" s="150"/>
      <c r="JBN59" s="150"/>
      <c r="JBO59" s="150"/>
      <c r="JBP59" s="150"/>
      <c r="JBQ59" s="150"/>
      <c r="JBR59" s="150"/>
      <c r="JBS59" s="150"/>
      <c r="JBT59" s="150"/>
      <c r="JBU59" s="150"/>
      <c r="JBV59" s="150"/>
      <c r="JBW59" s="150"/>
      <c r="JBX59" s="150"/>
      <c r="JBY59" s="150"/>
      <c r="JBZ59" s="150"/>
      <c r="JCA59" s="150"/>
      <c r="JCB59" s="150"/>
      <c r="JCC59" s="150"/>
      <c r="JCD59" s="150"/>
      <c r="JCE59" s="150"/>
      <c r="JCF59" s="150"/>
      <c r="JCG59" s="150"/>
      <c r="JCH59" s="150"/>
      <c r="JCI59" s="150"/>
      <c r="JCJ59" s="150"/>
      <c r="JCK59" s="150"/>
      <c r="JCL59" s="150"/>
      <c r="JCM59" s="150"/>
      <c r="JCN59" s="150"/>
      <c r="JCO59" s="150"/>
      <c r="JCP59" s="150"/>
      <c r="JCQ59" s="150"/>
      <c r="JCR59" s="150"/>
      <c r="JCS59" s="150"/>
      <c r="JCT59" s="150"/>
      <c r="JCU59" s="150"/>
      <c r="JCV59" s="150"/>
      <c r="JCW59" s="150"/>
      <c r="JCX59" s="150"/>
      <c r="JCY59" s="150"/>
      <c r="JCZ59" s="150"/>
      <c r="JDA59" s="150"/>
      <c r="JDB59" s="150"/>
      <c r="JDC59" s="150"/>
      <c r="JDD59" s="150"/>
      <c r="JDE59" s="150"/>
      <c r="JDF59" s="150"/>
      <c r="JDG59" s="150"/>
      <c r="JDH59" s="150"/>
      <c r="JDI59" s="150"/>
      <c r="JDJ59" s="150"/>
      <c r="JDK59" s="150"/>
      <c r="JDL59" s="150"/>
      <c r="JDM59" s="150"/>
      <c r="JDN59" s="150"/>
      <c r="JDO59" s="150"/>
      <c r="JDP59" s="150"/>
      <c r="JDQ59" s="150"/>
      <c r="JDR59" s="150"/>
      <c r="JDS59" s="150"/>
      <c r="JDT59" s="150"/>
      <c r="JDU59" s="150"/>
      <c r="JDV59" s="150"/>
      <c r="JDW59" s="150"/>
      <c r="JDX59" s="150"/>
      <c r="JDY59" s="150"/>
      <c r="JDZ59" s="150"/>
      <c r="JEA59" s="150"/>
      <c r="JEB59" s="150"/>
      <c r="JEC59" s="150"/>
      <c r="JED59" s="150"/>
      <c r="JEE59" s="150"/>
      <c r="JEF59" s="150"/>
      <c r="JEG59" s="150"/>
      <c r="JEH59" s="150"/>
      <c r="JEI59" s="150"/>
      <c r="JEJ59" s="150"/>
      <c r="JEK59" s="150"/>
      <c r="JEL59" s="150"/>
      <c r="JEM59" s="150"/>
      <c r="JEN59" s="150"/>
      <c r="JEO59" s="150"/>
      <c r="JEP59" s="150"/>
      <c r="JEQ59" s="150"/>
      <c r="JER59" s="150"/>
      <c r="JES59" s="150"/>
      <c r="JET59" s="150"/>
      <c r="JEU59" s="150"/>
      <c r="JEV59" s="150"/>
      <c r="JEW59" s="150"/>
      <c r="JEX59" s="150"/>
      <c r="JEY59" s="150"/>
      <c r="JEZ59" s="150"/>
      <c r="JFA59" s="150"/>
      <c r="JFB59" s="150"/>
      <c r="JFC59" s="150"/>
      <c r="JFD59" s="150"/>
      <c r="JFE59" s="150"/>
      <c r="JFF59" s="150"/>
      <c r="JFG59" s="150"/>
      <c r="JFH59" s="150"/>
      <c r="JFI59" s="150"/>
      <c r="JFJ59" s="150"/>
      <c r="JFK59" s="150"/>
      <c r="JFL59" s="150"/>
      <c r="JFM59" s="150"/>
      <c r="JFN59" s="150"/>
      <c r="JFO59" s="150"/>
      <c r="JFP59" s="150"/>
      <c r="JFQ59" s="150"/>
      <c r="JFR59" s="150"/>
      <c r="JFS59" s="150"/>
      <c r="JFT59" s="150"/>
      <c r="JFU59" s="150"/>
      <c r="JFV59" s="150"/>
      <c r="JFW59" s="150"/>
      <c r="JFX59" s="150"/>
      <c r="JFY59" s="150"/>
      <c r="JFZ59" s="150"/>
      <c r="JGA59" s="150"/>
      <c r="JGB59" s="150"/>
      <c r="JGC59" s="150"/>
      <c r="JGD59" s="150"/>
      <c r="JGE59" s="150"/>
      <c r="JGF59" s="150"/>
      <c r="JGG59" s="150"/>
      <c r="JGH59" s="150"/>
      <c r="JGI59" s="150"/>
      <c r="JGJ59" s="150"/>
      <c r="JGK59" s="150"/>
      <c r="JGL59" s="150"/>
      <c r="JGM59" s="150"/>
      <c r="JGN59" s="150"/>
      <c r="JGO59" s="150"/>
      <c r="JGP59" s="150"/>
      <c r="JGQ59" s="150"/>
      <c r="JGR59" s="150"/>
      <c r="JGS59" s="150"/>
      <c r="JGT59" s="150"/>
      <c r="JGU59" s="150"/>
      <c r="JGV59" s="150"/>
      <c r="JGW59" s="150"/>
      <c r="JGX59" s="150"/>
      <c r="JGY59" s="150"/>
      <c r="JGZ59" s="150"/>
      <c r="JHA59" s="150"/>
      <c r="JHB59" s="150"/>
      <c r="JHC59" s="150"/>
      <c r="JHD59" s="150"/>
      <c r="JHE59" s="150"/>
      <c r="JHF59" s="150"/>
      <c r="JHG59" s="150"/>
      <c r="JHH59" s="150"/>
      <c r="JHI59" s="150"/>
      <c r="JHJ59" s="150"/>
      <c r="JHK59" s="150"/>
      <c r="JHL59" s="150"/>
      <c r="JHM59" s="150"/>
      <c r="JHN59" s="150"/>
      <c r="JHO59" s="150"/>
      <c r="JHP59" s="150"/>
      <c r="JHQ59" s="150"/>
      <c r="JHR59" s="150"/>
      <c r="JHS59" s="150"/>
      <c r="JHT59" s="150"/>
      <c r="JHU59" s="150"/>
      <c r="JHV59" s="150"/>
      <c r="JHW59" s="150"/>
      <c r="JHX59" s="150"/>
      <c r="JHY59" s="150"/>
      <c r="JHZ59" s="150"/>
      <c r="JIA59" s="150"/>
      <c r="JIB59" s="150"/>
      <c r="JIC59" s="150"/>
      <c r="JID59" s="150"/>
      <c r="JIE59" s="150"/>
      <c r="JIF59" s="150"/>
      <c r="JIG59" s="150"/>
      <c r="JIH59" s="150"/>
      <c r="JII59" s="150"/>
      <c r="JIJ59" s="150"/>
      <c r="JIK59" s="150"/>
      <c r="JIL59" s="150"/>
      <c r="JIM59" s="150"/>
      <c r="JIN59" s="150"/>
      <c r="JIO59" s="150"/>
      <c r="JIP59" s="150"/>
      <c r="JIQ59" s="150"/>
      <c r="JIR59" s="150"/>
      <c r="JIS59" s="150"/>
      <c r="JIT59" s="150"/>
      <c r="JIU59" s="150"/>
      <c r="JIV59" s="150"/>
      <c r="JIW59" s="150"/>
      <c r="JIX59" s="150"/>
      <c r="JIY59" s="150"/>
      <c r="JIZ59" s="150"/>
      <c r="JJA59" s="150"/>
      <c r="JJB59" s="150"/>
      <c r="JJC59" s="150"/>
      <c r="JJD59" s="150"/>
      <c r="JJE59" s="150"/>
      <c r="JJF59" s="150"/>
      <c r="JJG59" s="150"/>
      <c r="JJH59" s="150"/>
      <c r="JJI59" s="150"/>
      <c r="JJJ59" s="150"/>
      <c r="JJK59" s="150"/>
      <c r="JJL59" s="150"/>
      <c r="JJM59" s="150"/>
      <c r="JJN59" s="150"/>
      <c r="JJO59" s="150"/>
      <c r="JJP59" s="150"/>
      <c r="JJQ59" s="150"/>
      <c r="JJR59" s="150"/>
      <c r="JJS59" s="150"/>
      <c r="JJT59" s="150"/>
      <c r="JJU59" s="150"/>
      <c r="JJV59" s="150"/>
      <c r="JJW59" s="150"/>
      <c r="JJX59" s="150"/>
      <c r="JJY59" s="150"/>
      <c r="JJZ59" s="150"/>
      <c r="JKA59" s="150"/>
      <c r="JKB59" s="150"/>
      <c r="JKC59" s="150"/>
      <c r="JKD59" s="150"/>
      <c r="JKE59" s="150"/>
      <c r="JKF59" s="150"/>
      <c r="JKG59" s="150"/>
      <c r="JKH59" s="150"/>
      <c r="JKI59" s="150"/>
      <c r="JKJ59" s="150"/>
      <c r="JKK59" s="150"/>
      <c r="JKL59" s="150"/>
      <c r="JKM59" s="150"/>
      <c r="JKN59" s="150"/>
      <c r="JKO59" s="150"/>
      <c r="JKP59" s="150"/>
      <c r="JKQ59" s="150"/>
      <c r="JKR59" s="150"/>
      <c r="JKS59" s="150"/>
      <c r="JKT59" s="150"/>
      <c r="JKU59" s="150"/>
      <c r="JKV59" s="150"/>
      <c r="JKW59" s="150"/>
      <c r="JKX59" s="150"/>
      <c r="JKY59" s="150"/>
      <c r="JKZ59" s="150"/>
      <c r="JLA59" s="150"/>
      <c r="JLB59" s="150"/>
      <c r="JLC59" s="150"/>
      <c r="JLD59" s="150"/>
      <c r="JLE59" s="150"/>
      <c r="JLF59" s="150"/>
      <c r="JLG59" s="150"/>
      <c r="JLH59" s="150"/>
      <c r="JLI59" s="150"/>
      <c r="JLJ59" s="150"/>
      <c r="JLK59" s="150"/>
      <c r="JLL59" s="150"/>
      <c r="JLM59" s="150"/>
      <c r="JLN59" s="150"/>
      <c r="JLO59" s="150"/>
      <c r="JLP59" s="150"/>
      <c r="JLQ59" s="150"/>
      <c r="JLR59" s="150"/>
      <c r="JLS59" s="150"/>
      <c r="JLT59" s="150"/>
      <c r="JLU59" s="150"/>
      <c r="JLV59" s="150"/>
      <c r="JLW59" s="150"/>
      <c r="JLX59" s="150"/>
      <c r="JLY59" s="150"/>
      <c r="JLZ59" s="150"/>
      <c r="JMA59" s="150"/>
      <c r="JMB59" s="150"/>
      <c r="JMC59" s="150"/>
      <c r="JMD59" s="150"/>
      <c r="JME59" s="150"/>
      <c r="JMF59" s="150"/>
      <c r="JMG59" s="150"/>
      <c r="JMH59" s="150"/>
      <c r="JMI59" s="150"/>
      <c r="JMJ59" s="150"/>
      <c r="JMK59" s="150"/>
      <c r="JML59" s="150"/>
      <c r="JMM59" s="150"/>
      <c r="JMN59" s="150"/>
      <c r="JMO59" s="150"/>
      <c r="JMP59" s="150"/>
      <c r="JMQ59" s="150"/>
      <c r="JMR59" s="150"/>
      <c r="JMS59" s="150"/>
      <c r="JMT59" s="150"/>
      <c r="JMU59" s="150"/>
      <c r="JMV59" s="150"/>
      <c r="JMW59" s="150"/>
      <c r="JMX59" s="150"/>
      <c r="JMY59" s="150"/>
      <c r="JMZ59" s="150"/>
      <c r="JNA59" s="150"/>
      <c r="JNB59" s="150"/>
      <c r="JNC59" s="150"/>
      <c r="JND59" s="150"/>
      <c r="JNE59" s="150"/>
      <c r="JNF59" s="150"/>
      <c r="JNG59" s="150"/>
      <c r="JNH59" s="150"/>
      <c r="JNI59" s="150"/>
      <c r="JNJ59" s="150"/>
      <c r="JNK59" s="150"/>
      <c r="JNL59" s="150"/>
      <c r="JNM59" s="150"/>
      <c r="JNN59" s="150"/>
      <c r="JNO59" s="150"/>
      <c r="JNP59" s="150"/>
      <c r="JNQ59" s="150"/>
      <c r="JNR59" s="150"/>
      <c r="JNS59" s="150"/>
      <c r="JNT59" s="150"/>
      <c r="JNU59" s="150"/>
      <c r="JNV59" s="150"/>
      <c r="JNW59" s="150"/>
      <c r="JNX59" s="150"/>
      <c r="JNY59" s="150"/>
      <c r="JNZ59" s="150"/>
      <c r="JOA59" s="150"/>
      <c r="JOB59" s="150"/>
      <c r="JOC59" s="150"/>
      <c r="JOD59" s="150"/>
      <c r="JOE59" s="150"/>
      <c r="JOF59" s="150"/>
      <c r="JOG59" s="150"/>
      <c r="JOH59" s="150"/>
      <c r="JOI59" s="150"/>
      <c r="JOJ59" s="150"/>
      <c r="JOK59" s="150"/>
      <c r="JOL59" s="150"/>
      <c r="JOM59" s="150"/>
      <c r="JON59" s="150"/>
      <c r="JOO59" s="150"/>
      <c r="JOP59" s="150"/>
      <c r="JOQ59" s="150"/>
      <c r="JOR59" s="150"/>
      <c r="JOS59" s="150"/>
      <c r="JOT59" s="150"/>
      <c r="JOU59" s="150"/>
      <c r="JOV59" s="150"/>
      <c r="JOW59" s="150"/>
      <c r="JOX59" s="150"/>
      <c r="JOY59" s="150"/>
      <c r="JOZ59" s="150"/>
      <c r="JPA59" s="150"/>
      <c r="JPB59" s="150"/>
      <c r="JPC59" s="150"/>
      <c r="JPD59" s="150"/>
      <c r="JPE59" s="150"/>
      <c r="JPF59" s="150"/>
      <c r="JPG59" s="150"/>
      <c r="JPH59" s="150"/>
      <c r="JPI59" s="150"/>
      <c r="JPJ59" s="150"/>
      <c r="JPK59" s="150"/>
      <c r="JPL59" s="150"/>
      <c r="JPM59" s="150"/>
      <c r="JPN59" s="150"/>
      <c r="JPO59" s="150"/>
      <c r="JPP59" s="150"/>
      <c r="JPQ59" s="150"/>
      <c r="JPR59" s="150"/>
      <c r="JPS59" s="150"/>
      <c r="JPT59" s="150"/>
      <c r="JPU59" s="150"/>
      <c r="JPV59" s="150"/>
      <c r="JPW59" s="150"/>
      <c r="JPX59" s="150"/>
      <c r="JPY59" s="150"/>
      <c r="JPZ59" s="150"/>
      <c r="JQA59" s="150"/>
      <c r="JQB59" s="150"/>
      <c r="JQC59" s="150"/>
      <c r="JQD59" s="150"/>
      <c r="JQE59" s="150"/>
      <c r="JQF59" s="150"/>
      <c r="JQG59" s="150"/>
      <c r="JQH59" s="150"/>
      <c r="JQI59" s="150"/>
      <c r="JQJ59" s="150"/>
      <c r="JQK59" s="150"/>
      <c r="JQL59" s="150"/>
      <c r="JQM59" s="150"/>
      <c r="JQN59" s="150"/>
      <c r="JQO59" s="150"/>
      <c r="JQP59" s="150"/>
      <c r="JQQ59" s="150"/>
      <c r="JQR59" s="150"/>
      <c r="JQS59" s="150"/>
      <c r="JQT59" s="150"/>
      <c r="JQU59" s="150"/>
      <c r="JQV59" s="150"/>
      <c r="JQW59" s="150"/>
      <c r="JQX59" s="150"/>
      <c r="JQY59" s="150"/>
      <c r="JQZ59" s="150"/>
      <c r="JRA59" s="150"/>
      <c r="JRB59" s="150"/>
      <c r="JRC59" s="150"/>
      <c r="JRD59" s="150"/>
      <c r="JRE59" s="150"/>
      <c r="JRF59" s="150"/>
      <c r="JRG59" s="150"/>
      <c r="JRH59" s="150"/>
      <c r="JRI59" s="150"/>
      <c r="JRJ59" s="150"/>
      <c r="JRK59" s="150"/>
      <c r="JRL59" s="150"/>
      <c r="JRM59" s="150"/>
      <c r="JRN59" s="150"/>
      <c r="JRO59" s="150"/>
      <c r="JRP59" s="150"/>
      <c r="JRQ59" s="150"/>
      <c r="JRR59" s="150"/>
      <c r="JRS59" s="150"/>
      <c r="JRT59" s="150"/>
      <c r="JRU59" s="150"/>
      <c r="JRV59" s="150"/>
      <c r="JRW59" s="150"/>
      <c r="JRX59" s="150"/>
      <c r="JRY59" s="150"/>
      <c r="JRZ59" s="150"/>
      <c r="JSA59" s="150"/>
      <c r="JSB59" s="150"/>
      <c r="JSC59" s="150"/>
      <c r="JSD59" s="150"/>
      <c r="JSE59" s="150"/>
      <c r="JSF59" s="150"/>
      <c r="JSG59" s="150"/>
      <c r="JSH59" s="150"/>
      <c r="JSI59" s="150"/>
      <c r="JSJ59" s="150"/>
      <c r="JSK59" s="150"/>
      <c r="JSL59" s="150"/>
      <c r="JSM59" s="150"/>
      <c r="JSN59" s="150"/>
      <c r="JSO59" s="150"/>
      <c r="JSP59" s="150"/>
      <c r="JSQ59" s="150"/>
      <c r="JSR59" s="150"/>
      <c r="JSS59" s="150"/>
      <c r="JST59" s="150"/>
      <c r="JSU59" s="150"/>
      <c r="JSV59" s="150"/>
      <c r="JSW59" s="150"/>
      <c r="JSX59" s="150"/>
      <c r="JSY59" s="150"/>
      <c r="JSZ59" s="150"/>
      <c r="JTA59" s="150"/>
      <c r="JTB59" s="150"/>
      <c r="JTC59" s="150"/>
      <c r="JTD59" s="150"/>
      <c r="JTE59" s="150"/>
      <c r="JTF59" s="150"/>
      <c r="JTG59" s="150"/>
      <c r="JTH59" s="150"/>
      <c r="JTI59" s="150"/>
      <c r="JTJ59" s="150"/>
      <c r="JTK59" s="150"/>
      <c r="JTL59" s="150"/>
      <c r="JTM59" s="150"/>
      <c r="JTN59" s="150"/>
      <c r="JTO59" s="150"/>
      <c r="JTP59" s="150"/>
      <c r="JTQ59" s="150"/>
      <c r="JTR59" s="150"/>
      <c r="JTS59" s="150"/>
      <c r="JTT59" s="150"/>
      <c r="JTU59" s="150"/>
      <c r="JTV59" s="150"/>
      <c r="JTW59" s="150"/>
      <c r="JTX59" s="150"/>
      <c r="JTY59" s="150"/>
      <c r="JTZ59" s="150"/>
      <c r="JUA59" s="150"/>
      <c r="JUB59" s="150"/>
      <c r="JUC59" s="150"/>
      <c r="JUD59" s="150"/>
      <c r="JUE59" s="150"/>
      <c r="JUF59" s="150"/>
      <c r="JUG59" s="150"/>
      <c r="JUH59" s="150"/>
      <c r="JUI59" s="150"/>
      <c r="JUJ59" s="150"/>
      <c r="JUK59" s="150"/>
      <c r="JUL59" s="150"/>
      <c r="JUM59" s="150"/>
      <c r="JUN59" s="150"/>
      <c r="JUO59" s="150"/>
      <c r="JUP59" s="150"/>
      <c r="JUQ59" s="150"/>
      <c r="JUR59" s="150"/>
      <c r="JUS59" s="150"/>
      <c r="JUT59" s="150"/>
      <c r="JUU59" s="150"/>
      <c r="JUV59" s="150"/>
      <c r="JUW59" s="150"/>
      <c r="JUX59" s="150"/>
      <c r="JUY59" s="150"/>
      <c r="JUZ59" s="150"/>
      <c r="JVA59" s="150"/>
      <c r="JVB59" s="150"/>
      <c r="JVC59" s="150"/>
      <c r="JVD59" s="150"/>
      <c r="JVE59" s="150"/>
      <c r="JVF59" s="150"/>
      <c r="JVG59" s="150"/>
      <c r="JVH59" s="150"/>
      <c r="JVI59" s="150"/>
      <c r="JVJ59" s="150"/>
      <c r="JVK59" s="150"/>
      <c r="JVL59" s="150"/>
      <c r="JVM59" s="150"/>
      <c r="JVN59" s="150"/>
      <c r="JVO59" s="150"/>
      <c r="JVP59" s="150"/>
      <c r="JVQ59" s="150"/>
      <c r="JVR59" s="150"/>
      <c r="JVS59" s="150"/>
      <c r="JVT59" s="150"/>
      <c r="JVU59" s="150"/>
      <c r="JVV59" s="150"/>
      <c r="JVW59" s="150"/>
      <c r="JVX59" s="150"/>
      <c r="JVY59" s="150"/>
      <c r="JVZ59" s="150"/>
      <c r="JWA59" s="150"/>
      <c r="JWB59" s="150"/>
      <c r="JWC59" s="150"/>
      <c r="JWD59" s="150"/>
      <c r="JWE59" s="150"/>
      <c r="JWF59" s="150"/>
      <c r="JWG59" s="150"/>
      <c r="JWH59" s="150"/>
      <c r="JWI59" s="150"/>
      <c r="JWJ59" s="150"/>
      <c r="JWK59" s="150"/>
      <c r="JWL59" s="150"/>
      <c r="JWM59" s="150"/>
      <c r="JWN59" s="150"/>
      <c r="JWO59" s="150"/>
      <c r="JWP59" s="150"/>
      <c r="JWQ59" s="150"/>
      <c r="JWR59" s="150"/>
      <c r="JWS59" s="150"/>
      <c r="JWT59" s="150"/>
      <c r="JWU59" s="150"/>
      <c r="JWV59" s="150"/>
      <c r="JWW59" s="150"/>
      <c r="JWX59" s="150"/>
      <c r="JWY59" s="150"/>
      <c r="JWZ59" s="150"/>
      <c r="JXA59" s="150"/>
      <c r="JXB59" s="150"/>
      <c r="JXC59" s="150"/>
      <c r="JXD59" s="150"/>
      <c r="JXE59" s="150"/>
      <c r="JXF59" s="150"/>
      <c r="JXG59" s="150"/>
      <c r="JXH59" s="150"/>
      <c r="JXI59" s="150"/>
      <c r="JXJ59" s="150"/>
      <c r="JXK59" s="150"/>
      <c r="JXL59" s="150"/>
      <c r="JXM59" s="150"/>
      <c r="JXN59" s="150"/>
      <c r="JXO59" s="150"/>
      <c r="JXP59" s="150"/>
      <c r="JXQ59" s="150"/>
      <c r="JXR59" s="150"/>
      <c r="JXS59" s="150"/>
      <c r="JXT59" s="150"/>
      <c r="JXU59" s="150"/>
      <c r="JXV59" s="150"/>
      <c r="JXW59" s="150"/>
      <c r="JXX59" s="150"/>
      <c r="JXY59" s="150"/>
      <c r="JXZ59" s="150"/>
      <c r="JYA59" s="150"/>
      <c r="JYB59" s="150"/>
      <c r="JYC59" s="150"/>
      <c r="JYD59" s="150"/>
      <c r="JYE59" s="150"/>
      <c r="JYF59" s="150"/>
      <c r="JYG59" s="150"/>
      <c r="JYH59" s="150"/>
      <c r="JYI59" s="150"/>
      <c r="JYJ59" s="150"/>
      <c r="JYK59" s="150"/>
      <c r="JYL59" s="150"/>
      <c r="JYM59" s="150"/>
      <c r="JYN59" s="150"/>
      <c r="JYO59" s="150"/>
      <c r="JYP59" s="150"/>
      <c r="JYQ59" s="150"/>
      <c r="JYR59" s="150"/>
      <c r="JYS59" s="150"/>
      <c r="JYT59" s="150"/>
      <c r="JYU59" s="150"/>
      <c r="JYV59" s="150"/>
      <c r="JYW59" s="150"/>
      <c r="JYX59" s="150"/>
      <c r="JYY59" s="150"/>
      <c r="JYZ59" s="150"/>
      <c r="JZA59" s="150"/>
      <c r="JZB59" s="150"/>
      <c r="JZC59" s="150"/>
      <c r="JZD59" s="150"/>
      <c r="JZE59" s="150"/>
      <c r="JZF59" s="150"/>
      <c r="JZG59" s="150"/>
      <c r="JZH59" s="150"/>
      <c r="JZI59" s="150"/>
      <c r="JZJ59" s="150"/>
      <c r="JZK59" s="150"/>
      <c r="JZL59" s="150"/>
      <c r="JZM59" s="150"/>
      <c r="JZN59" s="150"/>
      <c r="JZO59" s="150"/>
      <c r="JZP59" s="150"/>
      <c r="JZQ59" s="150"/>
      <c r="JZR59" s="150"/>
      <c r="JZS59" s="150"/>
      <c r="JZT59" s="150"/>
      <c r="JZU59" s="150"/>
      <c r="JZV59" s="150"/>
      <c r="JZW59" s="150"/>
      <c r="JZX59" s="150"/>
      <c r="JZY59" s="150"/>
      <c r="JZZ59" s="150"/>
      <c r="KAA59" s="150"/>
      <c r="KAB59" s="150"/>
      <c r="KAC59" s="150"/>
      <c r="KAD59" s="150"/>
      <c r="KAE59" s="150"/>
      <c r="KAF59" s="150"/>
      <c r="KAG59" s="150"/>
      <c r="KAH59" s="150"/>
      <c r="KAI59" s="150"/>
      <c r="KAJ59" s="150"/>
      <c r="KAK59" s="150"/>
      <c r="KAL59" s="150"/>
      <c r="KAM59" s="150"/>
      <c r="KAN59" s="150"/>
      <c r="KAO59" s="150"/>
      <c r="KAP59" s="150"/>
      <c r="KAQ59" s="150"/>
      <c r="KAR59" s="150"/>
      <c r="KAS59" s="150"/>
      <c r="KAT59" s="150"/>
      <c r="KAU59" s="150"/>
      <c r="KAV59" s="150"/>
      <c r="KAW59" s="150"/>
      <c r="KAX59" s="150"/>
      <c r="KAY59" s="150"/>
      <c r="KAZ59" s="150"/>
      <c r="KBA59" s="150"/>
      <c r="KBB59" s="150"/>
      <c r="KBC59" s="150"/>
      <c r="KBD59" s="150"/>
      <c r="KBE59" s="150"/>
      <c r="KBF59" s="150"/>
      <c r="KBG59" s="150"/>
      <c r="KBH59" s="150"/>
      <c r="KBI59" s="150"/>
      <c r="KBJ59" s="150"/>
      <c r="KBK59" s="150"/>
      <c r="KBL59" s="150"/>
      <c r="KBM59" s="150"/>
      <c r="KBN59" s="150"/>
      <c r="KBO59" s="150"/>
      <c r="KBP59" s="150"/>
      <c r="KBQ59" s="150"/>
      <c r="KBR59" s="150"/>
      <c r="KBS59" s="150"/>
      <c r="KBT59" s="150"/>
      <c r="KBU59" s="150"/>
      <c r="KBV59" s="150"/>
      <c r="KBW59" s="150"/>
      <c r="KBX59" s="150"/>
      <c r="KBY59" s="150"/>
      <c r="KBZ59" s="150"/>
      <c r="KCA59" s="150"/>
      <c r="KCB59" s="150"/>
      <c r="KCC59" s="150"/>
      <c r="KCD59" s="150"/>
      <c r="KCE59" s="150"/>
      <c r="KCF59" s="150"/>
      <c r="KCG59" s="150"/>
      <c r="KCH59" s="150"/>
      <c r="KCI59" s="150"/>
      <c r="KCJ59" s="150"/>
      <c r="KCK59" s="150"/>
      <c r="KCL59" s="150"/>
      <c r="KCM59" s="150"/>
      <c r="KCN59" s="150"/>
      <c r="KCO59" s="150"/>
      <c r="KCP59" s="150"/>
      <c r="KCQ59" s="150"/>
      <c r="KCR59" s="150"/>
      <c r="KCS59" s="150"/>
      <c r="KCT59" s="150"/>
      <c r="KCU59" s="150"/>
      <c r="KCV59" s="150"/>
      <c r="KCW59" s="150"/>
      <c r="KCX59" s="150"/>
      <c r="KCY59" s="150"/>
      <c r="KCZ59" s="150"/>
      <c r="KDA59" s="150"/>
      <c r="KDB59" s="150"/>
      <c r="KDC59" s="150"/>
      <c r="KDD59" s="150"/>
      <c r="KDE59" s="150"/>
      <c r="KDF59" s="150"/>
      <c r="KDG59" s="150"/>
      <c r="KDH59" s="150"/>
      <c r="KDI59" s="150"/>
      <c r="KDJ59" s="150"/>
      <c r="KDK59" s="150"/>
      <c r="KDL59" s="150"/>
      <c r="KDM59" s="150"/>
      <c r="KDN59" s="150"/>
      <c r="KDO59" s="150"/>
      <c r="KDP59" s="150"/>
      <c r="KDQ59" s="150"/>
      <c r="KDR59" s="150"/>
      <c r="KDS59" s="150"/>
      <c r="KDT59" s="150"/>
      <c r="KDU59" s="150"/>
      <c r="KDV59" s="150"/>
      <c r="KDW59" s="150"/>
      <c r="KDX59" s="150"/>
      <c r="KDY59" s="150"/>
      <c r="KDZ59" s="150"/>
      <c r="KEA59" s="150"/>
      <c r="KEB59" s="150"/>
      <c r="KEC59" s="150"/>
      <c r="KED59" s="150"/>
      <c r="KEE59" s="150"/>
      <c r="KEF59" s="150"/>
      <c r="KEG59" s="150"/>
      <c r="KEH59" s="150"/>
      <c r="KEI59" s="150"/>
      <c r="KEJ59" s="150"/>
      <c r="KEK59" s="150"/>
      <c r="KEL59" s="150"/>
      <c r="KEM59" s="150"/>
      <c r="KEN59" s="150"/>
      <c r="KEO59" s="150"/>
      <c r="KEP59" s="150"/>
      <c r="KEQ59" s="150"/>
      <c r="KER59" s="150"/>
      <c r="KES59" s="150"/>
      <c r="KET59" s="150"/>
      <c r="KEU59" s="150"/>
      <c r="KEV59" s="150"/>
      <c r="KEW59" s="150"/>
      <c r="KEX59" s="150"/>
      <c r="KEY59" s="150"/>
      <c r="KEZ59" s="150"/>
      <c r="KFA59" s="150"/>
      <c r="KFB59" s="150"/>
      <c r="KFC59" s="150"/>
      <c r="KFD59" s="150"/>
      <c r="KFE59" s="150"/>
      <c r="KFF59" s="150"/>
      <c r="KFG59" s="150"/>
      <c r="KFH59" s="150"/>
      <c r="KFI59" s="150"/>
      <c r="KFJ59" s="150"/>
      <c r="KFK59" s="150"/>
      <c r="KFL59" s="150"/>
      <c r="KFM59" s="150"/>
      <c r="KFN59" s="150"/>
      <c r="KFO59" s="150"/>
      <c r="KFP59" s="150"/>
      <c r="KFQ59" s="150"/>
      <c r="KFR59" s="150"/>
      <c r="KFS59" s="150"/>
      <c r="KFT59" s="150"/>
      <c r="KFU59" s="150"/>
      <c r="KFV59" s="150"/>
      <c r="KFW59" s="150"/>
      <c r="KFX59" s="150"/>
      <c r="KFY59" s="150"/>
      <c r="KFZ59" s="150"/>
      <c r="KGA59" s="150"/>
      <c r="KGB59" s="150"/>
      <c r="KGC59" s="150"/>
      <c r="KGD59" s="150"/>
      <c r="KGE59" s="150"/>
      <c r="KGF59" s="150"/>
      <c r="KGG59" s="150"/>
      <c r="KGH59" s="150"/>
      <c r="KGI59" s="150"/>
      <c r="KGJ59" s="150"/>
      <c r="KGK59" s="150"/>
      <c r="KGL59" s="150"/>
      <c r="KGM59" s="150"/>
      <c r="KGN59" s="150"/>
      <c r="KGO59" s="150"/>
      <c r="KGP59" s="150"/>
      <c r="KGQ59" s="150"/>
      <c r="KGR59" s="150"/>
      <c r="KGS59" s="150"/>
      <c r="KGT59" s="150"/>
      <c r="KGU59" s="150"/>
      <c r="KGV59" s="150"/>
      <c r="KGW59" s="150"/>
      <c r="KGX59" s="150"/>
      <c r="KGY59" s="150"/>
      <c r="KGZ59" s="150"/>
      <c r="KHA59" s="150"/>
      <c r="KHB59" s="150"/>
      <c r="KHC59" s="150"/>
      <c r="KHD59" s="150"/>
      <c r="KHE59" s="150"/>
      <c r="KHF59" s="150"/>
      <c r="KHG59" s="150"/>
      <c r="KHH59" s="150"/>
      <c r="KHI59" s="150"/>
      <c r="KHJ59" s="150"/>
      <c r="KHK59" s="150"/>
      <c r="KHL59" s="150"/>
      <c r="KHM59" s="150"/>
      <c r="KHN59" s="150"/>
      <c r="KHO59" s="150"/>
      <c r="KHP59" s="150"/>
      <c r="KHQ59" s="150"/>
      <c r="KHR59" s="150"/>
      <c r="KHS59" s="150"/>
      <c r="KHT59" s="150"/>
      <c r="KHU59" s="150"/>
      <c r="KHV59" s="150"/>
      <c r="KHW59" s="150"/>
      <c r="KHX59" s="150"/>
      <c r="KHY59" s="150"/>
      <c r="KHZ59" s="150"/>
      <c r="KIA59" s="150"/>
      <c r="KIB59" s="150"/>
      <c r="KIC59" s="150"/>
      <c r="KID59" s="150"/>
      <c r="KIE59" s="150"/>
      <c r="KIF59" s="150"/>
      <c r="KIG59" s="150"/>
      <c r="KIH59" s="150"/>
      <c r="KII59" s="150"/>
      <c r="KIJ59" s="150"/>
      <c r="KIK59" s="150"/>
      <c r="KIL59" s="150"/>
      <c r="KIM59" s="150"/>
      <c r="KIN59" s="150"/>
      <c r="KIO59" s="150"/>
      <c r="KIP59" s="150"/>
      <c r="KIQ59" s="150"/>
      <c r="KIR59" s="150"/>
      <c r="KIS59" s="150"/>
      <c r="KIT59" s="150"/>
      <c r="KIU59" s="150"/>
      <c r="KIV59" s="150"/>
      <c r="KIW59" s="150"/>
      <c r="KIX59" s="150"/>
      <c r="KIY59" s="150"/>
      <c r="KIZ59" s="150"/>
      <c r="KJA59" s="150"/>
      <c r="KJB59" s="150"/>
      <c r="KJC59" s="150"/>
      <c r="KJD59" s="150"/>
      <c r="KJE59" s="150"/>
      <c r="KJF59" s="150"/>
      <c r="KJG59" s="150"/>
      <c r="KJH59" s="150"/>
      <c r="KJI59" s="150"/>
      <c r="KJJ59" s="150"/>
      <c r="KJK59" s="150"/>
      <c r="KJL59" s="150"/>
      <c r="KJM59" s="150"/>
      <c r="KJN59" s="150"/>
      <c r="KJO59" s="150"/>
      <c r="KJP59" s="150"/>
      <c r="KJQ59" s="150"/>
      <c r="KJR59" s="150"/>
      <c r="KJS59" s="150"/>
      <c r="KJT59" s="150"/>
      <c r="KJU59" s="150"/>
      <c r="KJV59" s="150"/>
      <c r="KJW59" s="150"/>
      <c r="KJX59" s="150"/>
      <c r="KJY59" s="150"/>
      <c r="KJZ59" s="150"/>
      <c r="KKA59" s="150"/>
      <c r="KKB59" s="150"/>
      <c r="KKC59" s="150"/>
      <c r="KKD59" s="150"/>
      <c r="KKE59" s="150"/>
      <c r="KKF59" s="150"/>
      <c r="KKG59" s="150"/>
      <c r="KKH59" s="150"/>
      <c r="KKI59" s="150"/>
      <c r="KKJ59" s="150"/>
      <c r="KKK59" s="150"/>
      <c r="KKL59" s="150"/>
      <c r="KKM59" s="150"/>
      <c r="KKN59" s="150"/>
      <c r="KKO59" s="150"/>
      <c r="KKP59" s="150"/>
      <c r="KKQ59" s="150"/>
      <c r="KKR59" s="150"/>
      <c r="KKS59" s="150"/>
      <c r="KKT59" s="150"/>
      <c r="KKU59" s="150"/>
      <c r="KKV59" s="150"/>
      <c r="KKW59" s="150"/>
      <c r="KKX59" s="150"/>
      <c r="KKY59" s="150"/>
      <c r="KKZ59" s="150"/>
      <c r="KLA59" s="150"/>
      <c r="KLB59" s="150"/>
      <c r="KLC59" s="150"/>
      <c r="KLD59" s="150"/>
      <c r="KLE59" s="150"/>
      <c r="KLF59" s="150"/>
      <c r="KLG59" s="150"/>
      <c r="KLH59" s="150"/>
      <c r="KLI59" s="150"/>
      <c r="KLJ59" s="150"/>
      <c r="KLK59" s="150"/>
      <c r="KLL59" s="150"/>
      <c r="KLM59" s="150"/>
      <c r="KLN59" s="150"/>
      <c r="KLO59" s="150"/>
      <c r="KLP59" s="150"/>
      <c r="KLQ59" s="150"/>
      <c r="KLR59" s="150"/>
      <c r="KLS59" s="150"/>
      <c r="KLT59" s="150"/>
      <c r="KLU59" s="150"/>
      <c r="KLV59" s="150"/>
      <c r="KLW59" s="150"/>
      <c r="KLX59" s="150"/>
      <c r="KLY59" s="150"/>
      <c r="KLZ59" s="150"/>
      <c r="KMA59" s="150"/>
      <c r="KMB59" s="150"/>
      <c r="KMC59" s="150"/>
      <c r="KMD59" s="150"/>
      <c r="KME59" s="150"/>
      <c r="KMF59" s="150"/>
      <c r="KMG59" s="150"/>
      <c r="KMH59" s="150"/>
      <c r="KMI59" s="150"/>
      <c r="KMJ59" s="150"/>
      <c r="KMK59" s="150"/>
      <c r="KML59" s="150"/>
      <c r="KMM59" s="150"/>
      <c r="KMN59" s="150"/>
      <c r="KMO59" s="150"/>
      <c r="KMP59" s="150"/>
      <c r="KMQ59" s="150"/>
      <c r="KMR59" s="150"/>
      <c r="KMS59" s="150"/>
      <c r="KMT59" s="150"/>
      <c r="KMU59" s="150"/>
      <c r="KMV59" s="150"/>
      <c r="KMW59" s="150"/>
      <c r="KMX59" s="150"/>
      <c r="KMY59" s="150"/>
      <c r="KMZ59" s="150"/>
      <c r="KNA59" s="150"/>
      <c r="KNB59" s="150"/>
      <c r="KNC59" s="150"/>
      <c r="KND59" s="150"/>
      <c r="KNE59" s="150"/>
      <c r="KNF59" s="150"/>
      <c r="KNG59" s="150"/>
      <c r="KNH59" s="150"/>
      <c r="KNI59" s="150"/>
      <c r="KNJ59" s="150"/>
      <c r="KNK59" s="150"/>
      <c r="KNL59" s="150"/>
      <c r="KNM59" s="150"/>
      <c r="KNN59" s="150"/>
      <c r="KNO59" s="150"/>
      <c r="KNP59" s="150"/>
      <c r="KNQ59" s="150"/>
      <c r="KNR59" s="150"/>
      <c r="KNS59" s="150"/>
      <c r="KNT59" s="150"/>
      <c r="KNU59" s="150"/>
      <c r="KNV59" s="150"/>
      <c r="KNW59" s="150"/>
      <c r="KNX59" s="150"/>
      <c r="KNY59" s="150"/>
      <c r="KNZ59" s="150"/>
      <c r="KOA59" s="150"/>
      <c r="KOB59" s="150"/>
      <c r="KOC59" s="150"/>
      <c r="KOD59" s="150"/>
      <c r="KOE59" s="150"/>
      <c r="KOF59" s="150"/>
      <c r="KOG59" s="150"/>
      <c r="KOH59" s="150"/>
      <c r="KOI59" s="150"/>
      <c r="KOJ59" s="150"/>
      <c r="KOK59" s="150"/>
      <c r="KOL59" s="150"/>
      <c r="KOM59" s="150"/>
      <c r="KON59" s="150"/>
      <c r="KOO59" s="150"/>
      <c r="KOP59" s="150"/>
      <c r="KOQ59" s="150"/>
      <c r="KOR59" s="150"/>
      <c r="KOS59" s="150"/>
      <c r="KOT59" s="150"/>
      <c r="KOU59" s="150"/>
      <c r="KOV59" s="150"/>
      <c r="KOW59" s="150"/>
      <c r="KOX59" s="150"/>
      <c r="KOY59" s="150"/>
      <c r="KOZ59" s="150"/>
      <c r="KPA59" s="150"/>
      <c r="KPB59" s="150"/>
      <c r="KPC59" s="150"/>
      <c r="KPD59" s="150"/>
      <c r="KPE59" s="150"/>
      <c r="KPF59" s="150"/>
      <c r="KPG59" s="150"/>
      <c r="KPH59" s="150"/>
      <c r="KPI59" s="150"/>
      <c r="KPJ59" s="150"/>
      <c r="KPK59" s="150"/>
      <c r="KPL59" s="150"/>
      <c r="KPM59" s="150"/>
      <c r="KPN59" s="150"/>
      <c r="KPO59" s="150"/>
      <c r="KPP59" s="150"/>
      <c r="KPQ59" s="150"/>
      <c r="KPR59" s="150"/>
      <c r="KPS59" s="150"/>
      <c r="KPT59" s="150"/>
      <c r="KPU59" s="150"/>
      <c r="KPV59" s="150"/>
      <c r="KPW59" s="150"/>
      <c r="KPX59" s="150"/>
      <c r="KPY59" s="150"/>
      <c r="KPZ59" s="150"/>
      <c r="KQA59" s="150"/>
      <c r="KQB59" s="150"/>
      <c r="KQC59" s="150"/>
      <c r="KQD59" s="150"/>
      <c r="KQE59" s="150"/>
      <c r="KQF59" s="150"/>
      <c r="KQG59" s="150"/>
      <c r="KQH59" s="150"/>
      <c r="KQI59" s="150"/>
      <c r="KQJ59" s="150"/>
      <c r="KQK59" s="150"/>
      <c r="KQL59" s="150"/>
      <c r="KQM59" s="150"/>
      <c r="KQN59" s="150"/>
      <c r="KQO59" s="150"/>
      <c r="KQP59" s="150"/>
      <c r="KQQ59" s="150"/>
      <c r="KQR59" s="150"/>
      <c r="KQS59" s="150"/>
      <c r="KQT59" s="150"/>
      <c r="KQU59" s="150"/>
      <c r="KQV59" s="150"/>
      <c r="KQW59" s="150"/>
      <c r="KQX59" s="150"/>
      <c r="KQY59" s="150"/>
      <c r="KQZ59" s="150"/>
      <c r="KRA59" s="150"/>
      <c r="KRB59" s="150"/>
      <c r="KRC59" s="150"/>
      <c r="KRD59" s="150"/>
      <c r="KRE59" s="150"/>
      <c r="KRF59" s="150"/>
      <c r="KRG59" s="150"/>
      <c r="KRH59" s="150"/>
      <c r="KRI59" s="150"/>
      <c r="KRJ59" s="150"/>
      <c r="KRK59" s="150"/>
      <c r="KRL59" s="150"/>
      <c r="KRM59" s="150"/>
      <c r="KRN59" s="150"/>
      <c r="KRO59" s="150"/>
      <c r="KRP59" s="150"/>
      <c r="KRQ59" s="150"/>
      <c r="KRR59" s="150"/>
      <c r="KRS59" s="150"/>
      <c r="KRT59" s="150"/>
      <c r="KRU59" s="150"/>
      <c r="KRV59" s="150"/>
      <c r="KRW59" s="150"/>
      <c r="KRX59" s="150"/>
      <c r="KRY59" s="150"/>
      <c r="KRZ59" s="150"/>
      <c r="KSA59" s="150"/>
      <c r="KSB59" s="150"/>
      <c r="KSC59" s="150"/>
      <c r="KSD59" s="150"/>
      <c r="KSE59" s="150"/>
      <c r="KSF59" s="150"/>
      <c r="KSG59" s="150"/>
      <c r="KSH59" s="150"/>
      <c r="KSI59" s="150"/>
      <c r="KSJ59" s="150"/>
      <c r="KSK59" s="150"/>
      <c r="KSL59" s="150"/>
      <c r="KSM59" s="150"/>
      <c r="KSN59" s="150"/>
      <c r="KSO59" s="150"/>
      <c r="KSP59" s="150"/>
      <c r="KSQ59" s="150"/>
      <c r="KSR59" s="150"/>
      <c r="KSS59" s="150"/>
      <c r="KST59" s="150"/>
      <c r="KSU59" s="150"/>
      <c r="KSV59" s="150"/>
      <c r="KSW59" s="150"/>
      <c r="KSX59" s="150"/>
      <c r="KSY59" s="150"/>
      <c r="KSZ59" s="150"/>
      <c r="KTA59" s="150"/>
      <c r="KTB59" s="150"/>
      <c r="KTC59" s="150"/>
      <c r="KTD59" s="150"/>
      <c r="KTE59" s="150"/>
      <c r="KTF59" s="150"/>
      <c r="KTG59" s="150"/>
      <c r="KTH59" s="150"/>
      <c r="KTI59" s="150"/>
      <c r="KTJ59" s="150"/>
      <c r="KTK59" s="150"/>
      <c r="KTL59" s="150"/>
      <c r="KTM59" s="150"/>
      <c r="KTN59" s="150"/>
      <c r="KTO59" s="150"/>
      <c r="KTP59" s="150"/>
      <c r="KTQ59" s="150"/>
      <c r="KTR59" s="150"/>
      <c r="KTS59" s="150"/>
      <c r="KTT59" s="150"/>
      <c r="KTU59" s="150"/>
      <c r="KTV59" s="150"/>
      <c r="KTW59" s="150"/>
      <c r="KTX59" s="150"/>
      <c r="KTY59" s="150"/>
      <c r="KTZ59" s="150"/>
      <c r="KUA59" s="150"/>
      <c r="KUB59" s="150"/>
      <c r="KUC59" s="150"/>
      <c r="KUD59" s="150"/>
      <c r="KUE59" s="150"/>
      <c r="KUF59" s="150"/>
      <c r="KUG59" s="150"/>
      <c r="KUH59" s="150"/>
      <c r="KUI59" s="150"/>
      <c r="KUJ59" s="150"/>
      <c r="KUK59" s="150"/>
      <c r="KUL59" s="150"/>
      <c r="KUM59" s="150"/>
      <c r="KUN59" s="150"/>
      <c r="KUO59" s="150"/>
      <c r="KUP59" s="150"/>
      <c r="KUQ59" s="150"/>
      <c r="KUR59" s="150"/>
      <c r="KUS59" s="150"/>
      <c r="KUT59" s="150"/>
      <c r="KUU59" s="150"/>
      <c r="KUV59" s="150"/>
      <c r="KUW59" s="150"/>
      <c r="KUX59" s="150"/>
      <c r="KUY59" s="150"/>
      <c r="KUZ59" s="150"/>
      <c r="KVA59" s="150"/>
      <c r="KVB59" s="150"/>
      <c r="KVC59" s="150"/>
      <c r="KVD59" s="150"/>
      <c r="KVE59" s="150"/>
      <c r="KVF59" s="150"/>
      <c r="KVG59" s="150"/>
      <c r="KVH59" s="150"/>
      <c r="KVI59" s="150"/>
      <c r="KVJ59" s="150"/>
      <c r="KVK59" s="150"/>
      <c r="KVL59" s="150"/>
      <c r="KVM59" s="150"/>
      <c r="KVN59" s="150"/>
      <c r="KVO59" s="150"/>
      <c r="KVP59" s="150"/>
      <c r="KVQ59" s="150"/>
      <c r="KVR59" s="150"/>
      <c r="KVS59" s="150"/>
      <c r="KVT59" s="150"/>
      <c r="KVU59" s="150"/>
      <c r="KVV59" s="150"/>
      <c r="KVW59" s="150"/>
      <c r="KVX59" s="150"/>
      <c r="KVY59" s="150"/>
      <c r="KVZ59" s="150"/>
      <c r="KWA59" s="150"/>
      <c r="KWB59" s="150"/>
      <c r="KWC59" s="150"/>
      <c r="KWD59" s="150"/>
      <c r="KWE59" s="150"/>
      <c r="KWF59" s="150"/>
      <c r="KWG59" s="150"/>
      <c r="KWH59" s="150"/>
      <c r="KWI59" s="150"/>
      <c r="KWJ59" s="150"/>
      <c r="KWK59" s="150"/>
      <c r="KWL59" s="150"/>
      <c r="KWM59" s="150"/>
      <c r="KWN59" s="150"/>
      <c r="KWO59" s="150"/>
      <c r="KWP59" s="150"/>
      <c r="KWQ59" s="150"/>
      <c r="KWR59" s="150"/>
      <c r="KWS59" s="150"/>
      <c r="KWT59" s="150"/>
      <c r="KWU59" s="150"/>
      <c r="KWV59" s="150"/>
      <c r="KWW59" s="150"/>
      <c r="KWX59" s="150"/>
      <c r="KWY59" s="150"/>
      <c r="KWZ59" s="150"/>
      <c r="KXA59" s="150"/>
      <c r="KXB59" s="150"/>
      <c r="KXC59" s="150"/>
      <c r="KXD59" s="150"/>
      <c r="KXE59" s="150"/>
      <c r="KXF59" s="150"/>
      <c r="KXG59" s="150"/>
      <c r="KXH59" s="150"/>
      <c r="KXI59" s="150"/>
      <c r="KXJ59" s="150"/>
      <c r="KXK59" s="150"/>
      <c r="KXL59" s="150"/>
      <c r="KXM59" s="150"/>
      <c r="KXN59" s="150"/>
      <c r="KXO59" s="150"/>
      <c r="KXP59" s="150"/>
      <c r="KXQ59" s="150"/>
      <c r="KXR59" s="150"/>
      <c r="KXS59" s="150"/>
      <c r="KXT59" s="150"/>
      <c r="KXU59" s="150"/>
      <c r="KXV59" s="150"/>
      <c r="KXW59" s="150"/>
      <c r="KXX59" s="150"/>
      <c r="KXY59" s="150"/>
      <c r="KXZ59" s="150"/>
      <c r="KYA59" s="150"/>
      <c r="KYB59" s="150"/>
      <c r="KYC59" s="150"/>
      <c r="KYD59" s="150"/>
      <c r="KYE59" s="150"/>
      <c r="KYF59" s="150"/>
      <c r="KYG59" s="150"/>
      <c r="KYH59" s="150"/>
      <c r="KYI59" s="150"/>
      <c r="KYJ59" s="150"/>
      <c r="KYK59" s="150"/>
      <c r="KYL59" s="150"/>
      <c r="KYM59" s="150"/>
      <c r="KYN59" s="150"/>
      <c r="KYO59" s="150"/>
      <c r="KYP59" s="150"/>
      <c r="KYQ59" s="150"/>
      <c r="KYR59" s="150"/>
      <c r="KYS59" s="150"/>
      <c r="KYT59" s="150"/>
      <c r="KYU59" s="150"/>
      <c r="KYV59" s="150"/>
      <c r="KYW59" s="150"/>
      <c r="KYX59" s="150"/>
      <c r="KYY59" s="150"/>
      <c r="KYZ59" s="150"/>
      <c r="KZA59" s="150"/>
      <c r="KZB59" s="150"/>
      <c r="KZC59" s="150"/>
      <c r="KZD59" s="150"/>
      <c r="KZE59" s="150"/>
      <c r="KZF59" s="150"/>
      <c r="KZG59" s="150"/>
      <c r="KZH59" s="150"/>
      <c r="KZI59" s="150"/>
      <c r="KZJ59" s="150"/>
      <c r="KZK59" s="150"/>
      <c r="KZL59" s="150"/>
      <c r="KZM59" s="150"/>
      <c r="KZN59" s="150"/>
      <c r="KZO59" s="150"/>
      <c r="KZP59" s="150"/>
      <c r="KZQ59" s="150"/>
      <c r="KZR59" s="150"/>
      <c r="KZS59" s="150"/>
      <c r="KZT59" s="150"/>
      <c r="KZU59" s="150"/>
      <c r="KZV59" s="150"/>
      <c r="KZW59" s="150"/>
      <c r="KZX59" s="150"/>
      <c r="KZY59" s="150"/>
      <c r="KZZ59" s="150"/>
      <c r="LAA59" s="150"/>
      <c r="LAB59" s="150"/>
      <c r="LAC59" s="150"/>
      <c r="LAD59" s="150"/>
      <c r="LAE59" s="150"/>
      <c r="LAF59" s="150"/>
      <c r="LAG59" s="150"/>
      <c r="LAH59" s="150"/>
      <c r="LAI59" s="150"/>
      <c r="LAJ59" s="150"/>
      <c r="LAK59" s="150"/>
      <c r="LAL59" s="150"/>
      <c r="LAM59" s="150"/>
      <c r="LAN59" s="150"/>
      <c r="LAO59" s="150"/>
      <c r="LAP59" s="150"/>
      <c r="LAQ59" s="150"/>
      <c r="LAR59" s="150"/>
      <c r="LAS59" s="150"/>
      <c r="LAT59" s="150"/>
      <c r="LAU59" s="150"/>
      <c r="LAV59" s="150"/>
      <c r="LAW59" s="150"/>
      <c r="LAX59" s="150"/>
      <c r="LAY59" s="150"/>
      <c r="LAZ59" s="150"/>
      <c r="LBA59" s="150"/>
      <c r="LBB59" s="150"/>
      <c r="LBC59" s="150"/>
      <c r="LBD59" s="150"/>
      <c r="LBE59" s="150"/>
      <c r="LBF59" s="150"/>
      <c r="LBG59" s="150"/>
      <c r="LBH59" s="150"/>
      <c r="LBI59" s="150"/>
      <c r="LBJ59" s="150"/>
      <c r="LBK59" s="150"/>
      <c r="LBL59" s="150"/>
      <c r="LBM59" s="150"/>
      <c r="LBN59" s="150"/>
      <c r="LBO59" s="150"/>
      <c r="LBP59" s="150"/>
      <c r="LBQ59" s="150"/>
      <c r="LBR59" s="150"/>
      <c r="LBS59" s="150"/>
      <c r="LBT59" s="150"/>
      <c r="LBU59" s="150"/>
      <c r="LBV59" s="150"/>
      <c r="LBW59" s="150"/>
      <c r="LBX59" s="150"/>
      <c r="LBY59" s="150"/>
      <c r="LBZ59" s="150"/>
      <c r="LCA59" s="150"/>
      <c r="LCB59" s="150"/>
      <c r="LCC59" s="150"/>
      <c r="LCD59" s="150"/>
      <c r="LCE59" s="150"/>
      <c r="LCF59" s="150"/>
      <c r="LCG59" s="150"/>
      <c r="LCH59" s="150"/>
      <c r="LCI59" s="150"/>
      <c r="LCJ59" s="150"/>
      <c r="LCK59" s="150"/>
      <c r="LCL59" s="150"/>
      <c r="LCM59" s="150"/>
      <c r="LCN59" s="150"/>
      <c r="LCO59" s="150"/>
      <c r="LCP59" s="150"/>
      <c r="LCQ59" s="150"/>
      <c r="LCR59" s="150"/>
      <c r="LCS59" s="150"/>
      <c r="LCT59" s="150"/>
      <c r="LCU59" s="150"/>
      <c r="LCV59" s="150"/>
      <c r="LCW59" s="150"/>
      <c r="LCX59" s="150"/>
      <c r="LCY59" s="150"/>
      <c r="LCZ59" s="150"/>
      <c r="LDA59" s="150"/>
      <c r="LDB59" s="150"/>
      <c r="LDC59" s="150"/>
      <c r="LDD59" s="150"/>
      <c r="LDE59" s="150"/>
      <c r="LDF59" s="150"/>
      <c r="LDG59" s="150"/>
      <c r="LDH59" s="150"/>
      <c r="LDI59" s="150"/>
      <c r="LDJ59" s="150"/>
      <c r="LDK59" s="150"/>
      <c r="LDL59" s="150"/>
      <c r="LDM59" s="150"/>
      <c r="LDN59" s="150"/>
      <c r="LDO59" s="150"/>
      <c r="LDP59" s="150"/>
      <c r="LDQ59" s="150"/>
      <c r="LDR59" s="150"/>
      <c r="LDS59" s="150"/>
      <c r="LDT59" s="150"/>
      <c r="LDU59" s="150"/>
      <c r="LDV59" s="150"/>
      <c r="LDW59" s="150"/>
      <c r="LDX59" s="150"/>
      <c r="LDY59" s="150"/>
      <c r="LDZ59" s="150"/>
      <c r="LEA59" s="150"/>
      <c r="LEB59" s="150"/>
      <c r="LEC59" s="150"/>
      <c r="LED59" s="150"/>
      <c r="LEE59" s="150"/>
      <c r="LEF59" s="150"/>
      <c r="LEG59" s="150"/>
      <c r="LEH59" s="150"/>
      <c r="LEI59" s="150"/>
      <c r="LEJ59" s="150"/>
      <c r="LEK59" s="150"/>
      <c r="LEL59" s="150"/>
      <c r="LEM59" s="150"/>
      <c r="LEN59" s="150"/>
      <c r="LEO59" s="150"/>
      <c r="LEP59" s="150"/>
      <c r="LEQ59" s="150"/>
      <c r="LER59" s="150"/>
      <c r="LES59" s="150"/>
      <c r="LET59" s="150"/>
      <c r="LEU59" s="150"/>
      <c r="LEV59" s="150"/>
      <c r="LEW59" s="150"/>
      <c r="LEX59" s="150"/>
      <c r="LEY59" s="150"/>
      <c r="LEZ59" s="150"/>
      <c r="LFA59" s="150"/>
      <c r="LFB59" s="150"/>
      <c r="LFC59" s="150"/>
      <c r="LFD59" s="150"/>
      <c r="LFE59" s="150"/>
      <c r="LFF59" s="150"/>
      <c r="LFG59" s="150"/>
      <c r="LFH59" s="150"/>
      <c r="LFI59" s="150"/>
      <c r="LFJ59" s="150"/>
      <c r="LFK59" s="150"/>
      <c r="LFL59" s="150"/>
      <c r="LFM59" s="150"/>
      <c r="LFN59" s="150"/>
      <c r="LFO59" s="150"/>
      <c r="LFP59" s="150"/>
      <c r="LFQ59" s="150"/>
      <c r="LFR59" s="150"/>
      <c r="LFS59" s="150"/>
      <c r="LFT59" s="150"/>
      <c r="LFU59" s="150"/>
      <c r="LFV59" s="150"/>
      <c r="LFW59" s="150"/>
      <c r="LFX59" s="150"/>
      <c r="LFY59" s="150"/>
      <c r="LFZ59" s="150"/>
      <c r="LGA59" s="150"/>
      <c r="LGB59" s="150"/>
      <c r="LGC59" s="150"/>
      <c r="LGD59" s="150"/>
      <c r="LGE59" s="150"/>
      <c r="LGF59" s="150"/>
      <c r="LGG59" s="150"/>
      <c r="LGH59" s="150"/>
      <c r="LGI59" s="150"/>
      <c r="LGJ59" s="150"/>
      <c r="LGK59" s="150"/>
      <c r="LGL59" s="150"/>
      <c r="LGM59" s="150"/>
      <c r="LGN59" s="150"/>
      <c r="LGO59" s="150"/>
      <c r="LGP59" s="150"/>
      <c r="LGQ59" s="150"/>
      <c r="LGR59" s="150"/>
      <c r="LGS59" s="150"/>
      <c r="LGT59" s="150"/>
      <c r="LGU59" s="150"/>
      <c r="LGV59" s="150"/>
      <c r="LGW59" s="150"/>
      <c r="LGX59" s="150"/>
      <c r="LGY59" s="150"/>
      <c r="LGZ59" s="150"/>
      <c r="LHA59" s="150"/>
      <c r="LHB59" s="150"/>
      <c r="LHC59" s="150"/>
      <c r="LHD59" s="150"/>
      <c r="LHE59" s="150"/>
      <c r="LHF59" s="150"/>
      <c r="LHG59" s="150"/>
      <c r="LHH59" s="150"/>
      <c r="LHI59" s="150"/>
      <c r="LHJ59" s="150"/>
      <c r="LHK59" s="150"/>
      <c r="LHL59" s="150"/>
      <c r="LHM59" s="150"/>
      <c r="LHN59" s="150"/>
      <c r="LHO59" s="150"/>
      <c r="LHP59" s="150"/>
      <c r="LHQ59" s="150"/>
      <c r="LHR59" s="150"/>
      <c r="LHS59" s="150"/>
      <c r="LHT59" s="150"/>
      <c r="LHU59" s="150"/>
      <c r="LHV59" s="150"/>
      <c r="LHW59" s="150"/>
      <c r="LHX59" s="150"/>
      <c r="LHY59" s="150"/>
      <c r="LHZ59" s="150"/>
      <c r="LIA59" s="150"/>
      <c r="LIB59" s="150"/>
      <c r="LIC59" s="150"/>
      <c r="LID59" s="150"/>
      <c r="LIE59" s="150"/>
      <c r="LIF59" s="150"/>
      <c r="LIG59" s="150"/>
      <c r="LIH59" s="150"/>
      <c r="LII59" s="150"/>
      <c r="LIJ59" s="150"/>
      <c r="LIK59" s="150"/>
      <c r="LIL59" s="150"/>
      <c r="LIM59" s="150"/>
      <c r="LIN59" s="150"/>
      <c r="LIO59" s="150"/>
      <c r="LIP59" s="150"/>
      <c r="LIQ59" s="150"/>
      <c r="LIR59" s="150"/>
      <c r="LIS59" s="150"/>
      <c r="LIT59" s="150"/>
      <c r="LIU59" s="150"/>
      <c r="LIV59" s="150"/>
      <c r="LIW59" s="150"/>
      <c r="LIX59" s="150"/>
      <c r="LIY59" s="150"/>
      <c r="LIZ59" s="150"/>
      <c r="LJA59" s="150"/>
      <c r="LJB59" s="150"/>
      <c r="LJC59" s="150"/>
      <c r="LJD59" s="150"/>
      <c r="LJE59" s="150"/>
      <c r="LJF59" s="150"/>
      <c r="LJG59" s="150"/>
      <c r="LJH59" s="150"/>
      <c r="LJI59" s="150"/>
      <c r="LJJ59" s="150"/>
      <c r="LJK59" s="150"/>
      <c r="LJL59" s="150"/>
      <c r="LJM59" s="150"/>
      <c r="LJN59" s="150"/>
      <c r="LJO59" s="150"/>
      <c r="LJP59" s="150"/>
      <c r="LJQ59" s="150"/>
      <c r="LJR59" s="150"/>
      <c r="LJS59" s="150"/>
      <c r="LJT59" s="150"/>
      <c r="LJU59" s="150"/>
      <c r="LJV59" s="150"/>
      <c r="LJW59" s="150"/>
      <c r="LJX59" s="150"/>
      <c r="LJY59" s="150"/>
      <c r="LJZ59" s="150"/>
      <c r="LKA59" s="150"/>
      <c r="LKB59" s="150"/>
      <c r="LKC59" s="150"/>
      <c r="LKD59" s="150"/>
      <c r="LKE59" s="150"/>
      <c r="LKF59" s="150"/>
      <c r="LKG59" s="150"/>
      <c r="LKH59" s="150"/>
      <c r="LKI59" s="150"/>
      <c r="LKJ59" s="150"/>
      <c r="LKK59" s="150"/>
      <c r="LKL59" s="150"/>
      <c r="LKM59" s="150"/>
      <c r="LKN59" s="150"/>
      <c r="LKO59" s="150"/>
      <c r="LKP59" s="150"/>
      <c r="LKQ59" s="150"/>
      <c r="LKR59" s="150"/>
      <c r="LKS59" s="150"/>
      <c r="LKT59" s="150"/>
      <c r="LKU59" s="150"/>
      <c r="LKV59" s="150"/>
      <c r="LKW59" s="150"/>
      <c r="LKX59" s="150"/>
      <c r="LKY59" s="150"/>
      <c r="LKZ59" s="150"/>
      <c r="LLA59" s="150"/>
      <c r="LLB59" s="150"/>
      <c r="LLC59" s="150"/>
      <c r="LLD59" s="150"/>
      <c r="LLE59" s="150"/>
      <c r="LLF59" s="150"/>
      <c r="LLG59" s="150"/>
      <c r="LLH59" s="150"/>
      <c r="LLI59" s="150"/>
      <c r="LLJ59" s="150"/>
      <c r="LLK59" s="150"/>
      <c r="LLL59" s="150"/>
      <c r="LLM59" s="150"/>
      <c r="LLN59" s="150"/>
      <c r="LLO59" s="150"/>
      <c r="LLP59" s="150"/>
      <c r="LLQ59" s="150"/>
      <c r="LLR59" s="150"/>
      <c r="LLS59" s="150"/>
      <c r="LLT59" s="150"/>
      <c r="LLU59" s="150"/>
      <c r="LLV59" s="150"/>
      <c r="LLW59" s="150"/>
      <c r="LLX59" s="150"/>
      <c r="LLY59" s="150"/>
      <c r="LLZ59" s="150"/>
      <c r="LMA59" s="150"/>
      <c r="LMB59" s="150"/>
      <c r="LMC59" s="150"/>
      <c r="LMD59" s="150"/>
      <c r="LME59" s="150"/>
      <c r="LMF59" s="150"/>
      <c r="LMG59" s="150"/>
      <c r="LMH59" s="150"/>
      <c r="LMI59" s="150"/>
      <c r="LMJ59" s="150"/>
      <c r="LMK59" s="150"/>
      <c r="LML59" s="150"/>
      <c r="LMM59" s="150"/>
      <c r="LMN59" s="150"/>
      <c r="LMO59" s="150"/>
      <c r="LMP59" s="150"/>
      <c r="LMQ59" s="150"/>
      <c r="LMR59" s="150"/>
      <c r="LMS59" s="150"/>
      <c r="LMT59" s="150"/>
      <c r="LMU59" s="150"/>
      <c r="LMV59" s="150"/>
      <c r="LMW59" s="150"/>
      <c r="LMX59" s="150"/>
      <c r="LMY59" s="150"/>
      <c r="LMZ59" s="150"/>
      <c r="LNA59" s="150"/>
      <c r="LNB59" s="150"/>
      <c r="LNC59" s="150"/>
      <c r="LND59" s="150"/>
      <c r="LNE59" s="150"/>
      <c r="LNF59" s="150"/>
      <c r="LNG59" s="150"/>
      <c r="LNH59" s="150"/>
      <c r="LNI59" s="150"/>
      <c r="LNJ59" s="150"/>
      <c r="LNK59" s="150"/>
      <c r="LNL59" s="150"/>
      <c r="LNM59" s="150"/>
      <c r="LNN59" s="150"/>
      <c r="LNO59" s="150"/>
      <c r="LNP59" s="150"/>
      <c r="LNQ59" s="150"/>
      <c r="LNR59" s="150"/>
      <c r="LNS59" s="150"/>
      <c r="LNT59" s="150"/>
      <c r="LNU59" s="150"/>
      <c r="LNV59" s="150"/>
      <c r="LNW59" s="150"/>
      <c r="LNX59" s="150"/>
      <c r="LNY59" s="150"/>
      <c r="LNZ59" s="150"/>
      <c r="LOA59" s="150"/>
      <c r="LOB59" s="150"/>
      <c r="LOC59" s="150"/>
      <c r="LOD59" s="150"/>
      <c r="LOE59" s="150"/>
      <c r="LOF59" s="150"/>
      <c r="LOG59" s="150"/>
      <c r="LOH59" s="150"/>
      <c r="LOI59" s="150"/>
      <c r="LOJ59" s="150"/>
      <c r="LOK59" s="150"/>
      <c r="LOL59" s="150"/>
      <c r="LOM59" s="150"/>
      <c r="LON59" s="150"/>
      <c r="LOO59" s="150"/>
      <c r="LOP59" s="150"/>
      <c r="LOQ59" s="150"/>
      <c r="LOR59" s="150"/>
      <c r="LOS59" s="150"/>
      <c r="LOT59" s="150"/>
      <c r="LOU59" s="150"/>
      <c r="LOV59" s="150"/>
      <c r="LOW59" s="150"/>
      <c r="LOX59" s="150"/>
      <c r="LOY59" s="150"/>
      <c r="LOZ59" s="150"/>
      <c r="LPA59" s="150"/>
      <c r="LPB59" s="150"/>
      <c r="LPC59" s="150"/>
      <c r="LPD59" s="150"/>
      <c r="LPE59" s="150"/>
      <c r="LPF59" s="150"/>
      <c r="LPG59" s="150"/>
      <c r="LPH59" s="150"/>
      <c r="LPI59" s="150"/>
      <c r="LPJ59" s="150"/>
      <c r="LPK59" s="150"/>
      <c r="LPL59" s="150"/>
      <c r="LPM59" s="150"/>
      <c r="LPN59" s="150"/>
      <c r="LPO59" s="150"/>
      <c r="LPP59" s="150"/>
      <c r="LPQ59" s="150"/>
      <c r="LPR59" s="150"/>
      <c r="LPS59" s="150"/>
      <c r="LPT59" s="150"/>
      <c r="LPU59" s="150"/>
      <c r="LPV59" s="150"/>
      <c r="LPW59" s="150"/>
      <c r="LPX59" s="150"/>
      <c r="LPY59" s="150"/>
      <c r="LPZ59" s="150"/>
      <c r="LQA59" s="150"/>
      <c r="LQB59" s="150"/>
      <c r="LQC59" s="150"/>
      <c r="LQD59" s="150"/>
      <c r="LQE59" s="150"/>
      <c r="LQF59" s="150"/>
      <c r="LQG59" s="150"/>
      <c r="LQH59" s="150"/>
      <c r="LQI59" s="150"/>
      <c r="LQJ59" s="150"/>
      <c r="LQK59" s="150"/>
      <c r="LQL59" s="150"/>
      <c r="LQM59" s="150"/>
      <c r="LQN59" s="150"/>
      <c r="LQO59" s="150"/>
      <c r="LQP59" s="150"/>
      <c r="LQQ59" s="150"/>
      <c r="LQR59" s="150"/>
      <c r="LQS59" s="150"/>
      <c r="LQT59" s="150"/>
      <c r="LQU59" s="150"/>
      <c r="LQV59" s="150"/>
      <c r="LQW59" s="150"/>
      <c r="LQX59" s="150"/>
      <c r="LQY59" s="150"/>
      <c r="LQZ59" s="150"/>
      <c r="LRA59" s="150"/>
      <c r="LRB59" s="150"/>
      <c r="LRC59" s="150"/>
      <c r="LRD59" s="150"/>
      <c r="LRE59" s="150"/>
      <c r="LRF59" s="150"/>
      <c r="LRG59" s="150"/>
      <c r="LRH59" s="150"/>
      <c r="LRI59" s="150"/>
      <c r="LRJ59" s="150"/>
      <c r="LRK59" s="150"/>
      <c r="LRL59" s="150"/>
      <c r="LRM59" s="150"/>
      <c r="LRN59" s="150"/>
      <c r="LRO59" s="150"/>
      <c r="LRP59" s="150"/>
      <c r="LRQ59" s="150"/>
      <c r="LRR59" s="150"/>
      <c r="LRS59" s="150"/>
      <c r="LRT59" s="150"/>
      <c r="LRU59" s="150"/>
      <c r="LRV59" s="150"/>
      <c r="LRW59" s="150"/>
      <c r="LRX59" s="150"/>
      <c r="LRY59" s="150"/>
      <c r="LRZ59" s="150"/>
      <c r="LSA59" s="150"/>
      <c r="LSB59" s="150"/>
      <c r="LSC59" s="150"/>
      <c r="LSD59" s="150"/>
      <c r="LSE59" s="150"/>
      <c r="LSF59" s="150"/>
      <c r="LSG59" s="150"/>
      <c r="LSH59" s="150"/>
      <c r="LSI59" s="150"/>
      <c r="LSJ59" s="150"/>
      <c r="LSK59" s="150"/>
      <c r="LSL59" s="150"/>
      <c r="LSM59" s="150"/>
      <c r="LSN59" s="150"/>
      <c r="LSO59" s="150"/>
      <c r="LSP59" s="150"/>
      <c r="LSQ59" s="150"/>
      <c r="LSR59" s="150"/>
      <c r="LSS59" s="150"/>
      <c r="LST59" s="150"/>
      <c r="LSU59" s="150"/>
      <c r="LSV59" s="150"/>
      <c r="LSW59" s="150"/>
      <c r="LSX59" s="150"/>
      <c r="LSY59" s="150"/>
      <c r="LSZ59" s="150"/>
      <c r="LTA59" s="150"/>
      <c r="LTB59" s="150"/>
      <c r="LTC59" s="150"/>
      <c r="LTD59" s="150"/>
      <c r="LTE59" s="150"/>
      <c r="LTF59" s="150"/>
      <c r="LTG59" s="150"/>
      <c r="LTH59" s="150"/>
      <c r="LTI59" s="150"/>
      <c r="LTJ59" s="150"/>
      <c r="LTK59" s="150"/>
      <c r="LTL59" s="150"/>
      <c r="LTM59" s="150"/>
      <c r="LTN59" s="150"/>
      <c r="LTO59" s="150"/>
      <c r="LTP59" s="150"/>
      <c r="LTQ59" s="150"/>
      <c r="LTR59" s="150"/>
      <c r="LTS59" s="150"/>
      <c r="LTT59" s="150"/>
      <c r="LTU59" s="150"/>
      <c r="LTV59" s="150"/>
      <c r="LTW59" s="150"/>
      <c r="LTX59" s="150"/>
      <c r="LTY59" s="150"/>
      <c r="LTZ59" s="150"/>
      <c r="LUA59" s="150"/>
      <c r="LUB59" s="150"/>
      <c r="LUC59" s="150"/>
      <c r="LUD59" s="150"/>
      <c r="LUE59" s="150"/>
      <c r="LUF59" s="150"/>
      <c r="LUG59" s="150"/>
      <c r="LUH59" s="150"/>
      <c r="LUI59" s="150"/>
      <c r="LUJ59" s="150"/>
      <c r="LUK59" s="150"/>
      <c r="LUL59" s="150"/>
      <c r="LUM59" s="150"/>
      <c r="LUN59" s="150"/>
      <c r="LUO59" s="150"/>
      <c r="LUP59" s="150"/>
      <c r="LUQ59" s="150"/>
      <c r="LUR59" s="150"/>
      <c r="LUS59" s="150"/>
      <c r="LUT59" s="150"/>
      <c r="LUU59" s="150"/>
      <c r="LUV59" s="150"/>
      <c r="LUW59" s="150"/>
      <c r="LUX59" s="150"/>
      <c r="LUY59" s="150"/>
      <c r="LUZ59" s="150"/>
      <c r="LVA59" s="150"/>
      <c r="LVB59" s="150"/>
      <c r="LVC59" s="150"/>
      <c r="LVD59" s="150"/>
      <c r="LVE59" s="150"/>
      <c r="LVF59" s="150"/>
      <c r="LVG59" s="150"/>
      <c r="LVH59" s="150"/>
      <c r="LVI59" s="150"/>
      <c r="LVJ59" s="150"/>
      <c r="LVK59" s="150"/>
      <c r="LVL59" s="150"/>
      <c r="LVM59" s="150"/>
      <c r="LVN59" s="150"/>
      <c r="LVO59" s="150"/>
      <c r="LVP59" s="150"/>
      <c r="LVQ59" s="150"/>
      <c r="LVR59" s="150"/>
      <c r="LVS59" s="150"/>
      <c r="LVT59" s="150"/>
      <c r="LVU59" s="150"/>
      <c r="LVV59" s="150"/>
      <c r="LVW59" s="150"/>
      <c r="LVX59" s="150"/>
      <c r="LVY59" s="150"/>
      <c r="LVZ59" s="150"/>
      <c r="LWA59" s="150"/>
      <c r="LWB59" s="150"/>
      <c r="LWC59" s="150"/>
      <c r="LWD59" s="150"/>
      <c r="LWE59" s="150"/>
      <c r="LWF59" s="150"/>
      <c r="LWG59" s="150"/>
      <c r="LWH59" s="150"/>
      <c r="LWI59" s="150"/>
      <c r="LWJ59" s="150"/>
      <c r="LWK59" s="150"/>
      <c r="LWL59" s="150"/>
      <c r="LWM59" s="150"/>
      <c r="LWN59" s="150"/>
      <c r="LWO59" s="150"/>
      <c r="LWP59" s="150"/>
      <c r="LWQ59" s="150"/>
      <c r="LWR59" s="150"/>
      <c r="LWS59" s="150"/>
      <c r="LWT59" s="150"/>
      <c r="LWU59" s="150"/>
      <c r="LWV59" s="150"/>
      <c r="LWW59" s="150"/>
      <c r="LWX59" s="150"/>
      <c r="LWY59" s="150"/>
      <c r="LWZ59" s="150"/>
      <c r="LXA59" s="150"/>
      <c r="LXB59" s="150"/>
      <c r="LXC59" s="150"/>
      <c r="LXD59" s="150"/>
      <c r="LXE59" s="150"/>
      <c r="LXF59" s="150"/>
      <c r="LXG59" s="150"/>
      <c r="LXH59" s="150"/>
      <c r="LXI59" s="150"/>
      <c r="LXJ59" s="150"/>
      <c r="LXK59" s="150"/>
      <c r="LXL59" s="150"/>
      <c r="LXM59" s="150"/>
      <c r="LXN59" s="150"/>
      <c r="LXO59" s="150"/>
      <c r="LXP59" s="150"/>
      <c r="LXQ59" s="150"/>
      <c r="LXR59" s="150"/>
      <c r="LXS59" s="150"/>
      <c r="LXT59" s="150"/>
      <c r="LXU59" s="150"/>
      <c r="LXV59" s="150"/>
      <c r="LXW59" s="150"/>
      <c r="LXX59" s="150"/>
      <c r="LXY59" s="150"/>
      <c r="LXZ59" s="150"/>
      <c r="LYA59" s="150"/>
      <c r="LYB59" s="150"/>
      <c r="LYC59" s="150"/>
      <c r="LYD59" s="150"/>
      <c r="LYE59" s="150"/>
      <c r="LYF59" s="150"/>
      <c r="LYG59" s="150"/>
      <c r="LYH59" s="150"/>
      <c r="LYI59" s="150"/>
      <c r="LYJ59" s="150"/>
      <c r="LYK59" s="150"/>
      <c r="LYL59" s="150"/>
      <c r="LYM59" s="150"/>
      <c r="LYN59" s="150"/>
      <c r="LYO59" s="150"/>
      <c r="LYP59" s="150"/>
      <c r="LYQ59" s="150"/>
      <c r="LYR59" s="150"/>
      <c r="LYS59" s="150"/>
      <c r="LYT59" s="150"/>
      <c r="LYU59" s="150"/>
      <c r="LYV59" s="150"/>
      <c r="LYW59" s="150"/>
      <c r="LYX59" s="150"/>
      <c r="LYY59" s="150"/>
      <c r="LYZ59" s="150"/>
      <c r="LZA59" s="150"/>
      <c r="LZB59" s="150"/>
      <c r="LZC59" s="150"/>
      <c r="LZD59" s="150"/>
      <c r="LZE59" s="150"/>
      <c r="LZF59" s="150"/>
      <c r="LZG59" s="150"/>
      <c r="LZH59" s="150"/>
      <c r="LZI59" s="150"/>
      <c r="LZJ59" s="150"/>
      <c r="LZK59" s="150"/>
      <c r="LZL59" s="150"/>
      <c r="LZM59" s="150"/>
      <c r="LZN59" s="150"/>
      <c r="LZO59" s="150"/>
      <c r="LZP59" s="150"/>
      <c r="LZQ59" s="150"/>
      <c r="LZR59" s="150"/>
      <c r="LZS59" s="150"/>
      <c r="LZT59" s="150"/>
      <c r="LZU59" s="150"/>
      <c r="LZV59" s="150"/>
      <c r="LZW59" s="150"/>
      <c r="LZX59" s="150"/>
      <c r="LZY59" s="150"/>
      <c r="LZZ59" s="150"/>
      <c r="MAA59" s="150"/>
      <c r="MAB59" s="150"/>
      <c r="MAC59" s="150"/>
      <c r="MAD59" s="150"/>
      <c r="MAE59" s="150"/>
      <c r="MAF59" s="150"/>
      <c r="MAG59" s="150"/>
      <c r="MAH59" s="150"/>
      <c r="MAI59" s="150"/>
      <c r="MAJ59" s="150"/>
      <c r="MAK59" s="150"/>
      <c r="MAL59" s="150"/>
      <c r="MAM59" s="150"/>
      <c r="MAN59" s="150"/>
      <c r="MAO59" s="150"/>
      <c r="MAP59" s="150"/>
      <c r="MAQ59" s="150"/>
      <c r="MAR59" s="150"/>
      <c r="MAS59" s="150"/>
      <c r="MAT59" s="150"/>
      <c r="MAU59" s="150"/>
      <c r="MAV59" s="150"/>
      <c r="MAW59" s="150"/>
      <c r="MAX59" s="150"/>
      <c r="MAY59" s="150"/>
      <c r="MAZ59" s="150"/>
      <c r="MBA59" s="150"/>
      <c r="MBB59" s="150"/>
      <c r="MBC59" s="150"/>
      <c r="MBD59" s="150"/>
      <c r="MBE59" s="150"/>
      <c r="MBF59" s="150"/>
      <c r="MBG59" s="150"/>
      <c r="MBH59" s="150"/>
      <c r="MBI59" s="150"/>
      <c r="MBJ59" s="150"/>
      <c r="MBK59" s="150"/>
      <c r="MBL59" s="150"/>
      <c r="MBM59" s="150"/>
      <c r="MBN59" s="150"/>
      <c r="MBO59" s="150"/>
      <c r="MBP59" s="150"/>
      <c r="MBQ59" s="150"/>
      <c r="MBR59" s="150"/>
      <c r="MBS59" s="150"/>
      <c r="MBT59" s="150"/>
      <c r="MBU59" s="150"/>
      <c r="MBV59" s="150"/>
      <c r="MBW59" s="150"/>
      <c r="MBX59" s="150"/>
      <c r="MBY59" s="150"/>
      <c r="MBZ59" s="150"/>
      <c r="MCA59" s="150"/>
      <c r="MCB59" s="150"/>
      <c r="MCC59" s="150"/>
      <c r="MCD59" s="150"/>
      <c r="MCE59" s="150"/>
      <c r="MCF59" s="150"/>
      <c r="MCG59" s="150"/>
      <c r="MCH59" s="150"/>
      <c r="MCI59" s="150"/>
      <c r="MCJ59" s="150"/>
      <c r="MCK59" s="150"/>
      <c r="MCL59" s="150"/>
      <c r="MCM59" s="150"/>
      <c r="MCN59" s="150"/>
      <c r="MCO59" s="150"/>
      <c r="MCP59" s="150"/>
      <c r="MCQ59" s="150"/>
      <c r="MCR59" s="150"/>
      <c r="MCS59" s="150"/>
      <c r="MCT59" s="150"/>
      <c r="MCU59" s="150"/>
      <c r="MCV59" s="150"/>
      <c r="MCW59" s="150"/>
      <c r="MCX59" s="150"/>
      <c r="MCY59" s="150"/>
      <c r="MCZ59" s="150"/>
      <c r="MDA59" s="150"/>
      <c r="MDB59" s="150"/>
      <c r="MDC59" s="150"/>
      <c r="MDD59" s="150"/>
      <c r="MDE59" s="150"/>
      <c r="MDF59" s="150"/>
      <c r="MDG59" s="150"/>
      <c r="MDH59" s="150"/>
      <c r="MDI59" s="150"/>
      <c r="MDJ59" s="150"/>
      <c r="MDK59" s="150"/>
      <c r="MDL59" s="150"/>
      <c r="MDM59" s="150"/>
      <c r="MDN59" s="150"/>
      <c r="MDO59" s="150"/>
      <c r="MDP59" s="150"/>
      <c r="MDQ59" s="150"/>
      <c r="MDR59" s="150"/>
      <c r="MDS59" s="150"/>
      <c r="MDT59" s="150"/>
      <c r="MDU59" s="150"/>
      <c r="MDV59" s="150"/>
      <c r="MDW59" s="150"/>
      <c r="MDX59" s="150"/>
      <c r="MDY59" s="150"/>
      <c r="MDZ59" s="150"/>
      <c r="MEA59" s="150"/>
      <c r="MEB59" s="150"/>
      <c r="MEC59" s="150"/>
      <c r="MED59" s="150"/>
      <c r="MEE59" s="150"/>
      <c r="MEF59" s="150"/>
      <c r="MEG59" s="150"/>
      <c r="MEH59" s="150"/>
      <c r="MEI59" s="150"/>
      <c r="MEJ59" s="150"/>
      <c r="MEK59" s="150"/>
      <c r="MEL59" s="150"/>
      <c r="MEM59" s="150"/>
      <c r="MEN59" s="150"/>
      <c r="MEO59" s="150"/>
      <c r="MEP59" s="150"/>
      <c r="MEQ59" s="150"/>
      <c r="MER59" s="150"/>
      <c r="MES59" s="150"/>
      <c r="MET59" s="150"/>
      <c r="MEU59" s="150"/>
      <c r="MEV59" s="150"/>
      <c r="MEW59" s="150"/>
      <c r="MEX59" s="150"/>
      <c r="MEY59" s="150"/>
      <c r="MEZ59" s="150"/>
      <c r="MFA59" s="150"/>
      <c r="MFB59" s="150"/>
      <c r="MFC59" s="150"/>
      <c r="MFD59" s="150"/>
      <c r="MFE59" s="150"/>
      <c r="MFF59" s="150"/>
      <c r="MFG59" s="150"/>
      <c r="MFH59" s="150"/>
      <c r="MFI59" s="150"/>
      <c r="MFJ59" s="150"/>
      <c r="MFK59" s="150"/>
      <c r="MFL59" s="150"/>
      <c r="MFM59" s="150"/>
      <c r="MFN59" s="150"/>
      <c r="MFO59" s="150"/>
      <c r="MFP59" s="150"/>
      <c r="MFQ59" s="150"/>
      <c r="MFR59" s="150"/>
      <c r="MFS59" s="150"/>
      <c r="MFT59" s="150"/>
      <c r="MFU59" s="150"/>
      <c r="MFV59" s="150"/>
      <c r="MFW59" s="150"/>
      <c r="MFX59" s="150"/>
      <c r="MFY59" s="150"/>
      <c r="MFZ59" s="150"/>
      <c r="MGA59" s="150"/>
      <c r="MGB59" s="150"/>
      <c r="MGC59" s="150"/>
      <c r="MGD59" s="150"/>
      <c r="MGE59" s="150"/>
      <c r="MGF59" s="150"/>
      <c r="MGG59" s="150"/>
      <c r="MGH59" s="150"/>
      <c r="MGI59" s="150"/>
      <c r="MGJ59" s="150"/>
      <c r="MGK59" s="150"/>
      <c r="MGL59" s="150"/>
      <c r="MGM59" s="150"/>
      <c r="MGN59" s="150"/>
      <c r="MGO59" s="150"/>
      <c r="MGP59" s="150"/>
      <c r="MGQ59" s="150"/>
      <c r="MGR59" s="150"/>
      <c r="MGS59" s="150"/>
      <c r="MGT59" s="150"/>
      <c r="MGU59" s="150"/>
      <c r="MGV59" s="150"/>
      <c r="MGW59" s="150"/>
      <c r="MGX59" s="150"/>
      <c r="MGY59" s="150"/>
      <c r="MGZ59" s="150"/>
      <c r="MHA59" s="150"/>
      <c r="MHB59" s="150"/>
      <c r="MHC59" s="150"/>
      <c r="MHD59" s="150"/>
      <c r="MHE59" s="150"/>
      <c r="MHF59" s="150"/>
      <c r="MHG59" s="150"/>
      <c r="MHH59" s="150"/>
      <c r="MHI59" s="150"/>
      <c r="MHJ59" s="150"/>
      <c r="MHK59" s="150"/>
      <c r="MHL59" s="150"/>
      <c r="MHM59" s="150"/>
      <c r="MHN59" s="150"/>
      <c r="MHO59" s="150"/>
      <c r="MHP59" s="150"/>
      <c r="MHQ59" s="150"/>
      <c r="MHR59" s="150"/>
      <c r="MHS59" s="150"/>
      <c r="MHT59" s="150"/>
      <c r="MHU59" s="150"/>
      <c r="MHV59" s="150"/>
      <c r="MHW59" s="150"/>
      <c r="MHX59" s="150"/>
      <c r="MHY59" s="150"/>
      <c r="MHZ59" s="150"/>
      <c r="MIA59" s="150"/>
      <c r="MIB59" s="150"/>
      <c r="MIC59" s="150"/>
      <c r="MID59" s="150"/>
      <c r="MIE59" s="150"/>
      <c r="MIF59" s="150"/>
      <c r="MIG59" s="150"/>
      <c r="MIH59" s="150"/>
      <c r="MII59" s="150"/>
      <c r="MIJ59" s="150"/>
      <c r="MIK59" s="150"/>
      <c r="MIL59" s="150"/>
      <c r="MIM59" s="150"/>
      <c r="MIN59" s="150"/>
      <c r="MIO59" s="150"/>
      <c r="MIP59" s="150"/>
      <c r="MIQ59" s="150"/>
      <c r="MIR59" s="150"/>
      <c r="MIS59" s="150"/>
      <c r="MIT59" s="150"/>
      <c r="MIU59" s="150"/>
      <c r="MIV59" s="150"/>
      <c r="MIW59" s="150"/>
      <c r="MIX59" s="150"/>
      <c r="MIY59" s="150"/>
      <c r="MIZ59" s="150"/>
      <c r="MJA59" s="150"/>
      <c r="MJB59" s="150"/>
      <c r="MJC59" s="150"/>
      <c r="MJD59" s="150"/>
      <c r="MJE59" s="150"/>
      <c r="MJF59" s="150"/>
      <c r="MJG59" s="150"/>
      <c r="MJH59" s="150"/>
      <c r="MJI59" s="150"/>
      <c r="MJJ59" s="150"/>
      <c r="MJK59" s="150"/>
      <c r="MJL59" s="150"/>
      <c r="MJM59" s="150"/>
      <c r="MJN59" s="150"/>
      <c r="MJO59" s="150"/>
      <c r="MJP59" s="150"/>
      <c r="MJQ59" s="150"/>
      <c r="MJR59" s="150"/>
      <c r="MJS59" s="150"/>
      <c r="MJT59" s="150"/>
      <c r="MJU59" s="150"/>
      <c r="MJV59" s="150"/>
      <c r="MJW59" s="150"/>
      <c r="MJX59" s="150"/>
      <c r="MJY59" s="150"/>
      <c r="MJZ59" s="150"/>
      <c r="MKA59" s="150"/>
      <c r="MKB59" s="150"/>
      <c r="MKC59" s="150"/>
      <c r="MKD59" s="150"/>
      <c r="MKE59" s="150"/>
      <c r="MKF59" s="150"/>
      <c r="MKG59" s="150"/>
      <c r="MKH59" s="150"/>
      <c r="MKI59" s="150"/>
      <c r="MKJ59" s="150"/>
      <c r="MKK59" s="150"/>
      <c r="MKL59" s="150"/>
      <c r="MKM59" s="150"/>
      <c r="MKN59" s="150"/>
      <c r="MKO59" s="150"/>
      <c r="MKP59" s="150"/>
      <c r="MKQ59" s="150"/>
      <c r="MKR59" s="150"/>
      <c r="MKS59" s="150"/>
      <c r="MKT59" s="150"/>
      <c r="MKU59" s="150"/>
      <c r="MKV59" s="150"/>
      <c r="MKW59" s="150"/>
      <c r="MKX59" s="150"/>
      <c r="MKY59" s="150"/>
      <c r="MKZ59" s="150"/>
      <c r="MLA59" s="150"/>
      <c r="MLB59" s="150"/>
      <c r="MLC59" s="150"/>
      <c r="MLD59" s="150"/>
      <c r="MLE59" s="150"/>
      <c r="MLF59" s="150"/>
      <c r="MLG59" s="150"/>
      <c r="MLH59" s="150"/>
      <c r="MLI59" s="150"/>
      <c r="MLJ59" s="150"/>
      <c r="MLK59" s="150"/>
      <c r="MLL59" s="150"/>
      <c r="MLM59" s="150"/>
      <c r="MLN59" s="150"/>
      <c r="MLO59" s="150"/>
      <c r="MLP59" s="150"/>
      <c r="MLQ59" s="150"/>
      <c r="MLR59" s="150"/>
      <c r="MLS59" s="150"/>
      <c r="MLT59" s="150"/>
      <c r="MLU59" s="150"/>
      <c r="MLV59" s="150"/>
      <c r="MLW59" s="150"/>
      <c r="MLX59" s="150"/>
      <c r="MLY59" s="150"/>
      <c r="MLZ59" s="150"/>
      <c r="MMA59" s="150"/>
      <c r="MMB59" s="150"/>
      <c r="MMC59" s="150"/>
      <c r="MMD59" s="150"/>
      <c r="MME59" s="150"/>
      <c r="MMF59" s="150"/>
      <c r="MMG59" s="150"/>
      <c r="MMH59" s="150"/>
      <c r="MMI59" s="150"/>
      <c r="MMJ59" s="150"/>
      <c r="MMK59" s="150"/>
      <c r="MML59" s="150"/>
      <c r="MMM59" s="150"/>
      <c r="MMN59" s="150"/>
      <c r="MMO59" s="150"/>
      <c r="MMP59" s="150"/>
      <c r="MMQ59" s="150"/>
      <c r="MMR59" s="150"/>
      <c r="MMS59" s="150"/>
      <c r="MMT59" s="150"/>
      <c r="MMU59" s="150"/>
      <c r="MMV59" s="150"/>
      <c r="MMW59" s="150"/>
      <c r="MMX59" s="150"/>
      <c r="MMY59" s="150"/>
      <c r="MMZ59" s="150"/>
      <c r="MNA59" s="150"/>
      <c r="MNB59" s="150"/>
      <c r="MNC59" s="150"/>
      <c r="MND59" s="150"/>
      <c r="MNE59" s="150"/>
      <c r="MNF59" s="150"/>
      <c r="MNG59" s="150"/>
      <c r="MNH59" s="150"/>
      <c r="MNI59" s="150"/>
      <c r="MNJ59" s="150"/>
      <c r="MNK59" s="150"/>
      <c r="MNL59" s="150"/>
      <c r="MNM59" s="150"/>
      <c r="MNN59" s="150"/>
      <c r="MNO59" s="150"/>
      <c r="MNP59" s="150"/>
      <c r="MNQ59" s="150"/>
      <c r="MNR59" s="150"/>
      <c r="MNS59" s="150"/>
      <c r="MNT59" s="150"/>
      <c r="MNU59" s="150"/>
      <c r="MNV59" s="150"/>
      <c r="MNW59" s="150"/>
      <c r="MNX59" s="150"/>
      <c r="MNY59" s="150"/>
      <c r="MNZ59" s="150"/>
      <c r="MOA59" s="150"/>
      <c r="MOB59" s="150"/>
      <c r="MOC59" s="150"/>
      <c r="MOD59" s="150"/>
      <c r="MOE59" s="150"/>
      <c r="MOF59" s="150"/>
      <c r="MOG59" s="150"/>
      <c r="MOH59" s="150"/>
      <c r="MOI59" s="150"/>
      <c r="MOJ59" s="150"/>
      <c r="MOK59" s="150"/>
      <c r="MOL59" s="150"/>
      <c r="MOM59" s="150"/>
      <c r="MON59" s="150"/>
      <c r="MOO59" s="150"/>
      <c r="MOP59" s="150"/>
      <c r="MOQ59" s="150"/>
      <c r="MOR59" s="150"/>
      <c r="MOS59" s="150"/>
      <c r="MOT59" s="150"/>
      <c r="MOU59" s="150"/>
      <c r="MOV59" s="150"/>
      <c r="MOW59" s="150"/>
      <c r="MOX59" s="150"/>
      <c r="MOY59" s="150"/>
      <c r="MOZ59" s="150"/>
      <c r="MPA59" s="150"/>
      <c r="MPB59" s="150"/>
      <c r="MPC59" s="150"/>
      <c r="MPD59" s="150"/>
      <c r="MPE59" s="150"/>
      <c r="MPF59" s="150"/>
      <c r="MPG59" s="150"/>
      <c r="MPH59" s="150"/>
      <c r="MPI59" s="150"/>
      <c r="MPJ59" s="150"/>
      <c r="MPK59" s="150"/>
      <c r="MPL59" s="150"/>
      <c r="MPM59" s="150"/>
      <c r="MPN59" s="150"/>
      <c r="MPO59" s="150"/>
      <c r="MPP59" s="150"/>
      <c r="MPQ59" s="150"/>
      <c r="MPR59" s="150"/>
      <c r="MPS59" s="150"/>
      <c r="MPT59" s="150"/>
      <c r="MPU59" s="150"/>
      <c r="MPV59" s="150"/>
      <c r="MPW59" s="150"/>
      <c r="MPX59" s="150"/>
      <c r="MPY59" s="150"/>
      <c r="MPZ59" s="150"/>
      <c r="MQA59" s="150"/>
      <c r="MQB59" s="150"/>
      <c r="MQC59" s="150"/>
      <c r="MQD59" s="150"/>
      <c r="MQE59" s="150"/>
      <c r="MQF59" s="150"/>
      <c r="MQG59" s="150"/>
      <c r="MQH59" s="150"/>
      <c r="MQI59" s="150"/>
      <c r="MQJ59" s="150"/>
      <c r="MQK59" s="150"/>
      <c r="MQL59" s="150"/>
      <c r="MQM59" s="150"/>
      <c r="MQN59" s="150"/>
      <c r="MQO59" s="150"/>
      <c r="MQP59" s="150"/>
      <c r="MQQ59" s="150"/>
      <c r="MQR59" s="150"/>
      <c r="MQS59" s="150"/>
      <c r="MQT59" s="150"/>
      <c r="MQU59" s="150"/>
      <c r="MQV59" s="150"/>
      <c r="MQW59" s="150"/>
      <c r="MQX59" s="150"/>
      <c r="MQY59" s="150"/>
      <c r="MQZ59" s="150"/>
      <c r="MRA59" s="150"/>
      <c r="MRB59" s="150"/>
      <c r="MRC59" s="150"/>
      <c r="MRD59" s="150"/>
      <c r="MRE59" s="150"/>
      <c r="MRF59" s="150"/>
      <c r="MRG59" s="150"/>
      <c r="MRH59" s="150"/>
      <c r="MRI59" s="150"/>
      <c r="MRJ59" s="150"/>
      <c r="MRK59" s="150"/>
      <c r="MRL59" s="150"/>
      <c r="MRM59" s="150"/>
      <c r="MRN59" s="150"/>
      <c r="MRO59" s="150"/>
      <c r="MRP59" s="150"/>
      <c r="MRQ59" s="150"/>
      <c r="MRR59" s="150"/>
      <c r="MRS59" s="150"/>
      <c r="MRT59" s="150"/>
      <c r="MRU59" s="150"/>
      <c r="MRV59" s="150"/>
      <c r="MRW59" s="150"/>
      <c r="MRX59" s="150"/>
      <c r="MRY59" s="150"/>
      <c r="MRZ59" s="150"/>
      <c r="MSA59" s="150"/>
      <c r="MSB59" s="150"/>
      <c r="MSC59" s="150"/>
      <c r="MSD59" s="150"/>
      <c r="MSE59" s="150"/>
      <c r="MSF59" s="150"/>
      <c r="MSG59" s="150"/>
      <c r="MSH59" s="150"/>
      <c r="MSI59" s="150"/>
      <c r="MSJ59" s="150"/>
      <c r="MSK59" s="150"/>
      <c r="MSL59" s="150"/>
      <c r="MSM59" s="150"/>
      <c r="MSN59" s="150"/>
      <c r="MSO59" s="150"/>
      <c r="MSP59" s="150"/>
      <c r="MSQ59" s="150"/>
      <c r="MSR59" s="150"/>
      <c r="MSS59" s="150"/>
      <c r="MST59" s="150"/>
      <c r="MSU59" s="150"/>
      <c r="MSV59" s="150"/>
      <c r="MSW59" s="150"/>
      <c r="MSX59" s="150"/>
      <c r="MSY59" s="150"/>
      <c r="MSZ59" s="150"/>
      <c r="MTA59" s="150"/>
      <c r="MTB59" s="150"/>
      <c r="MTC59" s="150"/>
      <c r="MTD59" s="150"/>
      <c r="MTE59" s="150"/>
      <c r="MTF59" s="150"/>
      <c r="MTG59" s="150"/>
      <c r="MTH59" s="150"/>
      <c r="MTI59" s="150"/>
      <c r="MTJ59" s="150"/>
      <c r="MTK59" s="150"/>
      <c r="MTL59" s="150"/>
      <c r="MTM59" s="150"/>
      <c r="MTN59" s="150"/>
      <c r="MTO59" s="150"/>
      <c r="MTP59" s="150"/>
      <c r="MTQ59" s="150"/>
      <c r="MTR59" s="150"/>
      <c r="MTS59" s="150"/>
      <c r="MTT59" s="150"/>
      <c r="MTU59" s="150"/>
      <c r="MTV59" s="150"/>
      <c r="MTW59" s="150"/>
      <c r="MTX59" s="150"/>
      <c r="MTY59" s="150"/>
      <c r="MTZ59" s="150"/>
      <c r="MUA59" s="150"/>
      <c r="MUB59" s="150"/>
      <c r="MUC59" s="150"/>
      <c r="MUD59" s="150"/>
      <c r="MUE59" s="150"/>
      <c r="MUF59" s="150"/>
      <c r="MUG59" s="150"/>
      <c r="MUH59" s="150"/>
      <c r="MUI59" s="150"/>
      <c r="MUJ59" s="150"/>
      <c r="MUK59" s="150"/>
      <c r="MUL59" s="150"/>
      <c r="MUM59" s="150"/>
      <c r="MUN59" s="150"/>
      <c r="MUO59" s="150"/>
      <c r="MUP59" s="150"/>
      <c r="MUQ59" s="150"/>
      <c r="MUR59" s="150"/>
      <c r="MUS59" s="150"/>
      <c r="MUT59" s="150"/>
      <c r="MUU59" s="150"/>
      <c r="MUV59" s="150"/>
      <c r="MUW59" s="150"/>
      <c r="MUX59" s="150"/>
      <c r="MUY59" s="150"/>
      <c r="MUZ59" s="150"/>
      <c r="MVA59" s="150"/>
      <c r="MVB59" s="150"/>
      <c r="MVC59" s="150"/>
      <c r="MVD59" s="150"/>
      <c r="MVE59" s="150"/>
      <c r="MVF59" s="150"/>
      <c r="MVG59" s="150"/>
      <c r="MVH59" s="150"/>
      <c r="MVI59" s="150"/>
      <c r="MVJ59" s="150"/>
      <c r="MVK59" s="150"/>
      <c r="MVL59" s="150"/>
      <c r="MVM59" s="150"/>
      <c r="MVN59" s="150"/>
      <c r="MVO59" s="150"/>
      <c r="MVP59" s="150"/>
      <c r="MVQ59" s="150"/>
      <c r="MVR59" s="150"/>
      <c r="MVS59" s="150"/>
      <c r="MVT59" s="150"/>
      <c r="MVU59" s="150"/>
      <c r="MVV59" s="150"/>
      <c r="MVW59" s="150"/>
      <c r="MVX59" s="150"/>
      <c r="MVY59" s="150"/>
      <c r="MVZ59" s="150"/>
      <c r="MWA59" s="150"/>
      <c r="MWB59" s="150"/>
      <c r="MWC59" s="150"/>
      <c r="MWD59" s="150"/>
      <c r="MWE59" s="150"/>
      <c r="MWF59" s="150"/>
      <c r="MWG59" s="150"/>
      <c r="MWH59" s="150"/>
      <c r="MWI59" s="150"/>
      <c r="MWJ59" s="150"/>
      <c r="MWK59" s="150"/>
      <c r="MWL59" s="150"/>
      <c r="MWM59" s="150"/>
      <c r="MWN59" s="150"/>
      <c r="MWO59" s="150"/>
      <c r="MWP59" s="150"/>
      <c r="MWQ59" s="150"/>
      <c r="MWR59" s="150"/>
      <c r="MWS59" s="150"/>
      <c r="MWT59" s="150"/>
      <c r="MWU59" s="150"/>
      <c r="MWV59" s="150"/>
      <c r="MWW59" s="150"/>
      <c r="MWX59" s="150"/>
      <c r="MWY59" s="150"/>
      <c r="MWZ59" s="150"/>
      <c r="MXA59" s="150"/>
      <c r="MXB59" s="150"/>
      <c r="MXC59" s="150"/>
      <c r="MXD59" s="150"/>
      <c r="MXE59" s="150"/>
      <c r="MXF59" s="150"/>
      <c r="MXG59" s="150"/>
      <c r="MXH59" s="150"/>
      <c r="MXI59" s="150"/>
      <c r="MXJ59" s="150"/>
      <c r="MXK59" s="150"/>
      <c r="MXL59" s="150"/>
      <c r="MXM59" s="150"/>
      <c r="MXN59" s="150"/>
      <c r="MXO59" s="150"/>
      <c r="MXP59" s="150"/>
      <c r="MXQ59" s="150"/>
      <c r="MXR59" s="150"/>
      <c r="MXS59" s="150"/>
      <c r="MXT59" s="150"/>
      <c r="MXU59" s="150"/>
      <c r="MXV59" s="150"/>
      <c r="MXW59" s="150"/>
      <c r="MXX59" s="150"/>
      <c r="MXY59" s="150"/>
      <c r="MXZ59" s="150"/>
      <c r="MYA59" s="150"/>
      <c r="MYB59" s="150"/>
      <c r="MYC59" s="150"/>
      <c r="MYD59" s="150"/>
      <c r="MYE59" s="150"/>
      <c r="MYF59" s="150"/>
      <c r="MYG59" s="150"/>
      <c r="MYH59" s="150"/>
      <c r="MYI59" s="150"/>
      <c r="MYJ59" s="150"/>
      <c r="MYK59" s="150"/>
      <c r="MYL59" s="150"/>
      <c r="MYM59" s="150"/>
      <c r="MYN59" s="150"/>
      <c r="MYO59" s="150"/>
      <c r="MYP59" s="150"/>
      <c r="MYQ59" s="150"/>
      <c r="MYR59" s="150"/>
      <c r="MYS59" s="150"/>
      <c r="MYT59" s="150"/>
      <c r="MYU59" s="150"/>
      <c r="MYV59" s="150"/>
      <c r="MYW59" s="150"/>
      <c r="MYX59" s="150"/>
      <c r="MYY59" s="150"/>
      <c r="MYZ59" s="150"/>
      <c r="MZA59" s="150"/>
      <c r="MZB59" s="150"/>
      <c r="MZC59" s="150"/>
      <c r="MZD59" s="150"/>
      <c r="MZE59" s="150"/>
      <c r="MZF59" s="150"/>
      <c r="MZG59" s="150"/>
      <c r="MZH59" s="150"/>
      <c r="MZI59" s="150"/>
      <c r="MZJ59" s="150"/>
      <c r="MZK59" s="150"/>
      <c r="MZL59" s="150"/>
      <c r="MZM59" s="150"/>
      <c r="MZN59" s="150"/>
      <c r="MZO59" s="150"/>
      <c r="MZP59" s="150"/>
      <c r="MZQ59" s="150"/>
      <c r="MZR59" s="150"/>
      <c r="MZS59" s="150"/>
      <c r="MZT59" s="150"/>
      <c r="MZU59" s="150"/>
      <c r="MZV59" s="150"/>
      <c r="MZW59" s="150"/>
      <c r="MZX59" s="150"/>
      <c r="MZY59" s="150"/>
      <c r="MZZ59" s="150"/>
      <c r="NAA59" s="150"/>
      <c r="NAB59" s="150"/>
      <c r="NAC59" s="150"/>
      <c r="NAD59" s="150"/>
      <c r="NAE59" s="150"/>
      <c r="NAF59" s="150"/>
      <c r="NAG59" s="150"/>
      <c r="NAH59" s="150"/>
      <c r="NAI59" s="150"/>
      <c r="NAJ59" s="150"/>
      <c r="NAK59" s="150"/>
      <c r="NAL59" s="150"/>
      <c r="NAM59" s="150"/>
      <c r="NAN59" s="150"/>
      <c r="NAO59" s="150"/>
      <c r="NAP59" s="150"/>
      <c r="NAQ59" s="150"/>
      <c r="NAR59" s="150"/>
      <c r="NAS59" s="150"/>
      <c r="NAT59" s="150"/>
      <c r="NAU59" s="150"/>
      <c r="NAV59" s="150"/>
      <c r="NAW59" s="150"/>
      <c r="NAX59" s="150"/>
      <c r="NAY59" s="150"/>
      <c r="NAZ59" s="150"/>
      <c r="NBA59" s="150"/>
      <c r="NBB59" s="150"/>
      <c r="NBC59" s="150"/>
      <c r="NBD59" s="150"/>
      <c r="NBE59" s="150"/>
      <c r="NBF59" s="150"/>
      <c r="NBG59" s="150"/>
      <c r="NBH59" s="150"/>
      <c r="NBI59" s="150"/>
      <c r="NBJ59" s="150"/>
      <c r="NBK59" s="150"/>
      <c r="NBL59" s="150"/>
      <c r="NBM59" s="150"/>
      <c r="NBN59" s="150"/>
      <c r="NBO59" s="150"/>
      <c r="NBP59" s="150"/>
      <c r="NBQ59" s="150"/>
      <c r="NBR59" s="150"/>
      <c r="NBS59" s="150"/>
      <c r="NBT59" s="150"/>
      <c r="NBU59" s="150"/>
      <c r="NBV59" s="150"/>
      <c r="NBW59" s="150"/>
      <c r="NBX59" s="150"/>
      <c r="NBY59" s="150"/>
      <c r="NBZ59" s="150"/>
      <c r="NCA59" s="150"/>
      <c r="NCB59" s="150"/>
      <c r="NCC59" s="150"/>
      <c r="NCD59" s="150"/>
      <c r="NCE59" s="150"/>
      <c r="NCF59" s="150"/>
      <c r="NCG59" s="150"/>
      <c r="NCH59" s="150"/>
      <c r="NCI59" s="150"/>
      <c r="NCJ59" s="150"/>
      <c r="NCK59" s="150"/>
      <c r="NCL59" s="150"/>
      <c r="NCM59" s="150"/>
      <c r="NCN59" s="150"/>
      <c r="NCO59" s="150"/>
      <c r="NCP59" s="150"/>
      <c r="NCQ59" s="150"/>
      <c r="NCR59" s="150"/>
      <c r="NCS59" s="150"/>
      <c r="NCT59" s="150"/>
      <c r="NCU59" s="150"/>
      <c r="NCV59" s="150"/>
      <c r="NCW59" s="150"/>
      <c r="NCX59" s="150"/>
      <c r="NCY59" s="150"/>
      <c r="NCZ59" s="150"/>
      <c r="NDA59" s="150"/>
      <c r="NDB59" s="150"/>
      <c r="NDC59" s="150"/>
      <c r="NDD59" s="150"/>
      <c r="NDE59" s="150"/>
      <c r="NDF59" s="150"/>
      <c r="NDG59" s="150"/>
      <c r="NDH59" s="150"/>
      <c r="NDI59" s="150"/>
      <c r="NDJ59" s="150"/>
      <c r="NDK59" s="150"/>
      <c r="NDL59" s="150"/>
      <c r="NDM59" s="150"/>
      <c r="NDN59" s="150"/>
      <c r="NDO59" s="150"/>
      <c r="NDP59" s="150"/>
      <c r="NDQ59" s="150"/>
      <c r="NDR59" s="150"/>
      <c r="NDS59" s="150"/>
      <c r="NDT59" s="150"/>
      <c r="NDU59" s="150"/>
      <c r="NDV59" s="150"/>
      <c r="NDW59" s="150"/>
      <c r="NDX59" s="150"/>
      <c r="NDY59" s="150"/>
      <c r="NDZ59" s="150"/>
      <c r="NEA59" s="150"/>
      <c r="NEB59" s="150"/>
      <c r="NEC59" s="150"/>
      <c r="NED59" s="150"/>
      <c r="NEE59" s="150"/>
      <c r="NEF59" s="150"/>
      <c r="NEG59" s="150"/>
      <c r="NEH59" s="150"/>
      <c r="NEI59" s="150"/>
      <c r="NEJ59" s="150"/>
      <c r="NEK59" s="150"/>
      <c r="NEL59" s="150"/>
      <c r="NEM59" s="150"/>
      <c r="NEN59" s="150"/>
      <c r="NEO59" s="150"/>
      <c r="NEP59" s="150"/>
      <c r="NEQ59" s="150"/>
      <c r="NER59" s="150"/>
      <c r="NES59" s="150"/>
      <c r="NET59" s="150"/>
      <c r="NEU59" s="150"/>
      <c r="NEV59" s="150"/>
      <c r="NEW59" s="150"/>
      <c r="NEX59" s="150"/>
      <c r="NEY59" s="150"/>
      <c r="NEZ59" s="150"/>
      <c r="NFA59" s="150"/>
      <c r="NFB59" s="150"/>
      <c r="NFC59" s="150"/>
      <c r="NFD59" s="150"/>
      <c r="NFE59" s="150"/>
      <c r="NFF59" s="150"/>
      <c r="NFG59" s="150"/>
      <c r="NFH59" s="150"/>
      <c r="NFI59" s="150"/>
      <c r="NFJ59" s="150"/>
      <c r="NFK59" s="150"/>
      <c r="NFL59" s="150"/>
      <c r="NFM59" s="150"/>
      <c r="NFN59" s="150"/>
      <c r="NFO59" s="150"/>
      <c r="NFP59" s="150"/>
      <c r="NFQ59" s="150"/>
      <c r="NFR59" s="150"/>
      <c r="NFS59" s="150"/>
      <c r="NFT59" s="150"/>
      <c r="NFU59" s="150"/>
      <c r="NFV59" s="150"/>
      <c r="NFW59" s="150"/>
      <c r="NFX59" s="150"/>
      <c r="NFY59" s="150"/>
      <c r="NFZ59" s="150"/>
      <c r="NGA59" s="150"/>
      <c r="NGB59" s="150"/>
      <c r="NGC59" s="150"/>
      <c r="NGD59" s="150"/>
      <c r="NGE59" s="150"/>
      <c r="NGF59" s="150"/>
      <c r="NGG59" s="150"/>
      <c r="NGH59" s="150"/>
      <c r="NGI59" s="150"/>
      <c r="NGJ59" s="150"/>
      <c r="NGK59" s="150"/>
      <c r="NGL59" s="150"/>
      <c r="NGM59" s="150"/>
      <c r="NGN59" s="150"/>
      <c r="NGO59" s="150"/>
      <c r="NGP59" s="150"/>
      <c r="NGQ59" s="150"/>
      <c r="NGR59" s="150"/>
      <c r="NGS59" s="150"/>
      <c r="NGT59" s="150"/>
      <c r="NGU59" s="150"/>
      <c r="NGV59" s="150"/>
      <c r="NGW59" s="150"/>
      <c r="NGX59" s="150"/>
      <c r="NGY59" s="150"/>
      <c r="NGZ59" s="150"/>
      <c r="NHA59" s="150"/>
      <c r="NHB59" s="150"/>
      <c r="NHC59" s="150"/>
      <c r="NHD59" s="150"/>
      <c r="NHE59" s="150"/>
      <c r="NHF59" s="150"/>
      <c r="NHG59" s="150"/>
      <c r="NHH59" s="150"/>
      <c r="NHI59" s="150"/>
      <c r="NHJ59" s="150"/>
      <c r="NHK59" s="150"/>
      <c r="NHL59" s="150"/>
      <c r="NHM59" s="150"/>
      <c r="NHN59" s="150"/>
      <c r="NHO59" s="150"/>
      <c r="NHP59" s="150"/>
      <c r="NHQ59" s="150"/>
      <c r="NHR59" s="150"/>
      <c r="NHS59" s="150"/>
      <c r="NHT59" s="150"/>
      <c r="NHU59" s="150"/>
      <c r="NHV59" s="150"/>
      <c r="NHW59" s="150"/>
      <c r="NHX59" s="150"/>
      <c r="NHY59" s="150"/>
      <c r="NHZ59" s="150"/>
      <c r="NIA59" s="150"/>
      <c r="NIB59" s="150"/>
      <c r="NIC59" s="150"/>
      <c r="NID59" s="150"/>
      <c r="NIE59" s="150"/>
      <c r="NIF59" s="150"/>
      <c r="NIG59" s="150"/>
      <c r="NIH59" s="150"/>
      <c r="NII59" s="150"/>
      <c r="NIJ59" s="150"/>
      <c r="NIK59" s="150"/>
      <c r="NIL59" s="150"/>
      <c r="NIM59" s="150"/>
      <c r="NIN59" s="150"/>
      <c r="NIO59" s="150"/>
      <c r="NIP59" s="150"/>
      <c r="NIQ59" s="150"/>
      <c r="NIR59" s="150"/>
      <c r="NIS59" s="150"/>
      <c r="NIT59" s="150"/>
      <c r="NIU59" s="150"/>
      <c r="NIV59" s="150"/>
      <c r="NIW59" s="150"/>
      <c r="NIX59" s="150"/>
      <c r="NIY59" s="150"/>
      <c r="NIZ59" s="150"/>
      <c r="NJA59" s="150"/>
      <c r="NJB59" s="150"/>
      <c r="NJC59" s="150"/>
      <c r="NJD59" s="150"/>
      <c r="NJE59" s="150"/>
      <c r="NJF59" s="150"/>
      <c r="NJG59" s="150"/>
      <c r="NJH59" s="150"/>
      <c r="NJI59" s="150"/>
      <c r="NJJ59" s="150"/>
      <c r="NJK59" s="150"/>
      <c r="NJL59" s="150"/>
      <c r="NJM59" s="150"/>
      <c r="NJN59" s="150"/>
      <c r="NJO59" s="150"/>
      <c r="NJP59" s="150"/>
      <c r="NJQ59" s="150"/>
      <c r="NJR59" s="150"/>
      <c r="NJS59" s="150"/>
      <c r="NJT59" s="150"/>
      <c r="NJU59" s="150"/>
      <c r="NJV59" s="150"/>
      <c r="NJW59" s="150"/>
      <c r="NJX59" s="150"/>
      <c r="NJY59" s="150"/>
      <c r="NJZ59" s="150"/>
      <c r="NKA59" s="150"/>
      <c r="NKB59" s="150"/>
      <c r="NKC59" s="150"/>
      <c r="NKD59" s="150"/>
      <c r="NKE59" s="150"/>
      <c r="NKF59" s="150"/>
      <c r="NKG59" s="150"/>
      <c r="NKH59" s="150"/>
      <c r="NKI59" s="150"/>
      <c r="NKJ59" s="150"/>
      <c r="NKK59" s="150"/>
      <c r="NKL59" s="150"/>
      <c r="NKM59" s="150"/>
      <c r="NKN59" s="150"/>
      <c r="NKO59" s="150"/>
      <c r="NKP59" s="150"/>
      <c r="NKQ59" s="150"/>
      <c r="NKR59" s="150"/>
      <c r="NKS59" s="150"/>
      <c r="NKT59" s="150"/>
      <c r="NKU59" s="150"/>
      <c r="NKV59" s="150"/>
      <c r="NKW59" s="150"/>
      <c r="NKX59" s="150"/>
      <c r="NKY59" s="150"/>
      <c r="NKZ59" s="150"/>
      <c r="NLA59" s="150"/>
      <c r="NLB59" s="150"/>
      <c r="NLC59" s="150"/>
      <c r="NLD59" s="150"/>
      <c r="NLE59" s="150"/>
      <c r="NLF59" s="150"/>
      <c r="NLG59" s="150"/>
      <c r="NLH59" s="150"/>
      <c r="NLI59" s="150"/>
      <c r="NLJ59" s="150"/>
      <c r="NLK59" s="150"/>
      <c r="NLL59" s="150"/>
      <c r="NLM59" s="150"/>
      <c r="NLN59" s="150"/>
      <c r="NLO59" s="150"/>
      <c r="NLP59" s="150"/>
      <c r="NLQ59" s="150"/>
      <c r="NLR59" s="150"/>
      <c r="NLS59" s="150"/>
      <c r="NLT59" s="150"/>
      <c r="NLU59" s="150"/>
      <c r="NLV59" s="150"/>
      <c r="NLW59" s="150"/>
      <c r="NLX59" s="150"/>
      <c r="NLY59" s="150"/>
      <c r="NLZ59" s="150"/>
      <c r="NMA59" s="150"/>
      <c r="NMB59" s="150"/>
      <c r="NMC59" s="150"/>
      <c r="NMD59" s="150"/>
      <c r="NME59" s="150"/>
      <c r="NMF59" s="150"/>
      <c r="NMG59" s="150"/>
      <c r="NMH59" s="150"/>
      <c r="NMI59" s="150"/>
      <c r="NMJ59" s="150"/>
      <c r="NMK59" s="150"/>
      <c r="NML59" s="150"/>
      <c r="NMM59" s="150"/>
      <c r="NMN59" s="150"/>
      <c r="NMO59" s="150"/>
      <c r="NMP59" s="150"/>
      <c r="NMQ59" s="150"/>
      <c r="NMR59" s="150"/>
      <c r="NMS59" s="150"/>
      <c r="NMT59" s="150"/>
      <c r="NMU59" s="150"/>
      <c r="NMV59" s="150"/>
      <c r="NMW59" s="150"/>
      <c r="NMX59" s="150"/>
      <c r="NMY59" s="150"/>
      <c r="NMZ59" s="150"/>
      <c r="NNA59" s="150"/>
      <c r="NNB59" s="150"/>
      <c r="NNC59" s="150"/>
      <c r="NND59" s="150"/>
      <c r="NNE59" s="150"/>
      <c r="NNF59" s="150"/>
      <c r="NNG59" s="150"/>
      <c r="NNH59" s="150"/>
      <c r="NNI59" s="150"/>
      <c r="NNJ59" s="150"/>
      <c r="NNK59" s="150"/>
      <c r="NNL59" s="150"/>
      <c r="NNM59" s="150"/>
      <c r="NNN59" s="150"/>
      <c r="NNO59" s="150"/>
      <c r="NNP59" s="150"/>
      <c r="NNQ59" s="150"/>
      <c r="NNR59" s="150"/>
      <c r="NNS59" s="150"/>
      <c r="NNT59" s="150"/>
      <c r="NNU59" s="150"/>
      <c r="NNV59" s="150"/>
      <c r="NNW59" s="150"/>
      <c r="NNX59" s="150"/>
      <c r="NNY59" s="150"/>
      <c r="NNZ59" s="150"/>
      <c r="NOA59" s="150"/>
      <c r="NOB59" s="150"/>
      <c r="NOC59" s="150"/>
      <c r="NOD59" s="150"/>
      <c r="NOE59" s="150"/>
      <c r="NOF59" s="150"/>
      <c r="NOG59" s="150"/>
      <c r="NOH59" s="150"/>
      <c r="NOI59" s="150"/>
      <c r="NOJ59" s="150"/>
      <c r="NOK59" s="150"/>
      <c r="NOL59" s="150"/>
      <c r="NOM59" s="150"/>
      <c r="NON59" s="150"/>
      <c r="NOO59" s="150"/>
      <c r="NOP59" s="150"/>
      <c r="NOQ59" s="150"/>
      <c r="NOR59" s="150"/>
      <c r="NOS59" s="150"/>
      <c r="NOT59" s="150"/>
      <c r="NOU59" s="150"/>
      <c r="NOV59" s="150"/>
      <c r="NOW59" s="150"/>
      <c r="NOX59" s="150"/>
      <c r="NOY59" s="150"/>
      <c r="NOZ59" s="150"/>
      <c r="NPA59" s="150"/>
      <c r="NPB59" s="150"/>
      <c r="NPC59" s="150"/>
      <c r="NPD59" s="150"/>
      <c r="NPE59" s="150"/>
      <c r="NPF59" s="150"/>
      <c r="NPG59" s="150"/>
      <c r="NPH59" s="150"/>
      <c r="NPI59" s="150"/>
      <c r="NPJ59" s="150"/>
      <c r="NPK59" s="150"/>
      <c r="NPL59" s="150"/>
      <c r="NPM59" s="150"/>
      <c r="NPN59" s="150"/>
      <c r="NPO59" s="150"/>
      <c r="NPP59" s="150"/>
      <c r="NPQ59" s="150"/>
      <c r="NPR59" s="150"/>
      <c r="NPS59" s="150"/>
      <c r="NPT59" s="150"/>
      <c r="NPU59" s="150"/>
      <c r="NPV59" s="150"/>
      <c r="NPW59" s="150"/>
      <c r="NPX59" s="150"/>
      <c r="NPY59" s="150"/>
      <c r="NPZ59" s="150"/>
      <c r="NQA59" s="150"/>
      <c r="NQB59" s="150"/>
      <c r="NQC59" s="150"/>
      <c r="NQD59" s="150"/>
      <c r="NQE59" s="150"/>
      <c r="NQF59" s="150"/>
      <c r="NQG59" s="150"/>
      <c r="NQH59" s="150"/>
      <c r="NQI59" s="150"/>
      <c r="NQJ59" s="150"/>
      <c r="NQK59" s="150"/>
      <c r="NQL59" s="150"/>
      <c r="NQM59" s="150"/>
      <c r="NQN59" s="150"/>
      <c r="NQO59" s="150"/>
      <c r="NQP59" s="150"/>
      <c r="NQQ59" s="150"/>
      <c r="NQR59" s="150"/>
      <c r="NQS59" s="150"/>
      <c r="NQT59" s="150"/>
      <c r="NQU59" s="150"/>
      <c r="NQV59" s="150"/>
      <c r="NQW59" s="150"/>
      <c r="NQX59" s="150"/>
      <c r="NQY59" s="150"/>
      <c r="NQZ59" s="150"/>
      <c r="NRA59" s="150"/>
      <c r="NRB59" s="150"/>
      <c r="NRC59" s="150"/>
      <c r="NRD59" s="150"/>
      <c r="NRE59" s="150"/>
      <c r="NRF59" s="150"/>
      <c r="NRG59" s="150"/>
      <c r="NRH59" s="150"/>
      <c r="NRI59" s="150"/>
      <c r="NRJ59" s="150"/>
      <c r="NRK59" s="150"/>
      <c r="NRL59" s="150"/>
      <c r="NRM59" s="150"/>
      <c r="NRN59" s="150"/>
      <c r="NRO59" s="150"/>
      <c r="NRP59" s="150"/>
      <c r="NRQ59" s="150"/>
      <c r="NRR59" s="150"/>
      <c r="NRS59" s="150"/>
      <c r="NRT59" s="150"/>
      <c r="NRU59" s="150"/>
      <c r="NRV59" s="150"/>
      <c r="NRW59" s="150"/>
      <c r="NRX59" s="150"/>
      <c r="NRY59" s="150"/>
      <c r="NRZ59" s="150"/>
      <c r="NSA59" s="150"/>
      <c r="NSB59" s="150"/>
      <c r="NSC59" s="150"/>
      <c r="NSD59" s="150"/>
      <c r="NSE59" s="150"/>
      <c r="NSF59" s="150"/>
      <c r="NSG59" s="150"/>
      <c r="NSH59" s="150"/>
      <c r="NSI59" s="150"/>
      <c r="NSJ59" s="150"/>
      <c r="NSK59" s="150"/>
      <c r="NSL59" s="150"/>
      <c r="NSM59" s="150"/>
      <c r="NSN59" s="150"/>
      <c r="NSO59" s="150"/>
      <c r="NSP59" s="150"/>
      <c r="NSQ59" s="150"/>
      <c r="NSR59" s="150"/>
      <c r="NSS59" s="150"/>
      <c r="NST59" s="150"/>
      <c r="NSU59" s="150"/>
      <c r="NSV59" s="150"/>
      <c r="NSW59" s="150"/>
      <c r="NSX59" s="150"/>
      <c r="NSY59" s="150"/>
      <c r="NSZ59" s="150"/>
      <c r="NTA59" s="150"/>
      <c r="NTB59" s="150"/>
      <c r="NTC59" s="150"/>
      <c r="NTD59" s="150"/>
      <c r="NTE59" s="150"/>
      <c r="NTF59" s="150"/>
      <c r="NTG59" s="150"/>
      <c r="NTH59" s="150"/>
      <c r="NTI59" s="150"/>
      <c r="NTJ59" s="150"/>
      <c r="NTK59" s="150"/>
      <c r="NTL59" s="150"/>
      <c r="NTM59" s="150"/>
      <c r="NTN59" s="150"/>
      <c r="NTO59" s="150"/>
      <c r="NTP59" s="150"/>
      <c r="NTQ59" s="150"/>
      <c r="NTR59" s="150"/>
      <c r="NTS59" s="150"/>
      <c r="NTT59" s="150"/>
      <c r="NTU59" s="150"/>
      <c r="NTV59" s="150"/>
      <c r="NTW59" s="150"/>
      <c r="NTX59" s="150"/>
      <c r="NTY59" s="150"/>
      <c r="NTZ59" s="150"/>
      <c r="NUA59" s="150"/>
      <c r="NUB59" s="150"/>
      <c r="NUC59" s="150"/>
      <c r="NUD59" s="150"/>
      <c r="NUE59" s="150"/>
      <c r="NUF59" s="150"/>
      <c r="NUG59" s="150"/>
      <c r="NUH59" s="150"/>
      <c r="NUI59" s="150"/>
      <c r="NUJ59" s="150"/>
      <c r="NUK59" s="150"/>
      <c r="NUL59" s="150"/>
      <c r="NUM59" s="150"/>
      <c r="NUN59" s="150"/>
      <c r="NUO59" s="150"/>
      <c r="NUP59" s="150"/>
      <c r="NUQ59" s="150"/>
      <c r="NUR59" s="150"/>
      <c r="NUS59" s="150"/>
      <c r="NUT59" s="150"/>
      <c r="NUU59" s="150"/>
      <c r="NUV59" s="150"/>
      <c r="NUW59" s="150"/>
      <c r="NUX59" s="150"/>
      <c r="NUY59" s="150"/>
      <c r="NUZ59" s="150"/>
      <c r="NVA59" s="150"/>
      <c r="NVB59" s="150"/>
      <c r="NVC59" s="150"/>
      <c r="NVD59" s="150"/>
      <c r="NVE59" s="150"/>
      <c r="NVF59" s="150"/>
      <c r="NVG59" s="150"/>
      <c r="NVH59" s="150"/>
      <c r="NVI59" s="150"/>
      <c r="NVJ59" s="150"/>
      <c r="NVK59" s="150"/>
      <c r="NVL59" s="150"/>
      <c r="NVM59" s="150"/>
      <c r="NVN59" s="150"/>
      <c r="NVO59" s="150"/>
      <c r="NVP59" s="150"/>
      <c r="NVQ59" s="150"/>
      <c r="NVR59" s="150"/>
      <c r="NVS59" s="150"/>
      <c r="NVT59" s="150"/>
      <c r="NVU59" s="150"/>
      <c r="NVV59" s="150"/>
      <c r="NVW59" s="150"/>
      <c r="NVX59" s="150"/>
      <c r="NVY59" s="150"/>
      <c r="NVZ59" s="150"/>
      <c r="NWA59" s="150"/>
      <c r="NWB59" s="150"/>
      <c r="NWC59" s="150"/>
      <c r="NWD59" s="150"/>
      <c r="NWE59" s="150"/>
      <c r="NWF59" s="150"/>
      <c r="NWG59" s="150"/>
      <c r="NWH59" s="150"/>
      <c r="NWI59" s="150"/>
      <c r="NWJ59" s="150"/>
      <c r="NWK59" s="150"/>
      <c r="NWL59" s="150"/>
      <c r="NWM59" s="150"/>
      <c r="NWN59" s="150"/>
      <c r="NWO59" s="150"/>
      <c r="NWP59" s="150"/>
      <c r="NWQ59" s="150"/>
      <c r="NWR59" s="150"/>
      <c r="NWS59" s="150"/>
      <c r="NWT59" s="150"/>
      <c r="NWU59" s="150"/>
      <c r="NWV59" s="150"/>
      <c r="NWW59" s="150"/>
      <c r="NWX59" s="150"/>
      <c r="NWY59" s="150"/>
      <c r="NWZ59" s="150"/>
      <c r="NXA59" s="150"/>
      <c r="NXB59" s="150"/>
      <c r="NXC59" s="150"/>
      <c r="NXD59" s="150"/>
      <c r="NXE59" s="150"/>
      <c r="NXF59" s="150"/>
      <c r="NXG59" s="150"/>
      <c r="NXH59" s="150"/>
      <c r="NXI59" s="150"/>
      <c r="NXJ59" s="150"/>
      <c r="NXK59" s="150"/>
      <c r="NXL59" s="150"/>
      <c r="NXM59" s="150"/>
      <c r="NXN59" s="150"/>
      <c r="NXO59" s="150"/>
      <c r="NXP59" s="150"/>
      <c r="NXQ59" s="150"/>
      <c r="NXR59" s="150"/>
      <c r="NXS59" s="150"/>
      <c r="NXT59" s="150"/>
      <c r="NXU59" s="150"/>
      <c r="NXV59" s="150"/>
      <c r="NXW59" s="150"/>
      <c r="NXX59" s="150"/>
      <c r="NXY59" s="150"/>
      <c r="NXZ59" s="150"/>
      <c r="NYA59" s="150"/>
      <c r="NYB59" s="150"/>
      <c r="NYC59" s="150"/>
      <c r="NYD59" s="150"/>
      <c r="NYE59" s="150"/>
      <c r="NYF59" s="150"/>
      <c r="NYG59" s="150"/>
      <c r="NYH59" s="150"/>
      <c r="NYI59" s="150"/>
      <c r="NYJ59" s="150"/>
      <c r="NYK59" s="150"/>
      <c r="NYL59" s="150"/>
      <c r="NYM59" s="150"/>
      <c r="NYN59" s="150"/>
      <c r="NYO59" s="150"/>
      <c r="NYP59" s="150"/>
      <c r="NYQ59" s="150"/>
      <c r="NYR59" s="150"/>
      <c r="NYS59" s="150"/>
      <c r="NYT59" s="150"/>
      <c r="NYU59" s="150"/>
      <c r="NYV59" s="150"/>
      <c r="NYW59" s="150"/>
      <c r="NYX59" s="150"/>
      <c r="NYY59" s="150"/>
      <c r="NYZ59" s="150"/>
      <c r="NZA59" s="150"/>
      <c r="NZB59" s="150"/>
      <c r="NZC59" s="150"/>
      <c r="NZD59" s="150"/>
      <c r="NZE59" s="150"/>
      <c r="NZF59" s="150"/>
      <c r="NZG59" s="150"/>
      <c r="NZH59" s="150"/>
      <c r="NZI59" s="150"/>
      <c r="NZJ59" s="150"/>
      <c r="NZK59" s="150"/>
      <c r="NZL59" s="150"/>
      <c r="NZM59" s="150"/>
      <c r="NZN59" s="150"/>
      <c r="NZO59" s="150"/>
      <c r="NZP59" s="150"/>
      <c r="NZQ59" s="150"/>
      <c r="NZR59" s="150"/>
      <c r="NZS59" s="150"/>
      <c r="NZT59" s="150"/>
      <c r="NZU59" s="150"/>
      <c r="NZV59" s="150"/>
      <c r="NZW59" s="150"/>
      <c r="NZX59" s="150"/>
      <c r="NZY59" s="150"/>
      <c r="NZZ59" s="150"/>
      <c r="OAA59" s="150"/>
      <c r="OAB59" s="150"/>
      <c r="OAC59" s="150"/>
      <c r="OAD59" s="150"/>
      <c r="OAE59" s="150"/>
      <c r="OAF59" s="150"/>
      <c r="OAG59" s="150"/>
      <c r="OAH59" s="150"/>
      <c r="OAI59" s="150"/>
      <c r="OAJ59" s="150"/>
      <c r="OAK59" s="150"/>
      <c r="OAL59" s="150"/>
      <c r="OAM59" s="150"/>
      <c r="OAN59" s="150"/>
      <c r="OAO59" s="150"/>
      <c r="OAP59" s="150"/>
      <c r="OAQ59" s="150"/>
      <c r="OAR59" s="150"/>
      <c r="OAS59" s="150"/>
      <c r="OAT59" s="150"/>
      <c r="OAU59" s="150"/>
      <c r="OAV59" s="150"/>
      <c r="OAW59" s="150"/>
      <c r="OAX59" s="150"/>
      <c r="OAY59" s="150"/>
      <c r="OAZ59" s="150"/>
      <c r="OBA59" s="150"/>
      <c r="OBB59" s="150"/>
      <c r="OBC59" s="150"/>
      <c r="OBD59" s="150"/>
      <c r="OBE59" s="150"/>
      <c r="OBF59" s="150"/>
      <c r="OBG59" s="150"/>
      <c r="OBH59" s="150"/>
      <c r="OBI59" s="150"/>
      <c r="OBJ59" s="150"/>
      <c r="OBK59" s="150"/>
      <c r="OBL59" s="150"/>
      <c r="OBM59" s="150"/>
      <c r="OBN59" s="150"/>
      <c r="OBO59" s="150"/>
      <c r="OBP59" s="150"/>
      <c r="OBQ59" s="150"/>
      <c r="OBR59" s="150"/>
      <c r="OBS59" s="150"/>
      <c r="OBT59" s="150"/>
      <c r="OBU59" s="150"/>
      <c r="OBV59" s="150"/>
      <c r="OBW59" s="150"/>
      <c r="OBX59" s="150"/>
      <c r="OBY59" s="150"/>
      <c r="OBZ59" s="150"/>
      <c r="OCA59" s="150"/>
      <c r="OCB59" s="150"/>
      <c r="OCC59" s="150"/>
      <c r="OCD59" s="150"/>
      <c r="OCE59" s="150"/>
      <c r="OCF59" s="150"/>
      <c r="OCG59" s="150"/>
      <c r="OCH59" s="150"/>
      <c r="OCI59" s="150"/>
      <c r="OCJ59" s="150"/>
      <c r="OCK59" s="150"/>
      <c r="OCL59" s="150"/>
      <c r="OCM59" s="150"/>
      <c r="OCN59" s="150"/>
      <c r="OCO59" s="150"/>
      <c r="OCP59" s="150"/>
      <c r="OCQ59" s="150"/>
      <c r="OCR59" s="150"/>
      <c r="OCS59" s="150"/>
      <c r="OCT59" s="150"/>
      <c r="OCU59" s="150"/>
      <c r="OCV59" s="150"/>
      <c r="OCW59" s="150"/>
      <c r="OCX59" s="150"/>
      <c r="OCY59" s="150"/>
      <c r="OCZ59" s="150"/>
      <c r="ODA59" s="150"/>
      <c r="ODB59" s="150"/>
      <c r="ODC59" s="150"/>
      <c r="ODD59" s="150"/>
      <c r="ODE59" s="150"/>
      <c r="ODF59" s="150"/>
      <c r="ODG59" s="150"/>
      <c r="ODH59" s="150"/>
      <c r="ODI59" s="150"/>
      <c r="ODJ59" s="150"/>
      <c r="ODK59" s="150"/>
      <c r="ODL59" s="150"/>
      <c r="ODM59" s="150"/>
      <c r="ODN59" s="150"/>
      <c r="ODO59" s="150"/>
      <c r="ODP59" s="150"/>
      <c r="ODQ59" s="150"/>
      <c r="ODR59" s="150"/>
      <c r="ODS59" s="150"/>
      <c r="ODT59" s="150"/>
      <c r="ODU59" s="150"/>
      <c r="ODV59" s="150"/>
      <c r="ODW59" s="150"/>
      <c r="ODX59" s="150"/>
      <c r="ODY59" s="150"/>
      <c r="ODZ59" s="150"/>
      <c r="OEA59" s="150"/>
      <c r="OEB59" s="150"/>
      <c r="OEC59" s="150"/>
      <c r="OED59" s="150"/>
      <c r="OEE59" s="150"/>
      <c r="OEF59" s="150"/>
      <c r="OEG59" s="150"/>
      <c r="OEH59" s="150"/>
      <c r="OEI59" s="150"/>
      <c r="OEJ59" s="150"/>
      <c r="OEK59" s="150"/>
      <c r="OEL59" s="150"/>
      <c r="OEM59" s="150"/>
      <c r="OEN59" s="150"/>
      <c r="OEO59" s="150"/>
      <c r="OEP59" s="150"/>
      <c r="OEQ59" s="150"/>
      <c r="OER59" s="150"/>
      <c r="OES59" s="150"/>
      <c r="OET59" s="150"/>
      <c r="OEU59" s="150"/>
      <c r="OEV59" s="150"/>
      <c r="OEW59" s="150"/>
      <c r="OEX59" s="150"/>
      <c r="OEY59" s="150"/>
      <c r="OEZ59" s="150"/>
      <c r="OFA59" s="150"/>
      <c r="OFB59" s="150"/>
      <c r="OFC59" s="150"/>
      <c r="OFD59" s="150"/>
      <c r="OFE59" s="150"/>
      <c r="OFF59" s="150"/>
      <c r="OFG59" s="150"/>
      <c r="OFH59" s="150"/>
      <c r="OFI59" s="150"/>
      <c r="OFJ59" s="150"/>
      <c r="OFK59" s="150"/>
      <c r="OFL59" s="150"/>
      <c r="OFM59" s="150"/>
      <c r="OFN59" s="150"/>
      <c r="OFO59" s="150"/>
      <c r="OFP59" s="150"/>
      <c r="OFQ59" s="150"/>
      <c r="OFR59" s="150"/>
      <c r="OFS59" s="150"/>
      <c r="OFT59" s="150"/>
      <c r="OFU59" s="150"/>
      <c r="OFV59" s="150"/>
      <c r="OFW59" s="150"/>
      <c r="OFX59" s="150"/>
      <c r="OFY59" s="150"/>
      <c r="OFZ59" s="150"/>
      <c r="OGA59" s="150"/>
      <c r="OGB59" s="150"/>
      <c r="OGC59" s="150"/>
      <c r="OGD59" s="150"/>
      <c r="OGE59" s="150"/>
      <c r="OGF59" s="150"/>
      <c r="OGG59" s="150"/>
      <c r="OGH59" s="150"/>
      <c r="OGI59" s="150"/>
      <c r="OGJ59" s="150"/>
      <c r="OGK59" s="150"/>
      <c r="OGL59" s="150"/>
      <c r="OGM59" s="150"/>
      <c r="OGN59" s="150"/>
      <c r="OGO59" s="150"/>
      <c r="OGP59" s="150"/>
      <c r="OGQ59" s="150"/>
      <c r="OGR59" s="150"/>
      <c r="OGS59" s="150"/>
      <c r="OGT59" s="150"/>
      <c r="OGU59" s="150"/>
      <c r="OGV59" s="150"/>
      <c r="OGW59" s="150"/>
      <c r="OGX59" s="150"/>
      <c r="OGY59" s="150"/>
      <c r="OGZ59" s="150"/>
      <c r="OHA59" s="150"/>
      <c r="OHB59" s="150"/>
      <c r="OHC59" s="150"/>
      <c r="OHD59" s="150"/>
      <c r="OHE59" s="150"/>
      <c r="OHF59" s="150"/>
      <c r="OHG59" s="150"/>
      <c r="OHH59" s="150"/>
      <c r="OHI59" s="150"/>
      <c r="OHJ59" s="150"/>
      <c r="OHK59" s="150"/>
      <c r="OHL59" s="150"/>
      <c r="OHM59" s="150"/>
      <c r="OHN59" s="150"/>
      <c r="OHO59" s="150"/>
      <c r="OHP59" s="150"/>
      <c r="OHQ59" s="150"/>
      <c r="OHR59" s="150"/>
      <c r="OHS59" s="150"/>
      <c r="OHT59" s="150"/>
      <c r="OHU59" s="150"/>
      <c r="OHV59" s="150"/>
      <c r="OHW59" s="150"/>
      <c r="OHX59" s="150"/>
      <c r="OHY59" s="150"/>
      <c r="OHZ59" s="150"/>
      <c r="OIA59" s="150"/>
      <c r="OIB59" s="150"/>
      <c r="OIC59" s="150"/>
      <c r="OID59" s="150"/>
      <c r="OIE59" s="150"/>
      <c r="OIF59" s="150"/>
      <c r="OIG59" s="150"/>
      <c r="OIH59" s="150"/>
      <c r="OII59" s="150"/>
      <c r="OIJ59" s="150"/>
      <c r="OIK59" s="150"/>
      <c r="OIL59" s="150"/>
      <c r="OIM59" s="150"/>
      <c r="OIN59" s="150"/>
      <c r="OIO59" s="150"/>
      <c r="OIP59" s="150"/>
      <c r="OIQ59" s="150"/>
      <c r="OIR59" s="150"/>
      <c r="OIS59" s="150"/>
      <c r="OIT59" s="150"/>
      <c r="OIU59" s="150"/>
      <c r="OIV59" s="150"/>
      <c r="OIW59" s="150"/>
      <c r="OIX59" s="150"/>
      <c r="OIY59" s="150"/>
      <c r="OIZ59" s="150"/>
      <c r="OJA59" s="150"/>
      <c r="OJB59" s="150"/>
      <c r="OJC59" s="150"/>
      <c r="OJD59" s="150"/>
      <c r="OJE59" s="150"/>
      <c r="OJF59" s="150"/>
      <c r="OJG59" s="150"/>
      <c r="OJH59" s="150"/>
      <c r="OJI59" s="150"/>
      <c r="OJJ59" s="150"/>
      <c r="OJK59" s="150"/>
      <c r="OJL59" s="150"/>
      <c r="OJM59" s="150"/>
      <c r="OJN59" s="150"/>
      <c r="OJO59" s="150"/>
      <c r="OJP59" s="150"/>
      <c r="OJQ59" s="150"/>
      <c r="OJR59" s="150"/>
      <c r="OJS59" s="150"/>
      <c r="OJT59" s="150"/>
      <c r="OJU59" s="150"/>
      <c r="OJV59" s="150"/>
      <c r="OJW59" s="150"/>
      <c r="OJX59" s="150"/>
      <c r="OJY59" s="150"/>
      <c r="OJZ59" s="150"/>
      <c r="OKA59" s="150"/>
      <c r="OKB59" s="150"/>
      <c r="OKC59" s="150"/>
      <c r="OKD59" s="150"/>
      <c r="OKE59" s="150"/>
      <c r="OKF59" s="150"/>
      <c r="OKG59" s="150"/>
      <c r="OKH59" s="150"/>
      <c r="OKI59" s="150"/>
      <c r="OKJ59" s="150"/>
      <c r="OKK59" s="150"/>
      <c r="OKL59" s="150"/>
      <c r="OKM59" s="150"/>
      <c r="OKN59" s="150"/>
      <c r="OKO59" s="150"/>
      <c r="OKP59" s="150"/>
      <c r="OKQ59" s="150"/>
      <c r="OKR59" s="150"/>
      <c r="OKS59" s="150"/>
      <c r="OKT59" s="150"/>
      <c r="OKU59" s="150"/>
      <c r="OKV59" s="150"/>
      <c r="OKW59" s="150"/>
      <c r="OKX59" s="150"/>
      <c r="OKY59" s="150"/>
      <c r="OKZ59" s="150"/>
      <c r="OLA59" s="150"/>
      <c r="OLB59" s="150"/>
      <c r="OLC59" s="150"/>
      <c r="OLD59" s="150"/>
      <c r="OLE59" s="150"/>
      <c r="OLF59" s="150"/>
      <c r="OLG59" s="150"/>
      <c r="OLH59" s="150"/>
      <c r="OLI59" s="150"/>
      <c r="OLJ59" s="150"/>
      <c r="OLK59" s="150"/>
      <c r="OLL59" s="150"/>
      <c r="OLM59" s="150"/>
      <c r="OLN59" s="150"/>
      <c r="OLO59" s="150"/>
      <c r="OLP59" s="150"/>
      <c r="OLQ59" s="150"/>
      <c r="OLR59" s="150"/>
      <c r="OLS59" s="150"/>
      <c r="OLT59" s="150"/>
      <c r="OLU59" s="150"/>
      <c r="OLV59" s="150"/>
      <c r="OLW59" s="150"/>
      <c r="OLX59" s="150"/>
      <c r="OLY59" s="150"/>
      <c r="OLZ59" s="150"/>
      <c r="OMA59" s="150"/>
      <c r="OMB59" s="150"/>
      <c r="OMC59" s="150"/>
      <c r="OMD59" s="150"/>
      <c r="OME59" s="150"/>
      <c r="OMF59" s="150"/>
      <c r="OMG59" s="150"/>
      <c r="OMH59" s="150"/>
      <c r="OMI59" s="150"/>
      <c r="OMJ59" s="150"/>
      <c r="OMK59" s="150"/>
      <c r="OML59" s="150"/>
      <c r="OMM59" s="150"/>
      <c r="OMN59" s="150"/>
      <c r="OMO59" s="150"/>
      <c r="OMP59" s="150"/>
      <c r="OMQ59" s="150"/>
      <c r="OMR59" s="150"/>
      <c r="OMS59" s="150"/>
      <c r="OMT59" s="150"/>
      <c r="OMU59" s="150"/>
      <c r="OMV59" s="150"/>
      <c r="OMW59" s="150"/>
      <c r="OMX59" s="150"/>
      <c r="OMY59" s="150"/>
      <c r="OMZ59" s="150"/>
      <c r="ONA59" s="150"/>
      <c r="ONB59" s="150"/>
      <c r="ONC59" s="150"/>
      <c r="OND59" s="150"/>
      <c r="ONE59" s="150"/>
      <c r="ONF59" s="150"/>
      <c r="ONG59" s="150"/>
      <c r="ONH59" s="150"/>
      <c r="ONI59" s="150"/>
      <c r="ONJ59" s="150"/>
      <c r="ONK59" s="150"/>
      <c r="ONL59" s="150"/>
      <c r="ONM59" s="150"/>
      <c r="ONN59" s="150"/>
      <c r="ONO59" s="150"/>
      <c r="ONP59" s="150"/>
      <c r="ONQ59" s="150"/>
      <c r="ONR59" s="150"/>
      <c r="ONS59" s="150"/>
      <c r="ONT59" s="150"/>
      <c r="ONU59" s="150"/>
      <c r="ONV59" s="150"/>
      <c r="ONW59" s="150"/>
      <c r="ONX59" s="150"/>
      <c r="ONY59" s="150"/>
      <c r="ONZ59" s="150"/>
      <c r="OOA59" s="150"/>
      <c r="OOB59" s="150"/>
      <c r="OOC59" s="150"/>
      <c r="OOD59" s="150"/>
      <c r="OOE59" s="150"/>
      <c r="OOF59" s="150"/>
      <c r="OOG59" s="150"/>
      <c r="OOH59" s="150"/>
      <c r="OOI59" s="150"/>
      <c r="OOJ59" s="150"/>
      <c r="OOK59" s="150"/>
      <c r="OOL59" s="150"/>
      <c r="OOM59" s="150"/>
      <c r="OON59" s="150"/>
      <c r="OOO59" s="150"/>
      <c r="OOP59" s="150"/>
      <c r="OOQ59" s="150"/>
      <c r="OOR59" s="150"/>
      <c r="OOS59" s="150"/>
      <c r="OOT59" s="150"/>
      <c r="OOU59" s="150"/>
      <c r="OOV59" s="150"/>
      <c r="OOW59" s="150"/>
      <c r="OOX59" s="150"/>
      <c r="OOY59" s="150"/>
      <c r="OOZ59" s="150"/>
      <c r="OPA59" s="150"/>
      <c r="OPB59" s="150"/>
      <c r="OPC59" s="150"/>
      <c r="OPD59" s="150"/>
      <c r="OPE59" s="150"/>
      <c r="OPF59" s="150"/>
      <c r="OPG59" s="150"/>
      <c r="OPH59" s="150"/>
      <c r="OPI59" s="150"/>
      <c r="OPJ59" s="150"/>
      <c r="OPK59" s="150"/>
      <c r="OPL59" s="150"/>
      <c r="OPM59" s="150"/>
      <c r="OPN59" s="150"/>
      <c r="OPO59" s="150"/>
      <c r="OPP59" s="150"/>
      <c r="OPQ59" s="150"/>
      <c r="OPR59" s="150"/>
      <c r="OPS59" s="150"/>
      <c r="OPT59" s="150"/>
      <c r="OPU59" s="150"/>
      <c r="OPV59" s="150"/>
      <c r="OPW59" s="150"/>
      <c r="OPX59" s="150"/>
      <c r="OPY59" s="150"/>
      <c r="OPZ59" s="150"/>
      <c r="OQA59" s="150"/>
      <c r="OQB59" s="150"/>
      <c r="OQC59" s="150"/>
      <c r="OQD59" s="150"/>
      <c r="OQE59" s="150"/>
      <c r="OQF59" s="150"/>
      <c r="OQG59" s="150"/>
      <c r="OQH59" s="150"/>
      <c r="OQI59" s="150"/>
      <c r="OQJ59" s="150"/>
      <c r="OQK59" s="150"/>
      <c r="OQL59" s="150"/>
      <c r="OQM59" s="150"/>
      <c r="OQN59" s="150"/>
      <c r="OQO59" s="150"/>
      <c r="OQP59" s="150"/>
      <c r="OQQ59" s="150"/>
      <c r="OQR59" s="150"/>
      <c r="OQS59" s="150"/>
      <c r="OQT59" s="150"/>
      <c r="OQU59" s="150"/>
      <c r="OQV59" s="150"/>
      <c r="OQW59" s="150"/>
      <c r="OQX59" s="150"/>
      <c r="OQY59" s="150"/>
      <c r="OQZ59" s="150"/>
      <c r="ORA59" s="150"/>
      <c r="ORB59" s="150"/>
      <c r="ORC59" s="150"/>
      <c r="ORD59" s="150"/>
      <c r="ORE59" s="150"/>
      <c r="ORF59" s="150"/>
      <c r="ORG59" s="150"/>
      <c r="ORH59" s="150"/>
      <c r="ORI59" s="150"/>
      <c r="ORJ59" s="150"/>
      <c r="ORK59" s="150"/>
      <c r="ORL59" s="150"/>
      <c r="ORM59" s="150"/>
      <c r="ORN59" s="150"/>
      <c r="ORO59" s="150"/>
      <c r="ORP59" s="150"/>
      <c r="ORQ59" s="150"/>
      <c r="ORR59" s="150"/>
      <c r="ORS59" s="150"/>
      <c r="ORT59" s="150"/>
      <c r="ORU59" s="150"/>
      <c r="ORV59" s="150"/>
      <c r="ORW59" s="150"/>
      <c r="ORX59" s="150"/>
      <c r="ORY59" s="150"/>
      <c r="ORZ59" s="150"/>
      <c r="OSA59" s="150"/>
      <c r="OSB59" s="150"/>
      <c r="OSC59" s="150"/>
      <c r="OSD59" s="150"/>
      <c r="OSE59" s="150"/>
      <c r="OSF59" s="150"/>
      <c r="OSG59" s="150"/>
      <c r="OSH59" s="150"/>
      <c r="OSI59" s="150"/>
      <c r="OSJ59" s="150"/>
      <c r="OSK59" s="150"/>
      <c r="OSL59" s="150"/>
      <c r="OSM59" s="150"/>
      <c r="OSN59" s="150"/>
      <c r="OSO59" s="150"/>
      <c r="OSP59" s="150"/>
      <c r="OSQ59" s="150"/>
      <c r="OSR59" s="150"/>
      <c r="OSS59" s="150"/>
      <c r="OST59" s="150"/>
      <c r="OSU59" s="150"/>
      <c r="OSV59" s="150"/>
      <c r="OSW59" s="150"/>
      <c r="OSX59" s="150"/>
      <c r="OSY59" s="150"/>
      <c r="OSZ59" s="150"/>
      <c r="OTA59" s="150"/>
      <c r="OTB59" s="150"/>
      <c r="OTC59" s="150"/>
      <c r="OTD59" s="150"/>
      <c r="OTE59" s="150"/>
      <c r="OTF59" s="150"/>
      <c r="OTG59" s="150"/>
      <c r="OTH59" s="150"/>
      <c r="OTI59" s="150"/>
      <c r="OTJ59" s="150"/>
      <c r="OTK59" s="150"/>
      <c r="OTL59" s="150"/>
      <c r="OTM59" s="150"/>
      <c r="OTN59" s="150"/>
      <c r="OTO59" s="150"/>
      <c r="OTP59" s="150"/>
      <c r="OTQ59" s="150"/>
      <c r="OTR59" s="150"/>
      <c r="OTS59" s="150"/>
      <c r="OTT59" s="150"/>
      <c r="OTU59" s="150"/>
      <c r="OTV59" s="150"/>
      <c r="OTW59" s="150"/>
      <c r="OTX59" s="150"/>
      <c r="OTY59" s="150"/>
      <c r="OTZ59" s="150"/>
      <c r="OUA59" s="150"/>
      <c r="OUB59" s="150"/>
      <c r="OUC59" s="150"/>
      <c r="OUD59" s="150"/>
      <c r="OUE59" s="150"/>
      <c r="OUF59" s="150"/>
      <c r="OUG59" s="150"/>
      <c r="OUH59" s="150"/>
      <c r="OUI59" s="150"/>
      <c r="OUJ59" s="150"/>
      <c r="OUK59" s="150"/>
      <c r="OUL59" s="150"/>
      <c r="OUM59" s="150"/>
      <c r="OUN59" s="150"/>
      <c r="OUO59" s="150"/>
      <c r="OUP59" s="150"/>
      <c r="OUQ59" s="150"/>
      <c r="OUR59" s="150"/>
      <c r="OUS59" s="150"/>
      <c r="OUT59" s="150"/>
      <c r="OUU59" s="150"/>
      <c r="OUV59" s="150"/>
      <c r="OUW59" s="150"/>
      <c r="OUX59" s="150"/>
      <c r="OUY59" s="150"/>
      <c r="OUZ59" s="150"/>
      <c r="OVA59" s="150"/>
      <c r="OVB59" s="150"/>
      <c r="OVC59" s="150"/>
      <c r="OVD59" s="150"/>
      <c r="OVE59" s="150"/>
      <c r="OVF59" s="150"/>
      <c r="OVG59" s="150"/>
      <c r="OVH59" s="150"/>
      <c r="OVI59" s="150"/>
      <c r="OVJ59" s="150"/>
      <c r="OVK59" s="150"/>
      <c r="OVL59" s="150"/>
      <c r="OVM59" s="150"/>
      <c r="OVN59" s="150"/>
      <c r="OVO59" s="150"/>
      <c r="OVP59" s="150"/>
      <c r="OVQ59" s="150"/>
      <c r="OVR59" s="150"/>
      <c r="OVS59" s="150"/>
      <c r="OVT59" s="150"/>
      <c r="OVU59" s="150"/>
      <c r="OVV59" s="150"/>
      <c r="OVW59" s="150"/>
      <c r="OVX59" s="150"/>
      <c r="OVY59" s="150"/>
      <c r="OVZ59" s="150"/>
      <c r="OWA59" s="150"/>
      <c r="OWB59" s="150"/>
      <c r="OWC59" s="150"/>
      <c r="OWD59" s="150"/>
      <c r="OWE59" s="150"/>
      <c r="OWF59" s="150"/>
      <c r="OWG59" s="150"/>
      <c r="OWH59" s="150"/>
      <c r="OWI59" s="150"/>
      <c r="OWJ59" s="150"/>
      <c r="OWK59" s="150"/>
      <c r="OWL59" s="150"/>
      <c r="OWM59" s="150"/>
      <c r="OWN59" s="150"/>
      <c r="OWO59" s="150"/>
      <c r="OWP59" s="150"/>
      <c r="OWQ59" s="150"/>
      <c r="OWR59" s="150"/>
      <c r="OWS59" s="150"/>
      <c r="OWT59" s="150"/>
      <c r="OWU59" s="150"/>
      <c r="OWV59" s="150"/>
      <c r="OWW59" s="150"/>
      <c r="OWX59" s="150"/>
      <c r="OWY59" s="150"/>
      <c r="OWZ59" s="150"/>
      <c r="OXA59" s="150"/>
      <c r="OXB59" s="150"/>
      <c r="OXC59" s="150"/>
      <c r="OXD59" s="150"/>
      <c r="OXE59" s="150"/>
      <c r="OXF59" s="150"/>
      <c r="OXG59" s="150"/>
      <c r="OXH59" s="150"/>
      <c r="OXI59" s="150"/>
      <c r="OXJ59" s="150"/>
      <c r="OXK59" s="150"/>
      <c r="OXL59" s="150"/>
      <c r="OXM59" s="150"/>
      <c r="OXN59" s="150"/>
      <c r="OXO59" s="150"/>
      <c r="OXP59" s="150"/>
      <c r="OXQ59" s="150"/>
      <c r="OXR59" s="150"/>
      <c r="OXS59" s="150"/>
      <c r="OXT59" s="150"/>
      <c r="OXU59" s="150"/>
      <c r="OXV59" s="150"/>
      <c r="OXW59" s="150"/>
      <c r="OXX59" s="150"/>
      <c r="OXY59" s="150"/>
      <c r="OXZ59" s="150"/>
      <c r="OYA59" s="150"/>
      <c r="OYB59" s="150"/>
      <c r="OYC59" s="150"/>
      <c r="OYD59" s="150"/>
      <c r="OYE59" s="150"/>
      <c r="OYF59" s="150"/>
      <c r="OYG59" s="150"/>
      <c r="OYH59" s="150"/>
      <c r="OYI59" s="150"/>
      <c r="OYJ59" s="150"/>
      <c r="OYK59" s="150"/>
      <c r="OYL59" s="150"/>
      <c r="OYM59" s="150"/>
      <c r="OYN59" s="150"/>
      <c r="OYO59" s="150"/>
      <c r="OYP59" s="150"/>
      <c r="OYQ59" s="150"/>
      <c r="OYR59" s="150"/>
      <c r="OYS59" s="150"/>
      <c r="OYT59" s="150"/>
      <c r="OYU59" s="150"/>
      <c r="OYV59" s="150"/>
      <c r="OYW59" s="150"/>
      <c r="OYX59" s="150"/>
      <c r="OYY59" s="150"/>
      <c r="OYZ59" s="150"/>
      <c r="OZA59" s="150"/>
      <c r="OZB59" s="150"/>
      <c r="OZC59" s="150"/>
      <c r="OZD59" s="150"/>
      <c r="OZE59" s="150"/>
      <c r="OZF59" s="150"/>
      <c r="OZG59" s="150"/>
      <c r="OZH59" s="150"/>
      <c r="OZI59" s="150"/>
      <c r="OZJ59" s="150"/>
      <c r="OZK59" s="150"/>
      <c r="OZL59" s="150"/>
      <c r="OZM59" s="150"/>
      <c r="OZN59" s="150"/>
      <c r="OZO59" s="150"/>
      <c r="OZP59" s="150"/>
      <c r="OZQ59" s="150"/>
      <c r="OZR59" s="150"/>
      <c r="OZS59" s="150"/>
      <c r="OZT59" s="150"/>
      <c r="OZU59" s="150"/>
      <c r="OZV59" s="150"/>
      <c r="OZW59" s="150"/>
      <c r="OZX59" s="150"/>
      <c r="OZY59" s="150"/>
      <c r="OZZ59" s="150"/>
      <c r="PAA59" s="150"/>
      <c r="PAB59" s="150"/>
      <c r="PAC59" s="150"/>
      <c r="PAD59" s="150"/>
      <c r="PAE59" s="150"/>
      <c r="PAF59" s="150"/>
      <c r="PAG59" s="150"/>
      <c r="PAH59" s="150"/>
      <c r="PAI59" s="150"/>
      <c r="PAJ59" s="150"/>
      <c r="PAK59" s="150"/>
      <c r="PAL59" s="150"/>
      <c r="PAM59" s="150"/>
      <c r="PAN59" s="150"/>
      <c r="PAO59" s="150"/>
      <c r="PAP59" s="150"/>
      <c r="PAQ59" s="150"/>
      <c r="PAR59" s="150"/>
      <c r="PAS59" s="150"/>
      <c r="PAT59" s="150"/>
      <c r="PAU59" s="150"/>
      <c r="PAV59" s="150"/>
      <c r="PAW59" s="150"/>
      <c r="PAX59" s="150"/>
      <c r="PAY59" s="150"/>
      <c r="PAZ59" s="150"/>
      <c r="PBA59" s="150"/>
      <c r="PBB59" s="150"/>
      <c r="PBC59" s="150"/>
      <c r="PBD59" s="150"/>
      <c r="PBE59" s="150"/>
      <c r="PBF59" s="150"/>
      <c r="PBG59" s="150"/>
      <c r="PBH59" s="150"/>
      <c r="PBI59" s="150"/>
      <c r="PBJ59" s="150"/>
      <c r="PBK59" s="150"/>
      <c r="PBL59" s="150"/>
      <c r="PBM59" s="150"/>
      <c r="PBN59" s="150"/>
      <c r="PBO59" s="150"/>
      <c r="PBP59" s="150"/>
      <c r="PBQ59" s="150"/>
      <c r="PBR59" s="150"/>
      <c r="PBS59" s="150"/>
      <c r="PBT59" s="150"/>
      <c r="PBU59" s="150"/>
      <c r="PBV59" s="150"/>
      <c r="PBW59" s="150"/>
      <c r="PBX59" s="150"/>
      <c r="PBY59" s="150"/>
      <c r="PBZ59" s="150"/>
      <c r="PCA59" s="150"/>
      <c r="PCB59" s="150"/>
      <c r="PCC59" s="150"/>
      <c r="PCD59" s="150"/>
      <c r="PCE59" s="150"/>
      <c r="PCF59" s="150"/>
      <c r="PCG59" s="150"/>
      <c r="PCH59" s="150"/>
      <c r="PCI59" s="150"/>
      <c r="PCJ59" s="150"/>
      <c r="PCK59" s="150"/>
      <c r="PCL59" s="150"/>
      <c r="PCM59" s="150"/>
      <c r="PCN59" s="150"/>
      <c r="PCO59" s="150"/>
      <c r="PCP59" s="150"/>
      <c r="PCQ59" s="150"/>
      <c r="PCR59" s="150"/>
      <c r="PCS59" s="150"/>
      <c r="PCT59" s="150"/>
      <c r="PCU59" s="150"/>
      <c r="PCV59" s="150"/>
      <c r="PCW59" s="150"/>
      <c r="PCX59" s="150"/>
      <c r="PCY59" s="150"/>
      <c r="PCZ59" s="150"/>
      <c r="PDA59" s="150"/>
      <c r="PDB59" s="150"/>
      <c r="PDC59" s="150"/>
      <c r="PDD59" s="150"/>
      <c r="PDE59" s="150"/>
      <c r="PDF59" s="150"/>
      <c r="PDG59" s="150"/>
      <c r="PDH59" s="150"/>
      <c r="PDI59" s="150"/>
      <c r="PDJ59" s="150"/>
      <c r="PDK59" s="150"/>
      <c r="PDL59" s="150"/>
      <c r="PDM59" s="150"/>
      <c r="PDN59" s="150"/>
      <c r="PDO59" s="150"/>
      <c r="PDP59" s="150"/>
      <c r="PDQ59" s="150"/>
      <c r="PDR59" s="150"/>
      <c r="PDS59" s="150"/>
      <c r="PDT59" s="150"/>
      <c r="PDU59" s="150"/>
      <c r="PDV59" s="150"/>
      <c r="PDW59" s="150"/>
      <c r="PDX59" s="150"/>
      <c r="PDY59" s="150"/>
      <c r="PDZ59" s="150"/>
      <c r="PEA59" s="150"/>
      <c r="PEB59" s="150"/>
      <c r="PEC59" s="150"/>
      <c r="PED59" s="150"/>
      <c r="PEE59" s="150"/>
      <c r="PEF59" s="150"/>
      <c r="PEG59" s="150"/>
      <c r="PEH59" s="150"/>
      <c r="PEI59" s="150"/>
      <c r="PEJ59" s="150"/>
      <c r="PEK59" s="150"/>
      <c r="PEL59" s="150"/>
      <c r="PEM59" s="150"/>
      <c r="PEN59" s="150"/>
      <c r="PEO59" s="150"/>
      <c r="PEP59" s="150"/>
      <c r="PEQ59" s="150"/>
      <c r="PER59" s="150"/>
      <c r="PES59" s="150"/>
      <c r="PET59" s="150"/>
      <c r="PEU59" s="150"/>
      <c r="PEV59" s="150"/>
      <c r="PEW59" s="150"/>
      <c r="PEX59" s="150"/>
      <c r="PEY59" s="150"/>
      <c r="PEZ59" s="150"/>
      <c r="PFA59" s="150"/>
      <c r="PFB59" s="150"/>
      <c r="PFC59" s="150"/>
      <c r="PFD59" s="150"/>
      <c r="PFE59" s="150"/>
      <c r="PFF59" s="150"/>
      <c r="PFG59" s="150"/>
      <c r="PFH59" s="150"/>
      <c r="PFI59" s="150"/>
      <c r="PFJ59" s="150"/>
      <c r="PFK59" s="150"/>
      <c r="PFL59" s="150"/>
      <c r="PFM59" s="150"/>
      <c r="PFN59" s="150"/>
      <c r="PFO59" s="150"/>
      <c r="PFP59" s="150"/>
      <c r="PFQ59" s="150"/>
      <c r="PFR59" s="150"/>
      <c r="PFS59" s="150"/>
      <c r="PFT59" s="150"/>
      <c r="PFU59" s="150"/>
      <c r="PFV59" s="150"/>
      <c r="PFW59" s="150"/>
      <c r="PFX59" s="150"/>
      <c r="PFY59" s="150"/>
      <c r="PFZ59" s="150"/>
      <c r="PGA59" s="150"/>
      <c r="PGB59" s="150"/>
      <c r="PGC59" s="150"/>
      <c r="PGD59" s="150"/>
      <c r="PGE59" s="150"/>
      <c r="PGF59" s="150"/>
      <c r="PGG59" s="150"/>
      <c r="PGH59" s="150"/>
      <c r="PGI59" s="150"/>
      <c r="PGJ59" s="150"/>
      <c r="PGK59" s="150"/>
      <c r="PGL59" s="150"/>
      <c r="PGM59" s="150"/>
      <c r="PGN59" s="150"/>
      <c r="PGO59" s="150"/>
      <c r="PGP59" s="150"/>
      <c r="PGQ59" s="150"/>
      <c r="PGR59" s="150"/>
      <c r="PGS59" s="150"/>
      <c r="PGT59" s="150"/>
      <c r="PGU59" s="150"/>
      <c r="PGV59" s="150"/>
      <c r="PGW59" s="150"/>
      <c r="PGX59" s="150"/>
      <c r="PGY59" s="150"/>
      <c r="PGZ59" s="150"/>
      <c r="PHA59" s="150"/>
      <c r="PHB59" s="150"/>
      <c r="PHC59" s="150"/>
      <c r="PHD59" s="150"/>
      <c r="PHE59" s="150"/>
      <c r="PHF59" s="150"/>
      <c r="PHG59" s="150"/>
      <c r="PHH59" s="150"/>
      <c r="PHI59" s="150"/>
      <c r="PHJ59" s="150"/>
      <c r="PHK59" s="150"/>
      <c r="PHL59" s="150"/>
      <c r="PHM59" s="150"/>
      <c r="PHN59" s="150"/>
      <c r="PHO59" s="150"/>
      <c r="PHP59" s="150"/>
      <c r="PHQ59" s="150"/>
      <c r="PHR59" s="150"/>
      <c r="PHS59" s="150"/>
      <c r="PHT59" s="150"/>
      <c r="PHU59" s="150"/>
      <c r="PHV59" s="150"/>
      <c r="PHW59" s="150"/>
      <c r="PHX59" s="150"/>
      <c r="PHY59" s="150"/>
      <c r="PHZ59" s="150"/>
      <c r="PIA59" s="150"/>
      <c r="PIB59" s="150"/>
      <c r="PIC59" s="150"/>
      <c r="PID59" s="150"/>
      <c r="PIE59" s="150"/>
      <c r="PIF59" s="150"/>
      <c r="PIG59" s="150"/>
      <c r="PIH59" s="150"/>
      <c r="PII59" s="150"/>
      <c r="PIJ59" s="150"/>
      <c r="PIK59" s="150"/>
      <c r="PIL59" s="150"/>
      <c r="PIM59" s="150"/>
      <c r="PIN59" s="150"/>
      <c r="PIO59" s="150"/>
      <c r="PIP59" s="150"/>
      <c r="PIQ59" s="150"/>
      <c r="PIR59" s="150"/>
      <c r="PIS59" s="150"/>
      <c r="PIT59" s="150"/>
      <c r="PIU59" s="150"/>
      <c r="PIV59" s="150"/>
      <c r="PIW59" s="150"/>
      <c r="PIX59" s="150"/>
      <c r="PIY59" s="150"/>
      <c r="PIZ59" s="150"/>
      <c r="PJA59" s="150"/>
      <c r="PJB59" s="150"/>
      <c r="PJC59" s="150"/>
      <c r="PJD59" s="150"/>
      <c r="PJE59" s="150"/>
      <c r="PJF59" s="150"/>
      <c r="PJG59" s="150"/>
      <c r="PJH59" s="150"/>
      <c r="PJI59" s="150"/>
      <c r="PJJ59" s="150"/>
      <c r="PJK59" s="150"/>
      <c r="PJL59" s="150"/>
      <c r="PJM59" s="150"/>
      <c r="PJN59" s="150"/>
      <c r="PJO59" s="150"/>
      <c r="PJP59" s="150"/>
      <c r="PJQ59" s="150"/>
      <c r="PJR59" s="150"/>
      <c r="PJS59" s="150"/>
      <c r="PJT59" s="150"/>
      <c r="PJU59" s="150"/>
      <c r="PJV59" s="150"/>
      <c r="PJW59" s="150"/>
      <c r="PJX59" s="150"/>
      <c r="PJY59" s="150"/>
      <c r="PJZ59" s="150"/>
      <c r="PKA59" s="150"/>
      <c r="PKB59" s="150"/>
      <c r="PKC59" s="150"/>
      <c r="PKD59" s="150"/>
      <c r="PKE59" s="150"/>
      <c r="PKF59" s="150"/>
      <c r="PKG59" s="150"/>
      <c r="PKH59" s="150"/>
      <c r="PKI59" s="150"/>
      <c r="PKJ59" s="150"/>
      <c r="PKK59" s="150"/>
      <c r="PKL59" s="150"/>
      <c r="PKM59" s="150"/>
      <c r="PKN59" s="150"/>
      <c r="PKO59" s="150"/>
      <c r="PKP59" s="150"/>
      <c r="PKQ59" s="150"/>
      <c r="PKR59" s="150"/>
      <c r="PKS59" s="150"/>
      <c r="PKT59" s="150"/>
      <c r="PKU59" s="150"/>
      <c r="PKV59" s="150"/>
      <c r="PKW59" s="150"/>
      <c r="PKX59" s="150"/>
      <c r="PKY59" s="150"/>
      <c r="PKZ59" s="150"/>
      <c r="PLA59" s="150"/>
      <c r="PLB59" s="150"/>
      <c r="PLC59" s="150"/>
      <c r="PLD59" s="150"/>
      <c r="PLE59" s="150"/>
      <c r="PLF59" s="150"/>
      <c r="PLG59" s="150"/>
      <c r="PLH59" s="150"/>
      <c r="PLI59" s="150"/>
      <c r="PLJ59" s="150"/>
      <c r="PLK59" s="150"/>
      <c r="PLL59" s="150"/>
      <c r="PLM59" s="150"/>
      <c r="PLN59" s="150"/>
      <c r="PLO59" s="150"/>
      <c r="PLP59" s="150"/>
      <c r="PLQ59" s="150"/>
      <c r="PLR59" s="150"/>
      <c r="PLS59" s="150"/>
      <c r="PLT59" s="150"/>
      <c r="PLU59" s="150"/>
      <c r="PLV59" s="150"/>
      <c r="PLW59" s="150"/>
      <c r="PLX59" s="150"/>
      <c r="PLY59" s="150"/>
      <c r="PLZ59" s="150"/>
      <c r="PMA59" s="150"/>
      <c r="PMB59" s="150"/>
      <c r="PMC59" s="150"/>
      <c r="PMD59" s="150"/>
      <c r="PME59" s="150"/>
      <c r="PMF59" s="150"/>
      <c r="PMG59" s="150"/>
      <c r="PMH59" s="150"/>
      <c r="PMI59" s="150"/>
      <c r="PMJ59" s="150"/>
      <c r="PMK59" s="150"/>
      <c r="PML59" s="150"/>
      <c r="PMM59" s="150"/>
      <c r="PMN59" s="150"/>
      <c r="PMO59" s="150"/>
      <c r="PMP59" s="150"/>
      <c r="PMQ59" s="150"/>
      <c r="PMR59" s="150"/>
      <c r="PMS59" s="150"/>
      <c r="PMT59" s="150"/>
      <c r="PMU59" s="150"/>
      <c r="PMV59" s="150"/>
      <c r="PMW59" s="150"/>
      <c r="PMX59" s="150"/>
      <c r="PMY59" s="150"/>
      <c r="PMZ59" s="150"/>
      <c r="PNA59" s="150"/>
      <c r="PNB59" s="150"/>
      <c r="PNC59" s="150"/>
      <c r="PND59" s="150"/>
      <c r="PNE59" s="150"/>
      <c r="PNF59" s="150"/>
      <c r="PNG59" s="150"/>
      <c r="PNH59" s="150"/>
      <c r="PNI59" s="150"/>
      <c r="PNJ59" s="150"/>
      <c r="PNK59" s="150"/>
      <c r="PNL59" s="150"/>
      <c r="PNM59" s="150"/>
      <c r="PNN59" s="150"/>
      <c r="PNO59" s="150"/>
      <c r="PNP59" s="150"/>
      <c r="PNQ59" s="150"/>
      <c r="PNR59" s="150"/>
      <c r="PNS59" s="150"/>
      <c r="PNT59" s="150"/>
      <c r="PNU59" s="150"/>
      <c r="PNV59" s="150"/>
      <c r="PNW59" s="150"/>
      <c r="PNX59" s="150"/>
      <c r="PNY59" s="150"/>
      <c r="PNZ59" s="150"/>
      <c r="POA59" s="150"/>
      <c r="POB59" s="150"/>
      <c r="POC59" s="150"/>
      <c r="POD59" s="150"/>
      <c r="POE59" s="150"/>
      <c r="POF59" s="150"/>
      <c r="POG59" s="150"/>
      <c r="POH59" s="150"/>
      <c r="POI59" s="150"/>
      <c r="POJ59" s="150"/>
      <c r="POK59" s="150"/>
      <c r="POL59" s="150"/>
      <c r="POM59" s="150"/>
      <c r="PON59" s="150"/>
      <c r="POO59" s="150"/>
      <c r="POP59" s="150"/>
      <c r="POQ59" s="150"/>
      <c r="POR59" s="150"/>
      <c r="POS59" s="150"/>
      <c r="POT59" s="150"/>
      <c r="POU59" s="150"/>
      <c r="POV59" s="150"/>
      <c r="POW59" s="150"/>
      <c r="POX59" s="150"/>
      <c r="POY59" s="150"/>
      <c r="POZ59" s="150"/>
      <c r="PPA59" s="150"/>
      <c r="PPB59" s="150"/>
      <c r="PPC59" s="150"/>
      <c r="PPD59" s="150"/>
      <c r="PPE59" s="150"/>
      <c r="PPF59" s="150"/>
      <c r="PPG59" s="150"/>
      <c r="PPH59" s="150"/>
      <c r="PPI59" s="150"/>
      <c r="PPJ59" s="150"/>
      <c r="PPK59" s="150"/>
      <c r="PPL59" s="150"/>
      <c r="PPM59" s="150"/>
      <c r="PPN59" s="150"/>
      <c r="PPO59" s="150"/>
      <c r="PPP59" s="150"/>
      <c r="PPQ59" s="150"/>
      <c r="PPR59" s="150"/>
      <c r="PPS59" s="150"/>
      <c r="PPT59" s="150"/>
      <c r="PPU59" s="150"/>
      <c r="PPV59" s="150"/>
      <c r="PPW59" s="150"/>
      <c r="PPX59" s="150"/>
      <c r="PPY59" s="150"/>
      <c r="PPZ59" s="150"/>
      <c r="PQA59" s="150"/>
      <c r="PQB59" s="150"/>
      <c r="PQC59" s="150"/>
      <c r="PQD59" s="150"/>
      <c r="PQE59" s="150"/>
      <c r="PQF59" s="150"/>
      <c r="PQG59" s="150"/>
      <c r="PQH59" s="150"/>
      <c r="PQI59" s="150"/>
      <c r="PQJ59" s="150"/>
      <c r="PQK59" s="150"/>
      <c r="PQL59" s="150"/>
      <c r="PQM59" s="150"/>
      <c r="PQN59" s="150"/>
      <c r="PQO59" s="150"/>
      <c r="PQP59" s="150"/>
      <c r="PQQ59" s="150"/>
      <c r="PQR59" s="150"/>
      <c r="PQS59" s="150"/>
      <c r="PQT59" s="150"/>
      <c r="PQU59" s="150"/>
      <c r="PQV59" s="150"/>
      <c r="PQW59" s="150"/>
      <c r="PQX59" s="150"/>
      <c r="PQY59" s="150"/>
      <c r="PQZ59" s="150"/>
      <c r="PRA59" s="150"/>
      <c r="PRB59" s="150"/>
      <c r="PRC59" s="150"/>
      <c r="PRD59" s="150"/>
      <c r="PRE59" s="150"/>
      <c r="PRF59" s="150"/>
      <c r="PRG59" s="150"/>
      <c r="PRH59" s="150"/>
      <c r="PRI59" s="150"/>
      <c r="PRJ59" s="150"/>
      <c r="PRK59" s="150"/>
      <c r="PRL59" s="150"/>
      <c r="PRM59" s="150"/>
      <c r="PRN59" s="150"/>
      <c r="PRO59" s="150"/>
      <c r="PRP59" s="150"/>
      <c r="PRQ59" s="150"/>
      <c r="PRR59" s="150"/>
      <c r="PRS59" s="150"/>
      <c r="PRT59" s="150"/>
      <c r="PRU59" s="150"/>
      <c r="PRV59" s="150"/>
      <c r="PRW59" s="150"/>
      <c r="PRX59" s="150"/>
      <c r="PRY59" s="150"/>
      <c r="PRZ59" s="150"/>
      <c r="PSA59" s="150"/>
      <c r="PSB59" s="150"/>
      <c r="PSC59" s="150"/>
      <c r="PSD59" s="150"/>
      <c r="PSE59" s="150"/>
      <c r="PSF59" s="150"/>
      <c r="PSG59" s="150"/>
      <c r="PSH59" s="150"/>
      <c r="PSI59" s="150"/>
      <c r="PSJ59" s="150"/>
      <c r="PSK59" s="150"/>
      <c r="PSL59" s="150"/>
      <c r="PSM59" s="150"/>
      <c r="PSN59" s="150"/>
      <c r="PSO59" s="150"/>
      <c r="PSP59" s="150"/>
      <c r="PSQ59" s="150"/>
      <c r="PSR59" s="150"/>
      <c r="PSS59" s="150"/>
      <c r="PST59" s="150"/>
      <c r="PSU59" s="150"/>
      <c r="PSV59" s="150"/>
      <c r="PSW59" s="150"/>
      <c r="PSX59" s="150"/>
      <c r="PSY59" s="150"/>
      <c r="PSZ59" s="150"/>
      <c r="PTA59" s="150"/>
      <c r="PTB59" s="150"/>
      <c r="PTC59" s="150"/>
      <c r="PTD59" s="150"/>
      <c r="PTE59" s="150"/>
      <c r="PTF59" s="150"/>
      <c r="PTG59" s="150"/>
      <c r="PTH59" s="150"/>
      <c r="PTI59" s="150"/>
      <c r="PTJ59" s="150"/>
      <c r="PTK59" s="150"/>
      <c r="PTL59" s="150"/>
      <c r="PTM59" s="150"/>
      <c r="PTN59" s="150"/>
      <c r="PTO59" s="150"/>
      <c r="PTP59" s="150"/>
      <c r="PTQ59" s="150"/>
      <c r="PTR59" s="150"/>
      <c r="PTS59" s="150"/>
      <c r="PTT59" s="150"/>
      <c r="PTU59" s="150"/>
      <c r="PTV59" s="150"/>
      <c r="PTW59" s="150"/>
      <c r="PTX59" s="150"/>
      <c r="PTY59" s="150"/>
      <c r="PTZ59" s="150"/>
      <c r="PUA59" s="150"/>
      <c r="PUB59" s="150"/>
      <c r="PUC59" s="150"/>
      <c r="PUD59" s="150"/>
      <c r="PUE59" s="150"/>
      <c r="PUF59" s="150"/>
      <c r="PUG59" s="150"/>
      <c r="PUH59" s="150"/>
      <c r="PUI59" s="150"/>
      <c r="PUJ59" s="150"/>
      <c r="PUK59" s="150"/>
      <c r="PUL59" s="150"/>
      <c r="PUM59" s="150"/>
      <c r="PUN59" s="150"/>
      <c r="PUO59" s="150"/>
      <c r="PUP59" s="150"/>
      <c r="PUQ59" s="150"/>
      <c r="PUR59" s="150"/>
      <c r="PUS59" s="150"/>
      <c r="PUT59" s="150"/>
      <c r="PUU59" s="150"/>
      <c r="PUV59" s="150"/>
      <c r="PUW59" s="150"/>
      <c r="PUX59" s="150"/>
      <c r="PUY59" s="150"/>
      <c r="PUZ59" s="150"/>
      <c r="PVA59" s="150"/>
      <c r="PVB59" s="150"/>
      <c r="PVC59" s="150"/>
      <c r="PVD59" s="150"/>
      <c r="PVE59" s="150"/>
      <c r="PVF59" s="150"/>
      <c r="PVG59" s="150"/>
      <c r="PVH59" s="150"/>
      <c r="PVI59" s="150"/>
      <c r="PVJ59" s="150"/>
      <c r="PVK59" s="150"/>
      <c r="PVL59" s="150"/>
      <c r="PVM59" s="150"/>
      <c r="PVN59" s="150"/>
      <c r="PVO59" s="150"/>
      <c r="PVP59" s="150"/>
      <c r="PVQ59" s="150"/>
      <c r="PVR59" s="150"/>
      <c r="PVS59" s="150"/>
      <c r="PVT59" s="150"/>
      <c r="PVU59" s="150"/>
      <c r="PVV59" s="150"/>
      <c r="PVW59" s="150"/>
      <c r="PVX59" s="150"/>
      <c r="PVY59" s="150"/>
      <c r="PVZ59" s="150"/>
      <c r="PWA59" s="150"/>
      <c r="PWB59" s="150"/>
      <c r="PWC59" s="150"/>
      <c r="PWD59" s="150"/>
      <c r="PWE59" s="150"/>
      <c r="PWF59" s="150"/>
      <c r="PWG59" s="150"/>
      <c r="PWH59" s="150"/>
      <c r="PWI59" s="150"/>
      <c r="PWJ59" s="150"/>
      <c r="PWK59" s="150"/>
      <c r="PWL59" s="150"/>
      <c r="PWM59" s="150"/>
      <c r="PWN59" s="150"/>
      <c r="PWO59" s="150"/>
      <c r="PWP59" s="150"/>
      <c r="PWQ59" s="150"/>
      <c r="PWR59" s="150"/>
      <c r="PWS59" s="150"/>
      <c r="PWT59" s="150"/>
      <c r="PWU59" s="150"/>
      <c r="PWV59" s="150"/>
      <c r="PWW59" s="150"/>
      <c r="PWX59" s="150"/>
      <c r="PWY59" s="150"/>
      <c r="PWZ59" s="150"/>
      <c r="PXA59" s="150"/>
      <c r="PXB59" s="150"/>
      <c r="PXC59" s="150"/>
      <c r="PXD59" s="150"/>
      <c r="PXE59" s="150"/>
      <c r="PXF59" s="150"/>
      <c r="PXG59" s="150"/>
      <c r="PXH59" s="150"/>
      <c r="PXI59" s="150"/>
      <c r="PXJ59" s="150"/>
      <c r="PXK59" s="150"/>
      <c r="PXL59" s="150"/>
      <c r="PXM59" s="150"/>
      <c r="PXN59" s="150"/>
      <c r="PXO59" s="150"/>
      <c r="PXP59" s="150"/>
      <c r="PXQ59" s="150"/>
      <c r="PXR59" s="150"/>
      <c r="PXS59" s="150"/>
      <c r="PXT59" s="150"/>
      <c r="PXU59" s="150"/>
      <c r="PXV59" s="150"/>
      <c r="PXW59" s="150"/>
      <c r="PXX59" s="150"/>
      <c r="PXY59" s="150"/>
      <c r="PXZ59" s="150"/>
      <c r="PYA59" s="150"/>
      <c r="PYB59" s="150"/>
      <c r="PYC59" s="150"/>
      <c r="PYD59" s="150"/>
      <c r="PYE59" s="150"/>
      <c r="PYF59" s="150"/>
      <c r="PYG59" s="150"/>
      <c r="PYH59" s="150"/>
      <c r="PYI59" s="150"/>
      <c r="PYJ59" s="150"/>
      <c r="PYK59" s="150"/>
      <c r="PYL59" s="150"/>
      <c r="PYM59" s="150"/>
      <c r="PYN59" s="150"/>
      <c r="PYO59" s="150"/>
      <c r="PYP59" s="150"/>
      <c r="PYQ59" s="150"/>
      <c r="PYR59" s="150"/>
      <c r="PYS59" s="150"/>
      <c r="PYT59" s="150"/>
      <c r="PYU59" s="150"/>
      <c r="PYV59" s="150"/>
      <c r="PYW59" s="150"/>
      <c r="PYX59" s="150"/>
      <c r="PYY59" s="150"/>
      <c r="PYZ59" s="150"/>
      <c r="PZA59" s="150"/>
      <c r="PZB59" s="150"/>
      <c r="PZC59" s="150"/>
      <c r="PZD59" s="150"/>
      <c r="PZE59" s="150"/>
      <c r="PZF59" s="150"/>
      <c r="PZG59" s="150"/>
      <c r="PZH59" s="150"/>
      <c r="PZI59" s="150"/>
      <c r="PZJ59" s="150"/>
      <c r="PZK59" s="150"/>
      <c r="PZL59" s="150"/>
      <c r="PZM59" s="150"/>
      <c r="PZN59" s="150"/>
      <c r="PZO59" s="150"/>
      <c r="PZP59" s="150"/>
      <c r="PZQ59" s="150"/>
      <c r="PZR59" s="150"/>
      <c r="PZS59" s="150"/>
      <c r="PZT59" s="150"/>
      <c r="PZU59" s="150"/>
      <c r="PZV59" s="150"/>
      <c r="PZW59" s="150"/>
      <c r="PZX59" s="150"/>
      <c r="PZY59" s="150"/>
      <c r="PZZ59" s="150"/>
      <c r="QAA59" s="150"/>
      <c r="QAB59" s="150"/>
      <c r="QAC59" s="150"/>
      <c r="QAD59" s="150"/>
      <c r="QAE59" s="150"/>
      <c r="QAF59" s="150"/>
      <c r="QAG59" s="150"/>
      <c r="QAH59" s="150"/>
      <c r="QAI59" s="150"/>
      <c r="QAJ59" s="150"/>
      <c r="QAK59" s="150"/>
      <c r="QAL59" s="150"/>
      <c r="QAM59" s="150"/>
      <c r="QAN59" s="150"/>
      <c r="QAO59" s="150"/>
      <c r="QAP59" s="150"/>
      <c r="QAQ59" s="150"/>
      <c r="QAR59" s="150"/>
      <c r="QAS59" s="150"/>
      <c r="QAT59" s="150"/>
      <c r="QAU59" s="150"/>
      <c r="QAV59" s="150"/>
      <c r="QAW59" s="150"/>
      <c r="QAX59" s="150"/>
      <c r="QAY59" s="150"/>
      <c r="QAZ59" s="150"/>
      <c r="QBA59" s="150"/>
      <c r="QBB59" s="150"/>
      <c r="QBC59" s="150"/>
      <c r="QBD59" s="150"/>
      <c r="QBE59" s="150"/>
      <c r="QBF59" s="150"/>
      <c r="QBG59" s="150"/>
      <c r="QBH59" s="150"/>
      <c r="QBI59" s="150"/>
      <c r="QBJ59" s="150"/>
      <c r="QBK59" s="150"/>
      <c r="QBL59" s="150"/>
      <c r="QBM59" s="150"/>
      <c r="QBN59" s="150"/>
      <c r="QBO59" s="150"/>
      <c r="QBP59" s="150"/>
      <c r="QBQ59" s="150"/>
      <c r="QBR59" s="150"/>
      <c r="QBS59" s="150"/>
      <c r="QBT59" s="150"/>
      <c r="QBU59" s="150"/>
      <c r="QBV59" s="150"/>
      <c r="QBW59" s="150"/>
      <c r="QBX59" s="150"/>
      <c r="QBY59" s="150"/>
      <c r="QBZ59" s="150"/>
      <c r="QCA59" s="150"/>
      <c r="QCB59" s="150"/>
      <c r="QCC59" s="150"/>
      <c r="QCD59" s="150"/>
      <c r="QCE59" s="150"/>
      <c r="QCF59" s="150"/>
      <c r="QCG59" s="150"/>
      <c r="QCH59" s="150"/>
      <c r="QCI59" s="150"/>
      <c r="QCJ59" s="150"/>
      <c r="QCK59" s="150"/>
      <c r="QCL59" s="150"/>
      <c r="QCM59" s="150"/>
      <c r="QCN59" s="150"/>
      <c r="QCO59" s="150"/>
      <c r="QCP59" s="150"/>
      <c r="QCQ59" s="150"/>
      <c r="QCR59" s="150"/>
      <c r="QCS59" s="150"/>
      <c r="QCT59" s="150"/>
      <c r="QCU59" s="150"/>
      <c r="QCV59" s="150"/>
      <c r="QCW59" s="150"/>
      <c r="QCX59" s="150"/>
      <c r="QCY59" s="150"/>
      <c r="QCZ59" s="150"/>
      <c r="QDA59" s="150"/>
      <c r="QDB59" s="150"/>
      <c r="QDC59" s="150"/>
      <c r="QDD59" s="150"/>
      <c r="QDE59" s="150"/>
      <c r="QDF59" s="150"/>
      <c r="QDG59" s="150"/>
      <c r="QDH59" s="150"/>
      <c r="QDI59" s="150"/>
      <c r="QDJ59" s="150"/>
      <c r="QDK59" s="150"/>
      <c r="QDL59" s="150"/>
      <c r="QDM59" s="150"/>
      <c r="QDN59" s="150"/>
      <c r="QDO59" s="150"/>
      <c r="QDP59" s="150"/>
      <c r="QDQ59" s="150"/>
      <c r="QDR59" s="150"/>
      <c r="QDS59" s="150"/>
      <c r="QDT59" s="150"/>
      <c r="QDU59" s="150"/>
      <c r="QDV59" s="150"/>
      <c r="QDW59" s="150"/>
      <c r="QDX59" s="150"/>
      <c r="QDY59" s="150"/>
      <c r="QDZ59" s="150"/>
      <c r="QEA59" s="150"/>
      <c r="QEB59" s="150"/>
      <c r="QEC59" s="150"/>
      <c r="QED59" s="150"/>
      <c r="QEE59" s="150"/>
      <c r="QEF59" s="150"/>
      <c r="QEG59" s="150"/>
      <c r="QEH59" s="150"/>
      <c r="QEI59" s="150"/>
      <c r="QEJ59" s="150"/>
      <c r="QEK59" s="150"/>
      <c r="QEL59" s="150"/>
      <c r="QEM59" s="150"/>
      <c r="QEN59" s="150"/>
      <c r="QEO59" s="150"/>
      <c r="QEP59" s="150"/>
      <c r="QEQ59" s="150"/>
      <c r="QER59" s="150"/>
      <c r="QES59" s="150"/>
      <c r="QET59" s="150"/>
      <c r="QEU59" s="150"/>
      <c r="QEV59" s="150"/>
      <c r="QEW59" s="150"/>
      <c r="QEX59" s="150"/>
      <c r="QEY59" s="150"/>
      <c r="QEZ59" s="150"/>
      <c r="QFA59" s="150"/>
      <c r="QFB59" s="150"/>
      <c r="QFC59" s="150"/>
      <c r="QFD59" s="150"/>
      <c r="QFE59" s="150"/>
      <c r="QFF59" s="150"/>
      <c r="QFG59" s="150"/>
      <c r="QFH59" s="150"/>
      <c r="QFI59" s="150"/>
      <c r="QFJ59" s="150"/>
      <c r="QFK59" s="150"/>
      <c r="QFL59" s="150"/>
      <c r="QFM59" s="150"/>
      <c r="QFN59" s="150"/>
      <c r="QFO59" s="150"/>
      <c r="QFP59" s="150"/>
      <c r="QFQ59" s="150"/>
      <c r="QFR59" s="150"/>
      <c r="QFS59" s="150"/>
      <c r="QFT59" s="150"/>
      <c r="QFU59" s="150"/>
      <c r="QFV59" s="150"/>
      <c r="QFW59" s="150"/>
      <c r="QFX59" s="150"/>
      <c r="QFY59" s="150"/>
      <c r="QFZ59" s="150"/>
      <c r="QGA59" s="150"/>
      <c r="QGB59" s="150"/>
      <c r="QGC59" s="150"/>
      <c r="QGD59" s="150"/>
      <c r="QGE59" s="150"/>
      <c r="QGF59" s="150"/>
      <c r="QGG59" s="150"/>
      <c r="QGH59" s="150"/>
      <c r="QGI59" s="150"/>
      <c r="QGJ59" s="150"/>
      <c r="QGK59" s="150"/>
      <c r="QGL59" s="150"/>
      <c r="QGM59" s="150"/>
      <c r="QGN59" s="150"/>
      <c r="QGO59" s="150"/>
      <c r="QGP59" s="150"/>
      <c r="QGQ59" s="150"/>
      <c r="QGR59" s="150"/>
      <c r="QGS59" s="150"/>
      <c r="QGT59" s="150"/>
      <c r="QGU59" s="150"/>
      <c r="QGV59" s="150"/>
      <c r="QGW59" s="150"/>
      <c r="QGX59" s="150"/>
      <c r="QGY59" s="150"/>
      <c r="QGZ59" s="150"/>
      <c r="QHA59" s="150"/>
      <c r="QHB59" s="150"/>
      <c r="QHC59" s="150"/>
      <c r="QHD59" s="150"/>
      <c r="QHE59" s="150"/>
      <c r="QHF59" s="150"/>
      <c r="QHG59" s="150"/>
      <c r="QHH59" s="150"/>
      <c r="QHI59" s="150"/>
      <c r="QHJ59" s="150"/>
      <c r="QHK59" s="150"/>
      <c r="QHL59" s="150"/>
      <c r="QHM59" s="150"/>
      <c r="QHN59" s="150"/>
      <c r="QHO59" s="150"/>
      <c r="QHP59" s="150"/>
      <c r="QHQ59" s="150"/>
      <c r="QHR59" s="150"/>
      <c r="QHS59" s="150"/>
      <c r="QHT59" s="150"/>
      <c r="QHU59" s="150"/>
      <c r="QHV59" s="150"/>
      <c r="QHW59" s="150"/>
      <c r="QHX59" s="150"/>
      <c r="QHY59" s="150"/>
      <c r="QHZ59" s="150"/>
      <c r="QIA59" s="150"/>
      <c r="QIB59" s="150"/>
      <c r="QIC59" s="150"/>
      <c r="QID59" s="150"/>
      <c r="QIE59" s="150"/>
      <c r="QIF59" s="150"/>
      <c r="QIG59" s="150"/>
      <c r="QIH59" s="150"/>
      <c r="QII59" s="150"/>
      <c r="QIJ59" s="150"/>
      <c r="QIK59" s="150"/>
      <c r="QIL59" s="150"/>
      <c r="QIM59" s="150"/>
      <c r="QIN59" s="150"/>
      <c r="QIO59" s="150"/>
      <c r="QIP59" s="150"/>
      <c r="QIQ59" s="150"/>
      <c r="QIR59" s="150"/>
      <c r="QIS59" s="150"/>
      <c r="QIT59" s="150"/>
      <c r="QIU59" s="150"/>
      <c r="QIV59" s="150"/>
      <c r="QIW59" s="150"/>
      <c r="QIX59" s="150"/>
      <c r="QIY59" s="150"/>
      <c r="QIZ59" s="150"/>
      <c r="QJA59" s="150"/>
      <c r="QJB59" s="150"/>
      <c r="QJC59" s="150"/>
      <c r="QJD59" s="150"/>
      <c r="QJE59" s="150"/>
      <c r="QJF59" s="150"/>
      <c r="QJG59" s="150"/>
      <c r="QJH59" s="150"/>
      <c r="QJI59" s="150"/>
      <c r="QJJ59" s="150"/>
      <c r="QJK59" s="150"/>
      <c r="QJL59" s="150"/>
      <c r="QJM59" s="150"/>
      <c r="QJN59" s="150"/>
      <c r="QJO59" s="150"/>
      <c r="QJP59" s="150"/>
      <c r="QJQ59" s="150"/>
      <c r="QJR59" s="150"/>
      <c r="QJS59" s="150"/>
      <c r="QJT59" s="150"/>
      <c r="QJU59" s="150"/>
      <c r="QJV59" s="150"/>
      <c r="QJW59" s="150"/>
      <c r="QJX59" s="150"/>
      <c r="QJY59" s="150"/>
      <c r="QJZ59" s="150"/>
      <c r="QKA59" s="150"/>
      <c r="QKB59" s="150"/>
      <c r="QKC59" s="150"/>
      <c r="QKD59" s="150"/>
      <c r="QKE59" s="150"/>
      <c r="QKF59" s="150"/>
      <c r="QKG59" s="150"/>
      <c r="QKH59" s="150"/>
      <c r="QKI59" s="150"/>
      <c r="QKJ59" s="150"/>
      <c r="QKK59" s="150"/>
      <c r="QKL59" s="150"/>
      <c r="QKM59" s="150"/>
      <c r="QKN59" s="150"/>
      <c r="QKO59" s="150"/>
      <c r="QKP59" s="150"/>
      <c r="QKQ59" s="150"/>
      <c r="QKR59" s="150"/>
      <c r="QKS59" s="150"/>
      <c r="QKT59" s="150"/>
      <c r="QKU59" s="150"/>
      <c r="QKV59" s="150"/>
      <c r="QKW59" s="150"/>
      <c r="QKX59" s="150"/>
      <c r="QKY59" s="150"/>
      <c r="QKZ59" s="150"/>
      <c r="QLA59" s="150"/>
      <c r="QLB59" s="150"/>
      <c r="QLC59" s="150"/>
      <c r="QLD59" s="150"/>
      <c r="QLE59" s="150"/>
      <c r="QLF59" s="150"/>
      <c r="QLG59" s="150"/>
      <c r="QLH59" s="150"/>
      <c r="QLI59" s="150"/>
      <c r="QLJ59" s="150"/>
      <c r="QLK59" s="150"/>
      <c r="QLL59" s="150"/>
      <c r="QLM59" s="150"/>
      <c r="QLN59" s="150"/>
      <c r="QLO59" s="150"/>
      <c r="QLP59" s="150"/>
      <c r="QLQ59" s="150"/>
      <c r="QLR59" s="150"/>
      <c r="QLS59" s="150"/>
      <c r="QLT59" s="150"/>
      <c r="QLU59" s="150"/>
      <c r="QLV59" s="150"/>
      <c r="QLW59" s="150"/>
      <c r="QLX59" s="150"/>
      <c r="QLY59" s="150"/>
      <c r="QLZ59" s="150"/>
      <c r="QMA59" s="150"/>
      <c r="QMB59" s="150"/>
      <c r="QMC59" s="150"/>
      <c r="QMD59" s="150"/>
      <c r="QME59" s="150"/>
      <c r="QMF59" s="150"/>
      <c r="QMG59" s="150"/>
      <c r="QMH59" s="150"/>
      <c r="QMI59" s="150"/>
      <c r="QMJ59" s="150"/>
      <c r="QMK59" s="150"/>
      <c r="QML59" s="150"/>
      <c r="QMM59" s="150"/>
      <c r="QMN59" s="150"/>
      <c r="QMO59" s="150"/>
      <c r="QMP59" s="150"/>
      <c r="QMQ59" s="150"/>
      <c r="QMR59" s="150"/>
      <c r="QMS59" s="150"/>
      <c r="QMT59" s="150"/>
      <c r="QMU59" s="150"/>
      <c r="QMV59" s="150"/>
      <c r="QMW59" s="150"/>
      <c r="QMX59" s="150"/>
      <c r="QMY59" s="150"/>
      <c r="QMZ59" s="150"/>
      <c r="QNA59" s="150"/>
      <c r="QNB59" s="150"/>
      <c r="QNC59" s="150"/>
      <c r="QND59" s="150"/>
      <c r="QNE59" s="150"/>
      <c r="QNF59" s="150"/>
      <c r="QNG59" s="150"/>
      <c r="QNH59" s="150"/>
      <c r="QNI59" s="150"/>
      <c r="QNJ59" s="150"/>
      <c r="QNK59" s="150"/>
      <c r="QNL59" s="150"/>
      <c r="QNM59" s="150"/>
      <c r="QNN59" s="150"/>
      <c r="QNO59" s="150"/>
      <c r="QNP59" s="150"/>
      <c r="QNQ59" s="150"/>
      <c r="QNR59" s="150"/>
      <c r="QNS59" s="150"/>
      <c r="QNT59" s="150"/>
      <c r="QNU59" s="150"/>
      <c r="QNV59" s="150"/>
      <c r="QNW59" s="150"/>
      <c r="QNX59" s="150"/>
      <c r="QNY59" s="150"/>
      <c r="QNZ59" s="150"/>
      <c r="QOA59" s="150"/>
      <c r="QOB59" s="150"/>
      <c r="QOC59" s="150"/>
      <c r="QOD59" s="150"/>
      <c r="QOE59" s="150"/>
      <c r="QOF59" s="150"/>
      <c r="QOG59" s="150"/>
      <c r="QOH59" s="150"/>
      <c r="QOI59" s="150"/>
      <c r="QOJ59" s="150"/>
      <c r="QOK59" s="150"/>
      <c r="QOL59" s="150"/>
      <c r="QOM59" s="150"/>
      <c r="QON59" s="150"/>
      <c r="QOO59" s="150"/>
      <c r="QOP59" s="150"/>
      <c r="QOQ59" s="150"/>
      <c r="QOR59" s="150"/>
      <c r="QOS59" s="150"/>
      <c r="QOT59" s="150"/>
      <c r="QOU59" s="150"/>
      <c r="QOV59" s="150"/>
      <c r="QOW59" s="150"/>
      <c r="QOX59" s="150"/>
      <c r="QOY59" s="150"/>
      <c r="QOZ59" s="150"/>
      <c r="QPA59" s="150"/>
      <c r="QPB59" s="150"/>
      <c r="QPC59" s="150"/>
      <c r="QPD59" s="150"/>
      <c r="QPE59" s="150"/>
      <c r="QPF59" s="150"/>
      <c r="QPG59" s="150"/>
      <c r="QPH59" s="150"/>
      <c r="QPI59" s="150"/>
      <c r="QPJ59" s="150"/>
      <c r="QPK59" s="150"/>
      <c r="QPL59" s="150"/>
      <c r="QPM59" s="150"/>
      <c r="QPN59" s="150"/>
      <c r="QPO59" s="150"/>
      <c r="QPP59" s="150"/>
      <c r="QPQ59" s="150"/>
      <c r="QPR59" s="150"/>
      <c r="QPS59" s="150"/>
      <c r="QPT59" s="150"/>
      <c r="QPU59" s="150"/>
      <c r="QPV59" s="150"/>
      <c r="QPW59" s="150"/>
      <c r="QPX59" s="150"/>
      <c r="QPY59" s="150"/>
      <c r="QPZ59" s="150"/>
      <c r="QQA59" s="150"/>
      <c r="QQB59" s="150"/>
      <c r="QQC59" s="150"/>
      <c r="QQD59" s="150"/>
      <c r="QQE59" s="150"/>
      <c r="QQF59" s="150"/>
      <c r="QQG59" s="150"/>
      <c r="QQH59" s="150"/>
      <c r="QQI59" s="150"/>
      <c r="QQJ59" s="150"/>
      <c r="QQK59" s="150"/>
      <c r="QQL59" s="150"/>
      <c r="QQM59" s="150"/>
      <c r="QQN59" s="150"/>
      <c r="QQO59" s="150"/>
      <c r="QQP59" s="150"/>
      <c r="QQQ59" s="150"/>
      <c r="QQR59" s="150"/>
      <c r="QQS59" s="150"/>
      <c r="QQT59" s="150"/>
      <c r="QQU59" s="150"/>
      <c r="QQV59" s="150"/>
      <c r="QQW59" s="150"/>
      <c r="QQX59" s="150"/>
      <c r="QQY59" s="150"/>
      <c r="QQZ59" s="150"/>
      <c r="QRA59" s="150"/>
      <c r="QRB59" s="150"/>
      <c r="QRC59" s="150"/>
      <c r="QRD59" s="150"/>
      <c r="QRE59" s="150"/>
      <c r="QRF59" s="150"/>
      <c r="QRG59" s="150"/>
      <c r="QRH59" s="150"/>
      <c r="QRI59" s="150"/>
      <c r="QRJ59" s="150"/>
      <c r="QRK59" s="150"/>
      <c r="QRL59" s="150"/>
      <c r="QRM59" s="150"/>
      <c r="QRN59" s="150"/>
      <c r="QRO59" s="150"/>
      <c r="QRP59" s="150"/>
      <c r="QRQ59" s="150"/>
      <c r="QRR59" s="150"/>
      <c r="QRS59" s="150"/>
      <c r="QRT59" s="150"/>
      <c r="QRU59" s="150"/>
      <c r="QRV59" s="150"/>
      <c r="QRW59" s="150"/>
      <c r="QRX59" s="150"/>
      <c r="QRY59" s="150"/>
      <c r="QRZ59" s="150"/>
      <c r="QSA59" s="150"/>
      <c r="QSB59" s="150"/>
      <c r="QSC59" s="150"/>
      <c r="QSD59" s="150"/>
      <c r="QSE59" s="150"/>
      <c r="QSF59" s="150"/>
      <c r="QSG59" s="150"/>
      <c r="QSH59" s="150"/>
      <c r="QSI59" s="150"/>
      <c r="QSJ59" s="150"/>
      <c r="QSK59" s="150"/>
      <c r="QSL59" s="150"/>
      <c r="QSM59" s="150"/>
      <c r="QSN59" s="150"/>
      <c r="QSO59" s="150"/>
      <c r="QSP59" s="150"/>
      <c r="QSQ59" s="150"/>
      <c r="QSR59" s="150"/>
      <c r="QSS59" s="150"/>
      <c r="QST59" s="150"/>
      <c r="QSU59" s="150"/>
      <c r="QSV59" s="150"/>
      <c r="QSW59" s="150"/>
      <c r="QSX59" s="150"/>
      <c r="QSY59" s="150"/>
      <c r="QSZ59" s="150"/>
      <c r="QTA59" s="150"/>
      <c r="QTB59" s="150"/>
      <c r="QTC59" s="150"/>
      <c r="QTD59" s="150"/>
      <c r="QTE59" s="150"/>
      <c r="QTF59" s="150"/>
      <c r="QTG59" s="150"/>
      <c r="QTH59" s="150"/>
      <c r="QTI59" s="150"/>
      <c r="QTJ59" s="150"/>
      <c r="QTK59" s="150"/>
      <c r="QTL59" s="150"/>
      <c r="QTM59" s="150"/>
      <c r="QTN59" s="150"/>
      <c r="QTO59" s="150"/>
      <c r="QTP59" s="150"/>
      <c r="QTQ59" s="150"/>
      <c r="QTR59" s="150"/>
      <c r="QTS59" s="150"/>
      <c r="QTT59" s="150"/>
      <c r="QTU59" s="150"/>
      <c r="QTV59" s="150"/>
      <c r="QTW59" s="150"/>
      <c r="QTX59" s="150"/>
      <c r="QTY59" s="150"/>
      <c r="QTZ59" s="150"/>
      <c r="QUA59" s="150"/>
      <c r="QUB59" s="150"/>
      <c r="QUC59" s="150"/>
      <c r="QUD59" s="150"/>
      <c r="QUE59" s="150"/>
      <c r="QUF59" s="150"/>
      <c r="QUG59" s="150"/>
      <c r="QUH59" s="150"/>
      <c r="QUI59" s="150"/>
      <c r="QUJ59" s="150"/>
      <c r="QUK59" s="150"/>
      <c r="QUL59" s="150"/>
      <c r="QUM59" s="150"/>
      <c r="QUN59" s="150"/>
      <c r="QUO59" s="150"/>
      <c r="QUP59" s="150"/>
      <c r="QUQ59" s="150"/>
      <c r="QUR59" s="150"/>
      <c r="QUS59" s="150"/>
      <c r="QUT59" s="150"/>
      <c r="QUU59" s="150"/>
      <c r="QUV59" s="150"/>
      <c r="QUW59" s="150"/>
      <c r="QUX59" s="150"/>
      <c r="QUY59" s="150"/>
      <c r="QUZ59" s="150"/>
      <c r="QVA59" s="150"/>
      <c r="QVB59" s="150"/>
      <c r="QVC59" s="150"/>
      <c r="QVD59" s="150"/>
      <c r="QVE59" s="150"/>
      <c r="QVF59" s="150"/>
      <c r="QVG59" s="150"/>
      <c r="QVH59" s="150"/>
      <c r="QVI59" s="150"/>
      <c r="QVJ59" s="150"/>
      <c r="QVK59" s="150"/>
      <c r="QVL59" s="150"/>
      <c r="QVM59" s="150"/>
      <c r="QVN59" s="150"/>
      <c r="QVO59" s="150"/>
      <c r="QVP59" s="150"/>
      <c r="QVQ59" s="150"/>
      <c r="QVR59" s="150"/>
      <c r="QVS59" s="150"/>
      <c r="QVT59" s="150"/>
      <c r="QVU59" s="150"/>
      <c r="QVV59" s="150"/>
      <c r="QVW59" s="150"/>
      <c r="QVX59" s="150"/>
      <c r="QVY59" s="150"/>
      <c r="QVZ59" s="150"/>
      <c r="QWA59" s="150"/>
      <c r="QWB59" s="150"/>
      <c r="QWC59" s="150"/>
      <c r="QWD59" s="150"/>
      <c r="QWE59" s="150"/>
      <c r="QWF59" s="150"/>
      <c r="QWG59" s="150"/>
      <c r="QWH59" s="150"/>
      <c r="QWI59" s="150"/>
      <c r="QWJ59" s="150"/>
      <c r="QWK59" s="150"/>
      <c r="QWL59" s="150"/>
      <c r="QWM59" s="150"/>
      <c r="QWN59" s="150"/>
      <c r="QWO59" s="150"/>
      <c r="QWP59" s="150"/>
      <c r="QWQ59" s="150"/>
      <c r="QWR59" s="150"/>
      <c r="QWS59" s="150"/>
      <c r="QWT59" s="150"/>
      <c r="QWU59" s="150"/>
      <c r="QWV59" s="150"/>
      <c r="QWW59" s="150"/>
      <c r="QWX59" s="150"/>
      <c r="QWY59" s="150"/>
      <c r="QWZ59" s="150"/>
      <c r="QXA59" s="150"/>
      <c r="QXB59" s="150"/>
      <c r="QXC59" s="150"/>
      <c r="QXD59" s="150"/>
      <c r="QXE59" s="150"/>
      <c r="QXF59" s="150"/>
      <c r="QXG59" s="150"/>
      <c r="QXH59" s="150"/>
      <c r="QXI59" s="150"/>
      <c r="QXJ59" s="150"/>
      <c r="QXK59" s="150"/>
      <c r="QXL59" s="150"/>
      <c r="QXM59" s="150"/>
      <c r="QXN59" s="150"/>
      <c r="QXO59" s="150"/>
      <c r="QXP59" s="150"/>
      <c r="QXQ59" s="150"/>
      <c r="QXR59" s="150"/>
      <c r="QXS59" s="150"/>
      <c r="QXT59" s="150"/>
      <c r="QXU59" s="150"/>
      <c r="QXV59" s="150"/>
      <c r="QXW59" s="150"/>
      <c r="QXX59" s="150"/>
      <c r="QXY59" s="150"/>
      <c r="QXZ59" s="150"/>
      <c r="QYA59" s="150"/>
      <c r="QYB59" s="150"/>
      <c r="QYC59" s="150"/>
      <c r="QYD59" s="150"/>
      <c r="QYE59" s="150"/>
      <c r="QYF59" s="150"/>
      <c r="QYG59" s="150"/>
      <c r="QYH59" s="150"/>
      <c r="QYI59" s="150"/>
      <c r="QYJ59" s="150"/>
      <c r="QYK59" s="150"/>
      <c r="QYL59" s="150"/>
      <c r="QYM59" s="150"/>
      <c r="QYN59" s="150"/>
      <c r="QYO59" s="150"/>
      <c r="QYP59" s="150"/>
      <c r="QYQ59" s="150"/>
      <c r="QYR59" s="150"/>
      <c r="QYS59" s="150"/>
      <c r="QYT59" s="150"/>
      <c r="QYU59" s="150"/>
      <c r="QYV59" s="150"/>
      <c r="QYW59" s="150"/>
      <c r="QYX59" s="150"/>
      <c r="QYY59" s="150"/>
      <c r="QYZ59" s="150"/>
      <c r="QZA59" s="150"/>
      <c r="QZB59" s="150"/>
      <c r="QZC59" s="150"/>
      <c r="QZD59" s="150"/>
      <c r="QZE59" s="150"/>
      <c r="QZF59" s="150"/>
      <c r="QZG59" s="150"/>
      <c r="QZH59" s="150"/>
      <c r="QZI59" s="150"/>
      <c r="QZJ59" s="150"/>
      <c r="QZK59" s="150"/>
      <c r="QZL59" s="150"/>
      <c r="QZM59" s="150"/>
      <c r="QZN59" s="150"/>
      <c r="QZO59" s="150"/>
      <c r="QZP59" s="150"/>
      <c r="QZQ59" s="150"/>
      <c r="QZR59" s="150"/>
      <c r="QZS59" s="150"/>
      <c r="QZT59" s="150"/>
      <c r="QZU59" s="150"/>
      <c r="QZV59" s="150"/>
      <c r="QZW59" s="150"/>
      <c r="QZX59" s="150"/>
      <c r="QZY59" s="150"/>
      <c r="QZZ59" s="150"/>
      <c r="RAA59" s="150"/>
      <c r="RAB59" s="150"/>
      <c r="RAC59" s="150"/>
      <c r="RAD59" s="150"/>
      <c r="RAE59" s="150"/>
      <c r="RAF59" s="150"/>
      <c r="RAG59" s="150"/>
      <c r="RAH59" s="150"/>
      <c r="RAI59" s="150"/>
      <c r="RAJ59" s="150"/>
      <c r="RAK59" s="150"/>
      <c r="RAL59" s="150"/>
      <c r="RAM59" s="150"/>
      <c r="RAN59" s="150"/>
      <c r="RAO59" s="150"/>
      <c r="RAP59" s="150"/>
      <c r="RAQ59" s="150"/>
      <c r="RAR59" s="150"/>
      <c r="RAS59" s="150"/>
      <c r="RAT59" s="150"/>
      <c r="RAU59" s="150"/>
      <c r="RAV59" s="150"/>
      <c r="RAW59" s="150"/>
      <c r="RAX59" s="150"/>
      <c r="RAY59" s="150"/>
      <c r="RAZ59" s="150"/>
      <c r="RBA59" s="150"/>
      <c r="RBB59" s="150"/>
      <c r="RBC59" s="150"/>
      <c r="RBD59" s="150"/>
      <c r="RBE59" s="150"/>
      <c r="RBF59" s="150"/>
      <c r="RBG59" s="150"/>
      <c r="RBH59" s="150"/>
      <c r="RBI59" s="150"/>
      <c r="RBJ59" s="150"/>
      <c r="RBK59" s="150"/>
      <c r="RBL59" s="150"/>
      <c r="RBM59" s="150"/>
      <c r="RBN59" s="150"/>
      <c r="RBO59" s="150"/>
      <c r="RBP59" s="150"/>
      <c r="RBQ59" s="150"/>
      <c r="RBR59" s="150"/>
      <c r="RBS59" s="150"/>
      <c r="RBT59" s="150"/>
      <c r="RBU59" s="150"/>
      <c r="RBV59" s="150"/>
      <c r="RBW59" s="150"/>
      <c r="RBX59" s="150"/>
      <c r="RBY59" s="150"/>
      <c r="RBZ59" s="150"/>
      <c r="RCA59" s="150"/>
      <c r="RCB59" s="150"/>
      <c r="RCC59" s="150"/>
      <c r="RCD59" s="150"/>
      <c r="RCE59" s="150"/>
      <c r="RCF59" s="150"/>
      <c r="RCG59" s="150"/>
      <c r="RCH59" s="150"/>
      <c r="RCI59" s="150"/>
      <c r="RCJ59" s="150"/>
      <c r="RCK59" s="150"/>
      <c r="RCL59" s="150"/>
      <c r="RCM59" s="150"/>
      <c r="RCN59" s="150"/>
      <c r="RCO59" s="150"/>
      <c r="RCP59" s="150"/>
      <c r="RCQ59" s="150"/>
      <c r="RCR59" s="150"/>
      <c r="RCS59" s="150"/>
      <c r="RCT59" s="150"/>
      <c r="RCU59" s="150"/>
      <c r="RCV59" s="150"/>
      <c r="RCW59" s="150"/>
      <c r="RCX59" s="150"/>
      <c r="RCY59" s="150"/>
      <c r="RCZ59" s="150"/>
      <c r="RDA59" s="150"/>
      <c r="RDB59" s="150"/>
      <c r="RDC59" s="150"/>
      <c r="RDD59" s="150"/>
      <c r="RDE59" s="150"/>
      <c r="RDF59" s="150"/>
      <c r="RDG59" s="150"/>
      <c r="RDH59" s="150"/>
      <c r="RDI59" s="150"/>
      <c r="RDJ59" s="150"/>
      <c r="RDK59" s="150"/>
      <c r="RDL59" s="150"/>
      <c r="RDM59" s="150"/>
      <c r="RDN59" s="150"/>
      <c r="RDO59" s="150"/>
      <c r="RDP59" s="150"/>
      <c r="RDQ59" s="150"/>
      <c r="RDR59" s="150"/>
      <c r="RDS59" s="150"/>
      <c r="RDT59" s="150"/>
      <c r="RDU59" s="150"/>
      <c r="RDV59" s="150"/>
      <c r="RDW59" s="150"/>
      <c r="RDX59" s="150"/>
      <c r="RDY59" s="150"/>
      <c r="RDZ59" s="150"/>
      <c r="REA59" s="150"/>
      <c r="REB59" s="150"/>
      <c r="REC59" s="150"/>
      <c r="RED59" s="150"/>
      <c r="REE59" s="150"/>
      <c r="REF59" s="150"/>
      <c r="REG59" s="150"/>
      <c r="REH59" s="150"/>
      <c r="REI59" s="150"/>
      <c r="REJ59" s="150"/>
      <c r="REK59" s="150"/>
      <c r="REL59" s="150"/>
      <c r="REM59" s="150"/>
      <c r="REN59" s="150"/>
      <c r="REO59" s="150"/>
      <c r="REP59" s="150"/>
      <c r="REQ59" s="150"/>
      <c r="RER59" s="150"/>
      <c r="RES59" s="150"/>
      <c r="RET59" s="150"/>
      <c r="REU59" s="150"/>
      <c r="REV59" s="150"/>
      <c r="REW59" s="150"/>
      <c r="REX59" s="150"/>
      <c r="REY59" s="150"/>
      <c r="REZ59" s="150"/>
      <c r="RFA59" s="150"/>
      <c r="RFB59" s="150"/>
      <c r="RFC59" s="150"/>
      <c r="RFD59" s="150"/>
      <c r="RFE59" s="150"/>
      <c r="RFF59" s="150"/>
      <c r="RFG59" s="150"/>
      <c r="RFH59" s="150"/>
      <c r="RFI59" s="150"/>
      <c r="RFJ59" s="150"/>
      <c r="RFK59" s="150"/>
      <c r="RFL59" s="150"/>
      <c r="RFM59" s="150"/>
      <c r="RFN59" s="150"/>
      <c r="RFO59" s="150"/>
      <c r="RFP59" s="150"/>
      <c r="RFQ59" s="150"/>
      <c r="RFR59" s="150"/>
      <c r="RFS59" s="150"/>
      <c r="RFT59" s="150"/>
      <c r="RFU59" s="150"/>
      <c r="RFV59" s="150"/>
      <c r="RFW59" s="150"/>
      <c r="RFX59" s="150"/>
      <c r="RFY59" s="150"/>
      <c r="RFZ59" s="150"/>
      <c r="RGA59" s="150"/>
      <c r="RGB59" s="150"/>
      <c r="RGC59" s="150"/>
      <c r="RGD59" s="150"/>
      <c r="RGE59" s="150"/>
      <c r="RGF59" s="150"/>
      <c r="RGG59" s="150"/>
      <c r="RGH59" s="150"/>
      <c r="RGI59" s="150"/>
      <c r="RGJ59" s="150"/>
      <c r="RGK59" s="150"/>
      <c r="RGL59" s="150"/>
      <c r="RGM59" s="150"/>
      <c r="RGN59" s="150"/>
      <c r="RGO59" s="150"/>
      <c r="RGP59" s="150"/>
      <c r="RGQ59" s="150"/>
      <c r="RGR59" s="150"/>
      <c r="RGS59" s="150"/>
      <c r="RGT59" s="150"/>
      <c r="RGU59" s="150"/>
      <c r="RGV59" s="150"/>
      <c r="RGW59" s="150"/>
      <c r="RGX59" s="150"/>
      <c r="RGY59" s="150"/>
      <c r="RGZ59" s="150"/>
      <c r="RHA59" s="150"/>
      <c r="RHB59" s="150"/>
      <c r="RHC59" s="150"/>
      <c r="RHD59" s="150"/>
      <c r="RHE59" s="150"/>
      <c r="RHF59" s="150"/>
      <c r="RHG59" s="150"/>
      <c r="RHH59" s="150"/>
      <c r="RHI59" s="150"/>
      <c r="RHJ59" s="150"/>
      <c r="RHK59" s="150"/>
      <c r="RHL59" s="150"/>
      <c r="RHM59" s="150"/>
      <c r="RHN59" s="150"/>
      <c r="RHO59" s="150"/>
      <c r="RHP59" s="150"/>
      <c r="RHQ59" s="150"/>
      <c r="RHR59" s="150"/>
      <c r="RHS59" s="150"/>
      <c r="RHT59" s="150"/>
      <c r="RHU59" s="150"/>
      <c r="RHV59" s="150"/>
      <c r="RHW59" s="150"/>
      <c r="RHX59" s="150"/>
      <c r="RHY59" s="150"/>
      <c r="RHZ59" s="150"/>
      <c r="RIA59" s="150"/>
      <c r="RIB59" s="150"/>
      <c r="RIC59" s="150"/>
      <c r="RID59" s="150"/>
      <c r="RIE59" s="150"/>
      <c r="RIF59" s="150"/>
      <c r="RIG59" s="150"/>
      <c r="RIH59" s="150"/>
      <c r="RII59" s="150"/>
      <c r="RIJ59" s="150"/>
      <c r="RIK59" s="150"/>
      <c r="RIL59" s="150"/>
      <c r="RIM59" s="150"/>
      <c r="RIN59" s="150"/>
      <c r="RIO59" s="150"/>
      <c r="RIP59" s="150"/>
      <c r="RIQ59" s="150"/>
      <c r="RIR59" s="150"/>
      <c r="RIS59" s="150"/>
      <c r="RIT59" s="150"/>
      <c r="RIU59" s="150"/>
      <c r="RIV59" s="150"/>
      <c r="RIW59" s="150"/>
      <c r="RIX59" s="150"/>
      <c r="RIY59" s="150"/>
      <c r="RIZ59" s="150"/>
      <c r="RJA59" s="150"/>
      <c r="RJB59" s="150"/>
      <c r="RJC59" s="150"/>
      <c r="RJD59" s="150"/>
      <c r="RJE59" s="150"/>
      <c r="RJF59" s="150"/>
      <c r="RJG59" s="150"/>
      <c r="RJH59" s="150"/>
      <c r="RJI59" s="150"/>
      <c r="RJJ59" s="150"/>
      <c r="RJK59" s="150"/>
      <c r="RJL59" s="150"/>
      <c r="RJM59" s="150"/>
      <c r="RJN59" s="150"/>
      <c r="RJO59" s="150"/>
      <c r="RJP59" s="150"/>
      <c r="RJQ59" s="150"/>
      <c r="RJR59" s="150"/>
      <c r="RJS59" s="150"/>
      <c r="RJT59" s="150"/>
      <c r="RJU59" s="150"/>
      <c r="RJV59" s="150"/>
      <c r="RJW59" s="150"/>
      <c r="RJX59" s="150"/>
      <c r="RJY59" s="150"/>
      <c r="RJZ59" s="150"/>
      <c r="RKA59" s="150"/>
      <c r="RKB59" s="150"/>
      <c r="RKC59" s="150"/>
      <c r="RKD59" s="150"/>
      <c r="RKE59" s="150"/>
      <c r="RKF59" s="150"/>
      <c r="RKG59" s="150"/>
      <c r="RKH59" s="150"/>
      <c r="RKI59" s="150"/>
      <c r="RKJ59" s="150"/>
      <c r="RKK59" s="150"/>
      <c r="RKL59" s="150"/>
      <c r="RKM59" s="150"/>
      <c r="RKN59" s="150"/>
      <c r="RKO59" s="150"/>
      <c r="RKP59" s="150"/>
      <c r="RKQ59" s="150"/>
      <c r="RKR59" s="150"/>
      <c r="RKS59" s="150"/>
      <c r="RKT59" s="150"/>
      <c r="RKU59" s="150"/>
      <c r="RKV59" s="150"/>
      <c r="RKW59" s="150"/>
      <c r="RKX59" s="150"/>
      <c r="RKY59" s="150"/>
      <c r="RKZ59" s="150"/>
      <c r="RLA59" s="150"/>
      <c r="RLB59" s="150"/>
      <c r="RLC59" s="150"/>
      <c r="RLD59" s="150"/>
      <c r="RLE59" s="150"/>
      <c r="RLF59" s="150"/>
      <c r="RLG59" s="150"/>
      <c r="RLH59" s="150"/>
      <c r="RLI59" s="150"/>
      <c r="RLJ59" s="150"/>
      <c r="RLK59" s="150"/>
      <c r="RLL59" s="150"/>
      <c r="RLM59" s="150"/>
      <c r="RLN59" s="150"/>
      <c r="RLO59" s="150"/>
      <c r="RLP59" s="150"/>
      <c r="RLQ59" s="150"/>
      <c r="RLR59" s="150"/>
      <c r="RLS59" s="150"/>
      <c r="RLT59" s="150"/>
      <c r="RLU59" s="150"/>
      <c r="RLV59" s="150"/>
      <c r="RLW59" s="150"/>
      <c r="RLX59" s="150"/>
      <c r="RLY59" s="150"/>
      <c r="RLZ59" s="150"/>
      <c r="RMA59" s="150"/>
      <c r="RMB59" s="150"/>
      <c r="RMC59" s="150"/>
      <c r="RMD59" s="150"/>
      <c r="RME59" s="150"/>
      <c r="RMF59" s="150"/>
      <c r="RMG59" s="150"/>
      <c r="RMH59" s="150"/>
      <c r="RMI59" s="150"/>
      <c r="RMJ59" s="150"/>
      <c r="RMK59" s="150"/>
      <c r="RML59" s="150"/>
      <c r="RMM59" s="150"/>
      <c r="RMN59" s="150"/>
      <c r="RMO59" s="150"/>
      <c r="RMP59" s="150"/>
      <c r="RMQ59" s="150"/>
      <c r="RMR59" s="150"/>
      <c r="RMS59" s="150"/>
      <c r="RMT59" s="150"/>
      <c r="RMU59" s="150"/>
      <c r="RMV59" s="150"/>
      <c r="RMW59" s="150"/>
      <c r="RMX59" s="150"/>
      <c r="RMY59" s="150"/>
      <c r="RMZ59" s="150"/>
      <c r="RNA59" s="150"/>
      <c r="RNB59" s="150"/>
      <c r="RNC59" s="150"/>
      <c r="RND59" s="150"/>
      <c r="RNE59" s="150"/>
      <c r="RNF59" s="150"/>
      <c r="RNG59" s="150"/>
      <c r="RNH59" s="150"/>
      <c r="RNI59" s="150"/>
      <c r="RNJ59" s="150"/>
      <c r="RNK59" s="150"/>
      <c r="RNL59" s="150"/>
      <c r="RNM59" s="150"/>
      <c r="RNN59" s="150"/>
      <c r="RNO59" s="150"/>
      <c r="RNP59" s="150"/>
      <c r="RNQ59" s="150"/>
      <c r="RNR59" s="150"/>
      <c r="RNS59" s="150"/>
      <c r="RNT59" s="150"/>
      <c r="RNU59" s="150"/>
      <c r="RNV59" s="150"/>
      <c r="RNW59" s="150"/>
      <c r="RNX59" s="150"/>
      <c r="RNY59" s="150"/>
      <c r="RNZ59" s="150"/>
      <c r="ROA59" s="150"/>
      <c r="ROB59" s="150"/>
      <c r="ROC59" s="150"/>
      <c r="ROD59" s="150"/>
      <c r="ROE59" s="150"/>
      <c r="ROF59" s="150"/>
      <c r="ROG59" s="150"/>
      <c r="ROH59" s="150"/>
      <c r="ROI59" s="150"/>
      <c r="ROJ59" s="150"/>
      <c r="ROK59" s="150"/>
      <c r="ROL59" s="150"/>
      <c r="ROM59" s="150"/>
      <c r="RON59" s="150"/>
      <c r="ROO59" s="150"/>
      <c r="ROP59" s="150"/>
      <c r="ROQ59" s="150"/>
      <c r="ROR59" s="150"/>
      <c r="ROS59" s="150"/>
      <c r="ROT59" s="150"/>
      <c r="ROU59" s="150"/>
      <c r="ROV59" s="150"/>
      <c r="ROW59" s="150"/>
      <c r="ROX59" s="150"/>
      <c r="ROY59" s="150"/>
      <c r="ROZ59" s="150"/>
      <c r="RPA59" s="150"/>
      <c r="RPB59" s="150"/>
      <c r="RPC59" s="150"/>
      <c r="RPD59" s="150"/>
      <c r="RPE59" s="150"/>
      <c r="RPF59" s="150"/>
      <c r="RPG59" s="150"/>
      <c r="RPH59" s="150"/>
      <c r="RPI59" s="150"/>
      <c r="RPJ59" s="150"/>
      <c r="RPK59" s="150"/>
      <c r="RPL59" s="150"/>
      <c r="RPM59" s="150"/>
      <c r="RPN59" s="150"/>
      <c r="RPO59" s="150"/>
      <c r="RPP59" s="150"/>
      <c r="RPQ59" s="150"/>
      <c r="RPR59" s="150"/>
      <c r="RPS59" s="150"/>
      <c r="RPT59" s="150"/>
      <c r="RPU59" s="150"/>
      <c r="RPV59" s="150"/>
      <c r="RPW59" s="150"/>
      <c r="RPX59" s="150"/>
      <c r="RPY59" s="150"/>
      <c r="RPZ59" s="150"/>
      <c r="RQA59" s="150"/>
      <c r="RQB59" s="150"/>
      <c r="RQC59" s="150"/>
      <c r="RQD59" s="150"/>
      <c r="RQE59" s="150"/>
      <c r="RQF59" s="150"/>
      <c r="RQG59" s="150"/>
      <c r="RQH59" s="150"/>
      <c r="RQI59" s="150"/>
      <c r="RQJ59" s="150"/>
      <c r="RQK59" s="150"/>
      <c r="RQL59" s="150"/>
      <c r="RQM59" s="150"/>
      <c r="RQN59" s="150"/>
      <c r="RQO59" s="150"/>
      <c r="RQP59" s="150"/>
      <c r="RQQ59" s="150"/>
      <c r="RQR59" s="150"/>
      <c r="RQS59" s="150"/>
      <c r="RQT59" s="150"/>
      <c r="RQU59" s="150"/>
      <c r="RQV59" s="150"/>
      <c r="RQW59" s="150"/>
      <c r="RQX59" s="150"/>
      <c r="RQY59" s="150"/>
      <c r="RQZ59" s="150"/>
      <c r="RRA59" s="150"/>
      <c r="RRB59" s="150"/>
      <c r="RRC59" s="150"/>
      <c r="RRD59" s="150"/>
      <c r="RRE59" s="150"/>
      <c r="RRF59" s="150"/>
      <c r="RRG59" s="150"/>
      <c r="RRH59" s="150"/>
      <c r="RRI59" s="150"/>
      <c r="RRJ59" s="150"/>
      <c r="RRK59" s="150"/>
      <c r="RRL59" s="150"/>
      <c r="RRM59" s="150"/>
      <c r="RRN59" s="150"/>
      <c r="RRO59" s="150"/>
      <c r="RRP59" s="150"/>
      <c r="RRQ59" s="150"/>
      <c r="RRR59" s="150"/>
      <c r="RRS59" s="150"/>
      <c r="RRT59" s="150"/>
      <c r="RRU59" s="150"/>
      <c r="RRV59" s="150"/>
      <c r="RRW59" s="150"/>
      <c r="RRX59" s="150"/>
      <c r="RRY59" s="150"/>
      <c r="RRZ59" s="150"/>
      <c r="RSA59" s="150"/>
      <c r="RSB59" s="150"/>
      <c r="RSC59" s="150"/>
      <c r="RSD59" s="150"/>
      <c r="RSE59" s="150"/>
      <c r="RSF59" s="150"/>
      <c r="RSG59" s="150"/>
      <c r="RSH59" s="150"/>
      <c r="RSI59" s="150"/>
      <c r="RSJ59" s="150"/>
      <c r="RSK59" s="150"/>
      <c r="RSL59" s="150"/>
      <c r="RSM59" s="150"/>
      <c r="RSN59" s="150"/>
      <c r="RSO59" s="150"/>
      <c r="RSP59" s="150"/>
      <c r="RSQ59" s="150"/>
      <c r="RSR59" s="150"/>
      <c r="RSS59" s="150"/>
      <c r="RST59" s="150"/>
      <c r="RSU59" s="150"/>
      <c r="RSV59" s="150"/>
      <c r="RSW59" s="150"/>
      <c r="RSX59" s="150"/>
      <c r="RSY59" s="150"/>
      <c r="RSZ59" s="150"/>
      <c r="RTA59" s="150"/>
      <c r="RTB59" s="150"/>
      <c r="RTC59" s="150"/>
      <c r="RTD59" s="150"/>
      <c r="RTE59" s="150"/>
      <c r="RTF59" s="150"/>
      <c r="RTG59" s="150"/>
      <c r="RTH59" s="150"/>
      <c r="RTI59" s="150"/>
      <c r="RTJ59" s="150"/>
      <c r="RTK59" s="150"/>
      <c r="RTL59" s="150"/>
      <c r="RTM59" s="150"/>
      <c r="RTN59" s="150"/>
      <c r="RTO59" s="150"/>
      <c r="RTP59" s="150"/>
      <c r="RTQ59" s="150"/>
      <c r="RTR59" s="150"/>
      <c r="RTS59" s="150"/>
      <c r="RTT59" s="150"/>
      <c r="RTU59" s="150"/>
      <c r="RTV59" s="150"/>
      <c r="RTW59" s="150"/>
      <c r="RTX59" s="150"/>
      <c r="RTY59" s="150"/>
      <c r="RTZ59" s="150"/>
      <c r="RUA59" s="150"/>
      <c r="RUB59" s="150"/>
      <c r="RUC59" s="150"/>
      <c r="RUD59" s="150"/>
      <c r="RUE59" s="150"/>
      <c r="RUF59" s="150"/>
      <c r="RUG59" s="150"/>
      <c r="RUH59" s="150"/>
      <c r="RUI59" s="150"/>
      <c r="RUJ59" s="150"/>
      <c r="RUK59" s="150"/>
      <c r="RUL59" s="150"/>
      <c r="RUM59" s="150"/>
      <c r="RUN59" s="150"/>
      <c r="RUO59" s="150"/>
      <c r="RUP59" s="150"/>
      <c r="RUQ59" s="150"/>
      <c r="RUR59" s="150"/>
      <c r="RUS59" s="150"/>
      <c r="RUT59" s="150"/>
      <c r="RUU59" s="150"/>
      <c r="RUV59" s="150"/>
      <c r="RUW59" s="150"/>
      <c r="RUX59" s="150"/>
      <c r="RUY59" s="150"/>
      <c r="RUZ59" s="150"/>
      <c r="RVA59" s="150"/>
      <c r="RVB59" s="150"/>
      <c r="RVC59" s="150"/>
      <c r="RVD59" s="150"/>
      <c r="RVE59" s="150"/>
      <c r="RVF59" s="150"/>
      <c r="RVG59" s="150"/>
      <c r="RVH59" s="150"/>
      <c r="RVI59" s="150"/>
      <c r="RVJ59" s="150"/>
      <c r="RVK59" s="150"/>
      <c r="RVL59" s="150"/>
      <c r="RVM59" s="150"/>
      <c r="RVN59" s="150"/>
      <c r="RVO59" s="150"/>
      <c r="RVP59" s="150"/>
      <c r="RVQ59" s="150"/>
      <c r="RVR59" s="150"/>
      <c r="RVS59" s="150"/>
      <c r="RVT59" s="150"/>
      <c r="RVU59" s="150"/>
      <c r="RVV59" s="150"/>
      <c r="RVW59" s="150"/>
      <c r="RVX59" s="150"/>
      <c r="RVY59" s="150"/>
      <c r="RVZ59" s="150"/>
      <c r="RWA59" s="150"/>
      <c r="RWB59" s="150"/>
      <c r="RWC59" s="150"/>
      <c r="RWD59" s="150"/>
      <c r="RWE59" s="150"/>
      <c r="RWF59" s="150"/>
      <c r="RWG59" s="150"/>
      <c r="RWH59" s="150"/>
      <c r="RWI59" s="150"/>
      <c r="RWJ59" s="150"/>
      <c r="RWK59" s="150"/>
      <c r="RWL59" s="150"/>
      <c r="RWM59" s="150"/>
      <c r="RWN59" s="150"/>
      <c r="RWO59" s="150"/>
      <c r="RWP59" s="150"/>
      <c r="RWQ59" s="150"/>
      <c r="RWR59" s="150"/>
      <c r="RWS59" s="150"/>
      <c r="RWT59" s="150"/>
      <c r="RWU59" s="150"/>
      <c r="RWV59" s="150"/>
      <c r="RWW59" s="150"/>
      <c r="RWX59" s="150"/>
      <c r="RWY59" s="150"/>
      <c r="RWZ59" s="150"/>
      <c r="RXA59" s="150"/>
      <c r="RXB59" s="150"/>
      <c r="RXC59" s="150"/>
      <c r="RXD59" s="150"/>
      <c r="RXE59" s="150"/>
      <c r="RXF59" s="150"/>
      <c r="RXG59" s="150"/>
      <c r="RXH59" s="150"/>
      <c r="RXI59" s="150"/>
      <c r="RXJ59" s="150"/>
      <c r="RXK59" s="150"/>
      <c r="RXL59" s="150"/>
      <c r="RXM59" s="150"/>
      <c r="RXN59" s="150"/>
      <c r="RXO59" s="150"/>
      <c r="RXP59" s="150"/>
      <c r="RXQ59" s="150"/>
      <c r="RXR59" s="150"/>
      <c r="RXS59" s="150"/>
      <c r="RXT59" s="150"/>
      <c r="RXU59" s="150"/>
      <c r="RXV59" s="150"/>
      <c r="RXW59" s="150"/>
      <c r="RXX59" s="150"/>
      <c r="RXY59" s="150"/>
      <c r="RXZ59" s="150"/>
      <c r="RYA59" s="150"/>
      <c r="RYB59" s="150"/>
      <c r="RYC59" s="150"/>
      <c r="RYD59" s="150"/>
      <c r="RYE59" s="150"/>
      <c r="RYF59" s="150"/>
      <c r="RYG59" s="150"/>
      <c r="RYH59" s="150"/>
      <c r="RYI59" s="150"/>
      <c r="RYJ59" s="150"/>
      <c r="RYK59" s="150"/>
      <c r="RYL59" s="150"/>
      <c r="RYM59" s="150"/>
      <c r="RYN59" s="150"/>
      <c r="RYO59" s="150"/>
      <c r="RYP59" s="150"/>
      <c r="RYQ59" s="150"/>
      <c r="RYR59" s="150"/>
      <c r="RYS59" s="150"/>
      <c r="RYT59" s="150"/>
      <c r="RYU59" s="150"/>
      <c r="RYV59" s="150"/>
      <c r="RYW59" s="150"/>
      <c r="RYX59" s="150"/>
      <c r="RYY59" s="150"/>
      <c r="RYZ59" s="150"/>
      <c r="RZA59" s="150"/>
      <c r="RZB59" s="150"/>
      <c r="RZC59" s="150"/>
      <c r="RZD59" s="150"/>
      <c r="RZE59" s="150"/>
      <c r="RZF59" s="150"/>
      <c r="RZG59" s="150"/>
      <c r="RZH59" s="150"/>
      <c r="RZI59" s="150"/>
      <c r="RZJ59" s="150"/>
      <c r="RZK59" s="150"/>
      <c r="RZL59" s="150"/>
      <c r="RZM59" s="150"/>
      <c r="RZN59" s="150"/>
      <c r="RZO59" s="150"/>
      <c r="RZP59" s="150"/>
      <c r="RZQ59" s="150"/>
      <c r="RZR59" s="150"/>
      <c r="RZS59" s="150"/>
      <c r="RZT59" s="150"/>
      <c r="RZU59" s="150"/>
      <c r="RZV59" s="150"/>
      <c r="RZW59" s="150"/>
      <c r="RZX59" s="150"/>
      <c r="RZY59" s="150"/>
      <c r="RZZ59" s="150"/>
      <c r="SAA59" s="150"/>
      <c r="SAB59" s="150"/>
      <c r="SAC59" s="150"/>
      <c r="SAD59" s="150"/>
      <c r="SAE59" s="150"/>
      <c r="SAF59" s="150"/>
      <c r="SAG59" s="150"/>
      <c r="SAH59" s="150"/>
      <c r="SAI59" s="150"/>
      <c r="SAJ59" s="150"/>
      <c r="SAK59" s="150"/>
      <c r="SAL59" s="150"/>
      <c r="SAM59" s="150"/>
      <c r="SAN59" s="150"/>
      <c r="SAO59" s="150"/>
      <c r="SAP59" s="150"/>
      <c r="SAQ59" s="150"/>
      <c r="SAR59" s="150"/>
      <c r="SAS59" s="150"/>
      <c r="SAT59" s="150"/>
      <c r="SAU59" s="150"/>
      <c r="SAV59" s="150"/>
      <c r="SAW59" s="150"/>
      <c r="SAX59" s="150"/>
      <c r="SAY59" s="150"/>
      <c r="SAZ59" s="150"/>
      <c r="SBA59" s="150"/>
      <c r="SBB59" s="150"/>
      <c r="SBC59" s="150"/>
      <c r="SBD59" s="150"/>
      <c r="SBE59" s="150"/>
      <c r="SBF59" s="150"/>
      <c r="SBG59" s="150"/>
      <c r="SBH59" s="150"/>
      <c r="SBI59" s="150"/>
      <c r="SBJ59" s="150"/>
      <c r="SBK59" s="150"/>
      <c r="SBL59" s="150"/>
      <c r="SBM59" s="150"/>
      <c r="SBN59" s="150"/>
      <c r="SBO59" s="150"/>
      <c r="SBP59" s="150"/>
      <c r="SBQ59" s="150"/>
      <c r="SBR59" s="150"/>
      <c r="SBS59" s="150"/>
      <c r="SBT59" s="150"/>
      <c r="SBU59" s="150"/>
      <c r="SBV59" s="150"/>
      <c r="SBW59" s="150"/>
      <c r="SBX59" s="150"/>
      <c r="SBY59" s="150"/>
      <c r="SBZ59" s="150"/>
      <c r="SCA59" s="150"/>
      <c r="SCB59" s="150"/>
      <c r="SCC59" s="150"/>
      <c r="SCD59" s="150"/>
      <c r="SCE59" s="150"/>
      <c r="SCF59" s="150"/>
      <c r="SCG59" s="150"/>
      <c r="SCH59" s="150"/>
      <c r="SCI59" s="150"/>
      <c r="SCJ59" s="150"/>
      <c r="SCK59" s="150"/>
      <c r="SCL59" s="150"/>
      <c r="SCM59" s="150"/>
      <c r="SCN59" s="150"/>
      <c r="SCO59" s="150"/>
      <c r="SCP59" s="150"/>
      <c r="SCQ59" s="150"/>
      <c r="SCR59" s="150"/>
      <c r="SCS59" s="150"/>
      <c r="SCT59" s="150"/>
      <c r="SCU59" s="150"/>
      <c r="SCV59" s="150"/>
      <c r="SCW59" s="150"/>
      <c r="SCX59" s="150"/>
      <c r="SCY59" s="150"/>
      <c r="SCZ59" s="150"/>
      <c r="SDA59" s="150"/>
      <c r="SDB59" s="150"/>
      <c r="SDC59" s="150"/>
      <c r="SDD59" s="150"/>
      <c r="SDE59" s="150"/>
      <c r="SDF59" s="150"/>
      <c r="SDG59" s="150"/>
      <c r="SDH59" s="150"/>
      <c r="SDI59" s="150"/>
      <c r="SDJ59" s="150"/>
      <c r="SDK59" s="150"/>
      <c r="SDL59" s="150"/>
      <c r="SDM59" s="150"/>
      <c r="SDN59" s="150"/>
      <c r="SDO59" s="150"/>
      <c r="SDP59" s="150"/>
      <c r="SDQ59" s="150"/>
      <c r="SDR59" s="150"/>
      <c r="SDS59" s="150"/>
      <c r="SDT59" s="150"/>
      <c r="SDU59" s="150"/>
      <c r="SDV59" s="150"/>
      <c r="SDW59" s="150"/>
      <c r="SDX59" s="150"/>
      <c r="SDY59" s="150"/>
      <c r="SDZ59" s="150"/>
      <c r="SEA59" s="150"/>
      <c r="SEB59" s="150"/>
      <c r="SEC59" s="150"/>
      <c r="SED59" s="150"/>
      <c r="SEE59" s="150"/>
      <c r="SEF59" s="150"/>
      <c r="SEG59" s="150"/>
      <c r="SEH59" s="150"/>
      <c r="SEI59" s="150"/>
      <c r="SEJ59" s="150"/>
      <c r="SEK59" s="150"/>
      <c r="SEL59" s="150"/>
      <c r="SEM59" s="150"/>
      <c r="SEN59" s="150"/>
      <c r="SEO59" s="150"/>
      <c r="SEP59" s="150"/>
      <c r="SEQ59" s="150"/>
      <c r="SER59" s="150"/>
      <c r="SES59" s="150"/>
      <c r="SET59" s="150"/>
      <c r="SEU59" s="150"/>
      <c r="SEV59" s="150"/>
      <c r="SEW59" s="150"/>
      <c r="SEX59" s="150"/>
      <c r="SEY59" s="150"/>
      <c r="SEZ59" s="150"/>
      <c r="SFA59" s="150"/>
      <c r="SFB59" s="150"/>
      <c r="SFC59" s="150"/>
      <c r="SFD59" s="150"/>
      <c r="SFE59" s="150"/>
      <c r="SFF59" s="150"/>
      <c r="SFG59" s="150"/>
      <c r="SFH59" s="150"/>
      <c r="SFI59" s="150"/>
      <c r="SFJ59" s="150"/>
      <c r="SFK59" s="150"/>
      <c r="SFL59" s="150"/>
      <c r="SFM59" s="150"/>
      <c r="SFN59" s="150"/>
      <c r="SFO59" s="150"/>
      <c r="SFP59" s="150"/>
      <c r="SFQ59" s="150"/>
      <c r="SFR59" s="150"/>
      <c r="SFS59" s="150"/>
      <c r="SFT59" s="150"/>
      <c r="SFU59" s="150"/>
      <c r="SFV59" s="150"/>
      <c r="SFW59" s="150"/>
      <c r="SFX59" s="150"/>
      <c r="SFY59" s="150"/>
      <c r="SFZ59" s="150"/>
      <c r="SGA59" s="150"/>
      <c r="SGB59" s="150"/>
      <c r="SGC59" s="150"/>
      <c r="SGD59" s="150"/>
      <c r="SGE59" s="150"/>
      <c r="SGF59" s="150"/>
      <c r="SGG59" s="150"/>
      <c r="SGH59" s="150"/>
      <c r="SGI59" s="150"/>
      <c r="SGJ59" s="150"/>
      <c r="SGK59" s="150"/>
      <c r="SGL59" s="150"/>
      <c r="SGM59" s="150"/>
      <c r="SGN59" s="150"/>
      <c r="SGO59" s="150"/>
      <c r="SGP59" s="150"/>
      <c r="SGQ59" s="150"/>
      <c r="SGR59" s="150"/>
      <c r="SGS59" s="150"/>
      <c r="SGT59" s="150"/>
      <c r="SGU59" s="150"/>
      <c r="SGV59" s="150"/>
      <c r="SGW59" s="150"/>
      <c r="SGX59" s="150"/>
      <c r="SGY59" s="150"/>
      <c r="SGZ59" s="150"/>
      <c r="SHA59" s="150"/>
      <c r="SHB59" s="150"/>
      <c r="SHC59" s="150"/>
      <c r="SHD59" s="150"/>
      <c r="SHE59" s="150"/>
      <c r="SHF59" s="150"/>
      <c r="SHG59" s="150"/>
      <c r="SHH59" s="150"/>
      <c r="SHI59" s="150"/>
      <c r="SHJ59" s="150"/>
      <c r="SHK59" s="150"/>
      <c r="SHL59" s="150"/>
      <c r="SHM59" s="150"/>
      <c r="SHN59" s="150"/>
      <c r="SHO59" s="150"/>
      <c r="SHP59" s="150"/>
      <c r="SHQ59" s="150"/>
      <c r="SHR59" s="150"/>
      <c r="SHS59" s="150"/>
      <c r="SHT59" s="150"/>
      <c r="SHU59" s="150"/>
      <c r="SHV59" s="150"/>
      <c r="SHW59" s="150"/>
      <c r="SHX59" s="150"/>
      <c r="SHY59" s="150"/>
      <c r="SHZ59" s="150"/>
      <c r="SIA59" s="150"/>
      <c r="SIB59" s="150"/>
      <c r="SIC59" s="150"/>
      <c r="SID59" s="150"/>
      <c r="SIE59" s="150"/>
      <c r="SIF59" s="150"/>
      <c r="SIG59" s="150"/>
      <c r="SIH59" s="150"/>
      <c r="SII59" s="150"/>
      <c r="SIJ59" s="150"/>
      <c r="SIK59" s="150"/>
      <c r="SIL59" s="150"/>
      <c r="SIM59" s="150"/>
      <c r="SIN59" s="150"/>
      <c r="SIO59" s="150"/>
      <c r="SIP59" s="150"/>
      <c r="SIQ59" s="150"/>
      <c r="SIR59" s="150"/>
      <c r="SIS59" s="150"/>
      <c r="SIT59" s="150"/>
      <c r="SIU59" s="150"/>
      <c r="SIV59" s="150"/>
      <c r="SIW59" s="150"/>
      <c r="SIX59" s="150"/>
      <c r="SIY59" s="150"/>
      <c r="SIZ59" s="150"/>
      <c r="SJA59" s="150"/>
      <c r="SJB59" s="150"/>
      <c r="SJC59" s="150"/>
      <c r="SJD59" s="150"/>
      <c r="SJE59" s="150"/>
      <c r="SJF59" s="150"/>
      <c r="SJG59" s="150"/>
      <c r="SJH59" s="150"/>
      <c r="SJI59" s="150"/>
      <c r="SJJ59" s="150"/>
      <c r="SJK59" s="150"/>
      <c r="SJL59" s="150"/>
      <c r="SJM59" s="150"/>
      <c r="SJN59" s="150"/>
      <c r="SJO59" s="150"/>
      <c r="SJP59" s="150"/>
      <c r="SJQ59" s="150"/>
      <c r="SJR59" s="150"/>
      <c r="SJS59" s="150"/>
      <c r="SJT59" s="150"/>
      <c r="SJU59" s="150"/>
      <c r="SJV59" s="150"/>
      <c r="SJW59" s="150"/>
      <c r="SJX59" s="150"/>
      <c r="SJY59" s="150"/>
      <c r="SJZ59" s="150"/>
      <c r="SKA59" s="150"/>
      <c r="SKB59" s="150"/>
      <c r="SKC59" s="150"/>
      <c r="SKD59" s="150"/>
      <c r="SKE59" s="150"/>
      <c r="SKF59" s="150"/>
      <c r="SKG59" s="150"/>
      <c r="SKH59" s="150"/>
      <c r="SKI59" s="150"/>
      <c r="SKJ59" s="150"/>
      <c r="SKK59" s="150"/>
      <c r="SKL59" s="150"/>
      <c r="SKM59" s="150"/>
      <c r="SKN59" s="150"/>
      <c r="SKO59" s="150"/>
      <c r="SKP59" s="150"/>
      <c r="SKQ59" s="150"/>
      <c r="SKR59" s="150"/>
      <c r="SKS59" s="150"/>
      <c r="SKT59" s="150"/>
      <c r="SKU59" s="150"/>
      <c r="SKV59" s="150"/>
      <c r="SKW59" s="150"/>
      <c r="SKX59" s="150"/>
      <c r="SKY59" s="150"/>
      <c r="SKZ59" s="150"/>
      <c r="SLA59" s="150"/>
      <c r="SLB59" s="150"/>
      <c r="SLC59" s="150"/>
      <c r="SLD59" s="150"/>
      <c r="SLE59" s="150"/>
      <c r="SLF59" s="150"/>
      <c r="SLG59" s="150"/>
      <c r="SLH59" s="150"/>
      <c r="SLI59" s="150"/>
      <c r="SLJ59" s="150"/>
      <c r="SLK59" s="150"/>
      <c r="SLL59" s="150"/>
      <c r="SLM59" s="150"/>
      <c r="SLN59" s="150"/>
      <c r="SLO59" s="150"/>
      <c r="SLP59" s="150"/>
      <c r="SLQ59" s="150"/>
      <c r="SLR59" s="150"/>
      <c r="SLS59" s="150"/>
      <c r="SLT59" s="150"/>
      <c r="SLU59" s="150"/>
      <c r="SLV59" s="150"/>
      <c r="SLW59" s="150"/>
      <c r="SLX59" s="150"/>
      <c r="SLY59" s="150"/>
      <c r="SLZ59" s="150"/>
      <c r="SMA59" s="150"/>
      <c r="SMB59" s="150"/>
      <c r="SMC59" s="150"/>
      <c r="SMD59" s="150"/>
      <c r="SME59" s="150"/>
      <c r="SMF59" s="150"/>
      <c r="SMG59" s="150"/>
      <c r="SMH59" s="150"/>
      <c r="SMI59" s="150"/>
      <c r="SMJ59" s="150"/>
      <c r="SMK59" s="150"/>
      <c r="SML59" s="150"/>
      <c r="SMM59" s="150"/>
      <c r="SMN59" s="150"/>
      <c r="SMO59" s="150"/>
      <c r="SMP59" s="150"/>
      <c r="SMQ59" s="150"/>
      <c r="SMR59" s="150"/>
      <c r="SMS59" s="150"/>
      <c r="SMT59" s="150"/>
      <c r="SMU59" s="150"/>
      <c r="SMV59" s="150"/>
      <c r="SMW59" s="150"/>
      <c r="SMX59" s="150"/>
      <c r="SMY59" s="150"/>
      <c r="SMZ59" s="150"/>
      <c r="SNA59" s="150"/>
      <c r="SNB59" s="150"/>
      <c r="SNC59" s="150"/>
      <c r="SND59" s="150"/>
      <c r="SNE59" s="150"/>
      <c r="SNF59" s="150"/>
      <c r="SNG59" s="150"/>
      <c r="SNH59" s="150"/>
      <c r="SNI59" s="150"/>
      <c r="SNJ59" s="150"/>
      <c r="SNK59" s="150"/>
      <c r="SNL59" s="150"/>
      <c r="SNM59" s="150"/>
      <c r="SNN59" s="150"/>
      <c r="SNO59" s="150"/>
      <c r="SNP59" s="150"/>
      <c r="SNQ59" s="150"/>
      <c r="SNR59" s="150"/>
      <c r="SNS59" s="150"/>
      <c r="SNT59" s="150"/>
      <c r="SNU59" s="150"/>
      <c r="SNV59" s="150"/>
      <c r="SNW59" s="150"/>
      <c r="SNX59" s="150"/>
      <c r="SNY59" s="150"/>
      <c r="SNZ59" s="150"/>
      <c r="SOA59" s="150"/>
      <c r="SOB59" s="150"/>
      <c r="SOC59" s="150"/>
      <c r="SOD59" s="150"/>
      <c r="SOE59" s="150"/>
      <c r="SOF59" s="150"/>
      <c r="SOG59" s="150"/>
      <c r="SOH59" s="150"/>
      <c r="SOI59" s="150"/>
      <c r="SOJ59" s="150"/>
      <c r="SOK59" s="150"/>
      <c r="SOL59" s="150"/>
      <c r="SOM59" s="150"/>
      <c r="SON59" s="150"/>
      <c r="SOO59" s="150"/>
      <c r="SOP59" s="150"/>
      <c r="SOQ59" s="150"/>
      <c r="SOR59" s="150"/>
      <c r="SOS59" s="150"/>
      <c r="SOT59" s="150"/>
      <c r="SOU59" s="150"/>
      <c r="SOV59" s="150"/>
      <c r="SOW59" s="150"/>
      <c r="SOX59" s="150"/>
      <c r="SOY59" s="150"/>
      <c r="SOZ59" s="150"/>
      <c r="SPA59" s="150"/>
      <c r="SPB59" s="150"/>
      <c r="SPC59" s="150"/>
      <c r="SPD59" s="150"/>
      <c r="SPE59" s="150"/>
      <c r="SPF59" s="150"/>
      <c r="SPG59" s="150"/>
      <c r="SPH59" s="150"/>
      <c r="SPI59" s="150"/>
      <c r="SPJ59" s="150"/>
      <c r="SPK59" s="150"/>
      <c r="SPL59" s="150"/>
      <c r="SPM59" s="150"/>
      <c r="SPN59" s="150"/>
      <c r="SPO59" s="150"/>
      <c r="SPP59" s="150"/>
      <c r="SPQ59" s="150"/>
      <c r="SPR59" s="150"/>
      <c r="SPS59" s="150"/>
      <c r="SPT59" s="150"/>
      <c r="SPU59" s="150"/>
      <c r="SPV59" s="150"/>
      <c r="SPW59" s="150"/>
      <c r="SPX59" s="150"/>
      <c r="SPY59" s="150"/>
      <c r="SPZ59" s="150"/>
      <c r="SQA59" s="150"/>
      <c r="SQB59" s="150"/>
      <c r="SQC59" s="150"/>
      <c r="SQD59" s="150"/>
      <c r="SQE59" s="150"/>
      <c r="SQF59" s="150"/>
      <c r="SQG59" s="150"/>
      <c r="SQH59" s="150"/>
      <c r="SQI59" s="150"/>
      <c r="SQJ59" s="150"/>
      <c r="SQK59" s="150"/>
      <c r="SQL59" s="150"/>
      <c r="SQM59" s="150"/>
      <c r="SQN59" s="150"/>
      <c r="SQO59" s="150"/>
      <c r="SQP59" s="150"/>
      <c r="SQQ59" s="150"/>
      <c r="SQR59" s="150"/>
      <c r="SQS59" s="150"/>
      <c r="SQT59" s="150"/>
      <c r="SQU59" s="150"/>
      <c r="SQV59" s="150"/>
      <c r="SQW59" s="150"/>
      <c r="SQX59" s="150"/>
      <c r="SQY59" s="150"/>
      <c r="SQZ59" s="150"/>
      <c r="SRA59" s="150"/>
      <c r="SRB59" s="150"/>
      <c r="SRC59" s="150"/>
      <c r="SRD59" s="150"/>
      <c r="SRE59" s="150"/>
      <c r="SRF59" s="150"/>
      <c r="SRG59" s="150"/>
      <c r="SRH59" s="150"/>
      <c r="SRI59" s="150"/>
      <c r="SRJ59" s="150"/>
      <c r="SRK59" s="150"/>
      <c r="SRL59" s="150"/>
      <c r="SRM59" s="150"/>
      <c r="SRN59" s="150"/>
      <c r="SRO59" s="150"/>
      <c r="SRP59" s="150"/>
      <c r="SRQ59" s="150"/>
      <c r="SRR59" s="150"/>
      <c r="SRS59" s="150"/>
      <c r="SRT59" s="150"/>
      <c r="SRU59" s="150"/>
      <c r="SRV59" s="150"/>
      <c r="SRW59" s="150"/>
      <c r="SRX59" s="150"/>
      <c r="SRY59" s="150"/>
      <c r="SRZ59" s="150"/>
      <c r="SSA59" s="150"/>
      <c r="SSB59" s="150"/>
      <c r="SSC59" s="150"/>
      <c r="SSD59" s="150"/>
      <c r="SSE59" s="150"/>
      <c r="SSF59" s="150"/>
      <c r="SSG59" s="150"/>
      <c r="SSH59" s="150"/>
      <c r="SSI59" s="150"/>
      <c r="SSJ59" s="150"/>
      <c r="SSK59" s="150"/>
      <c r="SSL59" s="150"/>
      <c r="SSM59" s="150"/>
      <c r="SSN59" s="150"/>
      <c r="SSO59" s="150"/>
      <c r="SSP59" s="150"/>
      <c r="SSQ59" s="150"/>
      <c r="SSR59" s="150"/>
      <c r="SSS59" s="150"/>
      <c r="SST59" s="150"/>
      <c r="SSU59" s="150"/>
      <c r="SSV59" s="150"/>
      <c r="SSW59" s="150"/>
      <c r="SSX59" s="150"/>
      <c r="SSY59" s="150"/>
      <c r="SSZ59" s="150"/>
      <c r="STA59" s="150"/>
      <c r="STB59" s="150"/>
      <c r="STC59" s="150"/>
      <c r="STD59" s="150"/>
      <c r="STE59" s="150"/>
      <c r="STF59" s="150"/>
      <c r="STG59" s="150"/>
      <c r="STH59" s="150"/>
      <c r="STI59" s="150"/>
      <c r="STJ59" s="150"/>
      <c r="STK59" s="150"/>
      <c r="STL59" s="150"/>
      <c r="STM59" s="150"/>
      <c r="STN59" s="150"/>
      <c r="STO59" s="150"/>
      <c r="STP59" s="150"/>
      <c r="STQ59" s="150"/>
      <c r="STR59" s="150"/>
      <c r="STS59" s="150"/>
      <c r="STT59" s="150"/>
      <c r="STU59" s="150"/>
      <c r="STV59" s="150"/>
      <c r="STW59" s="150"/>
      <c r="STX59" s="150"/>
      <c r="STY59" s="150"/>
      <c r="STZ59" s="150"/>
      <c r="SUA59" s="150"/>
      <c r="SUB59" s="150"/>
      <c r="SUC59" s="150"/>
      <c r="SUD59" s="150"/>
      <c r="SUE59" s="150"/>
      <c r="SUF59" s="150"/>
      <c r="SUG59" s="150"/>
      <c r="SUH59" s="150"/>
      <c r="SUI59" s="150"/>
      <c r="SUJ59" s="150"/>
      <c r="SUK59" s="150"/>
      <c r="SUL59" s="150"/>
      <c r="SUM59" s="150"/>
      <c r="SUN59" s="150"/>
      <c r="SUO59" s="150"/>
      <c r="SUP59" s="150"/>
      <c r="SUQ59" s="150"/>
      <c r="SUR59" s="150"/>
      <c r="SUS59" s="150"/>
      <c r="SUT59" s="150"/>
      <c r="SUU59" s="150"/>
      <c r="SUV59" s="150"/>
      <c r="SUW59" s="150"/>
      <c r="SUX59" s="150"/>
      <c r="SUY59" s="150"/>
      <c r="SUZ59" s="150"/>
      <c r="SVA59" s="150"/>
      <c r="SVB59" s="150"/>
      <c r="SVC59" s="150"/>
      <c r="SVD59" s="150"/>
      <c r="SVE59" s="150"/>
      <c r="SVF59" s="150"/>
      <c r="SVG59" s="150"/>
      <c r="SVH59" s="150"/>
      <c r="SVI59" s="150"/>
      <c r="SVJ59" s="150"/>
      <c r="SVK59" s="150"/>
      <c r="SVL59" s="150"/>
      <c r="SVM59" s="150"/>
      <c r="SVN59" s="150"/>
      <c r="SVO59" s="150"/>
      <c r="SVP59" s="150"/>
      <c r="SVQ59" s="150"/>
      <c r="SVR59" s="150"/>
      <c r="SVS59" s="150"/>
      <c r="SVT59" s="150"/>
      <c r="SVU59" s="150"/>
      <c r="SVV59" s="150"/>
      <c r="SVW59" s="150"/>
      <c r="SVX59" s="150"/>
      <c r="SVY59" s="150"/>
      <c r="SVZ59" s="150"/>
      <c r="SWA59" s="150"/>
      <c r="SWB59" s="150"/>
      <c r="SWC59" s="150"/>
      <c r="SWD59" s="150"/>
      <c r="SWE59" s="150"/>
      <c r="SWF59" s="150"/>
      <c r="SWG59" s="150"/>
      <c r="SWH59" s="150"/>
      <c r="SWI59" s="150"/>
      <c r="SWJ59" s="150"/>
      <c r="SWK59" s="150"/>
      <c r="SWL59" s="150"/>
      <c r="SWM59" s="150"/>
      <c r="SWN59" s="150"/>
      <c r="SWO59" s="150"/>
      <c r="SWP59" s="150"/>
      <c r="SWQ59" s="150"/>
      <c r="SWR59" s="150"/>
      <c r="SWS59" s="150"/>
      <c r="SWT59" s="150"/>
      <c r="SWU59" s="150"/>
      <c r="SWV59" s="150"/>
      <c r="SWW59" s="150"/>
      <c r="SWX59" s="150"/>
      <c r="SWY59" s="150"/>
      <c r="SWZ59" s="150"/>
      <c r="SXA59" s="150"/>
      <c r="SXB59" s="150"/>
      <c r="SXC59" s="150"/>
      <c r="SXD59" s="150"/>
      <c r="SXE59" s="150"/>
      <c r="SXF59" s="150"/>
      <c r="SXG59" s="150"/>
      <c r="SXH59" s="150"/>
      <c r="SXI59" s="150"/>
      <c r="SXJ59" s="150"/>
      <c r="SXK59" s="150"/>
      <c r="SXL59" s="150"/>
      <c r="SXM59" s="150"/>
      <c r="SXN59" s="150"/>
      <c r="SXO59" s="150"/>
      <c r="SXP59" s="150"/>
      <c r="SXQ59" s="150"/>
      <c r="SXR59" s="150"/>
      <c r="SXS59" s="150"/>
      <c r="SXT59" s="150"/>
      <c r="SXU59" s="150"/>
      <c r="SXV59" s="150"/>
      <c r="SXW59" s="150"/>
      <c r="SXX59" s="150"/>
      <c r="SXY59" s="150"/>
      <c r="SXZ59" s="150"/>
      <c r="SYA59" s="150"/>
      <c r="SYB59" s="150"/>
      <c r="SYC59" s="150"/>
      <c r="SYD59" s="150"/>
      <c r="SYE59" s="150"/>
      <c r="SYF59" s="150"/>
      <c r="SYG59" s="150"/>
      <c r="SYH59" s="150"/>
      <c r="SYI59" s="150"/>
      <c r="SYJ59" s="150"/>
      <c r="SYK59" s="150"/>
      <c r="SYL59" s="150"/>
      <c r="SYM59" s="150"/>
      <c r="SYN59" s="150"/>
      <c r="SYO59" s="150"/>
      <c r="SYP59" s="150"/>
      <c r="SYQ59" s="150"/>
      <c r="SYR59" s="150"/>
      <c r="SYS59" s="150"/>
      <c r="SYT59" s="150"/>
      <c r="SYU59" s="150"/>
      <c r="SYV59" s="150"/>
      <c r="SYW59" s="150"/>
      <c r="SYX59" s="150"/>
      <c r="SYY59" s="150"/>
      <c r="SYZ59" s="150"/>
      <c r="SZA59" s="150"/>
      <c r="SZB59" s="150"/>
      <c r="SZC59" s="150"/>
      <c r="SZD59" s="150"/>
      <c r="SZE59" s="150"/>
      <c r="SZF59" s="150"/>
      <c r="SZG59" s="150"/>
      <c r="SZH59" s="150"/>
      <c r="SZI59" s="150"/>
      <c r="SZJ59" s="150"/>
      <c r="SZK59" s="150"/>
      <c r="SZL59" s="150"/>
      <c r="SZM59" s="150"/>
      <c r="SZN59" s="150"/>
      <c r="SZO59" s="150"/>
      <c r="SZP59" s="150"/>
      <c r="SZQ59" s="150"/>
      <c r="SZR59" s="150"/>
      <c r="SZS59" s="150"/>
      <c r="SZT59" s="150"/>
      <c r="SZU59" s="150"/>
      <c r="SZV59" s="150"/>
      <c r="SZW59" s="150"/>
      <c r="SZX59" s="150"/>
      <c r="SZY59" s="150"/>
      <c r="SZZ59" s="150"/>
      <c r="TAA59" s="150"/>
      <c r="TAB59" s="150"/>
      <c r="TAC59" s="150"/>
      <c r="TAD59" s="150"/>
      <c r="TAE59" s="150"/>
      <c r="TAF59" s="150"/>
      <c r="TAG59" s="150"/>
      <c r="TAH59" s="150"/>
      <c r="TAI59" s="150"/>
      <c r="TAJ59" s="150"/>
      <c r="TAK59" s="150"/>
      <c r="TAL59" s="150"/>
      <c r="TAM59" s="150"/>
      <c r="TAN59" s="150"/>
      <c r="TAO59" s="150"/>
      <c r="TAP59" s="150"/>
      <c r="TAQ59" s="150"/>
      <c r="TAR59" s="150"/>
      <c r="TAS59" s="150"/>
      <c r="TAT59" s="150"/>
      <c r="TAU59" s="150"/>
      <c r="TAV59" s="150"/>
      <c r="TAW59" s="150"/>
      <c r="TAX59" s="150"/>
      <c r="TAY59" s="150"/>
      <c r="TAZ59" s="150"/>
      <c r="TBA59" s="150"/>
      <c r="TBB59" s="150"/>
      <c r="TBC59" s="150"/>
      <c r="TBD59" s="150"/>
      <c r="TBE59" s="150"/>
      <c r="TBF59" s="150"/>
      <c r="TBG59" s="150"/>
      <c r="TBH59" s="150"/>
      <c r="TBI59" s="150"/>
      <c r="TBJ59" s="150"/>
      <c r="TBK59" s="150"/>
      <c r="TBL59" s="150"/>
      <c r="TBM59" s="150"/>
      <c r="TBN59" s="150"/>
      <c r="TBO59" s="150"/>
      <c r="TBP59" s="150"/>
      <c r="TBQ59" s="150"/>
      <c r="TBR59" s="150"/>
      <c r="TBS59" s="150"/>
      <c r="TBT59" s="150"/>
      <c r="TBU59" s="150"/>
      <c r="TBV59" s="150"/>
      <c r="TBW59" s="150"/>
      <c r="TBX59" s="150"/>
      <c r="TBY59" s="150"/>
      <c r="TBZ59" s="150"/>
      <c r="TCA59" s="150"/>
      <c r="TCB59" s="150"/>
      <c r="TCC59" s="150"/>
      <c r="TCD59" s="150"/>
      <c r="TCE59" s="150"/>
      <c r="TCF59" s="150"/>
      <c r="TCG59" s="150"/>
      <c r="TCH59" s="150"/>
      <c r="TCI59" s="150"/>
      <c r="TCJ59" s="150"/>
      <c r="TCK59" s="150"/>
      <c r="TCL59" s="150"/>
      <c r="TCM59" s="150"/>
      <c r="TCN59" s="150"/>
      <c r="TCO59" s="150"/>
      <c r="TCP59" s="150"/>
      <c r="TCQ59" s="150"/>
      <c r="TCR59" s="150"/>
      <c r="TCS59" s="150"/>
      <c r="TCT59" s="150"/>
      <c r="TCU59" s="150"/>
      <c r="TCV59" s="150"/>
      <c r="TCW59" s="150"/>
      <c r="TCX59" s="150"/>
      <c r="TCY59" s="150"/>
      <c r="TCZ59" s="150"/>
      <c r="TDA59" s="150"/>
      <c r="TDB59" s="150"/>
      <c r="TDC59" s="150"/>
      <c r="TDD59" s="150"/>
      <c r="TDE59" s="150"/>
      <c r="TDF59" s="150"/>
      <c r="TDG59" s="150"/>
      <c r="TDH59" s="150"/>
      <c r="TDI59" s="150"/>
      <c r="TDJ59" s="150"/>
      <c r="TDK59" s="150"/>
      <c r="TDL59" s="150"/>
      <c r="TDM59" s="150"/>
      <c r="TDN59" s="150"/>
      <c r="TDO59" s="150"/>
      <c r="TDP59" s="150"/>
      <c r="TDQ59" s="150"/>
      <c r="TDR59" s="150"/>
      <c r="TDS59" s="150"/>
      <c r="TDT59" s="150"/>
      <c r="TDU59" s="150"/>
      <c r="TDV59" s="150"/>
      <c r="TDW59" s="150"/>
      <c r="TDX59" s="150"/>
      <c r="TDY59" s="150"/>
      <c r="TDZ59" s="150"/>
      <c r="TEA59" s="150"/>
      <c r="TEB59" s="150"/>
      <c r="TEC59" s="150"/>
      <c r="TED59" s="150"/>
      <c r="TEE59" s="150"/>
      <c r="TEF59" s="150"/>
      <c r="TEG59" s="150"/>
      <c r="TEH59" s="150"/>
      <c r="TEI59" s="150"/>
      <c r="TEJ59" s="150"/>
      <c r="TEK59" s="150"/>
      <c r="TEL59" s="150"/>
      <c r="TEM59" s="150"/>
      <c r="TEN59" s="150"/>
      <c r="TEO59" s="150"/>
      <c r="TEP59" s="150"/>
      <c r="TEQ59" s="150"/>
      <c r="TER59" s="150"/>
      <c r="TES59" s="150"/>
      <c r="TET59" s="150"/>
      <c r="TEU59" s="150"/>
      <c r="TEV59" s="150"/>
      <c r="TEW59" s="150"/>
      <c r="TEX59" s="150"/>
      <c r="TEY59" s="150"/>
      <c r="TEZ59" s="150"/>
      <c r="TFA59" s="150"/>
      <c r="TFB59" s="150"/>
      <c r="TFC59" s="150"/>
      <c r="TFD59" s="150"/>
      <c r="TFE59" s="150"/>
      <c r="TFF59" s="150"/>
      <c r="TFG59" s="150"/>
      <c r="TFH59" s="150"/>
      <c r="TFI59" s="150"/>
      <c r="TFJ59" s="150"/>
      <c r="TFK59" s="150"/>
      <c r="TFL59" s="150"/>
      <c r="TFM59" s="150"/>
      <c r="TFN59" s="150"/>
      <c r="TFO59" s="150"/>
      <c r="TFP59" s="150"/>
      <c r="TFQ59" s="150"/>
      <c r="TFR59" s="150"/>
      <c r="TFS59" s="150"/>
      <c r="TFT59" s="150"/>
      <c r="TFU59" s="150"/>
      <c r="TFV59" s="150"/>
      <c r="TFW59" s="150"/>
      <c r="TFX59" s="150"/>
      <c r="TFY59" s="150"/>
      <c r="TFZ59" s="150"/>
      <c r="TGA59" s="150"/>
      <c r="TGB59" s="150"/>
      <c r="TGC59" s="150"/>
      <c r="TGD59" s="150"/>
      <c r="TGE59" s="150"/>
      <c r="TGF59" s="150"/>
      <c r="TGG59" s="150"/>
      <c r="TGH59" s="150"/>
      <c r="TGI59" s="150"/>
      <c r="TGJ59" s="150"/>
      <c r="TGK59" s="150"/>
      <c r="TGL59" s="150"/>
      <c r="TGM59" s="150"/>
      <c r="TGN59" s="150"/>
      <c r="TGO59" s="150"/>
      <c r="TGP59" s="150"/>
      <c r="TGQ59" s="150"/>
      <c r="TGR59" s="150"/>
      <c r="TGS59" s="150"/>
      <c r="TGT59" s="150"/>
      <c r="TGU59" s="150"/>
      <c r="TGV59" s="150"/>
      <c r="TGW59" s="150"/>
      <c r="TGX59" s="150"/>
      <c r="TGY59" s="150"/>
      <c r="TGZ59" s="150"/>
      <c r="THA59" s="150"/>
      <c r="THB59" s="150"/>
      <c r="THC59" s="150"/>
      <c r="THD59" s="150"/>
      <c r="THE59" s="150"/>
      <c r="THF59" s="150"/>
      <c r="THG59" s="150"/>
      <c r="THH59" s="150"/>
      <c r="THI59" s="150"/>
      <c r="THJ59" s="150"/>
      <c r="THK59" s="150"/>
      <c r="THL59" s="150"/>
      <c r="THM59" s="150"/>
      <c r="THN59" s="150"/>
      <c r="THO59" s="150"/>
      <c r="THP59" s="150"/>
      <c r="THQ59" s="150"/>
      <c r="THR59" s="150"/>
      <c r="THS59" s="150"/>
      <c r="THT59" s="150"/>
      <c r="THU59" s="150"/>
      <c r="THV59" s="150"/>
      <c r="THW59" s="150"/>
      <c r="THX59" s="150"/>
      <c r="THY59" s="150"/>
      <c r="THZ59" s="150"/>
      <c r="TIA59" s="150"/>
      <c r="TIB59" s="150"/>
      <c r="TIC59" s="150"/>
      <c r="TID59" s="150"/>
      <c r="TIE59" s="150"/>
      <c r="TIF59" s="150"/>
      <c r="TIG59" s="150"/>
      <c r="TIH59" s="150"/>
      <c r="TII59" s="150"/>
      <c r="TIJ59" s="150"/>
      <c r="TIK59" s="150"/>
      <c r="TIL59" s="150"/>
      <c r="TIM59" s="150"/>
      <c r="TIN59" s="150"/>
      <c r="TIO59" s="150"/>
      <c r="TIP59" s="150"/>
      <c r="TIQ59" s="150"/>
      <c r="TIR59" s="150"/>
      <c r="TIS59" s="150"/>
      <c r="TIT59" s="150"/>
      <c r="TIU59" s="150"/>
      <c r="TIV59" s="150"/>
      <c r="TIW59" s="150"/>
      <c r="TIX59" s="150"/>
      <c r="TIY59" s="150"/>
      <c r="TIZ59" s="150"/>
      <c r="TJA59" s="150"/>
      <c r="TJB59" s="150"/>
      <c r="TJC59" s="150"/>
      <c r="TJD59" s="150"/>
      <c r="TJE59" s="150"/>
      <c r="TJF59" s="150"/>
      <c r="TJG59" s="150"/>
      <c r="TJH59" s="150"/>
      <c r="TJI59" s="150"/>
      <c r="TJJ59" s="150"/>
      <c r="TJK59" s="150"/>
      <c r="TJL59" s="150"/>
      <c r="TJM59" s="150"/>
      <c r="TJN59" s="150"/>
      <c r="TJO59" s="150"/>
      <c r="TJP59" s="150"/>
      <c r="TJQ59" s="150"/>
      <c r="TJR59" s="150"/>
      <c r="TJS59" s="150"/>
      <c r="TJT59" s="150"/>
      <c r="TJU59" s="150"/>
      <c r="TJV59" s="150"/>
      <c r="TJW59" s="150"/>
      <c r="TJX59" s="150"/>
      <c r="TJY59" s="150"/>
      <c r="TJZ59" s="150"/>
      <c r="TKA59" s="150"/>
      <c r="TKB59" s="150"/>
      <c r="TKC59" s="150"/>
      <c r="TKD59" s="150"/>
      <c r="TKE59" s="150"/>
      <c r="TKF59" s="150"/>
      <c r="TKG59" s="150"/>
      <c r="TKH59" s="150"/>
      <c r="TKI59" s="150"/>
      <c r="TKJ59" s="150"/>
      <c r="TKK59" s="150"/>
      <c r="TKL59" s="150"/>
      <c r="TKM59" s="150"/>
      <c r="TKN59" s="150"/>
      <c r="TKO59" s="150"/>
      <c r="TKP59" s="150"/>
      <c r="TKQ59" s="150"/>
      <c r="TKR59" s="150"/>
      <c r="TKS59" s="150"/>
      <c r="TKT59" s="150"/>
      <c r="TKU59" s="150"/>
      <c r="TKV59" s="150"/>
      <c r="TKW59" s="150"/>
      <c r="TKX59" s="150"/>
      <c r="TKY59" s="150"/>
      <c r="TKZ59" s="150"/>
      <c r="TLA59" s="150"/>
      <c r="TLB59" s="150"/>
      <c r="TLC59" s="150"/>
      <c r="TLD59" s="150"/>
      <c r="TLE59" s="150"/>
      <c r="TLF59" s="150"/>
      <c r="TLG59" s="150"/>
      <c r="TLH59" s="150"/>
      <c r="TLI59" s="150"/>
      <c r="TLJ59" s="150"/>
      <c r="TLK59" s="150"/>
      <c r="TLL59" s="150"/>
      <c r="TLM59" s="150"/>
      <c r="TLN59" s="150"/>
      <c r="TLO59" s="150"/>
      <c r="TLP59" s="150"/>
      <c r="TLQ59" s="150"/>
      <c r="TLR59" s="150"/>
      <c r="TLS59" s="150"/>
      <c r="TLT59" s="150"/>
      <c r="TLU59" s="150"/>
      <c r="TLV59" s="150"/>
      <c r="TLW59" s="150"/>
      <c r="TLX59" s="150"/>
      <c r="TLY59" s="150"/>
      <c r="TLZ59" s="150"/>
      <c r="TMA59" s="150"/>
      <c r="TMB59" s="150"/>
      <c r="TMC59" s="150"/>
      <c r="TMD59" s="150"/>
      <c r="TME59" s="150"/>
      <c r="TMF59" s="150"/>
      <c r="TMG59" s="150"/>
      <c r="TMH59" s="150"/>
      <c r="TMI59" s="150"/>
      <c r="TMJ59" s="150"/>
      <c r="TMK59" s="150"/>
      <c r="TML59" s="150"/>
      <c r="TMM59" s="150"/>
      <c r="TMN59" s="150"/>
      <c r="TMO59" s="150"/>
      <c r="TMP59" s="150"/>
      <c r="TMQ59" s="150"/>
      <c r="TMR59" s="150"/>
      <c r="TMS59" s="150"/>
      <c r="TMT59" s="150"/>
      <c r="TMU59" s="150"/>
      <c r="TMV59" s="150"/>
      <c r="TMW59" s="150"/>
      <c r="TMX59" s="150"/>
      <c r="TMY59" s="150"/>
      <c r="TMZ59" s="150"/>
      <c r="TNA59" s="150"/>
      <c r="TNB59" s="150"/>
      <c r="TNC59" s="150"/>
      <c r="TND59" s="150"/>
      <c r="TNE59" s="150"/>
      <c r="TNF59" s="150"/>
      <c r="TNG59" s="150"/>
      <c r="TNH59" s="150"/>
      <c r="TNI59" s="150"/>
      <c r="TNJ59" s="150"/>
      <c r="TNK59" s="150"/>
      <c r="TNL59" s="150"/>
      <c r="TNM59" s="150"/>
      <c r="TNN59" s="150"/>
      <c r="TNO59" s="150"/>
      <c r="TNP59" s="150"/>
      <c r="TNQ59" s="150"/>
      <c r="TNR59" s="150"/>
      <c r="TNS59" s="150"/>
      <c r="TNT59" s="150"/>
      <c r="TNU59" s="150"/>
      <c r="TNV59" s="150"/>
      <c r="TNW59" s="150"/>
      <c r="TNX59" s="150"/>
      <c r="TNY59" s="150"/>
      <c r="TNZ59" s="150"/>
      <c r="TOA59" s="150"/>
      <c r="TOB59" s="150"/>
      <c r="TOC59" s="150"/>
      <c r="TOD59" s="150"/>
      <c r="TOE59" s="150"/>
      <c r="TOF59" s="150"/>
      <c r="TOG59" s="150"/>
      <c r="TOH59" s="150"/>
      <c r="TOI59" s="150"/>
      <c r="TOJ59" s="150"/>
      <c r="TOK59" s="150"/>
      <c r="TOL59" s="150"/>
      <c r="TOM59" s="150"/>
      <c r="TON59" s="150"/>
      <c r="TOO59" s="150"/>
      <c r="TOP59" s="150"/>
      <c r="TOQ59" s="150"/>
      <c r="TOR59" s="150"/>
      <c r="TOS59" s="150"/>
      <c r="TOT59" s="150"/>
      <c r="TOU59" s="150"/>
      <c r="TOV59" s="150"/>
      <c r="TOW59" s="150"/>
      <c r="TOX59" s="150"/>
      <c r="TOY59" s="150"/>
      <c r="TOZ59" s="150"/>
      <c r="TPA59" s="150"/>
      <c r="TPB59" s="150"/>
      <c r="TPC59" s="150"/>
      <c r="TPD59" s="150"/>
      <c r="TPE59" s="150"/>
      <c r="TPF59" s="150"/>
      <c r="TPG59" s="150"/>
      <c r="TPH59" s="150"/>
      <c r="TPI59" s="150"/>
      <c r="TPJ59" s="150"/>
      <c r="TPK59" s="150"/>
      <c r="TPL59" s="150"/>
      <c r="TPM59" s="150"/>
      <c r="TPN59" s="150"/>
      <c r="TPO59" s="150"/>
      <c r="TPP59" s="150"/>
      <c r="TPQ59" s="150"/>
      <c r="TPR59" s="150"/>
      <c r="TPS59" s="150"/>
      <c r="TPT59" s="150"/>
      <c r="TPU59" s="150"/>
      <c r="TPV59" s="150"/>
      <c r="TPW59" s="150"/>
      <c r="TPX59" s="150"/>
      <c r="TPY59" s="150"/>
      <c r="TPZ59" s="150"/>
      <c r="TQA59" s="150"/>
      <c r="TQB59" s="150"/>
      <c r="TQC59" s="150"/>
      <c r="TQD59" s="150"/>
      <c r="TQE59" s="150"/>
      <c r="TQF59" s="150"/>
      <c r="TQG59" s="150"/>
      <c r="TQH59" s="150"/>
      <c r="TQI59" s="150"/>
      <c r="TQJ59" s="150"/>
      <c r="TQK59" s="150"/>
      <c r="TQL59" s="150"/>
      <c r="TQM59" s="150"/>
      <c r="TQN59" s="150"/>
      <c r="TQO59" s="150"/>
      <c r="TQP59" s="150"/>
      <c r="TQQ59" s="150"/>
      <c r="TQR59" s="150"/>
      <c r="TQS59" s="150"/>
      <c r="TQT59" s="150"/>
      <c r="TQU59" s="150"/>
      <c r="TQV59" s="150"/>
      <c r="TQW59" s="150"/>
      <c r="TQX59" s="150"/>
      <c r="TQY59" s="150"/>
      <c r="TQZ59" s="150"/>
      <c r="TRA59" s="150"/>
      <c r="TRB59" s="150"/>
      <c r="TRC59" s="150"/>
      <c r="TRD59" s="150"/>
      <c r="TRE59" s="150"/>
      <c r="TRF59" s="150"/>
      <c r="TRG59" s="150"/>
      <c r="TRH59" s="150"/>
      <c r="TRI59" s="150"/>
      <c r="TRJ59" s="150"/>
      <c r="TRK59" s="150"/>
      <c r="TRL59" s="150"/>
      <c r="TRM59" s="150"/>
      <c r="TRN59" s="150"/>
      <c r="TRO59" s="150"/>
      <c r="TRP59" s="150"/>
      <c r="TRQ59" s="150"/>
      <c r="TRR59" s="150"/>
      <c r="TRS59" s="150"/>
      <c r="TRT59" s="150"/>
      <c r="TRU59" s="150"/>
      <c r="TRV59" s="150"/>
      <c r="TRW59" s="150"/>
      <c r="TRX59" s="150"/>
      <c r="TRY59" s="150"/>
      <c r="TRZ59" s="150"/>
      <c r="TSA59" s="150"/>
      <c r="TSB59" s="150"/>
      <c r="TSC59" s="150"/>
      <c r="TSD59" s="150"/>
      <c r="TSE59" s="150"/>
      <c r="TSF59" s="150"/>
      <c r="TSG59" s="150"/>
      <c r="TSH59" s="150"/>
      <c r="TSI59" s="150"/>
      <c r="TSJ59" s="150"/>
      <c r="TSK59" s="150"/>
      <c r="TSL59" s="150"/>
      <c r="TSM59" s="150"/>
      <c r="TSN59" s="150"/>
      <c r="TSO59" s="150"/>
      <c r="TSP59" s="150"/>
      <c r="TSQ59" s="150"/>
      <c r="TSR59" s="150"/>
      <c r="TSS59" s="150"/>
      <c r="TST59" s="150"/>
      <c r="TSU59" s="150"/>
      <c r="TSV59" s="150"/>
      <c r="TSW59" s="150"/>
      <c r="TSX59" s="150"/>
      <c r="TSY59" s="150"/>
      <c r="TSZ59" s="150"/>
      <c r="TTA59" s="150"/>
      <c r="TTB59" s="150"/>
      <c r="TTC59" s="150"/>
      <c r="TTD59" s="150"/>
      <c r="TTE59" s="150"/>
      <c r="TTF59" s="150"/>
      <c r="TTG59" s="150"/>
      <c r="TTH59" s="150"/>
      <c r="TTI59" s="150"/>
      <c r="TTJ59" s="150"/>
      <c r="TTK59" s="150"/>
      <c r="TTL59" s="150"/>
      <c r="TTM59" s="150"/>
      <c r="TTN59" s="150"/>
      <c r="TTO59" s="150"/>
      <c r="TTP59" s="150"/>
      <c r="TTQ59" s="150"/>
      <c r="TTR59" s="150"/>
      <c r="TTS59" s="150"/>
      <c r="TTT59" s="150"/>
      <c r="TTU59" s="150"/>
      <c r="TTV59" s="150"/>
      <c r="TTW59" s="150"/>
      <c r="TTX59" s="150"/>
      <c r="TTY59" s="150"/>
      <c r="TTZ59" s="150"/>
      <c r="TUA59" s="150"/>
      <c r="TUB59" s="150"/>
      <c r="TUC59" s="150"/>
      <c r="TUD59" s="150"/>
      <c r="TUE59" s="150"/>
      <c r="TUF59" s="150"/>
      <c r="TUG59" s="150"/>
      <c r="TUH59" s="150"/>
      <c r="TUI59" s="150"/>
      <c r="TUJ59" s="150"/>
      <c r="TUK59" s="150"/>
      <c r="TUL59" s="150"/>
      <c r="TUM59" s="150"/>
      <c r="TUN59" s="150"/>
      <c r="TUO59" s="150"/>
      <c r="TUP59" s="150"/>
      <c r="TUQ59" s="150"/>
      <c r="TUR59" s="150"/>
      <c r="TUS59" s="150"/>
      <c r="TUT59" s="150"/>
      <c r="TUU59" s="150"/>
      <c r="TUV59" s="150"/>
      <c r="TUW59" s="150"/>
      <c r="TUX59" s="150"/>
      <c r="TUY59" s="150"/>
      <c r="TUZ59" s="150"/>
      <c r="TVA59" s="150"/>
      <c r="TVB59" s="150"/>
      <c r="TVC59" s="150"/>
      <c r="TVD59" s="150"/>
      <c r="TVE59" s="150"/>
      <c r="TVF59" s="150"/>
      <c r="TVG59" s="150"/>
      <c r="TVH59" s="150"/>
      <c r="TVI59" s="150"/>
      <c r="TVJ59" s="150"/>
      <c r="TVK59" s="150"/>
      <c r="TVL59" s="150"/>
      <c r="TVM59" s="150"/>
      <c r="TVN59" s="150"/>
      <c r="TVO59" s="150"/>
      <c r="TVP59" s="150"/>
      <c r="TVQ59" s="150"/>
      <c r="TVR59" s="150"/>
      <c r="TVS59" s="150"/>
      <c r="TVT59" s="150"/>
      <c r="TVU59" s="150"/>
      <c r="TVV59" s="150"/>
      <c r="TVW59" s="150"/>
      <c r="TVX59" s="150"/>
      <c r="TVY59" s="150"/>
      <c r="TVZ59" s="150"/>
      <c r="TWA59" s="150"/>
      <c r="TWB59" s="150"/>
      <c r="TWC59" s="150"/>
      <c r="TWD59" s="150"/>
      <c r="TWE59" s="150"/>
      <c r="TWF59" s="150"/>
      <c r="TWG59" s="150"/>
      <c r="TWH59" s="150"/>
      <c r="TWI59" s="150"/>
      <c r="TWJ59" s="150"/>
      <c r="TWK59" s="150"/>
      <c r="TWL59" s="150"/>
      <c r="TWM59" s="150"/>
      <c r="TWN59" s="150"/>
      <c r="TWO59" s="150"/>
      <c r="TWP59" s="150"/>
      <c r="TWQ59" s="150"/>
      <c r="TWR59" s="150"/>
      <c r="TWS59" s="150"/>
      <c r="TWT59" s="150"/>
      <c r="TWU59" s="150"/>
      <c r="TWV59" s="150"/>
      <c r="TWW59" s="150"/>
      <c r="TWX59" s="150"/>
      <c r="TWY59" s="150"/>
      <c r="TWZ59" s="150"/>
      <c r="TXA59" s="150"/>
      <c r="TXB59" s="150"/>
      <c r="TXC59" s="150"/>
      <c r="TXD59" s="150"/>
      <c r="TXE59" s="150"/>
      <c r="TXF59" s="150"/>
      <c r="TXG59" s="150"/>
      <c r="TXH59" s="150"/>
      <c r="TXI59" s="150"/>
      <c r="TXJ59" s="150"/>
      <c r="TXK59" s="150"/>
      <c r="TXL59" s="150"/>
      <c r="TXM59" s="150"/>
      <c r="TXN59" s="150"/>
      <c r="TXO59" s="150"/>
      <c r="TXP59" s="150"/>
      <c r="TXQ59" s="150"/>
      <c r="TXR59" s="150"/>
      <c r="TXS59" s="150"/>
      <c r="TXT59" s="150"/>
      <c r="TXU59" s="150"/>
      <c r="TXV59" s="150"/>
      <c r="TXW59" s="150"/>
      <c r="TXX59" s="150"/>
      <c r="TXY59" s="150"/>
      <c r="TXZ59" s="150"/>
      <c r="TYA59" s="150"/>
      <c r="TYB59" s="150"/>
      <c r="TYC59" s="150"/>
      <c r="TYD59" s="150"/>
      <c r="TYE59" s="150"/>
      <c r="TYF59" s="150"/>
      <c r="TYG59" s="150"/>
      <c r="TYH59" s="150"/>
      <c r="TYI59" s="150"/>
      <c r="TYJ59" s="150"/>
      <c r="TYK59" s="150"/>
      <c r="TYL59" s="150"/>
      <c r="TYM59" s="150"/>
      <c r="TYN59" s="150"/>
      <c r="TYO59" s="150"/>
      <c r="TYP59" s="150"/>
      <c r="TYQ59" s="150"/>
      <c r="TYR59" s="150"/>
      <c r="TYS59" s="150"/>
      <c r="TYT59" s="150"/>
      <c r="TYU59" s="150"/>
      <c r="TYV59" s="150"/>
      <c r="TYW59" s="150"/>
      <c r="TYX59" s="150"/>
      <c r="TYY59" s="150"/>
      <c r="TYZ59" s="150"/>
      <c r="TZA59" s="150"/>
      <c r="TZB59" s="150"/>
      <c r="TZC59" s="150"/>
      <c r="TZD59" s="150"/>
      <c r="TZE59" s="150"/>
      <c r="TZF59" s="150"/>
      <c r="TZG59" s="150"/>
      <c r="TZH59" s="150"/>
      <c r="TZI59" s="150"/>
      <c r="TZJ59" s="150"/>
      <c r="TZK59" s="150"/>
      <c r="TZL59" s="150"/>
      <c r="TZM59" s="150"/>
      <c r="TZN59" s="150"/>
      <c r="TZO59" s="150"/>
      <c r="TZP59" s="150"/>
      <c r="TZQ59" s="150"/>
      <c r="TZR59" s="150"/>
      <c r="TZS59" s="150"/>
      <c r="TZT59" s="150"/>
      <c r="TZU59" s="150"/>
      <c r="TZV59" s="150"/>
      <c r="TZW59" s="150"/>
      <c r="TZX59" s="150"/>
      <c r="TZY59" s="150"/>
      <c r="TZZ59" s="150"/>
      <c r="UAA59" s="150"/>
      <c r="UAB59" s="150"/>
      <c r="UAC59" s="150"/>
      <c r="UAD59" s="150"/>
      <c r="UAE59" s="150"/>
      <c r="UAF59" s="150"/>
      <c r="UAG59" s="150"/>
      <c r="UAH59" s="150"/>
      <c r="UAI59" s="150"/>
      <c r="UAJ59" s="150"/>
      <c r="UAK59" s="150"/>
      <c r="UAL59" s="150"/>
      <c r="UAM59" s="150"/>
      <c r="UAN59" s="150"/>
      <c r="UAO59" s="150"/>
      <c r="UAP59" s="150"/>
      <c r="UAQ59" s="150"/>
      <c r="UAR59" s="150"/>
      <c r="UAS59" s="150"/>
      <c r="UAT59" s="150"/>
      <c r="UAU59" s="150"/>
      <c r="UAV59" s="150"/>
      <c r="UAW59" s="150"/>
      <c r="UAX59" s="150"/>
      <c r="UAY59" s="150"/>
      <c r="UAZ59" s="150"/>
      <c r="UBA59" s="150"/>
      <c r="UBB59" s="150"/>
      <c r="UBC59" s="150"/>
      <c r="UBD59" s="150"/>
      <c r="UBE59" s="150"/>
      <c r="UBF59" s="150"/>
      <c r="UBG59" s="150"/>
      <c r="UBH59" s="150"/>
      <c r="UBI59" s="150"/>
      <c r="UBJ59" s="150"/>
      <c r="UBK59" s="150"/>
      <c r="UBL59" s="150"/>
      <c r="UBM59" s="150"/>
      <c r="UBN59" s="150"/>
      <c r="UBO59" s="150"/>
      <c r="UBP59" s="150"/>
      <c r="UBQ59" s="150"/>
      <c r="UBR59" s="150"/>
      <c r="UBS59" s="150"/>
      <c r="UBT59" s="150"/>
      <c r="UBU59" s="150"/>
      <c r="UBV59" s="150"/>
      <c r="UBW59" s="150"/>
      <c r="UBX59" s="150"/>
      <c r="UBY59" s="150"/>
      <c r="UBZ59" s="150"/>
      <c r="UCA59" s="150"/>
      <c r="UCB59" s="150"/>
      <c r="UCC59" s="150"/>
      <c r="UCD59" s="150"/>
      <c r="UCE59" s="150"/>
      <c r="UCF59" s="150"/>
      <c r="UCG59" s="150"/>
      <c r="UCH59" s="150"/>
      <c r="UCI59" s="150"/>
      <c r="UCJ59" s="150"/>
      <c r="UCK59" s="150"/>
      <c r="UCL59" s="150"/>
      <c r="UCM59" s="150"/>
      <c r="UCN59" s="150"/>
      <c r="UCO59" s="150"/>
      <c r="UCP59" s="150"/>
      <c r="UCQ59" s="150"/>
      <c r="UCR59" s="150"/>
      <c r="UCS59" s="150"/>
      <c r="UCT59" s="150"/>
      <c r="UCU59" s="150"/>
      <c r="UCV59" s="150"/>
      <c r="UCW59" s="150"/>
      <c r="UCX59" s="150"/>
      <c r="UCY59" s="150"/>
      <c r="UCZ59" s="150"/>
      <c r="UDA59" s="150"/>
      <c r="UDB59" s="150"/>
      <c r="UDC59" s="150"/>
      <c r="UDD59" s="150"/>
      <c r="UDE59" s="150"/>
      <c r="UDF59" s="150"/>
      <c r="UDG59" s="150"/>
      <c r="UDH59" s="150"/>
      <c r="UDI59" s="150"/>
      <c r="UDJ59" s="150"/>
      <c r="UDK59" s="150"/>
      <c r="UDL59" s="150"/>
      <c r="UDM59" s="150"/>
      <c r="UDN59" s="150"/>
      <c r="UDO59" s="150"/>
      <c r="UDP59" s="150"/>
      <c r="UDQ59" s="150"/>
      <c r="UDR59" s="150"/>
      <c r="UDS59" s="150"/>
      <c r="UDT59" s="150"/>
      <c r="UDU59" s="150"/>
      <c r="UDV59" s="150"/>
      <c r="UDW59" s="150"/>
      <c r="UDX59" s="150"/>
      <c r="UDY59" s="150"/>
      <c r="UDZ59" s="150"/>
      <c r="UEA59" s="150"/>
      <c r="UEB59" s="150"/>
      <c r="UEC59" s="150"/>
      <c r="UED59" s="150"/>
      <c r="UEE59" s="150"/>
      <c r="UEF59" s="150"/>
      <c r="UEG59" s="150"/>
      <c r="UEH59" s="150"/>
      <c r="UEI59" s="150"/>
      <c r="UEJ59" s="150"/>
      <c r="UEK59" s="150"/>
      <c r="UEL59" s="150"/>
      <c r="UEM59" s="150"/>
      <c r="UEN59" s="150"/>
      <c r="UEO59" s="150"/>
      <c r="UEP59" s="150"/>
      <c r="UEQ59" s="150"/>
      <c r="UER59" s="150"/>
      <c r="UES59" s="150"/>
      <c r="UET59" s="150"/>
      <c r="UEU59" s="150"/>
      <c r="UEV59" s="150"/>
      <c r="UEW59" s="150"/>
      <c r="UEX59" s="150"/>
      <c r="UEY59" s="150"/>
      <c r="UEZ59" s="150"/>
      <c r="UFA59" s="150"/>
      <c r="UFB59" s="150"/>
      <c r="UFC59" s="150"/>
      <c r="UFD59" s="150"/>
      <c r="UFE59" s="150"/>
      <c r="UFF59" s="150"/>
      <c r="UFG59" s="150"/>
      <c r="UFH59" s="150"/>
      <c r="UFI59" s="150"/>
      <c r="UFJ59" s="150"/>
      <c r="UFK59" s="150"/>
      <c r="UFL59" s="150"/>
      <c r="UFM59" s="150"/>
      <c r="UFN59" s="150"/>
      <c r="UFO59" s="150"/>
      <c r="UFP59" s="150"/>
      <c r="UFQ59" s="150"/>
      <c r="UFR59" s="150"/>
      <c r="UFS59" s="150"/>
      <c r="UFT59" s="150"/>
      <c r="UFU59" s="150"/>
      <c r="UFV59" s="150"/>
      <c r="UFW59" s="150"/>
      <c r="UFX59" s="150"/>
      <c r="UFY59" s="150"/>
      <c r="UFZ59" s="150"/>
      <c r="UGA59" s="150"/>
      <c r="UGB59" s="150"/>
      <c r="UGC59" s="150"/>
      <c r="UGD59" s="150"/>
      <c r="UGE59" s="150"/>
      <c r="UGF59" s="150"/>
      <c r="UGG59" s="150"/>
      <c r="UGH59" s="150"/>
      <c r="UGI59" s="150"/>
      <c r="UGJ59" s="150"/>
      <c r="UGK59" s="150"/>
      <c r="UGL59" s="150"/>
      <c r="UGM59" s="150"/>
      <c r="UGN59" s="150"/>
      <c r="UGO59" s="150"/>
      <c r="UGP59" s="150"/>
      <c r="UGQ59" s="150"/>
      <c r="UGR59" s="150"/>
      <c r="UGS59" s="150"/>
      <c r="UGT59" s="150"/>
      <c r="UGU59" s="150"/>
      <c r="UGV59" s="150"/>
      <c r="UGW59" s="150"/>
      <c r="UGX59" s="150"/>
      <c r="UGY59" s="150"/>
      <c r="UGZ59" s="150"/>
      <c r="UHA59" s="150"/>
      <c r="UHB59" s="150"/>
      <c r="UHC59" s="150"/>
      <c r="UHD59" s="150"/>
      <c r="UHE59" s="150"/>
      <c r="UHF59" s="150"/>
      <c r="UHG59" s="150"/>
      <c r="UHH59" s="150"/>
      <c r="UHI59" s="150"/>
      <c r="UHJ59" s="150"/>
      <c r="UHK59" s="150"/>
      <c r="UHL59" s="150"/>
      <c r="UHM59" s="150"/>
      <c r="UHN59" s="150"/>
      <c r="UHO59" s="150"/>
      <c r="UHP59" s="150"/>
      <c r="UHQ59" s="150"/>
      <c r="UHR59" s="150"/>
      <c r="UHS59" s="150"/>
      <c r="UHT59" s="150"/>
      <c r="UHU59" s="150"/>
      <c r="UHV59" s="150"/>
      <c r="UHW59" s="150"/>
      <c r="UHX59" s="150"/>
      <c r="UHY59" s="150"/>
      <c r="UHZ59" s="150"/>
      <c r="UIA59" s="150"/>
      <c r="UIB59" s="150"/>
      <c r="UIC59" s="150"/>
      <c r="UID59" s="150"/>
      <c r="UIE59" s="150"/>
      <c r="UIF59" s="150"/>
      <c r="UIG59" s="150"/>
      <c r="UIH59" s="150"/>
      <c r="UII59" s="150"/>
      <c r="UIJ59" s="150"/>
      <c r="UIK59" s="150"/>
      <c r="UIL59" s="150"/>
      <c r="UIM59" s="150"/>
      <c r="UIN59" s="150"/>
      <c r="UIO59" s="150"/>
      <c r="UIP59" s="150"/>
      <c r="UIQ59" s="150"/>
      <c r="UIR59" s="150"/>
      <c r="UIS59" s="150"/>
      <c r="UIT59" s="150"/>
      <c r="UIU59" s="150"/>
      <c r="UIV59" s="150"/>
      <c r="UIW59" s="150"/>
      <c r="UIX59" s="150"/>
      <c r="UIY59" s="150"/>
      <c r="UIZ59" s="150"/>
      <c r="UJA59" s="150"/>
      <c r="UJB59" s="150"/>
      <c r="UJC59" s="150"/>
      <c r="UJD59" s="150"/>
      <c r="UJE59" s="150"/>
      <c r="UJF59" s="150"/>
      <c r="UJG59" s="150"/>
      <c r="UJH59" s="150"/>
      <c r="UJI59" s="150"/>
      <c r="UJJ59" s="150"/>
      <c r="UJK59" s="150"/>
      <c r="UJL59" s="150"/>
      <c r="UJM59" s="150"/>
      <c r="UJN59" s="150"/>
      <c r="UJO59" s="150"/>
      <c r="UJP59" s="150"/>
      <c r="UJQ59" s="150"/>
      <c r="UJR59" s="150"/>
      <c r="UJS59" s="150"/>
      <c r="UJT59" s="150"/>
      <c r="UJU59" s="150"/>
      <c r="UJV59" s="150"/>
      <c r="UJW59" s="150"/>
      <c r="UJX59" s="150"/>
      <c r="UJY59" s="150"/>
      <c r="UJZ59" s="150"/>
      <c r="UKA59" s="150"/>
      <c r="UKB59" s="150"/>
      <c r="UKC59" s="150"/>
      <c r="UKD59" s="150"/>
      <c r="UKE59" s="150"/>
      <c r="UKF59" s="150"/>
      <c r="UKG59" s="150"/>
      <c r="UKH59" s="150"/>
      <c r="UKI59" s="150"/>
      <c r="UKJ59" s="150"/>
      <c r="UKK59" s="150"/>
      <c r="UKL59" s="150"/>
      <c r="UKM59" s="150"/>
      <c r="UKN59" s="150"/>
      <c r="UKO59" s="150"/>
      <c r="UKP59" s="150"/>
      <c r="UKQ59" s="150"/>
      <c r="UKR59" s="150"/>
      <c r="UKS59" s="150"/>
      <c r="UKT59" s="150"/>
      <c r="UKU59" s="150"/>
      <c r="UKV59" s="150"/>
      <c r="UKW59" s="150"/>
      <c r="UKX59" s="150"/>
      <c r="UKY59" s="150"/>
      <c r="UKZ59" s="150"/>
      <c r="ULA59" s="150"/>
      <c r="ULB59" s="150"/>
      <c r="ULC59" s="150"/>
      <c r="ULD59" s="150"/>
      <c r="ULE59" s="150"/>
      <c r="ULF59" s="150"/>
      <c r="ULG59" s="150"/>
      <c r="ULH59" s="150"/>
      <c r="ULI59" s="150"/>
      <c r="ULJ59" s="150"/>
      <c r="ULK59" s="150"/>
      <c r="ULL59" s="150"/>
      <c r="ULM59" s="150"/>
      <c r="ULN59" s="150"/>
      <c r="ULO59" s="150"/>
      <c r="ULP59" s="150"/>
      <c r="ULQ59" s="150"/>
      <c r="ULR59" s="150"/>
      <c r="ULS59" s="150"/>
      <c r="ULT59" s="150"/>
      <c r="ULU59" s="150"/>
      <c r="ULV59" s="150"/>
      <c r="ULW59" s="150"/>
      <c r="ULX59" s="150"/>
      <c r="ULY59" s="150"/>
      <c r="ULZ59" s="150"/>
      <c r="UMA59" s="150"/>
      <c r="UMB59" s="150"/>
      <c r="UMC59" s="150"/>
      <c r="UMD59" s="150"/>
      <c r="UME59" s="150"/>
      <c r="UMF59" s="150"/>
      <c r="UMG59" s="150"/>
      <c r="UMH59" s="150"/>
      <c r="UMI59" s="150"/>
      <c r="UMJ59" s="150"/>
      <c r="UMK59" s="150"/>
      <c r="UML59" s="150"/>
      <c r="UMM59" s="150"/>
      <c r="UMN59" s="150"/>
      <c r="UMO59" s="150"/>
      <c r="UMP59" s="150"/>
      <c r="UMQ59" s="150"/>
      <c r="UMR59" s="150"/>
      <c r="UMS59" s="150"/>
      <c r="UMT59" s="150"/>
      <c r="UMU59" s="150"/>
      <c r="UMV59" s="150"/>
      <c r="UMW59" s="150"/>
      <c r="UMX59" s="150"/>
      <c r="UMY59" s="150"/>
      <c r="UMZ59" s="150"/>
      <c r="UNA59" s="150"/>
      <c r="UNB59" s="150"/>
      <c r="UNC59" s="150"/>
      <c r="UND59" s="150"/>
      <c r="UNE59" s="150"/>
      <c r="UNF59" s="150"/>
      <c r="UNG59" s="150"/>
      <c r="UNH59" s="150"/>
      <c r="UNI59" s="150"/>
      <c r="UNJ59" s="150"/>
      <c r="UNK59" s="150"/>
      <c r="UNL59" s="150"/>
      <c r="UNM59" s="150"/>
      <c r="UNN59" s="150"/>
      <c r="UNO59" s="150"/>
      <c r="UNP59" s="150"/>
      <c r="UNQ59" s="150"/>
      <c r="UNR59" s="150"/>
      <c r="UNS59" s="150"/>
      <c r="UNT59" s="150"/>
      <c r="UNU59" s="150"/>
      <c r="UNV59" s="150"/>
      <c r="UNW59" s="150"/>
      <c r="UNX59" s="150"/>
      <c r="UNY59" s="150"/>
      <c r="UNZ59" s="150"/>
      <c r="UOA59" s="150"/>
      <c r="UOB59" s="150"/>
      <c r="UOC59" s="150"/>
      <c r="UOD59" s="150"/>
      <c r="UOE59" s="150"/>
      <c r="UOF59" s="150"/>
      <c r="UOG59" s="150"/>
      <c r="UOH59" s="150"/>
      <c r="UOI59" s="150"/>
      <c r="UOJ59" s="150"/>
      <c r="UOK59" s="150"/>
      <c r="UOL59" s="150"/>
      <c r="UOM59" s="150"/>
      <c r="UON59" s="150"/>
      <c r="UOO59" s="150"/>
      <c r="UOP59" s="150"/>
      <c r="UOQ59" s="150"/>
      <c r="UOR59" s="150"/>
      <c r="UOS59" s="150"/>
      <c r="UOT59" s="150"/>
      <c r="UOU59" s="150"/>
      <c r="UOV59" s="150"/>
      <c r="UOW59" s="150"/>
      <c r="UOX59" s="150"/>
      <c r="UOY59" s="150"/>
      <c r="UOZ59" s="150"/>
      <c r="UPA59" s="150"/>
      <c r="UPB59" s="150"/>
      <c r="UPC59" s="150"/>
      <c r="UPD59" s="150"/>
      <c r="UPE59" s="150"/>
      <c r="UPF59" s="150"/>
      <c r="UPG59" s="150"/>
      <c r="UPH59" s="150"/>
      <c r="UPI59" s="150"/>
      <c r="UPJ59" s="150"/>
      <c r="UPK59" s="150"/>
      <c r="UPL59" s="150"/>
      <c r="UPM59" s="150"/>
      <c r="UPN59" s="150"/>
      <c r="UPO59" s="150"/>
      <c r="UPP59" s="150"/>
      <c r="UPQ59" s="150"/>
      <c r="UPR59" s="150"/>
      <c r="UPS59" s="150"/>
      <c r="UPT59" s="150"/>
      <c r="UPU59" s="150"/>
      <c r="UPV59" s="150"/>
      <c r="UPW59" s="150"/>
      <c r="UPX59" s="150"/>
      <c r="UPY59" s="150"/>
      <c r="UPZ59" s="150"/>
      <c r="UQA59" s="150"/>
      <c r="UQB59" s="150"/>
      <c r="UQC59" s="150"/>
      <c r="UQD59" s="150"/>
      <c r="UQE59" s="150"/>
      <c r="UQF59" s="150"/>
      <c r="UQG59" s="150"/>
      <c r="UQH59" s="150"/>
      <c r="UQI59" s="150"/>
      <c r="UQJ59" s="150"/>
      <c r="UQK59" s="150"/>
      <c r="UQL59" s="150"/>
      <c r="UQM59" s="150"/>
      <c r="UQN59" s="150"/>
      <c r="UQO59" s="150"/>
      <c r="UQP59" s="150"/>
      <c r="UQQ59" s="150"/>
      <c r="UQR59" s="150"/>
      <c r="UQS59" s="150"/>
      <c r="UQT59" s="150"/>
      <c r="UQU59" s="150"/>
      <c r="UQV59" s="150"/>
      <c r="UQW59" s="150"/>
      <c r="UQX59" s="150"/>
      <c r="UQY59" s="150"/>
      <c r="UQZ59" s="150"/>
      <c r="URA59" s="150"/>
      <c r="URB59" s="150"/>
      <c r="URC59" s="150"/>
      <c r="URD59" s="150"/>
      <c r="URE59" s="150"/>
      <c r="URF59" s="150"/>
      <c r="URG59" s="150"/>
      <c r="URH59" s="150"/>
      <c r="URI59" s="150"/>
      <c r="URJ59" s="150"/>
      <c r="URK59" s="150"/>
      <c r="URL59" s="150"/>
      <c r="URM59" s="150"/>
      <c r="URN59" s="150"/>
      <c r="URO59" s="150"/>
      <c r="URP59" s="150"/>
      <c r="URQ59" s="150"/>
      <c r="URR59" s="150"/>
      <c r="URS59" s="150"/>
      <c r="URT59" s="150"/>
      <c r="URU59" s="150"/>
      <c r="URV59" s="150"/>
      <c r="URW59" s="150"/>
      <c r="URX59" s="150"/>
      <c r="URY59" s="150"/>
      <c r="URZ59" s="150"/>
      <c r="USA59" s="150"/>
      <c r="USB59" s="150"/>
      <c r="USC59" s="150"/>
      <c r="USD59" s="150"/>
      <c r="USE59" s="150"/>
      <c r="USF59" s="150"/>
      <c r="USG59" s="150"/>
      <c r="USH59" s="150"/>
      <c r="USI59" s="150"/>
      <c r="USJ59" s="150"/>
      <c r="USK59" s="150"/>
      <c r="USL59" s="150"/>
      <c r="USM59" s="150"/>
      <c r="USN59" s="150"/>
      <c r="USO59" s="150"/>
      <c r="USP59" s="150"/>
      <c r="USQ59" s="150"/>
      <c r="USR59" s="150"/>
      <c r="USS59" s="150"/>
      <c r="UST59" s="150"/>
      <c r="USU59" s="150"/>
      <c r="USV59" s="150"/>
      <c r="USW59" s="150"/>
      <c r="USX59" s="150"/>
      <c r="USY59" s="150"/>
      <c r="USZ59" s="150"/>
      <c r="UTA59" s="150"/>
      <c r="UTB59" s="150"/>
      <c r="UTC59" s="150"/>
      <c r="UTD59" s="150"/>
      <c r="UTE59" s="150"/>
      <c r="UTF59" s="150"/>
      <c r="UTG59" s="150"/>
      <c r="UTH59" s="150"/>
      <c r="UTI59" s="150"/>
      <c r="UTJ59" s="150"/>
      <c r="UTK59" s="150"/>
      <c r="UTL59" s="150"/>
      <c r="UTM59" s="150"/>
      <c r="UTN59" s="150"/>
      <c r="UTO59" s="150"/>
      <c r="UTP59" s="150"/>
      <c r="UTQ59" s="150"/>
      <c r="UTR59" s="150"/>
      <c r="UTS59" s="150"/>
      <c r="UTT59" s="150"/>
      <c r="UTU59" s="150"/>
      <c r="UTV59" s="150"/>
      <c r="UTW59" s="150"/>
      <c r="UTX59" s="150"/>
      <c r="UTY59" s="150"/>
      <c r="UTZ59" s="150"/>
      <c r="UUA59" s="150"/>
      <c r="UUB59" s="150"/>
      <c r="UUC59" s="150"/>
      <c r="UUD59" s="150"/>
      <c r="UUE59" s="150"/>
      <c r="UUF59" s="150"/>
      <c r="UUG59" s="150"/>
      <c r="UUH59" s="150"/>
      <c r="UUI59" s="150"/>
      <c r="UUJ59" s="150"/>
      <c r="UUK59" s="150"/>
      <c r="UUL59" s="150"/>
      <c r="UUM59" s="150"/>
      <c r="UUN59" s="150"/>
      <c r="UUO59" s="150"/>
      <c r="UUP59" s="150"/>
      <c r="UUQ59" s="150"/>
      <c r="UUR59" s="150"/>
      <c r="UUS59" s="150"/>
      <c r="UUT59" s="150"/>
      <c r="UUU59" s="150"/>
      <c r="UUV59" s="150"/>
      <c r="UUW59" s="150"/>
      <c r="UUX59" s="150"/>
      <c r="UUY59" s="150"/>
      <c r="UUZ59" s="150"/>
      <c r="UVA59" s="150"/>
      <c r="UVB59" s="150"/>
      <c r="UVC59" s="150"/>
      <c r="UVD59" s="150"/>
      <c r="UVE59" s="150"/>
      <c r="UVF59" s="150"/>
      <c r="UVG59" s="150"/>
      <c r="UVH59" s="150"/>
      <c r="UVI59" s="150"/>
      <c r="UVJ59" s="150"/>
      <c r="UVK59" s="150"/>
      <c r="UVL59" s="150"/>
      <c r="UVM59" s="150"/>
      <c r="UVN59" s="150"/>
      <c r="UVO59" s="150"/>
      <c r="UVP59" s="150"/>
      <c r="UVQ59" s="150"/>
      <c r="UVR59" s="150"/>
      <c r="UVS59" s="150"/>
      <c r="UVT59" s="150"/>
      <c r="UVU59" s="150"/>
      <c r="UVV59" s="150"/>
      <c r="UVW59" s="150"/>
      <c r="UVX59" s="150"/>
      <c r="UVY59" s="150"/>
      <c r="UVZ59" s="150"/>
      <c r="UWA59" s="150"/>
      <c r="UWB59" s="150"/>
      <c r="UWC59" s="150"/>
      <c r="UWD59" s="150"/>
      <c r="UWE59" s="150"/>
      <c r="UWF59" s="150"/>
      <c r="UWG59" s="150"/>
      <c r="UWH59" s="150"/>
      <c r="UWI59" s="150"/>
      <c r="UWJ59" s="150"/>
      <c r="UWK59" s="150"/>
      <c r="UWL59" s="150"/>
      <c r="UWM59" s="150"/>
      <c r="UWN59" s="150"/>
      <c r="UWO59" s="150"/>
      <c r="UWP59" s="150"/>
      <c r="UWQ59" s="150"/>
      <c r="UWR59" s="150"/>
      <c r="UWS59" s="150"/>
      <c r="UWT59" s="150"/>
      <c r="UWU59" s="150"/>
      <c r="UWV59" s="150"/>
      <c r="UWW59" s="150"/>
      <c r="UWX59" s="150"/>
      <c r="UWY59" s="150"/>
      <c r="UWZ59" s="150"/>
      <c r="UXA59" s="150"/>
      <c r="UXB59" s="150"/>
      <c r="UXC59" s="150"/>
      <c r="UXD59" s="150"/>
      <c r="UXE59" s="150"/>
      <c r="UXF59" s="150"/>
      <c r="UXG59" s="150"/>
      <c r="UXH59" s="150"/>
      <c r="UXI59" s="150"/>
      <c r="UXJ59" s="150"/>
      <c r="UXK59" s="150"/>
      <c r="UXL59" s="150"/>
      <c r="UXM59" s="150"/>
      <c r="UXN59" s="150"/>
      <c r="UXO59" s="150"/>
      <c r="UXP59" s="150"/>
      <c r="UXQ59" s="150"/>
      <c r="UXR59" s="150"/>
      <c r="UXS59" s="150"/>
      <c r="UXT59" s="150"/>
      <c r="UXU59" s="150"/>
      <c r="UXV59" s="150"/>
      <c r="UXW59" s="150"/>
      <c r="UXX59" s="150"/>
      <c r="UXY59" s="150"/>
      <c r="UXZ59" s="150"/>
      <c r="UYA59" s="150"/>
      <c r="UYB59" s="150"/>
      <c r="UYC59" s="150"/>
      <c r="UYD59" s="150"/>
      <c r="UYE59" s="150"/>
      <c r="UYF59" s="150"/>
      <c r="UYG59" s="150"/>
      <c r="UYH59" s="150"/>
      <c r="UYI59" s="150"/>
      <c r="UYJ59" s="150"/>
      <c r="UYK59" s="150"/>
      <c r="UYL59" s="150"/>
      <c r="UYM59" s="150"/>
      <c r="UYN59" s="150"/>
      <c r="UYO59" s="150"/>
      <c r="UYP59" s="150"/>
      <c r="UYQ59" s="150"/>
      <c r="UYR59" s="150"/>
      <c r="UYS59" s="150"/>
      <c r="UYT59" s="150"/>
      <c r="UYU59" s="150"/>
      <c r="UYV59" s="150"/>
      <c r="UYW59" s="150"/>
      <c r="UYX59" s="150"/>
      <c r="UYY59" s="150"/>
      <c r="UYZ59" s="150"/>
      <c r="UZA59" s="150"/>
      <c r="UZB59" s="150"/>
      <c r="UZC59" s="150"/>
      <c r="UZD59" s="150"/>
      <c r="UZE59" s="150"/>
      <c r="UZF59" s="150"/>
      <c r="UZG59" s="150"/>
      <c r="UZH59" s="150"/>
      <c r="UZI59" s="150"/>
      <c r="UZJ59" s="150"/>
      <c r="UZK59" s="150"/>
      <c r="UZL59" s="150"/>
      <c r="UZM59" s="150"/>
      <c r="UZN59" s="150"/>
      <c r="UZO59" s="150"/>
      <c r="UZP59" s="150"/>
      <c r="UZQ59" s="150"/>
      <c r="UZR59" s="150"/>
      <c r="UZS59" s="150"/>
      <c r="UZT59" s="150"/>
      <c r="UZU59" s="150"/>
      <c r="UZV59" s="150"/>
      <c r="UZW59" s="150"/>
      <c r="UZX59" s="150"/>
      <c r="UZY59" s="150"/>
      <c r="UZZ59" s="150"/>
      <c r="VAA59" s="150"/>
      <c r="VAB59" s="150"/>
      <c r="VAC59" s="150"/>
      <c r="VAD59" s="150"/>
      <c r="VAE59" s="150"/>
      <c r="VAF59" s="150"/>
      <c r="VAG59" s="150"/>
      <c r="VAH59" s="150"/>
      <c r="VAI59" s="150"/>
      <c r="VAJ59" s="150"/>
      <c r="VAK59" s="150"/>
      <c r="VAL59" s="150"/>
      <c r="VAM59" s="150"/>
      <c r="VAN59" s="150"/>
      <c r="VAO59" s="150"/>
      <c r="VAP59" s="150"/>
      <c r="VAQ59" s="150"/>
      <c r="VAR59" s="150"/>
      <c r="VAS59" s="150"/>
      <c r="VAT59" s="150"/>
      <c r="VAU59" s="150"/>
      <c r="VAV59" s="150"/>
      <c r="VAW59" s="150"/>
      <c r="VAX59" s="150"/>
      <c r="VAY59" s="150"/>
      <c r="VAZ59" s="150"/>
      <c r="VBA59" s="150"/>
      <c r="VBB59" s="150"/>
      <c r="VBC59" s="150"/>
      <c r="VBD59" s="150"/>
      <c r="VBE59" s="150"/>
      <c r="VBF59" s="150"/>
      <c r="VBG59" s="150"/>
      <c r="VBH59" s="150"/>
      <c r="VBI59" s="150"/>
      <c r="VBJ59" s="150"/>
      <c r="VBK59" s="150"/>
      <c r="VBL59" s="150"/>
      <c r="VBM59" s="150"/>
      <c r="VBN59" s="150"/>
      <c r="VBO59" s="150"/>
      <c r="VBP59" s="150"/>
      <c r="VBQ59" s="150"/>
      <c r="VBR59" s="150"/>
      <c r="VBS59" s="150"/>
      <c r="VBT59" s="150"/>
      <c r="VBU59" s="150"/>
      <c r="VBV59" s="150"/>
      <c r="VBW59" s="150"/>
      <c r="VBX59" s="150"/>
      <c r="VBY59" s="150"/>
      <c r="VBZ59" s="150"/>
      <c r="VCA59" s="150"/>
      <c r="VCB59" s="150"/>
      <c r="VCC59" s="150"/>
      <c r="VCD59" s="150"/>
      <c r="VCE59" s="150"/>
      <c r="VCF59" s="150"/>
      <c r="VCG59" s="150"/>
      <c r="VCH59" s="150"/>
      <c r="VCI59" s="150"/>
      <c r="VCJ59" s="150"/>
      <c r="VCK59" s="150"/>
      <c r="VCL59" s="150"/>
      <c r="VCM59" s="150"/>
      <c r="VCN59" s="150"/>
      <c r="VCO59" s="150"/>
      <c r="VCP59" s="150"/>
      <c r="VCQ59" s="150"/>
      <c r="VCR59" s="150"/>
      <c r="VCS59" s="150"/>
      <c r="VCT59" s="150"/>
      <c r="VCU59" s="150"/>
      <c r="VCV59" s="150"/>
      <c r="VCW59" s="150"/>
      <c r="VCX59" s="150"/>
      <c r="VCY59" s="150"/>
      <c r="VCZ59" s="150"/>
      <c r="VDA59" s="150"/>
      <c r="VDB59" s="150"/>
      <c r="VDC59" s="150"/>
      <c r="VDD59" s="150"/>
      <c r="VDE59" s="150"/>
      <c r="VDF59" s="150"/>
      <c r="VDG59" s="150"/>
      <c r="VDH59" s="150"/>
      <c r="VDI59" s="150"/>
      <c r="VDJ59" s="150"/>
      <c r="VDK59" s="150"/>
      <c r="VDL59" s="150"/>
      <c r="VDM59" s="150"/>
      <c r="VDN59" s="150"/>
      <c r="VDO59" s="150"/>
      <c r="VDP59" s="150"/>
      <c r="VDQ59" s="150"/>
      <c r="VDR59" s="150"/>
      <c r="VDS59" s="150"/>
      <c r="VDT59" s="150"/>
      <c r="VDU59" s="150"/>
      <c r="VDV59" s="150"/>
      <c r="VDW59" s="150"/>
      <c r="VDX59" s="150"/>
      <c r="VDY59" s="150"/>
      <c r="VDZ59" s="150"/>
      <c r="VEA59" s="150"/>
      <c r="VEB59" s="150"/>
      <c r="VEC59" s="150"/>
      <c r="VED59" s="150"/>
      <c r="VEE59" s="150"/>
      <c r="VEF59" s="150"/>
      <c r="VEG59" s="150"/>
      <c r="VEH59" s="150"/>
      <c r="VEI59" s="150"/>
      <c r="VEJ59" s="150"/>
      <c r="VEK59" s="150"/>
      <c r="VEL59" s="150"/>
      <c r="VEM59" s="150"/>
      <c r="VEN59" s="150"/>
      <c r="VEO59" s="150"/>
      <c r="VEP59" s="150"/>
      <c r="VEQ59" s="150"/>
      <c r="VER59" s="150"/>
      <c r="VES59" s="150"/>
      <c r="VET59" s="150"/>
      <c r="VEU59" s="150"/>
      <c r="VEV59" s="150"/>
      <c r="VEW59" s="150"/>
      <c r="VEX59" s="150"/>
      <c r="VEY59" s="150"/>
      <c r="VEZ59" s="150"/>
      <c r="VFA59" s="150"/>
      <c r="VFB59" s="150"/>
      <c r="VFC59" s="150"/>
      <c r="VFD59" s="150"/>
      <c r="VFE59" s="150"/>
      <c r="VFF59" s="150"/>
      <c r="VFG59" s="150"/>
      <c r="VFH59" s="150"/>
      <c r="VFI59" s="150"/>
      <c r="VFJ59" s="150"/>
      <c r="VFK59" s="150"/>
      <c r="VFL59" s="150"/>
      <c r="VFM59" s="150"/>
      <c r="VFN59" s="150"/>
      <c r="VFO59" s="150"/>
      <c r="VFP59" s="150"/>
      <c r="VFQ59" s="150"/>
      <c r="VFR59" s="150"/>
      <c r="VFS59" s="150"/>
      <c r="VFT59" s="150"/>
      <c r="VFU59" s="150"/>
      <c r="VFV59" s="150"/>
      <c r="VFW59" s="150"/>
      <c r="VFX59" s="150"/>
      <c r="VFY59" s="150"/>
      <c r="VFZ59" s="150"/>
      <c r="VGA59" s="150"/>
      <c r="VGB59" s="150"/>
      <c r="VGC59" s="150"/>
      <c r="VGD59" s="150"/>
      <c r="VGE59" s="150"/>
      <c r="VGF59" s="150"/>
      <c r="VGG59" s="150"/>
      <c r="VGH59" s="150"/>
      <c r="VGI59" s="150"/>
      <c r="VGJ59" s="150"/>
      <c r="VGK59" s="150"/>
      <c r="VGL59" s="150"/>
      <c r="VGM59" s="150"/>
      <c r="VGN59" s="150"/>
      <c r="VGO59" s="150"/>
      <c r="VGP59" s="150"/>
      <c r="VGQ59" s="150"/>
      <c r="VGR59" s="150"/>
      <c r="VGS59" s="150"/>
      <c r="VGT59" s="150"/>
      <c r="VGU59" s="150"/>
      <c r="VGV59" s="150"/>
      <c r="VGW59" s="150"/>
      <c r="VGX59" s="150"/>
      <c r="VGY59" s="150"/>
      <c r="VGZ59" s="150"/>
      <c r="VHA59" s="150"/>
      <c r="VHB59" s="150"/>
      <c r="VHC59" s="150"/>
      <c r="VHD59" s="150"/>
      <c r="VHE59" s="150"/>
      <c r="VHF59" s="150"/>
      <c r="VHG59" s="150"/>
      <c r="VHH59" s="150"/>
      <c r="VHI59" s="150"/>
      <c r="VHJ59" s="150"/>
      <c r="VHK59" s="150"/>
      <c r="VHL59" s="150"/>
      <c r="VHM59" s="150"/>
      <c r="VHN59" s="150"/>
      <c r="VHO59" s="150"/>
      <c r="VHP59" s="150"/>
      <c r="VHQ59" s="150"/>
      <c r="VHR59" s="150"/>
      <c r="VHS59" s="150"/>
      <c r="VHT59" s="150"/>
      <c r="VHU59" s="150"/>
      <c r="VHV59" s="150"/>
      <c r="VHW59" s="150"/>
      <c r="VHX59" s="150"/>
      <c r="VHY59" s="150"/>
      <c r="VHZ59" s="150"/>
      <c r="VIA59" s="150"/>
      <c r="VIB59" s="150"/>
      <c r="VIC59" s="150"/>
      <c r="VID59" s="150"/>
      <c r="VIE59" s="150"/>
      <c r="VIF59" s="150"/>
      <c r="VIG59" s="150"/>
      <c r="VIH59" s="150"/>
      <c r="VII59" s="150"/>
      <c r="VIJ59" s="150"/>
      <c r="VIK59" s="150"/>
      <c r="VIL59" s="150"/>
      <c r="VIM59" s="150"/>
      <c r="VIN59" s="150"/>
      <c r="VIO59" s="150"/>
      <c r="VIP59" s="150"/>
      <c r="VIQ59" s="150"/>
      <c r="VIR59" s="150"/>
      <c r="VIS59" s="150"/>
      <c r="VIT59" s="150"/>
      <c r="VIU59" s="150"/>
      <c r="VIV59" s="150"/>
      <c r="VIW59" s="150"/>
      <c r="VIX59" s="150"/>
      <c r="VIY59" s="150"/>
      <c r="VIZ59" s="150"/>
      <c r="VJA59" s="150"/>
      <c r="VJB59" s="150"/>
      <c r="VJC59" s="150"/>
      <c r="VJD59" s="150"/>
      <c r="VJE59" s="150"/>
      <c r="VJF59" s="150"/>
      <c r="VJG59" s="150"/>
      <c r="VJH59" s="150"/>
      <c r="VJI59" s="150"/>
      <c r="VJJ59" s="150"/>
      <c r="VJK59" s="150"/>
      <c r="VJL59" s="150"/>
      <c r="VJM59" s="150"/>
      <c r="VJN59" s="150"/>
      <c r="VJO59" s="150"/>
      <c r="VJP59" s="150"/>
      <c r="VJQ59" s="150"/>
      <c r="VJR59" s="150"/>
      <c r="VJS59" s="150"/>
      <c r="VJT59" s="150"/>
      <c r="VJU59" s="150"/>
      <c r="VJV59" s="150"/>
      <c r="VJW59" s="150"/>
      <c r="VJX59" s="150"/>
      <c r="VJY59" s="150"/>
      <c r="VJZ59" s="150"/>
      <c r="VKA59" s="150"/>
      <c r="VKB59" s="150"/>
      <c r="VKC59" s="150"/>
      <c r="VKD59" s="150"/>
      <c r="VKE59" s="150"/>
      <c r="VKF59" s="150"/>
      <c r="VKG59" s="150"/>
      <c r="VKH59" s="150"/>
      <c r="VKI59" s="150"/>
      <c r="VKJ59" s="150"/>
      <c r="VKK59" s="150"/>
      <c r="VKL59" s="150"/>
      <c r="VKM59" s="150"/>
      <c r="VKN59" s="150"/>
      <c r="VKO59" s="150"/>
      <c r="VKP59" s="150"/>
      <c r="VKQ59" s="150"/>
      <c r="VKR59" s="150"/>
      <c r="VKS59" s="150"/>
      <c r="VKT59" s="150"/>
      <c r="VKU59" s="150"/>
      <c r="VKV59" s="150"/>
      <c r="VKW59" s="150"/>
      <c r="VKX59" s="150"/>
      <c r="VKY59" s="150"/>
      <c r="VKZ59" s="150"/>
      <c r="VLA59" s="150"/>
      <c r="VLB59" s="150"/>
      <c r="VLC59" s="150"/>
      <c r="VLD59" s="150"/>
      <c r="VLE59" s="150"/>
      <c r="VLF59" s="150"/>
      <c r="VLG59" s="150"/>
      <c r="VLH59" s="150"/>
      <c r="VLI59" s="150"/>
      <c r="VLJ59" s="150"/>
      <c r="VLK59" s="150"/>
      <c r="VLL59" s="150"/>
      <c r="VLM59" s="150"/>
      <c r="VLN59" s="150"/>
      <c r="VLO59" s="150"/>
      <c r="VLP59" s="150"/>
      <c r="VLQ59" s="150"/>
      <c r="VLR59" s="150"/>
      <c r="VLS59" s="150"/>
      <c r="VLT59" s="150"/>
      <c r="VLU59" s="150"/>
      <c r="VLV59" s="150"/>
      <c r="VLW59" s="150"/>
      <c r="VLX59" s="150"/>
      <c r="VLY59" s="150"/>
      <c r="VLZ59" s="150"/>
      <c r="VMA59" s="150"/>
      <c r="VMB59" s="150"/>
      <c r="VMC59" s="150"/>
      <c r="VMD59" s="150"/>
      <c r="VME59" s="150"/>
      <c r="VMF59" s="150"/>
      <c r="VMG59" s="150"/>
      <c r="VMH59" s="150"/>
      <c r="VMI59" s="150"/>
      <c r="VMJ59" s="150"/>
      <c r="VMK59" s="150"/>
      <c r="VML59" s="150"/>
      <c r="VMM59" s="150"/>
      <c r="VMN59" s="150"/>
      <c r="VMO59" s="150"/>
      <c r="VMP59" s="150"/>
      <c r="VMQ59" s="150"/>
      <c r="VMR59" s="150"/>
      <c r="VMS59" s="150"/>
      <c r="VMT59" s="150"/>
      <c r="VMU59" s="150"/>
      <c r="VMV59" s="150"/>
      <c r="VMW59" s="150"/>
      <c r="VMX59" s="150"/>
      <c r="VMY59" s="150"/>
      <c r="VMZ59" s="150"/>
      <c r="VNA59" s="150"/>
      <c r="VNB59" s="150"/>
      <c r="VNC59" s="150"/>
      <c r="VND59" s="150"/>
      <c r="VNE59" s="150"/>
      <c r="VNF59" s="150"/>
      <c r="VNG59" s="150"/>
      <c r="VNH59" s="150"/>
      <c r="VNI59" s="150"/>
      <c r="VNJ59" s="150"/>
      <c r="VNK59" s="150"/>
      <c r="VNL59" s="150"/>
      <c r="VNM59" s="150"/>
      <c r="VNN59" s="150"/>
      <c r="VNO59" s="150"/>
      <c r="VNP59" s="150"/>
      <c r="VNQ59" s="150"/>
      <c r="VNR59" s="150"/>
      <c r="VNS59" s="150"/>
      <c r="VNT59" s="150"/>
      <c r="VNU59" s="150"/>
      <c r="VNV59" s="150"/>
      <c r="VNW59" s="150"/>
      <c r="VNX59" s="150"/>
      <c r="VNY59" s="150"/>
      <c r="VNZ59" s="150"/>
      <c r="VOA59" s="150"/>
      <c r="VOB59" s="150"/>
      <c r="VOC59" s="150"/>
      <c r="VOD59" s="150"/>
      <c r="VOE59" s="150"/>
      <c r="VOF59" s="150"/>
      <c r="VOG59" s="150"/>
      <c r="VOH59" s="150"/>
      <c r="VOI59" s="150"/>
      <c r="VOJ59" s="150"/>
      <c r="VOK59" s="150"/>
      <c r="VOL59" s="150"/>
      <c r="VOM59" s="150"/>
      <c r="VON59" s="150"/>
      <c r="VOO59" s="150"/>
      <c r="VOP59" s="150"/>
      <c r="VOQ59" s="150"/>
      <c r="VOR59" s="150"/>
      <c r="VOS59" s="150"/>
      <c r="VOT59" s="150"/>
      <c r="VOU59" s="150"/>
      <c r="VOV59" s="150"/>
      <c r="VOW59" s="150"/>
      <c r="VOX59" s="150"/>
      <c r="VOY59" s="150"/>
      <c r="VOZ59" s="150"/>
      <c r="VPA59" s="150"/>
      <c r="VPB59" s="150"/>
      <c r="VPC59" s="150"/>
      <c r="VPD59" s="150"/>
      <c r="VPE59" s="150"/>
      <c r="VPF59" s="150"/>
      <c r="VPG59" s="150"/>
      <c r="VPH59" s="150"/>
      <c r="VPI59" s="150"/>
      <c r="VPJ59" s="150"/>
      <c r="VPK59" s="150"/>
      <c r="VPL59" s="150"/>
      <c r="VPM59" s="150"/>
      <c r="VPN59" s="150"/>
      <c r="VPO59" s="150"/>
      <c r="VPP59" s="150"/>
      <c r="VPQ59" s="150"/>
      <c r="VPR59" s="150"/>
      <c r="VPS59" s="150"/>
      <c r="VPT59" s="150"/>
      <c r="VPU59" s="150"/>
      <c r="VPV59" s="150"/>
      <c r="VPW59" s="150"/>
      <c r="VPX59" s="150"/>
      <c r="VPY59" s="150"/>
      <c r="VPZ59" s="150"/>
      <c r="VQA59" s="150"/>
      <c r="VQB59" s="150"/>
      <c r="VQC59" s="150"/>
      <c r="VQD59" s="150"/>
      <c r="VQE59" s="150"/>
      <c r="VQF59" s="150"/>
      <c r="VQG59" s="150"/>
      <c r="VQH59" s="150"/>
      <c r="VQI59" s="150"/>
      <c r="VQJ59" s="150"/>
      <c r="VQK59" s="150"/>
      <c r="VQL59" s="150"/>
      <c r="VQM59" s="150"/>
      <c r="VQN59" s="150"/>
      <c r="VQO59" s="150"/>
      <c r="VQP59" s="150"/>
      <c r="VQQ59" s="150"/>
      <c r="VQR59" s="150"/>
      <c r="VQS59" s="150"/>
      <c r="VQT59" s="150"/>
      <c r="VQU59" s="150"/>
      <c r="VQV59" s="150"/>
      <c r="VQW59" s="150"/>
      <c r="VQX59" s="150"/>
      <c r="VQY59" s="150"/>
      <c r="VQZ59" s="150"/>
      <c r="VRA59" s="150"/>
      <c r="VRB59" s="150"/>
      <c r="VRC59" s="150"/>
      <c r="VRD59" s="150"/>
      <c r="VRE59" s="150"/>
      <c r="VRF59" s="150"/>
      <c r="VRG59" s="150"/>
      <c r="VRH59" s="150"/>
      <c r="VRI59" s="150"/>
      <c r="VRJ59" s="150"/>
      <c r="VRK59" s="150"/>
      <c r="VRL59" s="150"/>
      <c r="VRM59" s="150"/>
      <c r="VRN59" s="150"/>
      <c r="VRO59" s="150"/>
      <c r="VRP59" s="150"/>
      <c r="VRQ59" s="150"/>
      <c r="VRR59" s="150"/>
      <c r="VRS59" s="150"/>
      <c r="VRT59" s="150"/>
      <c r="VRU59" s="150"/>
      <c r="VRV59" s="150"/>
      <c r="VRW59" s="150"/>
      <c r="VRX59" s="150"/>
      <c r="VRY59" s="150"/>
      <c r="VRZ59" s="150"/>
      <c r="VSA59" s="150"/>
      <c r="VSB59" s="150"/>
      <c r="VSC59" s="150"/>
      <c r="VSD59" s="150"/>
      <c r="VSE59" s="150"/>
      <c r="VSF59" s="150"/>
      <c r="VSG59" s="150"/>
      <c r="VSH59" s="150"/>
      <c r="VSI59" s="150"/>
      <c r="VSJ59" s="150"/>
      <c r="VSK59" s="150"/>
      <c r="VSL59" s="150"/>
      <c r="VSM59" s="150"/>
      <c r="VSN59" s="150"/>
      <c r="VSO59" s="150"/>
      <c r="VSP59" s="150"/>
      <c r="VSQ59" s="150"/>
      <c r="VSR59" s="150"/>
      <c r="VSS59" s="150"/>
      <c r="VST59" s="150"/>
      <c r="VSU59" s="150"/>
      <c r="VSV59" s="150"/>
      <c r="VSW59" s="150"/>
      <c r="VSX59" s="150"/>
      <c r="VSY59" s="150"/>
      <c r="VSZ59" s="150"/>
      <c r="VTA59" s="150"/>
      <c r="VTB59" s="150"/>
      <c r="VTC59" s="150"/>
      <c r="VTD59" s="150"/>
      <c r="VTE59" s="150"/>
      <c r="VTF59" s="150"/>
      <c r="VTG59" s="150"/>
      <c r="VTH59" s="150"/>
      <c r="VTI59" s="150"/>
      <c r="VTJ59" s="150"/>
      <c r="VTK59" s="150"/>
      <c r="VTL59" s="150"/>
      <c r="VTM59" s="150"/>
      <c r="VTN59" s="150"/>
      <c r="VTO59" s="150"/>
      <c r="VTP59" s="150"/>
      <c r="VTQ59" s="150"/>
      <c r="VTR59" s="150"/>
      <c r="VTS59" s="150"/>
      <c r="VTT59" s="150"/>
      <c r="VTU59" s="150"/>
      <c r="VTV59" s="150"/>
      <c r="VTW59" s="150"/>
      <c r="VTX59" s="150"/>
      <c r="VTY59" s="150"/>
      <c r="VTZ59" s="150"/>
      <c r="VUA59" s="150"/>
      <c r="VUB59" s="150"/>
      <c r="VUC59" s="150"/>
      <c r="VUD59" s="150"/>
      <c r="VUE59" s="150"/>
      <c r="VUF59" s="150"/>
      <c r="VUG59" s="150"/>
      <c r="VUH59" s="150"/>
      <c r="VUI59" s="150"/>
      <c r="VUJ59" s="150"/>
      <c r="VUK59" s="150"/>
      <c r="VUL59" s="150"/>
      <c r="VUM59" s="150"/>
      <c r="VUN59" s="150"/>
      <c r="VUO59" s="150"/>
      <c r="VUP59" s="150"/>
      <c r="VUQ59" s="150"/>
      <c r="VUR59" s="150"/>
      <c r="VUS59" s="150"/>
      <c r="VUT59" s="150"/>
      <c r="VUU59" s="150"/>
      <c r="VUV59" s="150"/>
      <c r="VUW59" s="150"/>
      <c r="VUX59" s="150"/>
      <c r="VUY59" s="150"/>
      <c r="VUZ59" s="150"/>
      <c r="VVA59" s="150"/>
      <c r="VVB59" s="150"/>
      <c r="VVC59" s="150"/>
      <c r="VVD59" s="150"/>
      <c r="VVE59" s="150"/>
      <c r="VVF59" s="150"/>
      <c r="VVG59" s="150"/>
      <c r="VVH59" s="150"/>
      <c r="VVI59" s="150"/>
      <c r="VVJ59" s="150"/>
      <c r="VVK59" s="150"/>
      <c r="VVL59" s="150"/>
      <c r="VVM59" s="150"/>
      <c r="VVN59" s="150"/>
      <c r="VVO59" s="150"/>
      <c r="VVP59" s="150"/>
      <c r="VVQ59" s="150"/>
      <c r="VVR59" s="150"/>
      <c r="VVS59" s="150"/>
      <c r="VVT59" s="150"/>
      <c r="VVU59" s="150"/>
      <c r="VVV59" s="150"/>
      <c r="VVW59" s="150"/>
      <c r="VVX59" s="150"/>
      <c r="VVY59" s="150"/>
      <c r="VVZ59" s="150"/>
      <c r="VWA59" s="150"/>
      <c r="VWB59" s="150"/>
      <c r="VWC59" s="150"/>
      <c r="VWD59" s="150"/>
      <c r="VWE59" s="150"/>
      <c r="VWF59" s="150"/>
      <c r="VWG59" s="150"/>
      <c r="VWH59" s="150"/>
      <c r="VWI59" s="150"/>
      <c r="VWJ59" s="150"/>
      <c r="VWK59" s="150"/>
      <c r="VWL59" s="150"/>
      <c r="VWM59" s="150"/>
      <c r="VWN59" s="150"/>
      <c r="VWO59" s="150"/>
      <c r="VWP59" s="150"/>
      <c r="VWQ59" s="150"/>
      <c r="VWR59" s="150"/>
      <c r="VWS59" s="150"/>
      <c r="VWT59" s="150"/>
      <c r="VWU59" s="150"/>
      <c r="VWV59" s="150"/>
      <c r="VWW59" s="150"/>
      <c r="VWX59" s="150"/>
      <c r="VWY59" s="150"/>
      <c r="VWZ59" s="150"/>
      <c r="VXA59" s="150"/>
      <c r="VXB59" s="150"/>
      <c r="VXC59" s="150"/>
      <c r="VXD59" s="150"/>
      <c r="VXE59" s="150"/>
      <c r="VXF59" s="150"/>
      <c r="VXG59" s="150"/>
      <c r="VXH59" s="150"/>
      <c r="VXI59" s="150"/>
      <c r="VXJ59" s="150"/>
      <c r="VXK59" s="150"/>
      <c r="VXL59" s="150"/>
      <c r="VXM59" s="150"/>
      <c r="VXN59" s="150"/>
      <c r="VXO59" s="150"/>
      <c r="VXP59" s="150"/>
      <c r="VXQ59" s="150"/>
      <c r="VXR59" s="150"/>
      <c r="VXS59" s="150"/>
      <c r="VXT59" s="150"/>
      <c r="VXU59" s="150"/>
      <c r="VXV59" s="150"/>
      <c r="VXW59" s="150"/>
      <c r="VXX59" s="150"/>
      <c r="VXY59" s="150"/>
      <c r="VXZ59" s="150"/>
      <c r="VYA59" s="150"/>
      <c r="VYB59" s="150"/>
      <c r="VYC59" s="150"/>
      <c r="VYD59" s="150"/>
      <c r="VYE59" s="150"/>
      <c r="VYF59" s="150"/>
      <c r="VYG59" s="150"/>
      <c r="VYH59" s="150"/>
      <c r="VYI59" s="150"/>
      <c r="VYJ59" s="150"/>
      <c r="VYK59" s="150"/>
      <c r="VYL59" s="150"/>
      <c r="VYM59" s="150"/>
      <c r="VYN59" s="150"/>
      <c r="VYO59" s="150"/>
      <c r="VYP59" s="150"/>
      <c r="VYQ59" s="150"/>
      <c r="VYR59" s="150"/>
      <c r="VYS59" s="150"/>
      <c r="VYT59" s="150"/>
      <c r="VYU59" s="150"/>
      <c r="VYV59" s="150"/>
      <c r="VYW59" s="150"/>
      <c r="VYX59" s="150"/>
      <c r="VYY59" s="150"/>
      <c r="VYZ59" s="150"/>
      <c r="VZA59" s="150"/>
      <c r="VZB59" s="150"/>
      <c r="VZC59" s="150"/>
      <c r="VZD59" s="150"/>
      <c r="VZE59" s="150"/>
      <c r="VZF59" s="150"/>
      <c r="VZG59" s="150"/>
      <c r="VZH59" s="150"/>
      <c r="VZI59" s="150"/>
      <c r="VZJ59" s="150"/>
      <c r="VZK59" s="150"/>
      <c r="VZL59" s="150"/>
      <c r="VZM59" s="150"/>
      <c r="VZN59" s="150"/>
      <c r="VZO59" s="150"/>
      <c r="VZP59" s="150"/>
      <c r="VZQ59" s="150"/>
      <c r="VZR59" s="150"/>
      <c r="VZS59" s="150"/>
      <c r="VZT59" s="150"/>
      <c r="VZU59" s="150"/>
      <c r="VZV59" s="150"/>
      <c r="VZW59" s="150"/>
      <c r="VZX59" s="150"/>
      <c r="VZY59" s="150"/>
      <c r="VZZ59" s="150"/>
      <c r="WAA59" s="150"/>
      <c r="WAB59" s="150"/>
      <c r="WAC59" s="150"/>
      <c r="WAD59" s="150"/>
      <c r="WAE59" s="150"/>
      <c r="WAF59" s="150"/>
      <c r="WAG59" s="150"/>
      <c r="WAH59" s="150"/>
      <c r="WAI59" s="150"/>
      <c r="WAJ59" s="150"/>
      <c r="WAK59" s="150"/>
      <c r="WAL59" s="150"/>
      <c r="WAM59" s="150"/>
      <c r="WAN59" s="150"/>
      <c r="WAO59" s="150"/>
      <c r="WAP59" s="150"/>
      <c r="WAQ59" s="150"/>
      <c r="WAR59" s="150"/>
      <c r="WAS59" s="150"/>
      <c r="WAT59" s="150"/>
      <c r="WAU59" s="150"/>
      <c r="WAV59" s="150"/>
      <c r="WAW59" s="150"/>
      <c r="WAX59" s="150"/>
      <c r="WAY59" s="150"/>
      <c r="WAZ59" s="150"/>
      <c r="WBA59" s="150"/>
      <c r="WBB59" s="150"/>
      <c r="WBC59" s="150"/>
      <c r="WBD59" s="150"/>
      <c r="WBE59" s="150"/>
      <c r="WBF59" s="150"/>
      <c r="WBG59" s="150"/>
      <c r="WBH59" s="150"/>
      <c r="WBI59" s="150"/>
      <c r="WBJ59" s="150"/>
      <c r="WBK59" s="150"/>
      <c r="WBL59" s="150"/>
      <c r="WBM59" s="150"/>
      <c r="WBN59" s="150"/>
      <c r="WBO59" s="150"/>
      <c r="WBP59" s="150"/>
      <c r="WBQ59" s="150"/>
      <c r="WBR59" s="150"/>
      <c r="WBS59" s="150"/>
      <c r="WBT59" s="150"/>
      <c r="WBU59" s="150"/>
      <c r="WBV59" s="150"/>
      <c r="WBW59" s="150"/>
      <c r="WBX59" s="150"/>
      <c r="WBY59" s="150"/>
      <c r="WBZ59" s="150"/>
      <c r="WCA59" s="150"/>
      <c r="WCB59" s="150"/>
      <c r="WCC59" s="150"/>
      <c r="WCD59" s="150"/>
      <c r="WCE59" s="150"/>
      <c r="WCF59" s="150"/>
      <c r="WCG59" s="150"/>
      <c r="WCH59" s="150"/>
      <c r="WCI59" s="150"/>
      <c r="WCJ59" s="150"/>
      <c r="WCK59" s="150"/>
      <c r="WCL59" s="150"/>
      <c r="WCM59" s="150"/>
      <c r="WCN59" s="150"/>
      <c r="WCO59" s="150"/>
      <c r="WCP59" s="150"/>
      <c r="WCQ59" s="150"/>
      <c r="WCR59" s="150"/>
      <c r="WCS59" s="150"/>
      <c r="WCT59" s="150"/>
      <c r="WCU59" s="150"/>
      <c r="WCV59" s="150"/>
      <c r="WCW59" s="150"/>
      <c r="WCX59" s="150"/>
      <c r="WCY59" s="150"/>
      <c r="WCZ59" s="150"/>
      <c r="WDA59" s="150"/>
      <c r="WDB59" s="150"/>
      <c r="WDC59" s="150"/>
      <c r="WDD59" s="150"/>
      <c r="WDE59" s="150"/>
      <c r="WDF59" s="150"/>
      <c r="WDG59" s="150"/>
      <c r="WDH59" s="150"/>
      <c r="WDI59" s="150"/>
      <c r="WDJ59" s="150"/>
      <c r="WDK59" s="150"/>
      <c r="WDL59" s="150"/>
      <c r="WDM59" s="150"/>
      <c r="WDN59" s="150"/>
      <c r="WDO59" s="150"/>
      <c r="WDP59" s="150"/>
      <c r="WDQ59" s="150"/>
      <c r="WDR59" s="150"/>
      <c r="WDS59" s="150"/>
      <c r="WDT59" s="150"/>
      <c r="WDU59" s="150"/>
      <c r="WDV59" s="150"/>
      <c r="WDW59" s="150"/>
      <c r="WDX59" s="150"/>
      <c r="WDY59" s="150"/>
      <c r="WDZ59" s="150"/>
      <c r="WEA59" s="150"/>
      <c r="WEB59" s="150"/>
      <c r="WEC59" s="150"/>
      <c r="WED59" s="150"/>
      <c r="WEE59" s="150"/>
      <c r="WEF59" s="150"/>
      <c r="WEG59" s="150"/>
      <c r="WEH59" s="150"/>
      <c r="WEI59" s="150"/>
      <c r="WEJ59" s="150"/>
      <c r="WEK59" s="150"/>
      <c r="WEL59" s="150"/>
      <c r="WEM59" s="150"/>
      <c r="WEN59" s="150"/>
      <c r="WEO59" s="150"/>
      <c r="WEP59" s="150"/>
      <c r="WEQ59" s="150"/>
      <c r="WER59" s="150"/>
      <c r="WES59" s="150"/>
      <c r="WET59" s="150"/>
      <c r="WEU59" s="150"/>
      <c r="WEV59" s="150"/>
      <c r="WEW59" s="150"/>
      <c r="WEX59" s="150"/>
      <c r="WEY59" s="150"/>
      <c r="WEZ59" s="150"/>
      <c r="WFA59" s="150"/>
      <c r="WFB59" s="150"/>
      <c r="WFC59" s="150"/>
      <c r="WFD59" s="150"/>
      <c r="WFE59" s="150"/>
      <c r="WFF59" s="150"/>
      <c r="WFG59" s="150"/>
      <c r="WFH59" s="150"/>
      <c r="WFI59" s="150"/>
      <c r="WFJ59" s="150"/>
      <c r="WFK59" s="150"/>
      <c r="WFL59" s="150"/>
      <c r="WFM59" s="150"/>
      <c r="WFN59" s="150"/>
      <c r="WFO59" s="150"/>
      <c r="WFP59" s="150"/>
      <c r="WFQ59" s="150"/>
      <c r="WFR59" s="150"/>
      <c r="WFS59" s="150"/>
      <c r="WFT59" s="150"/>
      <c r="WFU59" s="150"/>
      <c r="WFV59" s="150"/>
      <c r="WFW59" s="150"/>
      <c r="WFX59" s="150"/>
      <c r="WFY59" s="150"/>
      <c r="WFZ59" s="150"/>
      <c r="WGA59" s="150"/>
      <c r="WGB59" s="150"/>
      <c r="WGC59" s="150"/>
      <c r="WGD59" s="150"/>
      <c r="WGE59" s="150"/>
      <c r="WGF59" s="150"/>
      <c r="WGG59" s="150"/>
      <c r="WGH59" s="150"/>
      <c r="WGI59" s="150"/>
      <c r="WGJ59" s="150"/>
      <c r="WGK59" s="150"/>
      <c r="WGL59" s="150"/>
      <c r="WGM59" s="150"/>
      <c r="WGN59" s="150"/>
      <c r="WGO59" s="150"/>
      <c r="WGP59" s="150"/>
      <c r="WGQ59" s="150"/>
      <c r="WGR59" s="150"/>
      <c r="WGS59" s="150"/>
      <c r="WGT59" s="150"/>
      <c r="WGU59" s="150"/>
      <c r="WGV59" s="150"/>
      <c r="WGW59" s="150"/>
      <c r="WGX59" s="150"/>
      <c r="WGY59" s="150"/>
      <c r="WGZ59" s="150"/>
      <c r="WHA59" s="150"/>
      <c r="WHB59" s="150"/>
      <c r="WHC59" s="150"/>
      <c r="WHD59" s="150"/>
      <c r="WHE59" s="150"/>
      <c r="WHF59" s="150"/>
      <c r="WHG59" s="150"/>
      <c r="WHH59" s="150"/>
      <c r="WHI59" s="150"/>
      <c r="WHJ59" s="150"/>
      <c r="WHK59" s="150"/>
      <c r="WHL59" s="150"/>
      <c r="WHM59" s="150"/>
      <c r="WHN59" s="150"/>
      <c r="WHO59" s="150"/>
      <c r="WHP59" s="150"/>
      <c r="WHQ59" s="150"/>
      <c r="WHR59" s="150"/>
      <c r="WHS59" s="150"/>
      <c r="WHT59" s="150"/>
      <c r="WHU59" s="150"/>
      <c r="WHV59" s="150"/>
      <c r="WHW59" s="150"/>
      <c r="WHX59" s="150"/>
      <c r="WHY59" s="150"/>
      <c r="WHZ59" s="150"/>
      <c r="WIA59" s="150"/>
      <c r="WIB59" s="150"/>
      <c r="WIC59" s="150"/>
      <c r="WID59" s="150"/>
      <c r="WIE59" s="150"/>
      <c r="WIF59" s="150"/>
      <c r="WIG59" s="150"/>
      <c r="WIH59" s="150"/>
      <c r="WII59" s="150"/>
      <c r="WIJ59" s="150"/>
      <c r="WIK59" s="150"/>
      <c r="WIL59" s="150"/>
      <c r="WIM59" s="150"/>
      <c r="WIN59" s="150"/>
      <c r="WIO59" s="150"/>
      <c r="WIP59" s="150"/>
      <c r="WIQ59" s="150"/>
      <c r="WIR59" s="150"/>
      <c r="WIS59" s="150"/>
      <c r="WIT59" s="150"/>
      <c r="WIU59" s="150"/>
      <c r="WIV59" s="150"/>
      <c r="WIW59" s="150"/>
      <c r="WIX59" s="150"/>
      <c r="WIY59" s="150"/>
      <c r="WIZ59" s="150"/>
      <c r="WJA59" s="150"/>
      <c r="WJB59" s="150"/>
      <c r="WJC59" s="150"/>
      <c r="WJD59" s="150"/>
      <c r="WJE59" s="150"/>
      <c r="WJF59" s="150"/>
      <c r="WJG59" s="150"/>
      <c r="WJH59" s="150"/>
      <c r="WJI59" s="150"/>
      <c r="WJJ59" s="150"/>
      <c r="WJK59" s="150"/>
      <c r="WJL59" s="150"/>
      <c r="WJM59" s="150"/>
      <c r="WJN59" s="150"/>
      <c r="WJO59" s="150"/>
      <c r="WJP59" s="150"/>
      <c r="WJQ59" s="150"/>
      <c r="WJR59" s="150"/>
      <c r="WJS59" s="150"/>
      <c r="WJT59" s="150"/>
      <c r="WJU59" s="150"/>
      <c r="WJV59" s="150"/>
      <c r="WJW59" s="150"/>
      <c r="WJX59" s="150"/>
      <c r="WJY59" s="150"/>
      <c r="WJZ59" s="150"/>
      <c r="WKA59" s="150"/>
      <c r="WKB59" s="150"/>
      <c r="WKC59" s="150"/>
      <c r="WKD59" s="150"/>
      <c r="WKE59" s="150"/>
      <c r="WKF59" s="150"/>
      <c r="WKG59" s="150"/>
      <c r="WKH59" s="150"/>
      <c r="WKI59" s="150"/>
      <c r="WKJ59" s="150"/>
      <c r="WKK59" s="150"/>
      <c r="WKL59" s="150"/>
      <c r="WKM59" s="150"/>
      <c r="WKN59" s="150"/>
      <c r="WKO59" s="150"/>
      <c r="WKP59" s="150"/>
      <c r="WKQ59" s="150"/>
      <c r="WKR59" s="150"/>
      <c r="WKS59" s="150"/>
      <c r="WKT59" s="150"/>
      <c r="WKU59" s="150"/>
      <c r="WKV59" s="150"/>
      <c r="WKW59" s="150"/>
      <c r="WKX59" s="150"/>
      <c r="WKY59" s="150"/>
      <c r="WKZ59" s="150"/>
      <c r="WLA59" s="150"/>
      <c r="WLB59" s="150"/>
      <c r="WLC59" s="150"/>
      <c r="WLD59" s="150"/>
      <c r="WLE59" s="150"/>
      <c r="WLF59" s="150"/>
      <c r="WLG59" s="150"/>
      <c r="WLH59" s="150"/>
      <c r="WLI59" s="150"/>
      <c r="WLJ59" s="150"/>
      <c r="WLK59" s="150"/>
      <c r="WLL59" s="150"/>
      <c r="WLM59" s="150"/>
      <c r="WLN59" s="150"/>
      <c r="WLO59" s="150"/>
      <c r="WLP59" s="150"/>
      <c r="WLQ59" s="150"/>
      <c r="WLR59" s="150"/>
      <c r="WLS59" s="150"/>
      <c r="WLT59" s="150"/>
      <c r="WLU59" s="150"/>
      <c r="WLV59" s="150"/>
      <c r="WLW59" s="150"/>
      <c r="WLX59" s="150"/>
      <c r="WLY59" s="150"/>
      <c r="WLZ59" s="150"/>
      <c r="WMA59" s="150"/>
      <c r="WMB59" s="150"/>
      <c r="WMC59" s="150"/>
      <c r="WMD59" s="150"/>
      <c r="WME59" s="150"/>
      <c r="WMF59" s="150"/>
      <c r="WMG59" s="150"/>
      <c r="WMH59" s="150"/>
      <c r="WMI59" s="150"/>
      <c r="WMJ59" s="150"/>
      <c r="WMK59" s="150"/>
      <c r="WML59" s="150"/>
      <c r="WMM59" s="150"/>
      <c r="WMN59" s="150"/>
      <c r="WMO59" s="150"/>
      <c r="WMP59" s="150"/>
      <c r="WMQ59" s="150"/>
      <c r="WMR59" s="150"/>
      <c r="WMS59" s="150"/>
      <c r="WMT59" s="150"/>
      <c r="WMU59" s="150"/>
      <c r="WMV59" s="150"/>
      <c r="WMW59" s="150"/>
      <c r="WMX59" s="150"/>
      <c r="WMY59" s="150"/>
      <c r="WMZ59" s="150"/>
      <c r="WNA59" s="150"/>
      <c r="WNB59" s="150"/>
      <c r="WNC59" s="150"/>
      <c r="WND59" s="150"/>
      <c r="WNE59" s="150"/>
      <c r="WNF59" s="150"/>
      <c r="WNG59" s="150"/>
      <c r="WNH59" s="150"/>
      <c r="WNI59" s="150"/>
      <c r="WNJ59" s="150"/>
      <c r="WNK59" s="150"/>
      <c r="WNL59" s="150"/>
      <c r="WNM59" s="150"/>
      <c r="WNN59" s="150"/>
      <c r="WNO59" s="150"/>
      <c r="WNP59" s="150"/>
      <c r="WNQ59" s="150"/>
      <c r="WNR59" s="150"/>
      <c r="WNS59" s="150"/>
      <c r="WNT59" s="150"/>
      <c r="WNU59" s="150"/>
      <c r="WNV59" s="150"/>
      <c r="WNW59" s="150"/>
      <c r="WNX59" s="150"/>
      <c r="WNY59" s="150"/>
      <c r="WNZ59" s="150"/>
      <c r="WOA59" s="150"/>
      <c r="WOB59" s="150"/>
      <c r="WOC59" s="150"/>
      <c r="WOD59" s="150"/>
      <c r="WOE59" s="150"/>
      <c r="WOF59" s="150"/>
      <c r="WOG59" s="150"/>
      <c r="WOH59" s="150"/>
      <c r="WOI59" s="150"/>
      <c r="WOJ59" s="150"/>
      <c r="WOK59" s="150"/>
      <c r="WOL59" s="150"/>
      <c r="WOM59" s="150"/>
      <c r="WON59" s="150"/>
      <c r="WOO59" s="150"/>
      <c r="WOP59" s="150"/>
      <c r="WOQ59" s="150"/>
      <c r="WOR59" s="150"/>
      <c r="WOS59" s="150"/>
      <c r="WOT59" s="150"/>
      <c r="WOU59" s="150"/>
      <c r="WOV59" s="150"/>
      <c r="WOW59" s="150"/>
      <c r="WOX59" s="150"/>
      <c r="WOY59" s="150"/>
      <c r="WOZ59" s="150"/>
      <c r="WPA59" s="150"/>
      <c r="WPB59" s="150"/>
      <c r="WPC59" s="150"/>
      <c r="WPD59" s="150"/>
      <c r="WPE59" s="150"/>
      <c r="WPF59" s="150"/>
      <c r="WPG59" s="150"/>
      <c r="WPH59" s="150"/>
      <c r="WPI59" s="150"/>
      <c r="WPJ59" s="150"/>
      <c r="WPK59" s="150"/>
      <c r="WPL59" s="150"/>
      <c r="WPM59" s="150"/>
      <c r="WPN59" s="150"/>
      <c r="WPO59" s="150"/>
      <c r="WPP59" s="150"/>
      <c r="WPQ59" s="150"/>
      <c r="WPR59" s="150"/>
      <c r="WPS59" s="150"/>
      <c r="WPT59" s="150"/>
      <c r="WPU59" s="150"/>
      <c r="WPV59" s="150"/>
      <c r="WPW59" s="150"/>
      <c r="WPX59" s="150"/>
      <c r="WPY59" s="150"/>
      <c r="WPZ59" s="150"/>
      <c r="WQA59" s="150"/>
      <c r="WQB59" s="150"/>
      <c r="WQC59" s="150"/>
      <c r="WQD59" s="150"/>
      <c r="WQE59" s="150"/>
      <c r="WQF59" s="150"/>
      <c r="WQG59" s="150"/>
      <c r="WQH59" s="150"/>
      <c r="WQI59" s="150"/>
      <c r="WQJ59" s="150"/>
      <c r="WQK59" s="150"/>
      <c r="WQL59" s="150"/>
      <c r="WQM59" s="150"/>
      <c r="WQN59" s="150"/>
      <c r="WQO59" s="150"/>
      <c r="WQP59" s="150"/>
      <c r="WQQ59" s="150"/>
      <c r="WQR59" s="150"/>
      <c r="WQS59" s="150"/>
      <c r="WQT59" s="150"/>
      <c r="WQU59" s="150"/>
      <c r="WQV59" s="150"/>
      <c r="WQW59" s="150"/>
      <c r="WQX59" s="150"/>
      <c r="WQY59" s="150"/>
      <c r="WQZ59" s="150"/>
      <c r="WRA59" s="150"/>
      <c r="WRB59" s="150"/>
      <c r="WRC59" s="150"/>
      <c r="WRD59" s="150"/>
      <c r="WRE59" s="150"/>
      <c r="WRF59" s="150"/>
      <c r="WRG59" s="150"/>
      <c r="WRH59" s="150"/>
      <c r="WRI59" s="150"/>
      <c r="WRJ59" s="150"/>
      <c r="WRK59" s="150"/>
      <c r="WRL59" s="150"/>
      <c r="WRM59" s="150"/>
      <c r="WRN59" s="150"/>
      <c r="WRO59" s="150"/>
      <c r="WRP59" s="150"/>
      <c r="WRQ59" s="150"/>
      <c r="WRR59" s="150"/>
      <c r="WRS59" s="150"/>
      <c r="WRT59" s="150"/>
      <c r="WRU59" s="150"/>
      <c r="WRV59" s="150"/>
      <c r="WRW59" s="150"/>
      <c r="WRX59" s="150"/>
      <c r="WRY59" s="150"/>
      <c r="WRZ59" s="150"/>
      <c r="WSA59" s="150"/>
      <c r="WSB59" s="150"/>
      <c r="WSC59" s="150"/>
      <c r="WSD59" s="150"/>
      <c r="WSE59" s="150"/>
      <c r="WSF59" s="150"/>
      <c r="WSG59" s="150"/>
      <c r="WSH59" s="150"/>
      <c r="WSI59" s="150"/>
      <c r="WSJ59" s="150"/>
      <c r="WSK59" s="150"/>
      <c r="WSL59" s="150"/>
      <c r="WSM59" s="150"/>
      <c r="WSN59" s="150"/>
      <c r="WSO59" s="150"/>
      <c r="WSP59" s="150"/>
      <c r="WSQ59" s="150"/>
      <c r="WSR59" s="150"/>
      <c r="WSS59" s="150"/>
      <c r="WST59" s="150"/>
      <c r="WSU59" s="150"/>
      <c r="WSV59" s="150"/>
      <c r="WSW59" s="150"/>
      <c r="WSX59" s="150"/>
      <c r="WSY59" s="150"/>
      <c r="WSZ59" s="150"/>
      <c r="WTA59" s="150"/>
      <c r="WTB59" s="150"/>
      <c r="WTC59" s="150"/>
      <c r="WTD59" s="150"/>
      <c r="WTE59" s="150"/>
      <c r="WTF59" s="150"/>
      <c r="WTG59" s="150"/>
      <c r="WTH59" s="150"/>
      <c r="WTI59" s="150"/>
      <c r="WTJ59" s="150"/>
      <c r="WTK59" s="150"/>
      <c r="WTL59" s="150"/>
      <c r="WTM59" s="150"/>
      <c r="WTN59" s="150"/>
      <c r="WTO59" s="150"/>
      <c r="WTP59" s="150"/>
      <c r="WTQ59" s="150"/>
      <c r="WTR59" s="150"/>
      <c r="WTS59" s="150"/>
      <c r="WTT59" s="150"/>
      <c r="WTU59" s="150"/>
      <c r="WTV59" s="150"/>
      <c r="WTW59" s="150"/>
      <c r="WTX59" s="150"/>
      <c r="WTY59" s="150"/>
      <c r="WTZ59" s="150"/>
      <c r="WUA59" s="150"/>
      <c r="WUB59" s="150"/>
      <c r="WUC59" s="150"/>
      <c r="WUD59" s="150"/>
      <c r="WUE59" s="150"/>
      <c r="WUF59" s="150"/>
      <c r="WUG59" s="150"/>
      <c r="WUH59" s="150"/>
      <c r="WUI59" s="150"/>
      <c r="WUJ59" s="150"/>
      <c r="WUK59" s="150"/>
      <c r="WUL59" s="150"/>
      <c r="WUM59" s="150"/>
      <c r="WUN59" s="150"/>
      <c r="WUO59" s="150"/>
      <c r="WUP59" s="150"/>
      <c r="WUQ59" s="150"/>
      <c r="WUR59" s="150"/>
      <c r="WUS59" s="150"/>
      <c r="WUT59" s="150"/>
      <c r="WUU59" s="150"/>
      <c r="WUV59" s="150"/>
      <c r="WUW59" s="150"/>
      <c r="WUX59" s="150"/>
      <c r="WUY59" s="150"/>
      <c r="WUZ59" s="150"/>
      <c r="WVA59" s="150"/>
      <c r="WVB59" s="150"/>
      <c r="WVC59" s="150"/>
      <c r="WVD59" s="150"/>
      <c r="WVE59" s="150"/>
      <c r="WVF59" s="150"/>
      <c r="WVG59" s="150"/>
      <c r="WVH59" s="150"/>
      <c r="WVI59" s="150"/>
      <c r="WVJ59" s="150"/>
      <c r="WVK59" s="150"/>
      <c r="WVL59" s="150"/>
      <c r="WVM59" s="150"/>
      <c r="WVN59" s="150"/>
      <c r="WVO59" s="150"/>
      <c r="WVP59" s="150"/>
      <c r="WVQ59" s="150"/>
      <c r="WVR59" s="150"/>
      <c r="WVS59" s="150"/>
      <c r="WVT59" s="150"/>
      <c r="WVU59" s="150"/>
      <c r="WVV59" s="150"/>
      <c r="WVW59" s="150"/>
      <c r="WVX59" s="150"/>
      <c r="WVY59" s="150"/>
      <c r="WVZ59" s="150"/>
      <c r="WWA59" s="150"/>
      <c r="WWB59" s="150"/>
      <c r="WWC59" s="150"/>
      <c r="WWD59" s="150"/>
      <c r="WWE59" s="150"/>
      <c r="WWF59" s="150"/>
      <c r="WWG59" s="150"/>
      <c r="WWH59" s="150"/>
      <c r="WWI59" s="150"/>
      <c r="WWJ59" s="150"/>
      <c r="WWK59" s="150"/>
      <c r="WWL59" s="150"/>
      <c r="WWM59" s="150"/>
      <c r="WWN59" s="150"/>
      <c r="WWO59" s="150"/>
      <c r="WWP59" s="150"/>
      <c r="WWQ59" s="150"/>
      <c r="WWR59" s="150"/>
      <c r="WWS59" s="150"/>
      <c r="WWT59" s="150"/>
      <c r="WWU59" s="150"/>
      <c r="WWV59" s="150"/>
      <c r="WWW59" s="150"/>
      <c r="WWX59" s="150"/>
      <c r="WWY59" s="150"/>
      <c r="WWZ59" s="150"/>
      <c r="WXA59" s="150"/>
      <c r="WXB59" s="150"/>
      <c r="WXC59" s="150"/>
      <c r="WXD59" s="150"/>
      <c r="WXE59" s="150"/>
      <c r="WXF59" s="150"/>
      <c r="WXG59" s="150"/>
      <c r="WXH59" s="150"/>
      <c r="WXI59" s="150"/>
      <c r="WXJ59" s="150"/>
      <c r="WXK59" s="150"/>
      <c r="WXL59" s="150"/>
      <c r="WXM59" s="150"/>
      <c r="WXN59" s="150"/>
      <c r="WXO59" s="150"/>
      <c r="WXP59" s="150"/>
      <c r="WXQ59" s="150"/>
      <c r="WXR59" s="150"/>
      <c r="WXS59" s="150"/>
      <c r="WXT59" s="150"/>
      <c r="WXU59" s="150"/>
      <c r="WXV59" s="150"/>
      <c r="WXW59" s="150"/>
      <c r="WXX59" s="150"/>
      <c r="WXY59" s="150"/>
      <c r="WXZ59" s="150"/>
      <c r="WYA59" s="150"/>
      <c r="WYB59" s="150"/>
      <c r="WYC59" s="150"/>
      <c r="WYD59" s="150"/>
      <c r="WYE59" s="150"/>
      <c r="WYF59" s="150"/>
      <c r="WYG59" s="150"/>
      <c r="WYH59" s="150"/>
      <c r="WYI59" s="150"/>
      <c r="WYJ59" s="150"/>
      <c r="WYK59" s="150"/>
      <c r="WYL59" s="150"/>
      <c r="WYM59" s="150"/>
      <c r="WYN59" s="150"/>
      <c r="WYO59" s="150"/>
      <c r="WYP59" s="150"/>
      <c r="WYQ59" s="150"/>
      <c r="WYR59" s="150"/>
      <c r="WYS59" s="150"/>
      <c r="WYT59" s="150"/>
      <c r="WYU59" s="150"/>
      <c r="WYV59" s="150"/>
      <c r="WYW59" s="150"/>
      <c r="WYX59" s="150"/>
      <c r="WYY59" s="150"/>
      <c r="WYZ59" s="150"/>
      <c r="WZA59" s="150"/>
      <c r="WZB59" s="150"/>
      <c r="WZC59" s="150"/>
      <c r="WZD59" s="150"/>
      <c r="WZE59" s="150"/>
      <c r="WZF59" s="150"/>
      <c r="WZG59" s="150"/>
      <c r="WZH59" s="150"/>
      <c r="WZI59" s="150"/>
      <c r="WZJ59" s="150"/>
      <c r="WZK59" s="150"/>
      <c r="WZL59" s="150"/>
      <c r="WZM59" s="150"/>
      <c r="WZN59" s="150"/>
      <c r="WZO59" s="150"/>
      <c r="WZP59" s="150"/>
      <c r="WZQ59" s="150"/>
      <c r="WZR59" s="150"/>
      <c r="WZS59" s="150"/>
      <c r="WZT59" s="150"/>
      <c r="WZU59" s="150"/>
      <c r="WZV59" s="150"/>
      <c r="WZW59" s="150"/>
      <c r="WZX59" s="150"/>
      <c r="WZY59" s="150"/>
      <c r="WZZ59" s="150"/>
      <c r="XAA59" s="150"/>
      <c r="XAB59" s="150"/>
      <c r="XAC59" s="150"/>
      <c r="XAD59" s="150"/>
      <c r="XAE59" s="150"/>
      <c r="XAF59" s="150"/>
      <c r="XAG59" s="150"/>
      <c r="XAH59" s="150"/>
      <c r="XAI59" s="150"/>
      <c r="XAJ59" s="150"/>
      <c r="XAK59" s="150"/>
      <c r="XAL59" s="150"/>
      <c r="XAM59" s="150"/>
      <c r="XAN59" s="150"/>
      <c r="XAO59" s="150"/>
      <c r="XAP59" s="150"/>
      <c r="XAQ59" s="150"/>
      <c r="XAR59" s="150"/>
      <c r="XAS59" s="150"/>
      <c r="XAT59" s="150"/>
      <c r="XAU59" s="150"/>
      <c r="XAV59" s="150"/>
      <c r="XAW59" s="150"/>
      <c r="XAX59" s="150"/>
      <c r="XAY59" s="150"/>
      <c r="XAZ59" s="150"/>
      <c r="XBA59" s="150"/>
      <c r="XBB59" s="150"/>
      <c r="XBC59" s="150"/>
      <c r="XBD59" s="150"/>
      <c r="XBE59" s="150"/>
      <c r="XBF59" s="150"/>
      <c r="XBG59" s="150"/>
      <c r="XBH59" s="150"/>
      <c r="XBI59" s="150"/>
      <c r="XBJ59" s="150"/>
      <c r="XBK59" s="150"/>
      <c r="XBL59" s="150"/>
      <c r="XBM59" s="150"/>
      <c r="XBN59" s="150"/>
      <c r="XBO59" s="150"/>
      <c r="XBP59" s="150"/>
      <c r="XBQ59" s="150"/>
      <c r="XBR59" s="150"/>
      <c r="XBS59" s="150"/>
      <c r="XBT59" s="150"/>
      <c r="XBU59" s="150"/>
      <c r="XBV59" s="150"/>
      <c r="XBW59" s="150"/>
      <c r="XBX59" s="150"/>
      <c r="XBY59" s="150"/>
      <c r="XBZ59" s="150"/>
      <c r="XCA59" s="150"/>
      <c r="XCB59" s="150"/>
      <c r="XCC59" s="150"/>
      <c r="XCD59" s="150"/>
      <c r="XCE59" s="150"/>
      <c r="XCF59" s="150"/>
      <c r="XCG59" s="150"/>
      <c r="XCH59" s="150"/>
      <c r="XCI59" s="150"/>
      <c r="XCJ59" s="150"/>
      <c r="XCK59" s="150"/>
      <c r="XCL59" s="150"/>
      <c r="XCM59" s="150"/>
      <c r="XCN59" s="150"/>
      <c r="XCO59" s="150"/>
      <c r="XCP59" s="150"/>
      <c r="XCQ59" s="150"/>
      <c r="XCR59" s="150"/>
      <c r="XCS59" s="150"/>
      <c r="XCT59" s="150"/>
      <c r="XCU59" s="150"/>
      <c r="XCV59" s="150"/>
      <c r="XCW59" s="150"/>
      <c r="XCX59" s="150"/>
      <c r="XCY59" s="150"/>
      <c r="XCZ59" s="150"/>
      <c r="XDA59" s="150"/>
      <c r="XDB59" s="150"/>
      <c r="XDC59" s="150"/>
      <c r="XDD59" s="150"/>
      <c r="XDE59" s="150"/>
      <c r="XDF59" s="150"/>
      <c r="XDG59" s="150"/>
      <c r="XDH59" s="150"/>
      <c r="XDI59" s="150"/>
      <c r="XDJ59" s="150"/>
      <c r="XDK59" s="150"/>
      <c r="XDL59" s="150"/>
      <c r="XDM59" s="150"/>
      <c r="XDN59" s="150"/>
      <c r="XDO59" s="150"/>
      <c r="XDP59" s="150"/>
      <c r="XDQ59" s="150"/>
      <c r="XDR59" s="150"/>
      <c r="XDS59" s="150"/>
      <c r="XDT59" s="150"/>
    </row>
  </sheetData>
  <pageMargins left="0.7" right="0.7" top="0.75" bottom="0.75" header="0.3" footer="0.3"/>
  <pageSetup paperSize="9" orientation="portrait" r:id="rId1"/>
  <ignoredErrors>
    <ignoredError sqref="B5:B24 B31:B42 B48:B5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35"/>
  <sheetViews>
    <sheetView workbookViewId="0"/>
  </sheetViews>
  <sheetFormatPr defaultColWidth="9.140625" defaultRowHeight="11.25"/>
  <cols>
    <col min="1" max="1" width="16.28515625" style="88" bestFit="1" customWidth="1"/>
    <col min="2" max="2" width="38.7109375" style="82" customWidth="1"/>
    <col min="3" max="3" width="9.85546875" style="82" customWidth="1"/>
    <col min="4" max="4" width="12" style="82" customWidth="1"/>
    <col min="5" max="16384" width="9.140625" style="82"/>
  </cols>
  <sheetData>
    <row r="4" spans="1:3">
      <c r="A4" s="89" t="s">
        <v>4</v>
      </c>
      <c r="B4" s="85" t="s">
        <v>6</v>
      </c>
      <c r="C4" s="86" t="s">
        <v>1545</v>
      </c>
    </row>
    <row r="5" spans="1:3">
      <c r="A5" s="88">
        <v>10</v>
      </c>
      <c r="B5" s="82" t="s">
        <v>335</v>
      </c>
      <c r="C5" s="84">
        <v>52272887.950000003</v>
      </c>
    </row>
    <row r="6" spans="1:3">
      <c r="A6" s="88">
        <v>20</v>
      </c>
      <c r="B6" s="82" t="s">
        <v>18</v>
      </c>
      <c r="C6" s="84">
        <v>-30542891.32</v>
      </c>
    </row>
    <row r="7" spans="1:3">
      <c r="A7" s="88">
        <v>40</v>
      </c>
      <c r="B7" s="82" t="s">
        <v>426</v>
      </c>
      <c r="C7" s="84">
        <v>9796578.2799999975</v>
      </c>
    </row>
    <row r="8" spans="1:3">
      <c r="A8" s="88">
        <v>50</v>
      </c>
      <c r="B8" s="82" t="s">
        <v>55</v>
      </c>
      <c r="C8" s="84">
        <v>-861726.24999999988</v>
      </c>
    </row>
    <row r="9" spans="1:3">
      <c r="A9" s="88">
        <v>70</v>
      </c>
      <c r="B9" s="82" t="s">
        <v>1225</v>
      </c>
      <c r="C9" s="84"/>
    </row>
    <row r="10" spans="1:3">
      <c r="A10" s="88">
        <v>80</v>
      </c>
      <c r="B10" s="82" t="s">
        <v>48</v>
      </c>
      <c r="C10" s="84">
        <v>691645.48</v>
      </c>
    </row>
    <row r="11" spans="1:3">
      <c r="A11" s="88">
        <v>200</v>
      </c>
      <c r="B11" s="82" t="s">
        <v>154</v>
      </c>
      <c r="C11" s="84">
        <v>-136768.74000000002</v>
      </c>
    </row>
    <row r="12" spans="1:3">
      <c r="A12" s="88">
        <v>210</v>
      </c>
      <c r="B12" s="82" t="s">
        <v>159</v>
      </c>
      <c r="C12" s="84">
        <v>-35247.81</v>
      </c>
    </row>
    <row r="13" spans="1:3">
      <c r="A13" s="88">
        <v>220</v>
      </c>
      <c r="B13" s="82" t="s">
        <v>317</v>
      </c>
      <c r="C13" s="84">
        <v>-17922.333554687328</v>
      </c>
    </row>
    <row r="14" spans="1:3">
      <c r="A14" s="88">
        <v>240</v>
      </c>
      <c r="B14" s="82" t="s">
        <v>15</v>
      </c>
      <c r="C14" s="84">
        <v>0</v>
      </c>
    </row>
    <row r="15" spans="1:3">
      <c r="A15" s="88">
        <v>290</v>
      </c>
      <c r="B15" s="82" t="s">
        <v>521</v>
      </c>
      <c r="C15" s="84">
        <v>-5197193</v>
      </c>
    </row>
    <row r="16" spans="1:3">
      <c r="A16" s="88" t="s">
        <v>612</v>
      </c>
      <c r="B16" s="82" t="s">
        <v>414</v>
      </c>
      <c r="C16" s="84">
        <v>5284614.87</v>
      </c>
    </row>
    <row r="17" spans="1:4">
      <c r="A17" s="88" t="s">
        <v>413</v>
      </c>
      <c r="B17" s="82" t="s">
        <v>414</v>
      </c>
      <c r="C17" s="84">
        <v>0</v>
      </c>
    </row>
    <row r="18" spans="1:4">
      <c r="A18" s="88" t="s">
        <v>621</v>
      </c>
      <c r="B18" s="82" t="s">
        <v>622</v>
      </c>
      <c r="C18" s="84">
        <v>-75056.66</v>
      </c>
    </row>
    <row r="19" spans="1:4">
      <c r="A19" s="88" t="s">
        <v>166</v>
      </c>
      <c r="B19" s="82" t="s">
        <v>167</v>
      </c>
      <c r="C19" s="84">
        <v>-450539.01</v>
      </c>
    </row>
    <row r="20" spans="1:4">
      <c r="A20" s="88" t="s">
        <v>99</v>
      </c>
      <c r="B20" s="82" t="s">
        <v>73</v>
      </c>
      <c r="C20" s="84">
        <v>-9647586.4200000037</v>
      </c>
    </row>
    <row r="21" spans="1:4">
      <c r="A21" s="88" t="s">
        <v>72</v>
      </c>
      <c r="B21" s="82" t="s">
        <v>73</v>
      </c>
      <c r="C21" s="84">
        <v>-12690519.780000007</v>
      </c>
    </row>
    <row r="22" spans="1:4">
      <c r="A22" s="88" t="s">
        <v>1235</v>
      </c>
      <c r="B22" s="82" t="s">
        <v>900</v>
      </c>
      <c r="C22" s="84">
        <v>-1388263.91</v>
      </c>
    </row>
    <row r="23" spans="1:4">
      <c r="A23" s="88" t="s">
        <v>1546</v>
      </c>
      <c r="B23" s="82" t="s">
        <v>1546</v>
      </c>
      <c r="C23" s="84"/>
    </row>
    <row r="24" spans="1:4">
      <c r="A24" s="88" t="s">
        <v>1544</v>
      </c>
      <c r="B24" s="88"/>
      <c r="C24" s="84">
        <v>7002011.3464453053</v>
      </c>
    </row>
    <row r="28" spans="1:4">
      <c r="C28" s="83"/>
      <c r="D28" s="83"/>
    </row>
    <row r="29" spans="1:4">
      <c r="C29" s="83"/>
      <c r="D29" s="83"/>
    </row>
    <row r="30" spans="1:4">
      <c r="C30" s="83"/>
      <c r="D30" s="83"/>
    </row>
    <row r="31" spans="1:4">
      <c r="C31" s="83"/>
      <c r="D31" s="83"/>
    </row>
    <row r="32" spans="1:4">
      <c r="C32" s="83"/>
      <c r="D32" s="83"/>
    </row>
    <row r="33" spans="3:4">
      <c r="C33" s="83"/>
      <c r="D33" s="83"/>
    </row>
    <row r="34" spans="3:4">
      <c r="C34" s="83"/>
      <c r="D34" s="83"/>
    </row>
    <row r="35" spans="3:4">
      <c r="C35" s="83"/>
      <c r="D35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 filterMode="1">
    <tabColor rgb="FFFF00FF"/>
    <pageSetUpPr fitToPage="1"/>
  </sheetPr>
  <dimension ref="A1:XDW3212"/>
  <sheetViews>
    <sheetView zoomScale="80" zoomScaleNormal="80" workbookViewId="0">
      <pane ySplit="1" topLeftCell="A327" activePane="bottomLeft" state="frozen"/>
      <selection pane="bottomLeft" activeCell="A327" sqref="A327"/>
    </sheetView>
  </sheetViews>
  <sheetFormatPr defaultColWidth="9.140625" defaultRowHeight="15" outlineLevelRow="1"/>
  <cols>
    <col min="1" max="1" width="20.42578125" style="5" customWidth="1"/>
    <col min="2" max="2" width="16.5703125" style="5" customWidth="1"/>
    <col min="3" max="3" width="52.42578125" style="5" customWidth="1"/>
    <col min="4" max="4" width="18.85546875" style="2" bestFit="1" customWidth="1"/>
    <col min="5" max="5" width="19.85546875" style="7" bestFit="1" customWidth="1"/>
    <col min="6" max="6" width="15.5703125" style="5" bestFit="1" customWidth="1"/>
    <col min="7" max="7" width="57.85546875" style="5" customWidth="1"/>
    <col min="8" max="8" width="63.28515625" style="5" customWidth="1"/>
    <col min="9" max="9" width="19.28515625" style="5" customWidth="1"/>
    <col min="10" max="10" width="9.140625" style="5"/>
    <col min="11" max="11" width="19.85546875" style="7" bestFit="1" customWidth="1"/>
    <col min="12" max="12" width="9.140625" style="5"/>
    <col min="13" max="13" width="79.140625" style="5" bestFit="1" customWidth="1"/>
    <col min="14" max="16384" width="9.140625" style="5"/>
  </cols>
  <sheetData>
    <row r="1" spans="1:16351" ht="15.7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5" t="s">
        <v>9</v>
      </c>
      <c r="M1" s="5" t="s">
        <v>11</v>
      </c>
    </row>
    <row r="2" spans="1:16351" ht="15" hidden="1" customHeight="1">
      <c r="A2" s="5" t="s">
        <v>13</v>
      </c>
      <c r="B2" s="16" t="s">
        <v>14</v>
      </c>
      <c r="C2" s="14" t="s">
        <v>15</v>
      </c>
      <c r="D2" s="6">
        <v>0</v>
      </c>
      <c r="E2" s="7">
        <v>240</v>
      </c>
      <c r="F2" s="6">
        <v>-386613</v>
      </c>
      <c r="G2" s="14" t="s">
        <v>15</v>
      </c>
      <c r="H2" s="14" t="s">
        <v>15</v>
      </c>
      <c r="I2" s="5" t="s">
        <v>12</v>
      </c>
      <c r="K2" s="17">
        <v>240</v>
      </c>
    </row>
    <row r="3" spans="1:16351" ht="15" hidden="1" customHeight="1">
      <c r="A3" s="5" t="s">
        <v>13</v>
      </c>
      <c r="B3" s="5" t="s">
        <v>16</v>
      </c>
      <c r="C3" s="5" t="s">
        <v>17</v>
      </c>
      <c r="D3" s="2">
        <v>0</v>
      </c>
      <c r="E3" s="7">
        <v>20</v>
      </c>
      <c r="F3" s="6">
        <v>0</v>
      </c>
      <c r="G3" s="5" t="s">
        <v>18</v>
      </c>
      <c r="H3" s="5" t="s">
        <v>19</v>
      </c>
      <c r="I3" s="5" t="s">
        <v>12</v>
      </c>
      <c r="K3" s="7">
        <v>20</v>
      </c>
    </row>
    <row r="4" spans="1:16351" ht="15" hidden="1" customHeight="1">
      <c r="A4" s="5" t="s">
        <v>13</v>
      </c>
      <c r="B4" s="5" t="s">
        <v>20</v>
      </c>
      <c r="C4" s="5" t="s">
        <v>21</v>
      </c>
      <c r="D4" s="2">
        <v>-958123.08</v>
      </c>
      <c r="E4" s="7">
        <v>20</v>
      </c>
      <c r="F4" s="6">
        <v>-794796</v>
      </c>
      <c r="G4" s="5" t="s">
        <v>18</v>
      </c>
      <c r="H4" s="5" t="s">
        <v>19</v>
      </c>
      <c r="I4" s="5" t="s">
        <v>12</v>
      </c>
      <c r="K4" s="7">
        <v>20</v>
      </c>
    </row>
    <row r="5" spans="1:16351" ht="15" hidden="1" customHeight="1">
      <c r="A5" s="5" t="s">
        <v>13</v>
      </c>
      <c r="B5" s="5" t="s">
        <v>22</v>
      </c>
      <c r="C5" s="5" t="s">
        <v>23</v>
      </c>
      <c r="D5" s="2">
        <v>0</v>
      </c>
      <c r="E5" s="7">
        <v>20</v>
      </c>
      <c r="F5" s="6">
        <v>-2.25</v>
      </c>
      <c r="G5" s="5" t="s">
        <v>18</v>
      </c>
      <c r="H5" s="5" t="s">
        <v>19</v>
      </c>
      <c r="I5" s="5" t="s">
        <v>12</v>
      </c>
      <c r="K5" s="7">
        <v>20</v>
      </c>
    </row>
    <row r="6" spans="1:16351" ht="15" hidden="1" customHeight="1">
      <c r="A6" s="5" t="s">
        <v>13</v>
      </c>
      <c r="B6" s="5" t="s">
        <v>24</v>
      </c>
      <c r="C6" s="5" t="s">
        <v>25</v>
      </c>
      <c r="D6" s="2">
        <v>-5667.93</v>
      </c>
      <c r="E6" s="7">
        <v>20</v>
      </c>
      <c r="F6" s="6">
        <v>-8869.3700000000008</v>
      </c>
      <c r="G6" s="5" t="s">
        <v>18</v>
      </c>
      <c r="H6" s="5" t="s">
        <v>19</v>
      </c>
      <c r="I6" s="5" t="s">
        <v>12</v>
      </c>
      <c r="K6" s="7">
        <v>20</v>
      </c>
    </row>
    <row r="7" spans="1:16351" s="8" customFormat="1" ht="15" hidden="1" customHeight="1">
      <c r="A7" s="5" t="s">
        <v>13</v>
      </c>
      <c r="B7" s="5" t="s">
        <v>26</v>
      </c>
      <c r="C7" s="5" t="s">
        <v>27</v>
      </c>
      <c r="D7" s="2">
        <v>0</v>
      </c>
      <c r="E7" s="7">
        <v>20</v>
      </c>
      <c r="F7" s="6">
        <v>0</v>
      </c>
      <c r="G7" s="5" t="s">
        <v>18</v>
      </c>
      <c r="H7" s="5" t="s">
        <v>28</v>
      </c>
      <c r="I7" s="5" t="s">
        <v>12</v>
      </c>
      <c r="J7" s="5"/>
      <c r="K7" s="7">
        <v>20</v>
      </c>
      <c r="L7" s="5"/>
      <c r="M7" s="5"/>
      <c r="N7" s="5"/>
      <c r="O7" s="5"/>
      <c r="P7" s="5"/>
      <c r="Q7" s="5"/>
      <c r="R7" s="5"/>
      <c r="S7" s="5"/>
      <c r="T7" s="5"/>
    </row>
    <row r="8" spans="1:16351" s="8" customFormat="1" ht="15" hidden="1" customHeight="1">
      <c r="A8" s="5" t="s">
        <v>13</v>
      </c>
      <c r="B8" s="5" t="s">
        <v>29</v>
      </c>
      <c r="C8" s="5" t="s">
        <v>30</v>
      </c>
      <c r="D8" s="2">
        <v>-6766.66</v>
      </c>
      <c r="E8" s="7">
        <v>20</v>
      </c>
      <c r="F8" s="6">
        <v>-3263.88</v>
      </c>
      <c r="G8" s="5" t="s">
        <v>18</v>
      </c>
      <c r="H8" s="5" t="s">
        <v>31</v>
      </c>
      <c r="I8" s="5" t="s">
        <v>12</v>
      </c>
      <c r="J8" s="5"/>
      <c r="K8" s="7">
        <v>20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</row>
    <row r="9" spans="1:16351" ht="15" hidden="1" customHeight="1">
      <c r="A9" s="5" t="s">
        <v>13</v>
      </c>
      <c r="B9" s="5" t="s">
        <v>32</v>
      </c>
      <c r="C9" s="5" t="s">
        <v>33</v>
      </c>
      <c r="D9" s="2">
        <v>-41840.68</v>
      </c>
      <c r="E9" s="7">
        <v>20</v>
      </c>
      <c r="F9" s="6">
        <v>-19791.55</v>
      </c>
      <c r="G9" s="5" t="s">
        <v>18</v>
      </c>
      <c r="H9" s="5" t="s">
        <v>28</v>
      </c>
      <c r="I9" s="5" t="s">
        <v>12</v>
      </c>
      <c r="K9" s="7">
        <v>20</v>
      </c>
    </row>
    <row r="10" spans="1:16351" ht="15" hidden="1" customHeight="1">
      <c r="A10" s="5" t="s">
        <v>13</v>
      </c>
      <c r="B10" s="5" t="s">
        <v>34</v>
      </c>
      <c r="C10" s="5" t="s">
        <v>35</v>
      </c>
      <c r="D10" s="2">
        <v>-485758.06</v>
      </c>
      <c r="E10" s="7">
        <v>20</v>
      </c>
      <c r="F10" s="6">
        <v>-308262.8</v>
      </c>
      <c r="G10" s="5" t="s">
        <v>18</v>
      </c>
      <c r="H10" s="5" t="s">
        <v>36</v>
      </c>
      <c r="I10" s="5" t="s">
        <v>12</v>
      </c>
      <c r="K10" s="7">
        <v>20</v>
      </c>
    </row>
    <row r="11" spans="1:16351" ht="15" hidden="1" customHeight="1">
      <c r="A11" s="5" t="s">
        <v>13</v>
      </c>
      <c r="B11" s="5" t="s">
        <v>37</v>
      </c>
      <c r="C11" s="5" t="s">
        <v>38</v>
      </c>
      <c r="D11" s="2">
        <v>-14761.08</v>
      </c>
      <c r="E11" s="7">
        <v>20</v>
      </c>
      <c r="F11" s="6">
        <v>0</v>
      </c>
      <c r="G11" s="5" t="s">
        <v>18</v>
      </c>
      <c r="H11" s="5" t="s">
        <v>39</v>
      </c>
      <c r="I11" s="5" t="s">
        <v>12</v>
      </c>
      <c r="K11" s="7">
        <v>20</v>
      </c>
    </row>
    <row r="12" spans="1:16351" ht="15" hidden="1" customHeight="1">
      <c r="A12" s="5" t="s">
        <v>13</v>
      </c>
      <c r="B12" s="5" t="s">
        <v>40</v>
      </c>
      <c r="C12" s="5" t="s">
        <v>41</v>
      </c>
      <c r="D12" s="2">
        <v>-1865726.29</v>
      </c>
      <c r="E12" s="7">
        <v>20</v>
      </c>
      <c r="F12" s="6">
        <v>-1478463.56</v>
      </c>
      <c r="G12" s="5" t="s">
        <v>18</v>
      </c>
      <c r="H12" s="5" t="s">
        <v>42</v>
      </c>
      <c r="I12" s="5" t="s">
        <v>12</v>
      </c>
      <c r="K12" s="7">
        <v>20</v>
      </c>
    </row>
    <row r="13" spans="1:16351" ht="15" hidden="1" customHeight="1">
      <c r="A13" s="5" t="s">
        <v>13</v>
      </c>
      <c r="B13" s="5" t="s">
        <v>43</v>
      </c>
      <c r="C13" s="5" t="s">
        <v>44</v>
      </c>
      <c r="D13" s="2">
        <v>-288774</v>
      </c>
      <c r="E13" s="7">
        <v>20</v>
      </c>
      <c r="F13" s="6">
        <v>-948354.16</v>
      </c>
      <c r="G13" s="5" t="s">
        <v>18</v>
      </c>
      <c r="H13" s="5" t="s">
        <v>45</v>
      </c>
      <c r="I13" s="5" t="s">
        <v>12</v>
      </c>
      <c r="K13" s="7">
        <v>20</v>
      </c>
    </row>
    <row r="14" spans="1:16351" ht="15" hidden="1" customHeight="1">
      <c r="A14" s="5" t="s">
        <v>13</v>
      </c>
      <c r="B14" s="5" t="s">
        <v>46</v>
      </c>
      <c r="C14" s="5" t="s">
        <v>47</v>
      </c>
      <c r="D14" s="2">
        <v>-1271.5</v>
      </c>
      <c r="E14" s="7">
        <v>80</v>
      </c>
      <c r="F14" s="6">
        <v>0</v>
      </c>
      <c r="G14" s="5" t="s">
        <v>48</v>
      </c>
      <c r="H14" s="5" t="s">
        <v>49</v>
      </c>
      <c r="I14" s="5" t="s">
        <v>12</v>
      </c>
      <c r="K14" s="7">
        <v>80</v>
      </c>
    </row>
    <row r="15" spans="1:16351" ht="15" hidden="1" customHeight="1">
      <c r="A15" s="5" t="s">
        <v>13</v>
      </c>
      <c r="B15" s="5" t="s">
        <v>50</v>
      </c>
      <c r="C15" s="5" t="s">
        <v>51</v>
      </c>
      <c r="D15" s="2">
        <v>-708.23</v>
      </c>
      <c r="E15" s="7">
        <v>80</v>
      </c>
      <c r="F15" s="6">
        <v>0</v>
      </c>
      <c r="G15" s="5" t="s">
        <v>48</v>
      </c>
      <c r="H15" s="5" t="s">
        <v>52</v>
      </c>
      <c r="I15" s="5" t="s">
        <v>12</v>
      </c>
      <c r="K15" s="7">
        <v>80</v>
      </c>
    </row>
    <row r="16" spans="1:16351" ht="15" hidden="1" customHeight="1">
      <c r="A16" s="5" t="s">
        <v>13</v>
      </c>
      <c r="B16" s="5" t="s">
        <v>53</v>
      </c>
      <c r="C16" s="5" t="s">
        <v>54</v>
      </c>
      <c r="D16" s="2">
        <v>-19105.32</v>
      </c>
      <c r="E16" s="7">
        <v>50</v>
      </c>
      <c r="F16" s="6">
        <v>-23745.27</v>
      </c>
      <c r="G16" s="5" t="s">
        <v>55</v>
      </c>
      <c r="H16" s="5" t="s">
        <v>56</v>
      </c>
      <c r="I16" s="5" t="s">
        <v>12</v>
      </c>
      <c r="K16" s="7">
        <v>50</v>
      </c>
    </row>
    <row r="17" spans="1:13" ht="15" hidden="1" customHeight="1">
      <c r="A17" s="5" t="s">
        <v>13</v>
      </c>
      <c r="B17" s="5" t="s">
        <v>57</v>
      </c>
      <c r="C17" s="5" t="s">
        <v>58</v>
      </c>
      <c r="D17" s="2">
        <v>-128036.34</v>
      </c>
      <c r="E17" s="7">
        <v>50</v>
      </c>
      <c r="F17" s="6">
        <v>-235521.79</v>
      </c>
      <c r="G17" s="5" t="s">
        <v>55</v>
      </c>
      <c r="H17" s="5" t="s">
        <v>59</v>
      </c>
      <c r="I17" s="5" t="s">
        <v>12</v>
      </c>
      <c r="K17" s="7">
        <v>50</v>
      </c>
    </row>
    <row r="18" spans="1:13" ht="15" hidden="1" customHeight="1">
      <c r="A18" s="5" t="s">
        <v>13</v>
      </c>
      <c r="B18" s="5" t="s">
        <v>60</v>
      </c>
      <c r="C18" s="5" t="s">
        <v>61</v>
      </c>
      <c r="D18" s="2">
        <v>-770</v>
      </c>
      <c r="E18" s="7">
        <v>50</v>
      </c>
      <c r="F18" s="6">
        <v>0</v>
      </c>
      <c r="G18" s="5" t="s">
        <v>55</v>
      </c>
      <c r="H18" s="5" t="s">
        <v>56</v>
      </c>
      <c r="I18" s="5" t="s">
        <v>12</v>
      </c>
      <c r="K18" s="7">
        <v>50</v>
      </c>
    </row>
    <row r="19" spans="1:13" ht="15" hidden="1" customHeight="1">
      <c r="A19" s="5" t="s">
        <v>13</v>
      </c>
      <c r="B19" s="5" t="s">
        <v>62</v>
      </c>
      <c r="C19" s="5" t="s">
        <v>63</v>
      </c>
      <c r="D19" s="2">
        <v>-15106.41</v>
      </c>
      <c r="E19" s="7">
        <v>50</v>
      </c>
      <c r="F19" s="6">
        <v>-54774.14</v>
      </c>
      <c r="G19" s="5" t="s">
        <v>55</v>
      </c>
      <c r="H19" s="5" t="s">
        <v>56</v>
      </c>
      <c r="I19" s="5" t="s">
        <v>12</v>
      </c>
      <c r="K19" s="7">
        <v>50</v>
      </c>
    </row>
    <row r="20" spans="1:13" ht="15" hidden="1" customHeight="1">
      <c r="A20" s="5" t="s">
        <v>13</v>
      </c>
      <c r="B20" s="5" t="s">
        <v>64</v>
      </c>
      <c r="C20" s="5" t="s">
        <v>65</v>
      </c>
      <c r="D20" s="2">
        <v>-249.93</v>
      </c>
      <c r="E20" s="7">
        <v>50</v>
      </c>
      <c r="F20" s="6">
        <v>-1524.92</v>
      </c>
      <c r="G20" s="5" t="s">
        <v>55</v>
      </c>
      <c r="H20" s="5" t="s">
        <v>56</v>
      </c>
      <c r="I20" s="5" t="s">
        <v>12</v>
      </c>
      <c r="K20" s="7">
        <v>50</v>
      </c>
    </row>
    <row r="21" spans="1:13" ht="15" hidden="1" customHeight="1">
      <c r="A21" s="5" t="s">
        <v>13</v>
      </c>
      <c r="B21" s="5" t="s">
        <v>66</v>
      </c>
      <c r="C21" s="5" t="s">
        <v>67</v>
      </c>
      <c r="D21" s="2">
        <v>-0.84</v>
      </c>
      <c r="E21" s="7">
        <v>50</v>
      </c>
      <c r="F21" s="6">
        <v>-4</v>
      </c>
      <c r="G21" s="5" t="s">
        <v>55</v>
      </c>
      <c r="H21" s="5" t="s">
        <v>56</v>
      </c>
      <c r="I21" s="5" t="s">
        <v>12</v>
      </c>
      <c r="K21" s="7">
        <v>50</v>
      </c>
    </row>
    <row r="22" spans="1:13" ht="15" hidden="1" customHeight="1">
      <c r="A22" s="5" t="s">
        <v>13</v>
      </c>
      <c r="B22" s="5" t="s">
        <v>68</v>
      </c>
      <c r="C22" s="5" t="s">
        <v>69</v>
      </c>
      <c r="D22" s="2">
        <v>-1324.32</v>
      </c>
      <c r="E22" s="7">
        <v>50</v>
      </c>
      <c r="F22" s="6">
        <v>-4722.1400000000003</v>
      </c>
      <c r="G22" s="5" t="s">
        <v>55</v>
      </c>
      <c r="H22" s="5" t="s">
        <v>56</v>
      </c>
      <c r="I22" s="5" t="s">
        <v>12</v>
      </c>
      <c r="K22" s="7">
        <v>50</v>
      </c>
    </row>
    <row r="23" spans="1:13" ht="15" hidden="1" customHeight="1">
      <c r="A23" s="5" t="s">
        <v>13</v>
      </c>
      <c r="B23" s="5" t="s">
        <v>70</v>
      </c>
      <c r="C23" s="5" t="s">
        <v>71</v>
      </c>
      <c r="D23" s="2">
        <v>-1337124.18</v>
      </c>
      <c r="E23" s="7" t="s">
        <v>72</v>
      </c>
      <c r="F23" s="6">
        <v>0</v>
      </c>
      <c r="G23" s="5" t="s">
        <v>73</v>
      </c>
      <c r="H23" s="5" t="s">
        <v>74</v>
      </c>
      <c r="I23" s="5" t="s">
        <v>12</v>
      </c>
      <c r="K23" s="7" t="s">
        <v>72</v>
      </c>
      <c r="M23" s="5" t="s">
        <v>1547</v>
      </c>
    </row>
    <row r="24" spans="1:13" ht="15" hidden="1" customHeight="1">
      <c r="A24" s="5" t="s">
        <v>13</v>
      </c>
      <c r="B24" s="5" t="s">
        <v>75</v>
      </c>
      <c r="C24" s="5" t="s">
        <v>76</v>
      </c>
      <c r="D24" s="2">
        <v>-363.05</v>
      </c>
      <c r="E24" s="7">
        <v>50</v>
      </c>
      <c r="F24" s="6">
        <v>-271.52</v>
      </c>
      <c r="G24" s="5" t="s">
        <v>55</v>
      </c>
      <c r="H24" s="5" t="s">
        <v>56</v>
      </c>
      <c r="I24" s="5" t="s">
        <v>12</v>
      </c>
      <c r="K24" s="7">
        <v>50</v>
      </c>
    </row>
    <row r="25" spans="1:13" ht="15" hidden="1" customHeight="1">
      <c r="A25" s="5" t="s">
        <v>13</v>
      </c>
      <c r="B25" s="5" t="s">
        <v>77</v>
      </c>
      <c r="C25" s="5" t="s">
        <v>78</v>
      </c>
      <c r="D25" s="2">
        <v>-7461.06</v>
      </c>
      <c r="E25" s="7">
        <v>50</v>
      </c>
      <c r="F25" s="6">
        <v>-14129.88</v>
      </c>
      <c r="G25" s="5" t="s">
        <v>55</v>
      </c>
      <c r="H25" s="5" t="s">
        <v>79</v>
      </c>
      <c r="I25" s="5" t="s">
        <v>12</v>
      </c>
      <c r="K25" s="7">
        <v>50</v>
      </c>
    </row>
    <row r="26" spans="1:13" ht="15" hidden="1" customHeight="1">
      <c r="A26" s="5" t="s">
        <v>13</v>
      </c>
      <c r="B26" s="5" t="s">
        <v>80</v>
      </c>
      <c r="C26" s="5" t="s">
        <v>81</v>
      </c>
      <c r="D26" s="2">
        <v>-218939.13</v>
      </c>
      <c r="E26" s="7">
        <v>20</v>
      </c>
      <c r="F26" s="6">
        <v>0</v>
      </c>
      <c r="G26" s="5" t="s">
        <v>18</v>
      </c>
      <c r="H26" s="5" t="s">
        <v>42</v>
      </c>
      <c r="I26" s="5" t="s">
        <v>12</v>
      </c>
      <c r="K26" s="7">
        <v>20</v>
      </c>
    </row>
    <row r="27" spans="1:13" ht="15" hidden="1" customHeight="1">
      <c r="A27" s="5" t="s">
        <v>13</v>
      </c>
      <c r="B27" s="5" t="s">
        <v>82</v>
      </c>
      <c r="C27" s="5" t="s">
        <v>83</v>
      </c>
      <c r="D27" s="2">
        <v>0</v>
      </c>
      <c r="E27" s="7">
        <v>20</v>
      </c>
      <c r="F27" s="6">
        <v>0</v>
      </c>
      <c r="G27" s="5" t="s">
        <v>18</v>
      </c>
      <c r="H27" s="5" t="s">
        <v>45</v>
      </c>
      <c r="I27" s="5" t="s">
        <v>12</v>
      </c>
      <c r="K27" s="7">
        <v>20</v>
      </c>
    </row>
    <row r="28" spans="1:13" ht="15" hidden="1" customHeight="1">
      <c r="A28" s="5" t="s">
        <v>13</v>
      </c>
      <c r="B28" s="5" t="s">
        <v>84</v>
      </c>
      <c r="C28" s="5" t="s">
        <v>85</v>
      </c>
      <c r="D28" s="2">
        <v>-26796.959999999999</v>
      </c>
      <c r="E28" s="7">
        <v>50</v>
      </c>
      <c r="F28" s="6">
        <v>0</v>
      </c>
      <c r="G28" s="5" t="s">
        <v>55</v>
      </c>
      <c r="H28" s="5" t="s">
        <v>59</v>
      </c>
      <c r="I28" s="5" t="s">
        <v>12</v>
      </c>
      <c r="K28" s="7">
        <v>50</v>
      </c>
    </row>
    <row r="29" spans="1:13" ht="15" hidden="1" customHeight="1">
      <c r="A29" s="5" t="s">
        <v>13</v>
      </c>
      <c r="B29" s="5" t="s">
        <v>86</v>
      </c>
      <c r="C29" s="5" t="s">
        <v>87</v>
      </c>
      <c r="D29" s="2">
        <v>-283.8</v>
      </c>
      <c r="E29" s="7">
        <v>50</v>
      </c>
      <c r="F29" s="6">
        <v>-6</v>
      </c>
      <c r="G29" s="5" t="s">
        <v>55</v>
      </c>
      <c r="H29" s="5" t="s">
        <v>88</v>
      </c>
      <c r="I29" s="5" t="s">
        <v>12</v>
      </c>
      <c r="K29" s="7">
        <v>50</v>
      </c>
    </row>
    <row r="30" spans="1:13" ht="15" hidden="1" customHeight="1">
      <c r="A30" s="5" t="s">
        <v>13</v>
      </c>
      <c r="B30" s="5" t="s">
        <v>89</v>
      </c>
      <c r="C30" s="5" t="s">
        <v>90</v>
      </c>
      <c r="D30" s="2">
        <v>-15.8</v>
      </c>
      <c r="E30" s="7">
        <v>50</v>
      </c>
      <c r="F30" s="6">
        <v>0</v>
      </c>
      <c r="G30" s="5" t="s">
        <v>55</v>
      </c>
      <c r="H30" s="5" t="s">
        <v>88</v>
      </c>
      <c r="I30" s="5" t="s">
        <v>12</v>
      </c>
      <c r="K30" s="7">
        <v>50</v>
      </c>
    </row>
    <row r="31" spans="1:13" ht="15" hidden="1" customHeight="1">
      <c r="A31" s="5" t="s">
        <v>13</v>
      </c>
      <c r="B31" s="5" t="s">
        <v>91</v>
      </c>
      <c r="C31" s="5" t="s">
        <v>92</v>
      </c>
      <c r="D31" s="2">
        <v>-326722.88</v>
      </c>
      <c r="E31" s="7" t="s">
        <v>72</v>
      </c>
      <c r="F31" s="6">
        <v>-302665.08</v>
      </c>
      <c r="G31" s="5" t="s">
        <v>73</v>
      </c>
      <c r="H31" s="5" t="s">
        <v>74</v>
      </c>
      <c r="I31" s="5" t="s">
        <v>12</v>
      </c>
      <c r="K31" s="7" t="s">
        <v>72</v>
      </c>
      <c r="M31" s="5" t="s">
        <v>1548</v>
      </c>
    </row>
    <row r="32" spans="1:13" ht="15" hidden="1" customHeight="1">
      <c r="A32" s="5" t="s">
        <v>13</v>
      </c>
      <c r="B32" s="5" t="s">
        <v>93</v>
      </c>
      <c r="C32" s="5" t="s">
        <v>94</v>
      </c>
      <c r="D32" s="2">
        <v>-6383.28</v>
      </c>
      <c r="E32" s="7">
        <v>50</v>
      </c>
      <c r="F32" s="6">
        <v>-41360.01</v>
      </c>
      <c r="G32" s="5" t="s">
        <v>55</v>
      </c>
      <c r="H32" s="5" t="s">
        <v>88</v>
      </c>
      <c r="I32" s="5" t="s">
        <v>12</v>
      </c>
      <c r="K32" s="7">
        <v>50</v>
      </c>
    </row>
    <row r="33" spans="1:13" ht="15" hidden="1" customHeight="1">
      <c r="A33" s="5" t="s">
        <v>13</v>
      </c>
      <c r="B33" s="5" t="s">
        <v>95</v>
      </c>
      <c r="C33" s="5" t="s">
        <v>96</v>
      </c>
      <c r="D33" s="2">
        <v>0</v>
      </c>
      <c r="E33" s="7">
        <v>50</v>
      </c>
      <c r="F33" s="6">
        <v>0</v>
      </c>
      <c r="G33" s="5" t="s">
        <v>55</v>
      </c>
      <c r="H33" s="5" t="s">
        <v>56</v>
      </c>
      <c r="I33" s="5" t="s">
        <v>12</v>
      </c>
      <c r="K33" s="7">
        <v>50</v>
      </c>
    </row>
    <row r="34" spans="1:13" ht="15" hidden="1" customHeight="1">
      <c r="A34" s="5" t="s">
        <v>13</v>
      </c>
      <c r="B34" s="5" t="s">
        <v>97</v>
      </c>
      <c r="C34" s="5" t="s">
        <v>98</v>
      </c>
      <c r="D34" s="2">
        <v>-2483043.69</v>
      </c>
      <c r="E34" s="7" t="s">
        <v>99</v>
      </c>
      <c r="F34" s="6">
        <v>-4141652.75</v>
      </c>
      <c r="G34" s="5" t="s">
        <v>73</v>
      </c>
      <c r="H34" s="5" t="s">
        <v>100</v>
      </c>
      <c r="I34" s="5" t="s">
        <v>12</v>
      </c>
      <c r="K34" s="7" t="s">
        <v>99</v>
      </c>
    </row>
    <row r="35" spans="1:13" ht="15" hidden="1" customHeight="1">
      <c r="A35" s="5" t="s">
        <v>13</v>
      </c>
      <c r="B35" s="5" t="s">
        <v>101</v>
      </c>
      <c r="C35" s="5" t="s">
        <v>102</v>
      </c>
      <c r="D35" s="2">
        <v>-35514.699999999997</v>
      </c>
      <c r="E35" s="7" t="s">
        <v>99</v>
      </c>
      <c r="F35" s="6">
        <v>-77931.11</v>
      </c>
      <c r="G35" s="5" t="s">
        <v>73</v>
      </c>
      <c r="H35" s="5" t="s">
        <v>100</v>
      </c>
      <c r="I35" s="5" t="s">
        <v>12</v>
      </c>
      <c r="K35" s="7" t="s">
        <v>99</v>
      </c>
    </row>
    <row r="36" spans="1:13" ht="15" hidden="1" customHeight="1">
      <c r="A36" s="5" t="s">
        <v>13</v>
      </c>
      <c r="B36" s="5" t="s">
        <v>103</v>
      </c>
      <c r="C36" s="5" t="s">
        <v>104</v>
      </c>
      <c r="D36" s="2">
        <v>-75330.55</v>
      </c>
      <c r="E36" s="7" t="s">
        <v>99</v>
      </c>
      <c r="F36" s="6">
        <v>-91511.39</v>
      </c>
      <c r="G36" s="5" t="s">
        <v>73</v>
      </c>
      <c r="H36" s="5" t="s">
        <v>100</v>
      </c>
      <c r="I36" s="5" t="s">
        <v>12</v>
      </c>
      <c r="K36" s="7" t="s">
        <v>99</v>
      </c>
    </row>
    <row r="37" spans="1:13" ht="15" hidden="1" customHeight="1">
      <c r="A37" s="5" t="s">
        <v>13</v>
      </c>
      <c r="B37" s="5" t="s">
        <v>105</v>
      </c>
      <c r="C37" s="5" t="s">
        <v>106</v>
      </c>
      <c r="D37" s="2">
        <v>-370</v>
      </c>
      <c r="E37" s="7" t="s">
        <v>99</v>
      </c>
      <c r="F37" s="6">
        <v>0</v>
      </c>
      <c r="G37" s="5" t="s">
        <v>73</v>
      </c>
      <c r="H37" s="5" t="s">
        <v>100</v>
      </c>
      <c r="I37" s="5" t="s">
        <v>12</v>
      </c>
      <c r="K37" s="7" t="s">
        <v>99</v>
      </c>
    </row>
    <row r="38" spans="1:13" ht="15" hidden="1" customHeight="1">
      <c r="A38" s="5" t="s">
        <v>13</v>
      </c>
      <c r="B38" s="5" t="s">
        <v>107</v>
      </c>
      <c r="C38" s="5" t="s">
        <v>108</v>
      </c>
      <c r="D38" s="2">
        <v>0</v>
      </c>
      <c r="E38" s="7" t="s">
        <v>72</v>
      </c>
      <c r="F38" s="6">
        <v>0</v>
      </c>
      <c r="G38" s="5" t="s">
        <v>73</v>
      </c>
      <c r="H38" s="5" t="s">
        <v>109</v>
      </c>
      <c r="I38" s="5" t="s">
        <v>12</v>
      </c>
      <c r="K38" s="7" t="s">
        <v>72</v>
      </c>
      <c r="M38" s="5" t="s">
        <v>109</v>
      </c>
    </row>
    <row r="39" spans="1:13" ht="15" hidden="1" customHeight="1">
      <c r="A39" s="5" t="s">
        <v>13</v>
      </c>
      <c r="B39" s="5" t="s">
        <v>110</v>
      </c>
      <c r="C39" s="5" t="s">
        <v>111</v>
      </c>
      <c r="D39" s="2">
        <v>-723952.42</v>
      </c>
      <c r="E39" s="7" t="s">
        <v>99</v>
      </c>
      <c r="F39" s="6">
        <v>-1155454.45</v>
      </c>
      <c r="G39" s="5" t="s">
        <v>73</v>
      </c>
      <c r="H39" s="5" t="s">
        <v>112</v>
      </c>
      <c r="I39" s="5" t="s">
        <v>12</v>
      </c>
      <c r="K39" s="7" t="s">
        <v>99</v>
      </c>
    </row>
    <row r="40" spans="1:13" ht="15" hidden="1" customHeight="1">
      <c r="A40" s="5" t="s">
        <v>13</v>
      </c>
      <c r="B40" s="5" t="s">
        <v>113</v>
      </c>
      <c r="C40" s="5" t="s">
        <v>114</v>
      </c>
      <c r="D40" s="2">
        <v>-7083.86</v>
      </c>
      <c r="E40" s="7" t="s">
        <v>99</v>
      </c>
      <c r="F40" s="6">
        <v>-9577.36</v>
      </c>
      <c r="G40" s="5" t="s">
        <v>73</v>
      </c>
      <c r="H40" s="5" t="s">
        <v>112</v>
      </c>
      <c r="I40" s="5" t="s">
        <v>12</v>
      </c>
      <c r="K40" s="7" t="s">
        <v>99</v>
      </c>
    </row>
    <row r="41" spans="1:13" ht="15" hidden="1" customHeight="1">
      <c r="A41" s="5" t="s">
        <v>13</v>
      </c>
      <c r="B41" s="5" t="s">
        <v>115</v>
      </c>
      <c r="C41" s="5" t="s">
        <v>116</v>
      </c>
      <c r="D41" s="2">
        <v>-31950.75</v>
      </c>
      <c r="E41" s="7" t="s">
        <v>99</v>
      </c>
      <c r="F41" s="6">
        <v>-48088.57</v>
      </c>
      <c r="G41" s="5" t="s">
        <v>73</v>
      </c>
      <c r="H41" s="5" t="s">
        <v>117</v>
      </c>
      <c r="I41" s="5" t="s">
        <v>12</v>
      </c>
      <c r="K41" s="7" t="s">
        <v>99</v>
      </c>
    </row>
    <row r="42" spans="1:13" ht="15" hidden="1" customHeight="1">
      <c r="A42" s="5" t="s">
        <v>13</v>
      </c>
      <c r="B42" s="5" t="s">
        <v>118</v>
      </c>
      <c r="C42" s="5" t="s">
        <v>119</v>
      </c>
      <c r="D42" s="2">
        <v>-37604.300000000003</v>
      </c>
      <c r="E42" s="7" t="s">
        <v>99</v>
      </c>
      <c r="F42" s="6">
        <v>-53702.17</v>
      </c>
      <c r="G42" s="5" t="s">
        <v>73</v>
      </c>
      <c r="H42" s="5" t="s">
        <v>117</v>
      </c>
      <c r="I42" s="5" t="s">
        <v>12</v>
      </c>
      <c r="K42" s="7" t="s">
        <v>99</v>
      </c>
    </row>
    <row r="43" spans="1:13" ht="15" hidden="1" customHeight="1">
      <c r="A43" s="5" t="s">
        <v>13</v>
      </c>
      <c r="B43" s="5" t="s">
        <v>120</v>
      </c>
      <c r="C43" s="5" t="s">
        <v>121</v>
      </c>
      <c r="D43" s="2">
        <v>-67010.27</v>
      </c>
      <c r="E43" s="7" t="s">
        <v>99</v>
      </c>
      <c r="F43" s="6">
        <v>-94742.85</v>
      </c>
      <c r="G43" s="5" t="s">
        <v>73</v>
      </c>
      <c r="H43" s="5" t="s">
        <v>117</v>
      </c>
      <c r="I43" s="5" t="s">
        <v>12</v>
      </c>
      <c r="K43" s="7" t="s">
        <v>99</v>
      </c>
    </row>
    <row r="44" spans="1:13" ht="15" hidden="1" customHeight="1">
      <c r="A44" s="5" t="s">
        <v>13</v>
      </c>
      <c r="B44" s="5" t="s">
        <v>122</v>
      </c>
      <c r="C44" s="5" t="s">
        <v>123</v>
      </c>
      <c r="D44" s="2">
        <v>-171757.54</v>
      </c>
      <c r="E44" s="7" t="s">
        <v>99</v>
      </c>
      <c r="F44" s="6">
        <v>-291207.23</v>
      </c>
      <c r="G44" s="5" t="s">
        <v>73</v>
      </c>
      <c r="H44" s="5" t="s">
        <v>124</v>
      </c>
      <c r="I44" s="5" t="s">
        <v>12</v>
      </c>
      <c r="K44" s="7" t="s">
        <v>99</v>
      </c>
    </row>
    <row r="45" spans="1:13" ht="15" hidden="1" customHeight="1">
      <c r="A45" s="5" t="s">
        <v>13</v>
      </c>
      <c r="B45" s="5" t="s">
        <v>125</v>
      </c>
      <c r="C45" s="5" t="s">
        <v>126</v>
      </c>
      <c r="D45" s="2">
        <v>-65472.85</v>
      </c>
      <c r="E45" s="7" t="s">
        <v>99</v>
      </c>
      <c r="F45" s="6">
        <v>-138299.32</v>
      </c>
      <c r="G45" s="5" t="s">
        <v>73</v>
      </c>
      <c r="H45" s="5" t="s">
        <v>127</v>
      </c>
      <c r="I45" s="5" t="s">
        <v>12</v>
      </c>
      <c r="K45" s="7" t="s">
        <v>99</v>
      </c>
    </row>
    <row r="46" spans="1:13" ht="15" hidden="1" customHeight="1">
      <c r="A46" s="5" t="s">
        <v>13</v>
      </c>
      <c r="B46" s="5" t="s">
        <v>128</v>
      </c>
      <c r="C46" s="5" t="s">
        <v>129</v>
      </c>
      <c r="D46" s="2">
        <v>0</v>
      </c>
      <c r="E46" s="7" t="s">
        <v>99</v>
      </c>
      <c r="F46" s="6">
        <v>0</v>
      </c>
      <c r="G46" s="5" t="s">
        <v>73</v>
      </c>
      <c r="H46" s="5" t="s">
        <v>127</v>
      </c>
      <c r="I46" s="5" t="s">
        <v>12</v>
      </c>
      <c r="K46" s="7" t="s">
        <v>99</v>
      </c>
    </row>
    <row r="47" spans="1:13" ht="15" hidden="1" customHeight="1">
      <c r="A47" s="5" t="s">
        <v>13</v>
      </c>
      <c r="B47" s="5" t="s">
        <v>130</v>
      </c>
      <c r="C47" s="5" t="s">
        <v>131</v>
      </c>
      <c r="D47" s="2">
        <v>-63593.06</v>
      </c>
      <c r="E47" s="7" t="s">
        <v>72</v>
      </c>
      <c r="F47" s="6">
        <v>-130420.98</v>
      </c>
      <c r="G47" s="5" t="s">
        <v>73</v>
      </c>
      <c r="H47" s="5" t="s">
        <v>132</v>
      </c>
      <c r="I47" s="5" t="s">
        <v>12</v>
      </c>
      <c r="K47" s="7" t="s">
        <v>72</v>
      </c>
      <c r="M47" s="5" t="s">
        <v>132</v>
      </c>
    </row>
    <row r="48" spans="1:13" ht="15" hidden="1" customHeight="1">
      <c r="A48" s="5" t="s">
        <v>13</v>
      </c>
      <c r="B48" s="5" t="s">
        <v>133</v>
      </c>
      <c r="C48" s="5" t="s">
        <v>134</v>
      </c>
      <c r="D48" s="2">
        <v>-53202.239999999998</v>
      </c>
      <c r="E48" s="7" t="s">
        <v>99</v>
      </c>
      <c r="F48" s="6">
        <v>-85245.29</v>
      </c>
      <c r="G48" s="5" t="s">
        <v>73</v>
      </c>
      <c r="H48" s="5" t="s">
        <v>127</v>
      </c>
      <c r="I48" s="5" t="s">
        <v>12</v>
      </c>
      <c r="K48" s="7" t="s">
        <v>99</v>
      </c>
    </row>
    <row r="49" spans="1:13" ht="15" hidden="1" customHeight="1">
      <c r="A49" s="5" t="s">
        <v>13</v>
      </c>
      <c r="B49" s="5" t="s">
        <v>135</v>
      </c>
      <c r="C49" s="5" t="s">
        <v>136</v>
      </c>
      <c r="D49" s="2">
        <v>0</v>
      </c>
      <c r="E49" s="7" t="s">
        <v>99</v>
      </c>
      <c r="F49" s="6">
        <v>0</v>
      </c>
      <c r="G49" s="5" t="s">
        <v>73</v>
      </c>
      <c r="H49" s="5" t="s">
        <v>127</v>
      </c>
      <c r="I49" s="5" t="s">
        <v>12</v>
      </c>
      <c r="K49" s="7" t="s">
        <v>99</v>
      </c>
    </row>
    <row r="50" spans="1:13" ht="15" hidden="1" customHeight="1">
      <c r="A50" s="5" t="s">
        <v>13</v>
      </c>
      <c r="B50" s="5" t="s">
        <v>137</v>
      </c>
      <c r="C50" s="5" t="s">
        <v>138</v>
      </c>
      <c r="D50" s="2">
        <v>-896640.76</v>
      </c>
      <c r="E50" s="7" t="s">
        <v>99</v>
      </c>
      <c r="F50" s="6">
        <v>-1002877.75</v>
      </c>
      <c r="G50" s="5" t="s">
        <v>73</v>
      </c>
      <c r="H50" s="5" t="s">
        <v>100</v>
      </c>
      <c r="I50" s="5" t="s">
        <v>12</v>
      </c>
      <c r="K50" s="7" t="s">
        <v>99</v>
      </c>
    </row>
    <row r="51" spans="1:13" ht="15" hidden="1" customHeight="1">
      <c r="A51" s="5" t="s">
        <v>13</v>
      </c>
      <c r="B51" s="5" t="s">
        <v>139</v>
      </c>
      <c r="C51" s="5" t="s">
        <v>140</v>
      </c>
      <c r="D51" s="2">
        <v>0</v>
      </c>
      <c r="E51" s="7" t="s">
        <v>99</v>
      </c>
      <c r="F51" s="6">
        <v>0</v>
      </c>
      <c r="G51" s="5" t="s">
        <v>73</v>
      </c>
      <c r="H51" s="5" t="s">
        <v>127</v>
      </c>
      <c r="I51" s="5" t="s">
        <v>12</v>
      </c>
      <c r="K51" s="7" t="s">
        <v>99</v>
      </c>
    </row>
    <row r="52" spans="1:13" ht="15" hidden="1" customHeight="1">
      <c r="A52" s="5" t="s">
        <v>13</v>
      </c>
      <c r="B52" s="5" t="s">
        <v>141</v>
      </c>
      <c r="C52" s="5" t="s">
        <v>142</v>
      </c>
      <c r="D52" s="2">
        <v>0</v>
      </c>
      <c r="E52" s="7" t="s">
        <v>72</v>
      </c>
      <c r="F52" s="6">
        <v>-25</v>
      </c>
      <c r="G52" s="5" t="s">
        <v>73</v>
      </c>
      <c r="H52" s="5" t="s">
        <v>143</v>
      </c>
      <c r="I52" s="5" t="s">
        <v>12</v>
      </c>
      <c r="K52" s="7" t="s">
        <v>72</v>
      </c>
      <c r="M52" s="5" t="s">
        <v>143</v>
      </c>
    </row>
    <row r="53" spans="1:13" ht="15" hidden="1" customHeight="1">
      <c r="A53" s="5" t="s">
        <v>13</v>
      </c>
      <c r="B53" s="5" t="s">
        <v>144</v>
      </c>
      <c r="C53" s="5" t="s">
        <v>145</v>
      </c>
      <c r="D53" s="2">
        <v>-758</v>
      </c>
      <c r="E53" s="7" t="s">
        <v>72</v>
      </c>
      <c r="F53" s="6">
        <v>-2434</v>
      </c>
      <c r="G53" s="5" t="s">
        <v>73</v>
      </c>
      <c r="H53" s="5" t="s">
        <v>143</v>
      </c>
      <c r="I53" s="5" t="s">
        <v>12</v>
      </c>
      <c r="K53" s="7" t="s">
        <v>72</v>
      </c>
      <c r="M53" s="5" t="s">
        <v>143</v>
      </c>
    </row>
    <row r="54" spans="1:13" ht="15" hidden="1" customHeight="1">
      <c r="A54" s="5" t="s">
        <v>13</v>
      </c>
      <c r="B54" s="5" t="s">
        <v>146</v>
      </c>
      <c r="C54" s="5" t="s">
        <v>147</v>
      </c>
      <c r="D54" s="2">
        <v>-84876.85</v>
      </c>
      <c r="E54" s="7" t="s">
        <v>72</v>
      </c>
      <c r="F54" s="6">
        <v>-117526.15</v>
      </c>
      <c r="G54" s="5" t="s">
        <v>73</v>
      </c>
      <c r="H54" s="5" t="s">
        <v>143</v>
      </c>
      <c r="I54" s="5" t="s">
        <v>12</v>
      </c>
      <c r="K54" s="7" t="s">
        <v>72</v>
      </c>
      <c r="M54" s="5" t="s">
        <v>143</v>
      </c>
    </row>
    <row r="55" spans="1:13" ht="15" hidden="1" customHeight="1">
      <c r="A55" s="5" t="s">
        <v>13</v>
      </c>
      <c r="B55" s="5" t="s">
        <v>148</v>
      </c>
      <c r="C55" s="5" t="s">
        <v>149</v>
      </c>
      <c r="D55" s="2">
        <v>-24927.7</v>
      </c>
      <c r="E55" s="7" t="s">
        <v>72</v>
      </c>
      <c r="F55" s="6">
        <v>-56857.98</v>
      </c>
      <c r="G55" s="5" t="s">
        <v>73</v>
      </c>
      <c r="H55" s="5" t="s">
        <v>143</v>
      </c>
      <c r="I55" s="5" t="s">
        <v>12</v>
      </c>
      <c r="K55" s="7" t="s">
        <v>72</v>
      </c>
      <c r="M55" s="5" t="s">
        <v>143</v>
      </c>
    </row>
    <row r="56" spans="1:13" ht="15" hidden="1" customHeight="1">
      <c r="A56" s="5" t="s">
        <v>13</v>
      </c>
      <c r="B56" s="5" t="s">
        <v>150</v>
      </c>
      <c r="C56" s="5" t="s">
        <v>151</v>
      </c>
      <c r="D56" s="2">
        <v>-305883.01</v>
      </c>
      <c r="E56" s="7" t="s">
        <v>72</v>
      </c>
      <c r="F56" s="6">
        <v>-890099.02</v>
      </c>
      <c r="G56" s="5" t="s">
        <v>73</v>
      </c>
      <c r="H56" s="5" t="s">
        <v>143</v>
      </c>
      <c r="I56" s="5" t="s">
        <v>12</v>
      </c>
      <c r="K56" s="7" t="s">
        <v>72</v>
      </c>
      <c r="M56" s="5" t="s">
        <v>143</v>
      </c>
    </row>
    <row r="57" spans="1:13" ht="15" hidden="1" customHeight="1">
      <c r="A57" s="5" t="s">
        <v>13</v>
      </c>
      <c r="B57" s="5" t="s">
        <v>152</v>
      </c>
      <c r="C57" s="5" t="s">
        <v>153</v>
      </c>
      <c r="D57" s="2">
        <v>-18565.57</v>
      </c>
      <c r="E57" s="7">
        <v>200</v>
      </c>
      <c r="F57" s="6">
        <v>-17749.12</v>
      </c>
      <c r="G57" s="5" t="s">
        <v>154</v>
      </c>
      <c r="H57" s="5" t="s">
        <v>154</v>
      </c>
      <c r="I57" s="5" t="s">
        <v>12</v>
      </c>
      <c r="K57" s="7">
        <v>200</v>
      </c>
    </row>
    <row r="58" spans="1:13" ht="15" hidden="1" customHeight="1">
      <c r="A58" s="5" t="s">
        <v>13</v>
      </c>
      <c r="B58" s="5" t="s">
        <v>155</v>
      </c>
      <c r="C58" s="5" t="s">
        <v>156</v>
      </c>
      <c r="D58" s="2">
        <v>-2327.9</v>
      </c>
      <c r="E58" s="7">
        <v>200</v>
      </c>
      <c r="F58" s="6">
        <v>-8323.61</v>
      </c>
      <c r="G58" s="5" t="s">
        <v>154</v>
      </c>
      <c r="H58" s="5" t="s">
        <v>154</v>
      </c>
      <c r="I58" s="5" t="s">
        <v>12</v>
      </c>
      <c r="K58" s="7">
        <v>200</v>
      </c>
    </row>
    <row r="59" spans="1:13" ht="15" hidden="1" customHeight="1">
      <c r="A59" s="5" t="s">
        <v>13</v>
      </c>
      <c r="B59" s="5" t="s">
        <v>157</v>
      </c>
      <c r="C59" s="5" t="s">
        <v>158</v>
      </c>
      <c r="D59" s="2">
        <v>0</v>
      </c>
      <c r="E59" s="7">
        <v>210</v>
      </c>
      <c r="F59" s="6">
        <v>0</v>
      </c>
      <c r="G59" s="5" t="s">
        <v>159</v>
      </c>
      <c r="H59" s="5" t="s">
        <v>159</v>
      </c>
      <c r="I59" s="5" t="s">
        <v>12</v>
      </c>
      <c r="K59" s="7">
        <v>210</v>
      </c>
    </row>
    <row r="60" spans="1:13" ht="15" hidden="1" customHeight="1">
      <c r="A60" s="5" t="s">
        <v>13</v>
      </c>
      <c r="B60" s="5" t="s">
        <v>160</v>
      </c>
      <c r="C60" s="5" t="s">
        <v>161</v>
      </c>
      <c r="D60" s="2">
        <v>-3351.77</v>
      </c>
      <c r="E60" s="7">
        <v>200</v>
      </c>
      <c r="F60" s="6">
        <v>-14688.49</v>
      </c>
      <c r="G60" s="5" t="s">
        <v>154</v>
      </c>
      <c r="H60" s="5" t="s">
        <v>154</v>
      </c>
      <c r="I60" s="5" t="s">
        <v>12</v>
      </c>
      <c r="K60" s="7">
        <v>200</v>
      </c>
    </row>
    <row r="61" spans="1:13" ht="15" hidden="1" customHeight="1">
      <c r="A61" s="5" t="s">
        <v>13</v>
      </c>
      <c r="B61" s="5" t="s">
        <v>162</v>
      </c>
      <c r="C61" s="5" t="s">
        <v>163</v>
      </c>
      <c r="D61" s="2">
        <v>-843.71</v>
      </c>
      <c r="E61" s="7">
        <v>200</v>
      </c>
      <c r="F61" s="6">
        <v>-5713.14</v>
      </c>
      <c r="G61" s="5" t="s">
        <v>154</v>
      </c>
      <c r="H61" s="5" t="s">
        <v>154</v>
      </c>
      <c r="I61" s="5" t="s">
        <v>12</v>
      </c>
      <c r="K61" s="7">
        <v>200</v>
      </c>
    </row>
    <row r="62" spans="1:13" ht="15" hidden="1" customHeight="1">
      <c r="A62" s="5" t="s">
        <v>13</v>
      </c>
      <c r="B62" s="5" t="s">
        <v>164</v>
      </c>
      <c r="C62" s="5" t="s">
        <v>165</v>
      </c>
      <c r="D62" s="2">
        <v>0</v>
      </c>
      <c r="E62" s="7" t="s">
        <v>166</v>
      </c>
      <c r="F62" s="6">
        <v>0</v>
      </c>
      <c r="G62" s="5" t="s">
        <v>167</v>
      </c>
      <c r="H62" s="5" t="s">
        <v>167</v>
      </c>
      <c r="I62" s="5" t="s">
        <v>12</v>
      </c>
      <c r="K62" s="7" t="s">
        <v>166</v>
      </c>
    </row>
    <row r="63" spans="1:13" ht="15" hidden="1" customHeight="1">
      <c r="A63" s="5" t="s">
        <v>13</v>
      </c>
      <c r="B63" s="5" t="s">
        <v>168</v>
      </c>
      <c r="C63" s="5" t="s">
        <v>169</v>
      </c>
      <c r="D63" s="2">
        <v>-48661.03</v>
      </c>
      <c r="E63" s="7" t="s">
        <v>72</v>
      </c>
      <c r="F63" s="6">
        <v>-33499.230000000003</v>
      </c>
      <c r="G63" s="5" t="s">
        <v>73</v>
      </c>
      <c r="H63" s="5" t="s">
        <v>170</v>
      </c>
      <c r="I63" s="5" t="s">
        <v>12</v>
      </c>
      <c r="K63" s="7" t="s">
        <v>72</v>
      </c>
      <c r="M63" s="5" t="s">
        <v>170</v>
      </c>
    </row>
    <row r="64" spans="1:13" ht="15" hidden="1" customHeight="1">
      <c r="A64" s="5" t="s">
        <v>13</v>
      </c>
      <c r="B64" s="5" t="s">
        <v>171</v>
      </c>
      <c r="C64" s="5" t="s">
        <v>172</v>
      </c>
      <c r="D64" s="2">
        <v>-43485.94</v>
      </c>
      <c r="E64" s="7" t="s">
        <v>72</v>
      </c>
      <c r="F64" s="6">
        <v>-38011.49</v>
      </c>
      <c r="G64" s="5" t="s">
        <v>73</v>
      </c>
      <c r="H64" s="5" t="s">
        <v>170</v>
      </c>
      <c r="I64" s="5" t="s">
        <v>12</v>
      </c>
      <c r="K64" s="7" t="s">
        <v>72</v>
      </c>
      <c r="M64" s="5" t="s">
        <v>170</v>
      </c>
    </row>
    <row r="65" spans="1:13" ht="15" hidden="1" customHeight="1">
      <c r="A65" s="5" t="s">
        <v>13</v>
      </c>
      <c r="B65" s="5" t="s">
        <v>173</v>
      </c>
      <c r="C65" s="5" t="s">
        <v>174</v>
      </c>
      <c r="D65" s="2">
        <v>-845.74</v>
      </c>
      <c r="E65" s="7" t="s">
        <v>72</v>
      </c>
      <c r="F65" s="6">
        <v>-1114.95</v>
      </c>
      <c r="G65" s="5" t="s">
        <v>73</v>
      </c>
      <c r="H65" s="5" t="s">
        <v>109</v>
      </c>
      <c r="I65" s="5" t="s">
        <v>12</v>
      </c>
      <c r="K65" s="7" t="s">
        <v>72</v>
      </c>
      <c r="M65" s="5" t="s">
        <v>700</v>
      </c>
    </row>
    <row r="66" spans="1:13" ht="15" hidden="1" customHeight="1">
      <c r="A66" s="5" t="s">
        <v>13</v>
      </c>
      <c r="B66" s="5" t="s">
        <v>175</v>
      </c>
      <c r="C66" s="5" t="s">
        <v>176</v>
      </c>
      <c r="D66" s="2">
        <v>-232.32</v>
      </c>
      <c r="E66" s="7" t="s">
        <v>72</v>
      </c>
      <c r="F66" s="6">
        <v>-22300.1</v>
      </c>
      <c r="G66" s="5" t="s">
        <v>73</v>
      </c>
      <c r="H66" s="5" t="s">
        <v>177</v>
      </c>
      <c r="I66" s="5" t="s">
        <v>12</v>
      </c>
      <c r="K66" s="7" t="s">
        <v>72</v>
      </c>
      <c r="M66" s="5" t="s">
        <v>700</v>
      </c>
    </row>
    <row r="67" spans="1:13" ht="15" hidden="1" customHeight="1">
      <c r="A67" s="5" t="s">
        <v>13</v>
      </c>
      <c r="B67" s="5" t="s">
        <v>178</v>
      </c>
      <c r="C67" s="5" t="s">
        <v>179</v>
      </c>
      <c r="D67" s="2">
        <v>0</v>
      </c>
      <c r="E67" s="7" t="s">
        <v>72</v>
      </c>
      <c r="F67" s="6">
        <v>0</v>
      </c>
      <c r="G67" s="5" t="s">
        <v>73</v>
      </c>
      <c r="H67" s="5" t="s">
        <v>109</v>
      </c>
      <c r="I67" s="5" t="s">
        <v>12</v>
      </c>
      <c r="K67" s="7" t="s">
        <v>72</v>
      </c>
      <c r="M67" s="5" t="s">
        <v>109</v>
      </c>
    </row>
    <row r="68" spans="1:13" ht="15" hidden="1" customHeight="1">
      <c r="A68" s="5" t="s">
        <v>13</v>
      </c>
      <c r="B68" s="5" t="s">
        <v>180</v>
      </c>
      <c r="C68" s="5" t="s">
        <v>181</v>
      </c>
      <c r="D68" s="2">
        <v>0</v>
      </c>
      <c r="E68" s="7" t="s">
        <v>72</v>
      </c>
      <c r="F68" s="6">
        <v>-150</v>
      </c>
      <c r="G68" s="5" t="s">
        <v>73</v>
      </c>
      <c r="H68" s="5" t="s">
        <v>109</v>
      </c>
      <c r="I68" s="5" t="s">
        <v>12</v>
      </c>
      <c r="K68" s="7" t="s">
        <v>72</v>
      </c>
      <c r="M68" s="5" t="s">
        <v>700</v>
      </c>
    </row>
    <row r="69" spans="1:13" ht="15" hidden="1" customHeight="1">
      <c r="A69" s="5" t="s">
        <v>13</v>
      </c>
      <c r="B69" s="5" t="s">
        <v>182</v>
      </c>
      <c r="C69" s="5" t="s">
        <v>183</v>
      </c>
      <c r="D69" s="2">
        <v>-6629.61</v>
      </c>
      <c r="E69" s="7" t="s">
        <v>72</v>
      </c>
      <c r="F69" s="6">
        <v>-9016.69</v>
      </c>
      <c r="G69" s="5" t="s">
        <v>73</v>
      </c>
      <c r="H69" s="5" t="s">
        <v>184</v>
      </c>
      <c r="I69" s="5" t="s">
        <v>12</v>
      </c>
      <c r="K69" s="7" t="s">
        <v>72</v>
      </c>
      <c r="M69" s="5" t="s">
        <v>184</v>
      </c>
    </row>
    <row r="70" spans="1:13" ht="15" hidden="1" customHeight="1">
      <c r="A70" s="5" t="s">
        <v>13</v>
      </c>
      <c r="B70" s="5" t="s">
        <v>185</v>
      </c>
      <c r="C70" s="5" t="s">
        <v>186</v>
      </c>
      <c r="D70" s="2">
        <v>-16540.61</v>
      </c>
      <c r="E70" s="7" t="s">
        <v>72</v>
      </c>
      <c r="F70" s="6">
        <v>-31384.46</v>
      </c>
      <c r="G70" s="5" t="s">
        <v>73</v>
      </c>
      <c r="H70" s="5" t="s">
        <v>184</v>
      </c>
      <c r="I70" s="5" t="s">
        <v>12</v>
      </c>
      <c r="K70" s="7" t="s">
        <v>72</v>
      </c>
      <c r="M70" s="5" t="s">
        <v>184</v>
      </c>
    </row>
    <row r="71" spans="1:13" ht="15" hidden="1" customHeight="1">
      <c r="A71" s="5" t="s">
        <v>13</v>
      </c>
      <c r="B71" s="5" t="s">
        <v>187</v>
      </c>
      <c r="C71" s="5" t="s">
        <v>188</v>
      </c>
      <c r="D71" s="2">
        <v>-4582.6000000000004</v>
      </c>
      <c r="E71" s="7" t="s">
        <v>72</v>
      </c>
      <c r="F71" s="6">
        <v>-3643.4</v>
      </c>
      <c r="G71" s="5" t="s">
        <v>73</v>
      </c>
      <c r="H71" s="5" t="s">
        <v>184</v>
      </c>
      <c r="I71" s="5" t="s">
        <v>12</v>
      </c>
      <c r="K71" s="7" t="s">
        <v>72</v>
      </c>
      <c r="M71" s="5" t="s">
        <v>184</v>
      </c>
    </row>
    <row r="72" spans="1:13" ht="15" hidden="1" customHeight="1">
      <c r="A72" s="5" t="s">
        <v>13</v>
      </c>
      <c r="B72" s="5" t="s">
        <v>189</v>
      </c>
      <c r="C72" s="5" t="s">
        <v>190</v>
      </c>
      <c r="D72" s="2">
        <v>-61766.2</v>
      </c>
      <c r="E72" s="7" t="s">
        <v>72</v>
      </c>
      <c r="F72" s="6">
        <v>-76495.87</v>
      </c>
      <c r="G72" s="5" t="s">
        <v>73</v>
      </c>
      <c r="H72" s="5" t="s">
        <v>184</v>
      </c>
      <c r="I72" s="5" t="s">
        <v>12</v>
      </c>
      <c r="K72" s="7" t="s">
        <v>72</v>
      </c>
      <c r="M72" s="5" t="s">
        <v>184</v>
      </c>
    </row>
    <row r="73" spans="1:13" ht="15" hidden="1" customHeight="1">
      <c r="A73" s="5" t="s">
        <v>13</v>
      </c>
      <c r="B73" s="5" t="s">
        <v>191</v>
      </c>
      <c r="C73" s="5" t="s">
        <v>192</v>
      </c>
      <c r="D73" s="2">
        <v>-82344.47</v>
      </c>
      <c r="E73" s="7" t="s">
        <v>72</v>
      </c>
      <c r="F73" s="6">
        <v>-61171.65</v>
      </c>
      <c r="G73" s="5" t="s">
        <v>73</v>
      </c>
      <c r="H73" s="5" t="s">
        <v>74</v>
      </c>
      <c r="I73" s="5" t="s">
        <v>12</v>
      </c>
      <c r="K73" s="7" t="s">
        <v>72</v>
      </c>
      <c r="M73" s="5" t="s">
        <v>74</v>
      </c>
    </row>
    <row r="74" spans="1:13" ht="15" hidden="1" customHeight="1">
      <c r="A74" s="5" t="s">
        <v>13</v>
      </c>
      <c r="B74" s="5" t="s">
        <v>193</v>
      </c>
      <c r="C74" s="5" t="s">
        <v>194</v>
      </c>
      <c r="D74" s="2">
        <v>-45852.95</v>
      </c>
      <c r="E74" s="7" t="s">
        <v>72</v>
      </c>
      <c r="F74" s="6">
        <v>-43936.56</v>
      </c>
      <c r="G74" s="5" t="s">
        <v>73</v>
      </c>
      <c r="H74" s="5" t="s">
        <v>74</v>
      </c>
      <c r="I74" s="5" t="s">
        <v>12</v>
      </c>
      <c r="K74" s="7" t="s">
        <v>72</v>
      </c>
      <c r="M74" s="5" t="s">
        <v>74</v>
      </c>
    </row>
    <row r="75" spans="1:13" ht="15" hidden="1" customHeight="1">
      <c r="A75" s="5" t="s">
        <v>13</v>
      </c>
      <c r="B75" s="5" t="s">
        <v>195</v>
      </c>
      <c r="C75" s="5" t="s">
        <v>196</v>
      </c>
      <c r="D75" s="2">
        <v>-830544</v>
      </c>
      <c r="E75" s="7" t="s">
        <v>72</v>
      </c>
      <c r="F75" s="6">
        <v>-1096332.1000000001</v>
      </c>
      <c r="G75" s="5" t="s">
        <v>73</v>
      </c>
      <c r="H75" s="5" t="s">
        <v>197</v>
      </c>
      <c r="I75" s="5" t="s">
        <v>12</v>
      </c>
      <c r="K75" s="7" t="s">
        <v>72</v>
      </c>
      <c r="M75" s="5" t="s">
        <v>197</v>
      </c>
    </row>
    <row r="76" spans="1:13" ht="15" hidden="1" customHeight="1">
      <c r="A76" s="5" t="s">
        <v>13</v>
      </c>
      <c r="B76" s="5" t="s">
        <v>198</v>
      </c>
      <c r="C76" s="5" t="s">
        <v>199</v>
      </c>
      <c r="D76" s="2">
        <v>-116375.99</v>
      </c>
      <c r="E76" s="7" t="s">
        <v>72</v>
      </c>
      <c r="F76" s="6">
        <v>0</v>
      </c>
      <c r="G76" s="5" t="s">
        <v>73</v>
      </c>
      <c r="H76" s="5" t="s">
        <v>200</v>
      </c>
      <c r="I76" s="5" t="s">
        <v>12</v>
      </c>
      <c r="K76" s="7" t="s">
        <v>72</v>
      </c>
      <c r="M76" s="5" t="s">
        <v>200</v>
      </c>
    </row>
    <row r="77" spans="1:13" ht="15" hidden="1" customHeight="1">
      <c r="A77" s="5" t="s">
        <v>13</v>
      </c>
      <c r="B77" s="5" t="s">
        <v>201</v>
      </c>
      <c r="C77" s="5" t="s">
        <v>202</v>
      </c>
      <c r="D77" s="2">
        <v>-59254.46</v>
      </c>
      <c r="E77" s="7" t="s">
        <v>72</v>
      </c>
      <c r="F77" s="6">
        <v>-15492.15</v>
      </c>
      <c r="G77" s="5" t="s">
        <v>73</v>
      </c>
      <c r="H77" s="5" t="s">
        <v>74</v>
      </c>
      <c r="I77" s="5" t="s">
        <v>12</v>
      </c>
      <c r="K77" s="7" t="s">
        <v>72</v>
      </c>
      <c r="M77" s="5" t="s">
        <v>74</v>
      </c>
    </row>
    <row r="78" spans="1:13" ht="15" hidden="1" customHeight="1">
      <c r="A78" s="5" t="s">
        <v>13</v>
      </c>
      <c r="B78" s="5" t="s">
        <v>203</v>
      </c>
      <c r="C78" s="5" t="s">
        <v>204</v>
      </c>
      <c r="D78" s="2">
        <v>-674816.58</v>
      </c>
      <c r="E78" s="7" t="s">
        <v>72</v>
      </c>
      <c r="F78" s="6">
        <v>-201099.26</v>
      </c>
      <c r="G78" s="5" t="s">
        <v>73</v>
      </c>
      <c r="H78" s="5" t="s">
        <v>205</v>
      </c>
      <c r="I78" s="5" t="s">
        <v>12</v>
      </c>
      <c r="K78" s="7" t="s">
        <v>72</v>
      </c>
      <c r="M78" s="5" t="s">
        <v>205</v>
      </c>
    </row>
    <row r="79" spans="1:13" ht="15" hidden="1" customHeight="1">
      <c r="A79" s="5" t="s">
        <v>13</v>
      </c>
      <c r="B79" s="5" t="s">
        <v>206</v>
      </c>
      <c r="C79" s="5" t="s">
        <v>207</v>
      </c>
      <c r="D79" s="2">
        <v>-93490.42</v>
      </c>
      <c r="E79" s="7" t="s">
        <v>72</v>
      </c>
      <c r="F79" s="6">
        <v>-301425.2</v>
      </c>
      <c r="G79" s="5" t="s">
        <v>73</v>
      </c>
      <c r="H79" s="5" t="s">
        <v>74</v>
      </c>
      <c r="I79" s="5" t="s">
        <v>12</v>
      </c>
      <c r="K79" s="7" t="s">
        <v>72</v>
      </c>
      <c r="M79" s="5" t="s">
        <v>74</v>
      </c>
    </row>
    <row r="80" spans="1:13" ht="15" hidden="1" customHeight="1">
      <c r="A80" s="5" t="s">
        <v>13</v>
      </c>
      <c r="B80" s="5" t="s">
        <v>208</v>
      </c>
      <c r="C80" s="5" t="s">
        <v>209</v>
      </c>
      <c r="D80" s="2">
        <v>-495440.8</v>
      </c>
      <c r="E80" s="7" t="s">
        <v>72</v>
      </c>
      <c r="F80" s="6">
        <v>-187078.9</v>
      </c>
      <c r="G80" s="5" t="s">
        <v>73</v>
      </c>
      <c r="H80" s="5" t="s">
        <v>210</v>
      </c>
      <c r="I80" s="5" t="s">
        <v>12</v>
      </c>
      <c r="K80" s="7" t="s">
        <v>72</v>
      </c>
      <c r="M80" s="5" t="s">
        <v>210</v>
      </c>
    </row>
    <row r="81" spans="1:13" ht="15" hidden="1" customHeight="1">
      <c r="A81" s="5" t="s">
        <v>13</v>
      </c>
      <c r="B81" s="5" t="s">
        <v>211</v>
      </c>
      <c r="C81" s="5" t="s">
        <v>212</v>
      </c>
      <c r="D81" s="2">
        <v>-117728.37</v>
      </c>
      <c r="E81" s="7" t="s">
        <v>72</v>
      </c>
      <c r="F81" s="6">
        <v>-166505.72</v>
      </c>
      <c r="G81" s="5" t="s">
        <v>73</v>
      </c>
      <c r="H81" s="5" t="s">
        <v>213</v>
      </c>
      <c r="I81" s="5" t="s">
        <v>12</v>
      </c>
      <c r="K81" s="7" t="s">
        <v>72</v>
      </c>
      <c r="M81" s="5" t="s">
        <v>213</v>
      </c>
    </row>
    <row r="82" spans="1:13" ht="15" hidden="1" customHeight="1">
      <c r="A82" s="5" t="s">
        <v>13</v>
      </c>
      <c r="B82" s="5" t="s">
        <v>214</v>
      </c>
      <c r="C82" s="5" t="s">
        <v>215</v>
      </c>
      <c r="D82" s="2">
        <v>-58559.24</v>
      </c>
      <c r="E82" s="7" t="s">
        <v>72</v>
      </c>
      <c r="F82" s="6">
        <v>-60878.97</v>
      </c>
      <c r="G82" s="5" t="s">
        <v>73</v>
      </c>
      <c r="H82" s="5" t="s">
        <v>213</v>
      </c>
      <c r="I82" s="5" t="s">
        <v>12</v>
      </c>
      <c r="K82" s="7" t="s">
        <v>72</v>
      </c>
      <c r="M82" s="5" t="s">
        <v>213</v>
      </c>
    </row>
    <row r="83" spans="1:13" ht="15" hidden="1" customHeight="1">
      <c r="A83" s="5" t="s">
        <v>13</v>
      </c>
      <c r="B83" s="5" t="s">
        <v>216</v>
      </c>
      <c r="C83" s="5" t="s">
        <v>217</v>
      </c>
      <c r="D83" s="2">
        <v>-19112.95</v>
      </c>
      <c r="E83" s="7" t="s">
        <v>72</v>
      </c>
      <c r="F83" s="6">
        <v>-32162.92</v>
      </c>
      <c r="G83" s="5" t="s">
        <v>73</v>
      </c>
      <c r="H83" s="5" t="s">
        <v>177</v>
      </c>
      <c r="I83" s="5" t="s">
        <v>12</v>
      </c>
      <c r="K83" s="7" t="s">
        <v>72</v>
      </c>
      <c r="M83" s="5" t="s">
        <v>700</v>
      </c>
    </row>
    <row r="84" spans="1:13" ht="15" hidden="1" customHeight="1">
      <c r="A84" s="5" t="s">
        <v>13</v>
      </c>
      <c r="B84" s="5" t="s">
        <v>218</v>
      </c>
      <c r="C84" s="5" t="s">
        <v>219</v>
      </c>
      <c r="D84" s="2">
        <v>-14423.22</v>
      </c>
      <c r="E84" s="7" t="s">
        <v>72</v>
      </c>
      <c r="F84" s="6">
        <v>0</v>
      </c>
      <c r="G84" s="5" t="s">
        <v>73</v>
      </c>
      <c r="H84" s="5" t="s">
        <v>177</v>
      </c>
      <c r="I84" s="5" t="s">
        <v>12</v>
      </c>
      <c r="K84" s="7" t="s">
        <v>72</v>
      </c>
      <c r="M84" s="5" t="s">
        <v>700</v>
      </c>
    </row>
    <row r="85" spans="1:13" ht="15" hidden="1" customHeight="1">
      <c r="A85" s="5" t="s">
        <v>13</v>
      </c>
      <c r="B85" s="5" t="s">
        <v>220</v>
      </c>
      <c r="C85" s="5" t="s">
        <v>221</v>
      </c>
      <c r="D85" s="2">
        <v>-1201916.6000000001</v>
      </c>
      <c r="E85" s="7" t="s">
        <v>72</v>
      </c>
      <c r="F85" s="6">
        <v>-1020523.28</v>
      </c>
      <c r="G85" s="5" t="s">
        <v>73</v>
      </c>
      <c r="H85" s="5" t="s">
        <v>222</v>
      </c>
      <c r="I85" s="5" t="s">
        <v>12</v>
      </c>
      <c r="K85" s="7" t="s">
        <v>72</v>
      </c>
      <c r="M85" s="5" t="s">
        <v>222</v>
      </c>
    </row>
    <row r="86" spans="1:13" ht="15" hidden="1" customHeight="1">
      <c r="A86" s="5" t="s">
        <v>13</v>
      </c>
      <c r="B86" s="5" t="s">
        <v>223</v>
      </c>
      <c r="C86" s="5" t="s">
        <v>224</v>
      </c>
      <c r="D86" s="2">
        <v>-13737.74</v>
      </c>
      <c r="E86" s="7" t="s">
        <v>72</v>
      </c>
      <c r="F86" s="6">
        <v>-15181.27</v>
      </c>
      <c r="G86" s="5" t="s">
        <v>73</v>
      </c>
      <c r="H86" s="5" t="s">
        <v>225</v>
      </c>
      <c r="I86" s="5" t="s">
        <v>12</v>
      </c>
      <c r="K86" s="7" t="s">
        <v>72</v>
      </c>
      <c r="M86" s="5" t="s">
        <v>225</v>
      </c>
    </row>
    <row r="87" spans="1:13" ht="15" hidden="1" customHeight="1">
      <c r="A87" s="5" t="s">
        <v>13</v>
      </c>
      <c r="B87" s="16" t="s">
        <v>226</v>
      </c>
      <c r="C87" s="16" t="s">
        <v>227</v>
      </c>
      <c r="D87" s="2">
        <v>-20604.419999999998</v>
      </c>
      <c r="E87" s="7" t="s">
        <v>72</v>
      </c>
      <c r="F87" s="6">
        <v>-488</v>
      </c>
      <c r="G87" s="5" t="s">
        <v>73</v>
      </c>
      <c r="H87" s="5" t="s">
        <v>225</v>
      </c>
      <c r="I87" s="5" t="s">
        <v>12</v>
      </c>
      <c r="K87" s="7" t="s">
        <v>72</v>
      </c>
      <c r="M87" s="5" t="s">
        <v>225</v>
      </c>
    </row>
    <row r="88" spans="1:13" ht="15" hidden="1" customHeight="1">
      <c r="A88" s="5" t="s">
        <v>13</v>
      </c>
      <c r="B88" s="5" t="s">
        <v>228</v>
      </c>
      <c r="C88" s="5" t="s">
        <v>229</v>
      </c>
      <c r="D88" s="2">
        <v>-19987.349999999999</v>
      </c>
      <c r="E88" s="7" t="s">
        <v>72</v>
      </c>
      <c r="F88" s="6">
        <v>-96331.75</v>
      </c>
      <c r="G88" s="5" t="s">
        <v>73</v>
      </c>
      <c r="H88" s="5" t="s">
        <v>225</v>
      </c>
      <c r="I88" s="5" t="s">
        <v>12</v>
      </c>
      <c r="K88" s="7" t="s">
        <v>72</v>
      </c>
      <c r="M88" s="5" t="s">
        <v>225</v>
      </c>
    </row>
    <row r="89" spans="1:13" ht="15" hidden="1" customHeight="1">
      <c r="A89" s="5" t="s">
        <v>13</v>
      </c>
      <c r="B89" s="5" t="s">
        <v>230</v>
      </c>
      <c r="C89" s="5" t="s">
        <v>231</v>
      </c>
      <c r="D89" s="2">
        <v>-289.26</v>
      </c>
      <c r="E89" s="7" t="s">
        <v>72</v>
      </c>
      <c r="F89" s="6">
        <v>0</v>
      </c>
      <c r="G89" s="5" t="s">
        <v>73</v>
      </c>
      <c r="H89" s="5" t="s">
        <v>225</v>
      </c>
      <c r="I89" s="5" t="s">
        <v>12</v>
      </c>
      <c r="K89" s="7" t="s">
        <v>72</v>
      </c>
      <c r="M89" s="5" t="s">
        <v>225</v>
      </c>
    </row>
    <row r="90" spans="1:13" ht="15" hidden="1" customHeight="1">
      <c r="A90" s="5" t="s">
        <v>13</v>
      </c>
      <c r="B90" s="5" t="s">
        <v>232</v>
      </c>
      <c r="C90" s="5" t="s">
        <v>233</v>
      </c>
      <c r="D90" s="2">
        <v>-937.39</v>
      </c>
      <c r="E90" s="7" t="s">
        <v>72</v>
      </c>
      <c r="F90" s="6">
        <v>0</v>
      </c>
      <c r="G90" s="5" t="s">
        <v>73</v>
      </c>
      <c r="H90" s="5" t="s">
        <v>225</v>
      </c>
      <c r="I90" s="5" t="s">
        <v>12</v>
      </c>
      <c r="K90" s="7" t="s">
        <v>72</v>
      </c>
      <c r="M90" s="5" t="s">
        <v>225</v>
      </c>
    </row>
    <row r="91" spans="1:13" ht="15" hidden="1" customHeight="1">
      <c r="A91" s="5" t="s">
        <v>13</v>
      </c>
      <c r="B91" s="5" t="s">
        <v>234</v>
      </c>
      <c r="C91" s="5" t="s">
        <v>235</v>
      </c>
      <c r="D91" s="2">
        <v>-617.1</v>
      </c>
      <c r="E91" s="7" t="s">
        <v>72</v>
      </c>
      <c r="F91" s="6">
        <v>-484</v>
      </c>
      <c r="G91" s="5" t="s">
        <v>73</v>
      </c>
      <c r="H91" s="5" t="s">
        <v>225</v>
      </c>
      <c r="I91" s="5" t="s">
        <v>12</v>
      </c>
      <c r="K91" s="7" t="s">
        <v>72</v>
      </c>
      <c r="M91" s="5" t="s">
        <v>225</v>
      </c>
    </row>
    <row r="92" spans="1:13" ht="15" hidden="1" customHeight="1">
      <c r="A92" s="5" t="s">
        <v>13</v>
      </c>
      <c r="B92" s="5" t="s">
        <v>236</v>
      </c>
      <c r="C92" s="5" t="s">
        <v>237</v>
      </c>
      <c r="D92" s="2">
        <v>-292.7</v>
      </c>
      <c r="E92" s="7" t="s">
        <v>72</v>
      </c>
      <c r="F92" s="6">
        <v>-970</v>
      </c>
      <c r="G92" s="5" t="s">
        <v>73</v>
      </c>
      <c r="H92" s="5" t="s">
        <v>225</v>
      </c>
      <c r="I92" s="5" t="s">
        <v>12</v>
      </c>
      <c r="K92" s="7" t="s">
        <v>72</v>
      </c>
      <c r="M92" s="5" t="s">
        <v>225</v>
      </c>
    </row>
    <row r="93" spans="1:13" ht="15" hidden="1" customHeight="1">
      <c r="A93" s="5" t="s">
        <v>13</v>
      </c>
      <c r="B93" s="5" t="s">
        <v>238</v>
      </c>
      <c r="C93" s="5" t="s">
        <v>239</v>
      </c>
      <c r="D93" s="2">
        <v>-91034.93</v>
      </c>
      <c r="E93" s="7" t="s">
        <v>72</v>
      </c>
      <c r="F93" s="6">
        <v>-67857.69</v>
      </c>
      <c r="G93" s="5" t="s">
        <v>73</v>
      </c>
      <c r="H93" s="5" t="s">
        <v>240</v>
      </c>
      <c r="I93" s="5" t="s">
        <v>12</v>
      </c>
      <c r="K93" s="7" t="s">
        <v>72</v>
      </c>
      <c r="M93" s="5" t="s">
        <v>240</v>
      </c>
    </row>
    <row r="94" spans="1:13" ht="15" hidden="1" customHeight="1">
      <c r="A94" s="5" t="s">
        <v>13</v>
      </c>
      <c r="B94" s="5" t="s">
        <v>241</v>
      </c>
      <c r="C94" s="5" t="s">
        <v>242</v>
      </c>
      <c r="D94" s="2">
        <v>-66761.86</v>
      </c>
      <c r="E94" s="7" t="s">
        <v>72</v>
      </c>
      <c r="F94" s="6">
        <v>-59800</v>
      </c>
      <c r="G94" s="5" t="s">
        <v>73</v>
      </c>
      <c r="H94" s="5" t="s">
        <v>243</v>
      </c>
      <c r="I94" s="5" t="s">
        <v>12</v>
      </c>
      <c r="K94" s="7" t="s">
        <v>72</v>
      </c>
      <c r="M94" s="5" t="s">
        <v>243</v>
      </c>
    </row>
    <row r="95" spans="1:13" ht="15" hidden="1" customHeight="1">
      <c r="A95" s="5" t="s">
        <v>13</v>
      </c>
      <c r="B95" s="5" t="s">
        <v>244</v>
      </c>
      <c r="C95" s="5" t="s">
        <v>245</v>
      </c>
      <c r="D95" s="2">
        <v>-3100.21</v>
      </c>
      <c r="E95" s="7" t="s">
        <v>72</v>
      </c>
      <c r="F95" s="6">
        <v>-4050.1</v>
      </c>
      <c r="G95" s="5" t="s">
        <v>73</v>
      </c>
      <c r="H95" s="5" t="s">
        <v>109</v>
      </c>
      <c r="I95" s="5" t="s">
        <v>12</v>
      </c>
      <c r="K95" s="7" t="s">
        <v>72</v>
      </c>
      <c r="M95" s="5" t="s">
        <v>109</v>
      </c>
    </row>
    <row r="96" spans="1:13" ht="15" hidden="1" customHeight="1">
      <c r="A96" s="5" t="s">
        <v>13</v>
      </c>
      <c r="B96" s="5" t="s">
        <v>246</v>
      </c>
      <c r="C96" s="5" t="s">
        <v>247</v>
      </c>
      <c r="D96" s="2">
        <v>0</v>
      </c>
      <c r="E96" s="7" t="s">
        <v>72</v>
      </c>
      <c r="F96" s="6">
        <v>0</v>
      </c>
      <c r="G96" s="5" t="s">
        <v>73</v>
      </c>
      <c r="H96" s="5" t="s">
        <v>225</v>
      </c>
      <c r="I96" s="5" t="s">
        <v>12</v>
      </c>
      <c r="K96" s="7" t="s">
        <v>72</v>
      </c>
      <c r="M96" s="5" t="s">
        <v>225</v>
      </c>
    </row>
    <row r="97" spans="1:13" ht="15" hidden="1" customHeight="1">
      <c r="A97" s="5" t="s">
        <v>13</v>
      </c>
      <c r="B97" s="5" t="s">
        <v>248</v>
      </c>
      <c r="C97" s="5" t="s">
        <v>249</v>
      </c>
      <c r="D97" s="2">
        <v>-82078.45</v>
      </c>
      <c r="E97" s="7" t="s">
        <v>72</v>
      </c>
      <c r="F97" s="6">
        <v>-19280.3</v>
      </c>
      <c r="G97" s="5" t="s">
        <v>73</v>
      </c>
      <c r="H97" s="5" t="s">
        <v>250</v>
      </c>
      <c r="I97" s="5" t="s">
        <v>12</v>
      </c>
      <c r="K97" s="7" t="s">
        <v>72</v>
      </c>
      <c r="M97" s="5" t="s">
        <v>700</v>
      </c>
    </row>
    <row r="98" spans="1:13" ht="15" hidden="1" customHeight="1">
      <c r="A98" s="5" t="s">
        <v>13</v>
      </c>
      <c r="B98" s="5" t="s">
        <v>251</v>
      </c>
      <c r="C98" s="5" t="s">
        <v>252</v>
      </c>
      <c r="D98" s="2">
        <v>-41557.199999999997</v>
      </c>
      <c r="E98" s="7" t="s">
        <v>72</v>
      </c>
      <c r="F98" s="6">
        <v>-854</v>
      </c>
      <c r="G98" s="5" t="s">
        <v>73</v>
      </c>
      <c r="H98" s="5" t="s">
        <v>225</v>
      </c>
      <c r="I98" s="5" t="s">
        <v>12</v>
      </c>
      <c r="K98" s="7" t="s">
        <v>72</v>
      </c>
      <c r="M98" s="5" t="s">
        <v>225</v>
      </c>
    </row>
    <row r="99" spans="1:13" ht="15" hidden="1" customHeight="1">
      <c r="A99" s="5" t="s">
        <v>13</v>
      </c>
      <c r="B99" s="5" t="s">
        <v>253</v>
      </c>
      <c r="C99" s="5" t="s">
        <v>254</v>
      </c>
      <c r="D99" s="2">
        <v>-22009.07</v>
      </c>
      <c r="E99" s="7" t="s">
        <v>72</v>
      </c>
      <c r="F99" s="6">
        <v>-15944.64</v>
      </c>
      <c r="G99" s="5" t="s">
        <v>73</v>
      </c>
      <c r="H99" s="5" t="s">
        <v>109</v>
      </c>
      <c r="I99" s="5" t="s">
        <v>12</v>
      </c>
      <c r="K99" s="7" t="s">
        <v>72</v>
      </c>
      <c r="M99" s="5" t="s">
        <v>109</v>
      </c>
    </row>
    <row r="100" spans="1:13" ht="15" hidden="1" customHeight="1">
      <c r="A100" s="5" t="s">
        <v>13</v>
      </c>
      <c r="B100" s="5" t="s">
        <v>255</v>
      </c>
      <c r="C100" s="5" t="s">
        <v>256</v>
      </c>
      <c r="D100" s="2">
        <v>-28384.04</v>
      </c>
      <c r="E100" s="7" t="s">
        <v>72</v>
      </c>
      <c r="F100" s="6">
        <v>-17185.73</v>
      </c>
      <c r="G100" s="5" t="s">
        <v>73</v>
      </c>
      <c r="H100" s="5" t="s">
        <v>74</v>
      </c>
      <c r="I100" s="5" t="s">
        <v>12</v>
      </c>
      <c r="K100" s="7" t="s">
        <v>72</v>
      </c>
      <c r="M100" s="5" t="s">
        <v>74</v>
      </c>
    </row>
    <row r="101" spans="1:13" ht="15" hidden="1" customHeight="1">
      <c r="A101" s="5" t="s">
        <v>13</v>
      </c>
      <c r="B101" s="5" t="s">
        <v>257</v>
      </c>
      <c r="C101" s="5" t="s">
        <v>258</v>
      </c>
      <c r="D101" s="2">
        <v>-25506.15</v>
      </c>
      <c r="E101" s="7" t="s">
        <v>72</v>
      </c>
      <c r="F101" s="6">
        <v>-347658.09</v>
      </c>
      <c r="G101" s="5" t="s">
        <v>73</v>
      </c>
      <c r="H101" s="5" t="s">
        <v>109</v>
      </c>
      <c r="I101" s="5" t="s">
        <v>12</v>
      </c>
      <c r="K101" s="7" t="s">
        <v>72</v>
      </c>
      <c r="M101" s="5" t="s">
        <v>109</v>
      </c>
    </row>
    <row r="102" spans="1:13" ht="15" hidden="1" customHeight="1">
      <c r="A102" s="5" t="s">
        <v>13</v>
      </c>
      <c r="B102" s="5" t="s">
        <v>259</v>
      </c>
      <c r="C102" s="5" t="s">
        <v>260</v>
      </c>
      <c r="D102" s="2">
        <v>-39912.410000000003</v>
      </c>
      <c r="E102" s="7" t="s">
        <v>72</v>
      </c>
      <c r="F102" s="6">
        <v>-19533.36</v>
      </c>
      <c r="G102" s="5" t="s">
        <v>73</v>
      </c>
      <c r="H102" s="5" t="s">
        <v>261</v>
      </c>
      <c r="I102" s="5" t="s">
        <v>12</v>
      </c>
      <c r="K102" s="7" t="s">
        <v>72</v>
      </c>
      <c r="M102" s="5" t="s">
        <v>261</v>
      </c>
    </row>
    <row r="103" spans="1:13" ht="15" hidden="1" customHeight="1">
      <c r="A103" s="5" t="s">
        <v>13</v>
      </c>
      <c r="B103" s="5" t="s">
        <v>262</v>
      </c>
      <c r="C103" s="5" t="s">
        <v>263</v>
      </c>
      <c r="D103" s="2">
        <v>-53260.63</v>
      </c>
      <c r="E103" s="7" t="s">
        <v>72</v>
      </c>
      <c r="F103" s="6">
        <v>-33085.339999999997</v>
      </c>
      <c r="G103" s="5" t="s">
        <v>73</v>
      </c>
      <c r="H103" s="5" t="s">
        <v>264</v>
      </c>
      <c r="I103" s="5" t="s">
        <v>12</v>
      </c>
      <c r="K103" s="7" t="s">
        <v>72</v>
      </c>
      <c r="M103" s="5" t="s">
        <v>264</v>
      </c>
    </row>
    <row r="104" spans="1:13" ht="15" hidden="1" customHeight="1">
      <c r="A104" s="5" t="s">
        <v>13</v>
      </c>
      <c r="B104" s="5" t="s">
        <v>265</v>
      </c>
      <c r="C104" s="5" t="s">
        <v>266</v>
      </c>
      <c r="D104" s="2">
        <v>-61464.75</v>
      </c>
      <c r="E104" s="7" t="s">
        <v>72</v>
      </c>
      <c r="F104" s="6">
        <v>-107335.08</v>
      </c>
      <c r="G104" s="5" t="s">
        <v>73</v>
      </c>
      <c r="H104" s="5" t="s">
        <v>264</v>
      </c>
      <c r="I104" s="5" t="s">
        <v>12</v>
      </c>
      <c r="K104" s="7" t="s">
        <v>72</v>
      </c>
      <c r="M104" s="5" t="s">
        <v>264</v>
      </c>
    </row>
    <row r="105" spans="1:13" ht="15" hidden="1" customHeight="1">
      <c r="A105" s="5" t="s">
        <v>13</v>
      </c>
      <c r="B105" s="5" t="s">
        <v>267</v>
      </c>
      <c r="C105" s="5" t="s">
        <v>268</v>
      </c>
      <c r="D105" s="2">
        <v>-276392.24</v>
      </c>
      <c r="E105" s="7" t="s">
        <v>99</v>
      </c>
      <c r="F105" s="6">
        <v>-372282.66</v>
      </c>
      <c r="G105" s="5" t="s">
        <v>73</v>
      </c>
      <c r="H105" s="5" t="s">
        <v>269</v>
      </c>
      <c r="I105" s="5" t="s">
        <v>12</v>
      </c>
      <c r="K105" s="7" t="s">
        <v>99</v>
      </c>
    </row>
    <row r="106" spans="1:13" ht="15" hidden="1" customHeight="1">
      <c r="A106" s="5" t="s">
        <v>13</v>
      </c>
      <c r="B106" s="5" t="s">
        <v>270</v>
      </c>
      <c r="C106" s="5" t="s">
        <v>271</v>
      </c>
      <c r="D106" s="2">
        <v>-74273.38</v>
      </c>
      <c r="E106" s="7" t="s">
        <v>99</v>
      </c>
      <c r="F106" s="6">
        <v>-96212.79</v>
      </c>
      <c r="G106" s="5" t="s">
        <v>73</v>
      </c>
      <c r="H106" s="5" t="s">
        <v>272</v>
      </c>
      <c r="I106" s="5" t="s">
        <v>12</v>
      </c>
      <c r="K106" s="7" t="s">
        <v>99</v>
      </c>
    </row>
    <row r="107" spans="1:13" ht="15" hidden="1" customHeight="1">
      <c r="A107" s="5" t="s">
        <v>13</v>
      </c>
      <c r="B107" s="5" t="s">
        <v>273</v>
      </c>
      <c r="C107" s="5" t="s">
        <v>274</v>
      </c>
      <c r="D107" s="2">
        <v>-169699.54</v>
      </c>
      <c r="E107" s="7" t="s">
        <v>99</v>
      </c>
      <c r="F107" s="6">
        <v>-151077.16</v>
      </c>
      <c r="G107" s="5" t="s">
        <v>73</v>
      </c>
      <c r="H107" s="5" t="s">
        <v>275</v>
      </c>
      <c r="I107" s="5" t="s">
        <v>12</v>
      </c>
      <c r="K107" s="7" t="s">
        <v>99</v>
      </c>
    </row>
    <row r="108" spans="1:13" ht="15" hidden="1" customHeight="1">
      <c r="A108" s="5" t="s">
        <v>13</v>
      </c>
      <c r="B108" s="5" t="s">
        <v>276</v>
      </c>
      <c r="C108" s="5" t="s">
        <v>277</v>
      </c>
      <c r="D108" s="2">
        <v>0</v>
      </c>
      <c r="E108" s="7" t="s">
        <v>99</v>
      </c>
      <c r="F108" s="6">
        <v>-41254.199999999997</v>
      </c>
      <c r="G108" s="5" t="s">
        <v>73</v>
      </c>
      <c r="H108" s="5" t="s">
        <v>278</v>
      </c>
      <c r="I108" s="5" t="s">
        <v>12</v>
      </c>
      <c r="K108" s="7" t="s">
        <v>99</v>
      </c>
    </row>
    <row r="109" spans="1:13" ht="15" hidden="1" customHeight="1">
      <c r="A109" s="5" t="s">
        <v>13</v>
      </c>
      <c r="B109" s="5" t="s">
        <v>279</v>
      </c>
      <c r="C109" s="5" t="s">
        <v>280</v>
      </c>
      <c r="D109" s="2">
        <v>-273266.34000000003</v>
      </c>
      <c r="E109" s="7" t="s">
        <v>72</v>
      </c>
      <c r="F109" s="6">
        <v>-385525.64</v>
      </c>
      <c r="G109" s="5" t="s">
        <v>73</v>
      </c>
      <c r="H109" s="5" t="s">
        <v>281</v>
      </c>
      <c r="I109" s="5" t="s">
        <v>12</v>
      </c>
      <c r="K109" s="7" t="s">
        <v>72</v>
      </c>
      <c r="M109" s="5" t="s">
        <v>281</v>
      </c>
    </row>
    <row r="110" spans="1:13" ht="15" hidden="1" customHeight="1">
      <c r="A110" s="5" t="s">
        <v>13</v>
      </c>
      <c r="B110" s="5" t="s">
        <v>282</v>
      </c>
      <c r="C110" s="5" t="s">
        <v>283</v>
      </c>
      <c r="D110" s="2">
        <v>-55708.4</v>
      </c>
      <c r="E110" s="7" t="s">
        <v>72</v>
      </c>
      <c r="F110" s="6">
        <v>-26872.1</v>
      </c>
      <c r="G110" s="5" t="s">
        <v>73</v>
      </c>
      <c r="H110" s="5" t="s">
        <v>250</v>
      </c>
      <c r="I110" s="5" t="s">
        <v>12</v>
      </c>
      <c r="K110" s="7" t="s">
        <v>72</v>
      </c>
      <c r="M110" s="5" t="s">
        <v>288</v>
      </c>
    </row>
    <row r="111" spans="1:13" ht="15" hidden="1" customHeight="1">
      <c r="A111" s="5" t="s">
        <v>13</v>
      </c>
      <c r="B111" s="5" t="s">
        <v>284</v>
      </c>
      <c r="C111" s="5" t="s">
        <v>285</v>
      </c>
      <c r="D111" s="2">
        <v>-10228.129999999999</v>
      </c>
      <c r="E111" s="7" t="s">
        <v>72</v>
      </c>
      <c r="F111" s="6">
        <v>-19877.82</v>
      </c>
      <c r="G111" s="5" t="s">
        <v>73</v>
      </c>
      <c r="H111" s="5" t="s">
        <v>250</v>
      </c>
      <c r="I111" s="5" t="s">
        <v>12</v>
      </c>
      <c r="K111" s="7" t="s">
        <v>72</v>
      </c>
      <c r="M111" s="5" t="s">
        <v>288</v>
      </c>
    </row>
    <row r="112" spans="1:13" ht="15" hidden="1" customHeight="1">
      <c r="A112" s="5" t="s">
        <v>13</v>
      </c>
      <c r="B112" s="5" t="s">
        <v>286</v>
      </c>
      <c r="C112" s="5" t="s">
        <v>287</v>
      </c>
      <c r="D112" s="2">
        <v>-595908.57999999996</v>
      </c>
      <c r="E112" s="7" t="s">
        <v>72</v>
      </c>
      <c r="F112" s="6">
        <v>-753307.32</v>
      </c>
      <c r="G112" s="5" t="s">
        <v>73</v>
      </c>
      <c r="H112" s="5" t="s">
        <v>288</v>
      </c>
      <c r="I112" s="5" t="s">
        <v>12</v>
      </c>
      <c r="K112" s="7" t="s">
        <v>72</v>
      </c>
      <c r="M112" s="5" t="s">
        <v>288</v>
      </c>
    </row>
    <row r="113" spans="1:13" ht="15" hidden="1" customHeight="1">
      <c r="A113" s="5" t="s">
        <v>13</v>
      </c>
      <c r="B113" s="5" t="s">
        <v>289</v>
      </c>
      <c r="C113" s="5" t="s">
        <v>290</v>
      </c>
      <c r="D113" s="2">
        <v>-113164.56</v>
      </c>
      <c r="E113" s="7" t="s">
        <v>72</v>
      </c>
      <c r="F113" s="6">
        <v>-53337.11</v>
      </c>
      <c r="G113" s="5" t="s">
        <v>73</v>
      </c>
      <c r="H113" s="5" t="s">
        <v>291</v>
      </c>
      <c r="I113" s="5" t="s">
        <v>12</v>
      </c>
      <c r="K113" s="7" t="s">
        <v>72</v>
      </c>
      <c r="M113" s="5" t="s">
        <v>291</v>
      </c>
    </row>
    <row r="114" spans="1:13" ht="15" hidden="1" customHeight="1">
      <c r="A114" s="5" t="s">
        <v>13</v>
      </c>
      <c r="B114" s="5" t="s">
        <v>292</v>
      </c>
      <c r="C114" s="5" t="s">
        <v>293</v>
      </c>
      <c r="D114" s="2">
        <v>-45713.09</v>
      </c>
      <c r="E114" s="7" t="s">
        <v>72</v>
      </c>
      <c r="F114" s="6">
        <v>-72211.679999999993</v>
      </c>
      <c r="G114" s="5" t="s">
        <v>73</v>
      </c>
      <c r="H114" s="5" t="s">
        <v>288</v>
      </c>
      <c r="I114" s="5" t="s">
        <v>12</v>
      </c>
      <c r="K114" s="7" t="s">
        <v>72</v>
      </c>
      <c r="M114" s="5" t="s">
        <v>288</v>
      </c>
    </row>
    <row r="115" spans="1:13" ht="15" hidden="1" customHeight="1">
      <c r="A115" s="5" t="s">
        <v>13</v>
      </c>
      <c r="B115" s="5" t="s">
        <v>294</v>
      </c>
      <c r="C115" s="5" t="s">
        <v>295</v>
      </c>
      <c r="D115" s="2">
        <v>-33647.42</v>
      </c>
      <c r="E115" s="7" t="s">
        <v>72</v>
      </c>
      <c r="F115" s="6">
        <v>-32444.99</v>
      </c>
      <c r="G115" s="5" t="s">
        <v>73</v>
      </c>
      <c r="H115" s="5" t="s">
        <v>296</v>
      </c>
      <c r="I115" s="5" t="s">
        <v>12</v>
      </c>
      <c r="K115" s="7" t="s">
        <v>72</v>
      </c>
      <c r="M115" s="5" t="s">
        <v>296</v>
      </c>
    </row>
    <row r="116" spans="1:13" ht="15" hidden="1" customHeight="1">
      <c r="A116" s="5" t="s">
        <v>13</v>
      </c>
      <c r="B116" s="5" t="s">
        <v>297</v>
      </c>
      <c r="C116" s="5" t="s">
        <v>298</v>
      </c>
      <c r="D116" s="2">
        <v>-78778.89</v>
      </c>
      <c r="E116" s="7" t="s">
        <v>72</v>
      </c>
      <c r="F116" s="6">
        <v>-28449.1</v>
      </c>
      <c r="G116" s="5" t="s">
        <v>73</v>
      </c>
      <c r="H116" s="5" t="s">
        <v>296</v>
      </c>
      <c r="I116" s="5" t="s">
        <v>12</v>
      </c>
      <c r="K116" s="7" t="s">
        <v>72</v>
      </c>
      <c r="M116" s="5" t="s">
        <v>296</v>
      </c>
    </row>
    <row r="117" spans="1:13" ht="15" hidden="1" customHeight="1">
      <c r="A117" s="5" t="s">
        <v>13</v>
      </c>
      <c r="B117" s="5" t="s">
        <v>299</v>
      </c>
      <c r="C117" s="5" t="s">
        <v>300</v>
      </c>
      <c r="D117" s="2">
        <v>-22188.77</v>
      </c>
      <c r="E117" s="7" t="s">
        <v>72</v>
      </c>
      <c r="F117" s="6">
        <v>-31972.74</v>
      </c>
      <c r="G117" s="5" t="s">
        <v>73</v>
      </c>
      <c r="H117" s="5" t="s">
        <v>301</v>
      </c>
      <c r="I117" s="5" t="s">
        <v>12</v>
      </c>
      <c r="K117" s="7" t="s">
        <v>72</v>
      </c>
      <c r="M117" s="5" t="s">
        <v>301</v>
      </c>
    </row>
    <row r="118" spans="1:13" ht="15" hidden="1" customHeight="1">
      <c r="A118" s="5" t="s">
        <v>13</v>
      </c>
      <c r="B118" s="5" t="s">
        <v>302</v>
      </c>
      <c r="C118" s="5" t="s">
        <v>303</v>
      </c>
      <c r="D118" s="2">
        <v>-80204.289999999994</v>
      </c>
      <c r="E118" s="7" t="s">
        <v>72</v>
      </c>
      <c r="F118" s="6">
        <v>-119458.9</v>
      </c>
      <c r="G118" s="5" t="s">
        <v>73</v>
      </c>
      <c r="H118" s="5" t="s">
        <v>304</v>
      </c>
      <c r="I118" s="5" t="s">
        <v>12</v>
      </c>
      <c r="K118" s="7" t="s">
        <v>72</v>
      </c>
      <c r="M118" s="5" t="s">
        <v>304</v>
      </c>
    </row>
    <row r="119" spans="1:13" ht="15" hidden="1" customHeight="1">
      <c r="A119" s="5" t="s">
        <v>13</v>
      </c>
      <c r="B119" s="5" t="s">
        <v>305</v>
      </c>
      <c r="C119" s="5" t="s">
        <v>306</v>
      </c>
      <c r="D119" s="2">
        <v>-22808.55</v>
      </c>
      <c r="E119" s="7" t="s">
        <v>72</v>
      </c>
      <c r="F119" s="6">
        <v>-31660.39</v>
      </c>
      <c r="G119" s="5" t="s">
        <v>73</v>
      </c>
      <c r="H119" s="5" t="s">
        <v>307</v>
      </c>
      <c r="I119" s="5" t="s">
        <v>12</v>
      </c>
      <c r="K119" s="7" t="s">
        <v>72</v>
      </c>
      <c r="M119" s="5" t="s">
        <v>307</v>
      </c>
    </row>
    <row r="120" spans="1:13" ht="15" hidden="1" customHeight="1">
      <c r="A120" s="5" t="s">
        <v>13</v>
      </c>
      <c r="B120" s="5" t="s">
        <v>308</v>
      </c>
      <c r="C120" s="5" t="s">
        <v>309</v>
      </c>
      <c r="D120" s="2">
        <v>-61754.02</v>
      </c>
      <c r="E120" s="7" t="s">
        <v>72</v>
      </c>
      <c r="F120" s="6">
        <v>-65176.03</v>
      </c>
      <c r="G120" s="5" t="s">
        <v>73</v>
      </c>
      <c r="H120" s="5" t="s">
        <v>310</v>
      </c>
      <c r="I120" s="5" t="s">
        <v>12</v>
      </c>
      <c r="K120" s="7" t="s">
        <v>72</v>
      </c>
      <c r="M120" s="5" t="s">
        <v>310</v>
      </c>
    </row>
    <row r="121" spans="1:13" ht="15" hidden="1" customHeight="1">
      <c r="A121" s="5" t="s">
        <v>13</v>
      </c>
      <c r="B121" s="5" t="s">
        <v>311</v>
      </c>
      <c r="C121" s="5" t="s">
        <v>312</v>
      </c>
      <c r="D121" s="2">
        <v>-12610.65</v>
      </c>
      <c r="E121" s="7" t="s">
        <v>72</v>
      </c>
      <c r="F121" s="6">
        <v>-172.51</v>
      </c>
      <c r="G121" s="5" t="s">
        <v>73</v>
      </c>
      <c r="H121" s="5" t="s">
        <v>310</v>
      </c>
      <c r="I121" s="5" t="s">
        <v>12</v>
      </c>
      <c r="K121" s="7" t="s">
        <v>72</v>
      </c>
      <c r="M121" s="5" t="s">
        <v>310</v>
      </c>
    </row>
    <row r="122" spans="1:13" ht="15" hidden="1" customHeight="1">
      <c r="A122" s="5" t="s">
        <v>13</v>
      </c>
      <c r="B122" s="5" t="s">
        <v>313</v>
      </c>
      <c r="C122" s="5" t="s">
        <v>314</v>
      </c>
      <c r="D122" s="2">
        <v>-529382.84</v>
      </c>
      <c r="E122" s="7" t="s">
        <v>72</v>
      </c>
      <c r="F122" s="6">
        <v>-664265.17000000004</v>
      </c>
      <c r="G122" s="5" t="s">
        <v>73</v>
      </c>
      <c r="H122" s="5" t="s">
        <v>310</v>
      </c>
      <c r="I122" s="5" t="s">
        <v>12</v>
      </c>
      <c r="K122" s="7" t="s">
        <v>72</v>
      </c>
      <c r="M122" s="5" t="s">
        <v>310</v>
      </c>
    </row>
    <row r="123" spans="1:13" ht="15" hidden="1" customHeight="1">
      <c r="A123" s="5" t="s">
        <v>13</v>
      </c>
      <c r="B123" s="5" t="s">
        <v>315</v>
      </c>
      <c r="C123" s="5" t="s">
        <v>316</v>
      </c>
      <c r="D123" s="2">
        <v>-0.02</v>
      </c>
      <c r="E123" s="7">
        <v>220</v>
      </c>
      <c r="F123" s="6">
        <v>0</v>
      </c>
      <c r="G123" s="5" t="s">
        <v>317</v>
      </c>
      <c r="H123" s="5" t="s">
        <v>318</v>
      </c>
      <c r="I123" s="5" t="s">
        <v>12</v>
      </c>
      <c r="K123" s="7">
        <v>220</v>
      </c>
    </row>
    <row r="124" spans="1:13" ht="15" hidden="1" customHeight="1">
      <c r="A124" s="5" t="s">
        <v>13</v>
      </c>
      <c r="B124" s="5" t="s">
        <v>319</v>
      </c>
      <c r="C124" s="5" t="s">
        <v>320</v>
      </c>
      <c r="D124" s="2">
        <v>0.02</v>
      </c>
      <c r="E124" s="7">
        <v>220</v>
      </c>
      <c r="F124" s="6">
        <v>41.05</v>
      </c>
      <c r="G124" s="5" t="s">
        <v>317</v>
      </c>
      <c r="H124" s="5" t="s">
        <v>318</v>
      </c>
      <c r="I124" s="5" t="s">
        <v>12</v>
      </c>
      <c r="K124" s="7">
        <v>220</v>
      </c>
    </row>
    <row r="125" spans="1:13" ht="15" hidden="1" customHeight="1">
      <c r="A125" s="5" t="s">
        <v>13</v>
      </c>
      <c r="B125" s="5" t="s">
        <v>321</v>
      </c>
      <c r="C125" s="5" t="s">
        <v>322</v>
      </c>
      <c r="D125" s="2">
        <v>-97.44</v>
      </c>
      <c r="E125" s="7">
        <v>220</v>
      </c>
      <c r="F125" s="6">
        <v>-23</v>
      </c>
      <c r="G125" s="5" t="s">
        <v>317</v>
      </c>
      <c r="H125" s="5" t="s">
        <v>318</v>
      </c>
      <c r="I125" s="5" t="s">
        <v>12</v>
      </c>
      <c r="K125" s="7">
        <v>220</v>
      </c>
    </row>
    <row r="126" spans="1:13" ht="15" hidden="1" customHeight="1">
      <c r="A126" s="5" t="s">
        <v>13</v>
      </c>
      <c r="B126" s="5" t="s">
        <v>323</v>
      </c>
      <c r="C126" s="5" t="s">
        <v>324</v>
      </c>
      <c r="D126" s="2">
        <v>0</v>
      </c>
      <c r="E126" s="7">
        <v>220</v>
      </c>
      <c r="F126" s="6">
        <v>-90</v>
      </c>
      <c r="G126" s="5" t="s">
        <v>317</v>
      </c>
      <c r="H126" s="5" t="s">
        <v>318</v>
      </c>
      <c r="I126" s="5" t="s">
        <v>12</v>
      </c>
      <c r="K126" s="7">
        <v>220</v>
      </c>
    </row>
    <row r="127" spans="1:13" ht="15" hidden="1" customHeight="1">
      <c r="A127" s="5" t="s">
        <v>13</v>
      </c>
      <c r="B127" s="5" t="s">
        <v>325</v>
      </c>
      <c r="C127" s="5" t="s">
        <v>326</v>
      </c>
      <c r="D127" s="2">
        <v>-2847.84</v>
      </c>
      <c r="E127" s="7">
        <v>220</v>
      </c>
      <c r="F127" s="6">
        <v>0</v>
      </c>
      <c r="G127" s="5" t="s">
        <v>317</v>
      </c>
      <c r="H127" s="5" t="s">
        <v>318</v>
      </c>
      <c r="I127" s="5" t="s">
        <v>12</v>
      </c>
      <c r="K127" s="7">
        <v>220</v>
      </c>
    </row>
    <row r="128" spans="1:13" ht="15" hidden="1" customHeight="1">
      <c r="A128" s="5" t="s">
        <v>13</v>
      </c>
      <c r="B128" s="5" t="s">
        <v>327</v>
      </c>
      <c r="C128" s="5" t="s">
        <v>328</v>
      </c>
      <c r="D128" s="2">
        <v>-24808.06</v>
      </c>
      <c r="E128" s="7">
        <v>220</v>
      </c>
      <c r="F128" s="6">
        <v>-41034.629999999997</v>
      </c>
      <c r="G128" s="5" t="s">
        <v>317</v>
      </c>
      <c r="H128" s="5" t="s">
        <v>318</v>
      </c>
      <c r="I128" s="5" t="s">
        <v>12</v>
      </c>
      <c r="K128" s="7">
        <v>220</v>
      </c>
    </row>
    <row r="129" spans="1:11" ht="15" hidden="1" customHeight="1">
      <c r="A129" s="5" t="s">
        <v>13</v>
      </c>
      <c r="B129" s="5" t="s">
        <v>329</v>
      </c>
      <c r="C129" s="5" t="s">
        <v>330</v>
      </c>
      <c r="D129" s="2">
        <v>-0.01</v>
      </c>
      <c r="E129" s="7">
        <v>220</v>
      </c>
      <c r="F129" s="6">
        <v>-2.78</v>
      </c>
      <c r="G129" s="5" t="s">
        <v>317</v>
      </c>
      <c r="H129" s="5" t="s">
        <v>318</v>
      </c>
      <c r="I129" s="5" t="s">
        <v>12</v>
      </c>
      <c r="K129" s="7">
        <v>220</v>
      </c>
    </row>
    <row r="130" spans="1:11" ht="15" hidden="1" customHeight="1">
      <c r="A130" s="5" t="s">
        <v>13</v>
      </c>
      <c r="B130" s="5" t="s">
        <v>331</v>
      </c>
      <c r="C130" s="5" t="s">
        <v>332</v>
      </c>
      <c r="D130" s="2">
        <v>-0.09</v>
      </c>
      <c r="E130" s="7">
        <v>220</v>
      </c>
      <c r="F130" s="6">
        <v>0</v>
      </c>
      <c r="G130" s="5" t="s">
        <v>317</v>
      </c>
      <c r="H130" s="5" t="s">
        <v>318</v>
      </c>
      <c r="I130" s="5" t="s">
        <v>12</v>
      </c>
      <c r="K130" s="7">
        <v>220</v>
      </c>
    </row>
    <row r="131" spans="1:11" ht="15" hidden="1" customHeight="1">
      <c r="A131" s="5" t="s">
        <v>13</v>
      </c>
      <c r="B131" s="5" t="s">
        <v>333</v>
      </c>
      <c r="C131" s="5" t="s">
        <v>334</v>
      </c>
      <c r="D131" s="2">
        <v>199975.31</v>
      </c>
      <c r="E131" s="7">
        <v>10</v>
      </c>
      <c r="F131" s="6">
        <v>159620.6</v>
      </c>
      <c r="G131" s="5" t="s">
        <v>335</v>
      </c>
      <c r="H131" s="5" t="s">
        <v>336</v>
      </c>
      <c r="I131" s="5" t="s">
        <v>12</v>
      </c>
      <c r="K131" s="7">
        <v>10</v>
      </c>
    </row>
    <row r="132" spans="1:11" ht="15" hidden="1" customHeight="1">
      <c r="A132" s="5" t="s">
        <v>13</v>
      </c>
      <c r="B132" s="5" t="s">
        <v>337</v>
      </c>
      <c r="C132" s="5" t="s">
        <v>338</v>
      </c>
      <c r="D132" s="2">
        <v>62812.25</v>
      </c>
      <c r="E132" s="7">
        <v>10</v>
      </c>
      <c r="F132" s="6">
        <v>68797.02</v>
      </c>
      <c r="G132" s="5" t="s">
        <v>335</v>
      </c>
      <c r="H132" s="5" t="s">
        <v>336</v>
      </c>
      <c r="I132" s="5" t="s">
        <v>12</v>
      </c>
      <c r="K132" s="7">
        <v>10</v>
      </c>
    </row>
    <row r="133" spans="1:11" ht="15" hidden="1" customHeight="1">
      <c r="A133" s="5" t="s">
        <v>13</v>
      </c>
      <c r="B133" s="5" t="s">
        <v>339</v>
      </c>
      <c r="C133" s="5" t="s">
        <v>340</v>
      </c>
      <c r="D133" s="2">
        <v>8.27</v>
      </c>
      <c r="E133" s="7">
        <v>10</v>
      </c>
      <c r="F133" s="6">
        <v>139.16999999999999</v>
      </c>
      <c r="G133" s="5" t="s">
        <v>335</v>
      </c>
      <c r="H133" s="5" t="s">
        <v>336</v>
      </c>
      <c r="I133" s="5" t="s">
        <v>12</v>
      </c>
      <c r="K133" s="7">
        <v>10</v>
      </c>
    </row>
    <row r="134" spans="1:11" ht="15" hidden="1" customHeight="1">
      <c r="A134" s="5" t="s">
        <v>13</v>
      </c>
      <c r="B134" s="5" t="s">
        <v>341</v>
      </c>
      <c r="C134" s="5" t="s">
        <v>342</v>
      </c>
      <c r="D134" s="2">
        <v>41249.17</v>
      </c>
      <c r="E134" s="7">
        <v>10</v>
      </c>
      <c r="F134" s="6">
        <v>582258.75</v>
      </c>
      <c r="G134" s="5" t="s">
        <v>335</v>
      </c>
      <c r="H134" s="5" t="s">
        <v>343</v>
      </c>
      <c r="I134" s="5" t="s">
        <v>12</v>
      </c>
      <c r="K134" s="7">
        <v>10</v>
      </c>
    </row>
    <row r="135" spans="1:11" ht="15" hidden="1" customHeight="1">
      <c r="A135" s="5" t="s">
        <v>13</v>
      </c>
      <c r="B135" s="5" t="s">
        <v>344</v>
      </c>
      <c r="C135" s="5" t="s">
        <v>345</v>
      </c>
      <c r="D135" s="2">
        <v>24625.62</v>
      </c>
      <c r="E135" s="7">
        <v>10</v>
      </c>
      <c r="F135" s="6">
        <v>2270.54</v>
      </c>
      <c r="G135" s="5" t="s">
        <v>335</v>
      </c>
      <c r="H135" s="5" t="s">
        <v>346</v>
      </c>
      <c r="I135" s="5" t="s">
        <v>12</v>
      </c>
      <c r="K135" s="7">
        <v>10</v>
      </c>
    </row>
    <row r="136" spans="1:11" ht="15" hidden="1" customHeight="1">
      <c r="A136" s="5" t="s">
        <v>13</v>
      </c>
      <c r="B136" s="5" t="s">
        <v>347</v>
      </c>
      <c r="C136" s="5" t="s">
        <v>348</v>
      </c>
      <c r="D136" s="2">
        <v>0</v>
      </c>
      <c r="E136" s="7">
        <v>10</v>
      </c>
      <c r="F136" s="6">
        <v>0</v>
      </c>
      <c r="G136" s="5" t="s">
        <v>335</v>
      </c>
      <c r="H136" s="5" t="s">
        <v>349</v>
      </c>
      <c r="I136" s="5" t="s">
        <v>12</v>
      </c>
      <c r="K136" s="7">
        <v>10</v>
      </c>
    </row>
    <row r="137" spans="1:11" ht="15" hidden="1" customHeight="1">
      <c r="A137" s="5" t="s">
        <v>13</v>
      </c>
      <c r="B137" s="5" t="s">
        <v>350</v>
      </c>
      <c r="C137" s="5" t="s">
        <v>351</v>
      </c>
      <c r="D137" s="2">
        <v>0</v>
      </c>
      <c r="E137" s="7">
        <v>10</v>
      </c>
      <c r="F137" s="6">
        <v>0</v>
      </c>
      <c r="G137" s="5" t="s">
        <v>335</v>
      </c>
      <c r="H137" s="5" t="s">
        <v>349</v>
      </c>
      <c r="I137" s="5" t="s">
        <v>12</v>
      </c>
      <c r="K137" s="7">
        <v>10</v>
      </c>
    </row>
    <row r="138" spans="1:11" ht="15" hidden="1" customHeight="1">
      <c r="A138" s="5" t="s">
        <v>13</v>
      </c>
      <c r="B138" s="5" t="s">
        <v>352</v>
      </c>
      <c r="C138" s="5" t="s">
        <v>353</v>
      </c>
      <c r="D138" s="2">
        <v>0</v>
      </c>
      <c r="E138" s="7">
        <v>10</v>
      </c>
      <c r="F138" s="6">
        <v>0</v>
      </c>
      <c r="G138" s="18" t="s">
        <v>335</v>
      </c>
      <c r="H138" s="5" t="s">
        <v>354</v>
      </c>
      <c r="I138" s="5" t="s">
        <v>12</v>
      </c>
      <c r="K138" s="7">
        <v>10</v>
      </c>
    </row>
    <row r="139" spans="1:11" ht="15" hidden="1" customHeight="1">
      <c r="A139" s="5" t="s">
        <v>13</v>
      </c>
      <c r="B139" s="5" t="s">
        <v>355</v>
      </c>
      <c r="C139" s="5" t="s">
        <v>356</v>
      </c>
      <c r="D139" s="2">
        <v>0</v>
      </c>
      <c r="E139" s="7">
        <v>10</v>
      </c>
      <c r="F139" s="6">
        <v>0</v>
      </c>
      <c r="G139" s="5" t="s">
        <v>335</v>
      </c>
      <c r="H139" s="5" t="s">
        <v>354</v>
      </c>
      <c r="I139" s="5" t="s">
        <v>12</v>
      </c>
      <c r="K139" s="7">
        <v>10</v>
      </c>
    </row>
    <row r="140" spans="1:11" ht="15" hidden="1" customHeight="1">
      <c r="A140" s="5" t="s">
        <v>13</v>
      </c>
      <c r="B140" s="5" t="s">
        <v>357</v>
      </c>
      <c r="C140" s="5" t="s">
        <v>358</v>
      </c>
      <c r="D140" s="2">
        <v>0</v>
      </c>
      <c r="E140" s="7">
        <v>10</v>
      </c>
      <c r="F140" s="6">
        <v>0</v>
      </c>
      <c r="G140" s="5" t="s">
        <v>335</v>
      </c>
      <c r="H140" s="5" t="s">
        <v>359</v>
      </c>
      <c r="I140" s="5" t="s">
        <v>12</v>
      </c>
      <c r="K140" s="7">
        <v>10</v>
      </c>
    </row>
    <row r="141" spans="1:11" ht="15" hidden="1" customHeight="1">
      <c r="A141" s="5" t="s">
        <v>13</v>
      </c>
      <c r="B141" s="5" t="s">
        <v>360</v>
      </c>
      <c r="C141" s="5" t="s">
        <v>361</v>
      </c>
      <c r="D141" s="2">
        <v>41668.54</v>
      </c>
      <c r="E141" s="7">
        <v>10</v>
      </c>
      <c r="F141" s="6">
        <v>0</v>
      </c>
      <c r="G141" s="5" t="s">
        <v>335</v>
      </c>
      <c r="H141" s="5" t="s">
        <v>346</v>
      </c>
      <c r="I141" s="5" t="s">
        <v>12</v>
      </c>
      <c r="K141" s="7">
        <v>10</v>
      </c>
    </row>
    <row r="142" spans="1:11" ht="15" hidden="1" customHeight="1">
      <c r="A142" s="5" t="s">
        <v>13</v>
      </c>
      <c r="B142" s="5" t="s">
        <v>362</v>
      </c>
      <c r="C142" s="5" t="s">
        <v>363</v>
      </c>
      <c r="D142" s="2">
        <v>7906920.96</v>
      </c>
      <c r="E142" s="7">
        <v>10</v>
      </c>
      <c r="F142" s="6">
        <v>0</v>
      </c>
      <c r="G142" s="5" t="s">
        <v>335</v>
      </c>
      <c r="H142" s="5" t="s">
        <v>346</v>
      </c>
      <c r="I142" s="5" t="s">
        <v>12</v>
      </c>
      <c r="K142" s="7">
        <v>10</v>
      </c>
    </row>
    <row r="143" spans="1:11" ht="15" hidden="1" customHeight="1">
      <c r="A143" s="5" t="s">
        <v>13</v>
      </c>
      <c r="B143" s="5" t="s">
        <v>364</v>
      </c>
      <c r="C143" s="5" t="s">
        <v>365</v>
      </c>
      <c r="D143" s="2">
        <v>12235495.91</v>
      </c>
      <c r="E143" s="7">
        <v>10</v>
      </c>
      <c r="F143" s="6">
        <v>0</v>
      </c>
      <c r="G143" s="5" t="s">
        <v>335</v>
      </c>
      <c r="H143" s="5" t="s">
        <v>346</v>
      </c>
      <c r="I143" s="5" t="s">
        <v>12</v>
      </c>
      <c r="K143" s="7">
        <v>10</v>
      </c>
    </row>
    <row r="144" spans="1:11" ht="15" hidden="1" customHeight="1">
      <c r="A144" s="5" t="s">
        <v>13</v>
      </c>
      <c r="B144" s="5" t="s">
        <v>366</v>
      </c>
      <c r="C144" s="5" t="s">
        <v>367</v>
      </c>
      <c r="D144" s="2">
        <v>548.75</v>
      </c>
      <c r="E144" s="7">
        <v>10</v>
      </c>
      <c r="F144" s="6">
        <v>0</v>
      </c>
      <c r="G144" s="5" t="s">
        <v>335</v>
      </c>
      <c r="H144" s="5" t="s">
        <v>346</v>
      </c>
      <c r="I144" s="5" t="s">
        <v>12</v>
      </c>
      <c r="K144" s="7">
        <v>10</v>
      </c>
    </row>
    <row r="145" spans="1:11" ht="15" hidden="1" customHeight="1">
      <c r="A145" s="5" t="s">
        <v>13</v>
      </c>
      <c r="B145" s="5" t="s">
        <v>368</v>
      </c>
      <c r="C145" s="5" t="s">
        <v>369</v>
      </c>
      <c r="D145" s="2">
        <v>10823.8</v>
      </c>
      <c r="E145" s="7">
        <v>10</v>
      </c>
      <c r="F145" s="6">
        <v>6746.35</v>
      </c>
      <c r="G145" s="5" t="s">
        <v>335</v>
      </c>
      <c r="H145" s="5" t="s">
        <v>370</v>
      </c>
      <c r="I145" s="5" t="s">
        <v>12</v>
      </c>
      <c r="K145" s="7">
        <v>10</v>
      </c>
    </row>
    <row r="146" spans="1:11" ht="15" hidden="1" customHeight="1">
      <c r="A146" s="5" t="s">
        <v>13</v>
      </c>
      <c r="B146" s="5" t="s">
        <v>371</v>
      </c>
      <c r="C146" s="5" t="s">
        <v>372</v>
      </c>
      <c r="D146" s="2">
        <v>14522.98</v>
      </c>
      <c r="E146" s="7">
        <v>10</v>
      </c>
      <c r="F146" s="6">
        <v>283.33999999999997</v>
      </c>
      <c r="G146" s="5" t="s">
        <v>335</v>
      </c>
      <c r="H146" s="5" t="s">
        <v>370</v>
      </c>
      <c r="I146" s="5" t="s">
        <v>12</v>
      </c>
      <c r="K146" s="7">
        <v>10</v>
      </c>
    </row>
    <row r="147" spans="1:11" ht="15" hidden="1" customHeight="1">
      <c r="A147" s="5" t="s">
        <v>13</v>
      </c>
      <c r="B147" s="5" t="s">
        <v>373</v>
      </c>
      <c r="C147" s="5" t="s">
        <v>374</v>
      </c>
      <c r="D147" s="2">
        <v>-9937.34</v>
      </c>
      <c r="E147" s="7">
        <v>20</v>
      </c>
      <c r="F147" s="6">
        <v>-14663.13</v>
      </c>
      <c r="G147" s="5" t="s">
        <v>18</v>
      </c>
      <c r="H147" s="5" t="s">
        <v>28</v>
      </c>
      <c r="I147" s="5" t="s">
        <v>12</v>
      </c>
      <c r="K147" s="7">
        <v>20</v>
      </c>
    </row>
    <row r="148" spans="1:11" ht="15" hidden="1" customHeight="1">
      <c r="A148" s="5" t="s">
        <v>13</v>
      </c>
      <c r="B148" s="5" t="s">
        <v>375</v>
      </c>
      <c r="C148" s="5" t="s">
        <v>376</v>
      </c>
      <c r="D148" s="2">
        <v>533.33000000000004</v>
      </c>
      <c r="E148" s="7">
        <v>10</v>
      </c>
      <c r="F148" s="6">
        <v>0</v>
      </c>
      <c r="G148" s="5" t="s">
        <v>335</v>
      </c>
      <c r="H148" s="5" t="s">
        <v>370</v>
      </c>
      <c r="I148" s="5" t="s">
        <v>12</v>
      </c>
      <c r="K148" s="7">
        <v>10</v>
      </c>
    </row>
    <row r="149" spans="1:11" ht="15" hidden="1" customHeight="1">
      <c r="A149" s="5" t="s">
        <v>13</v>
      </c>
      <c r="B149" s="5" t="s">
        <v>377</v>
      </c>
      <c r="C149" s="5" t="s">
        <v>378</v>
      </c>
      <c r="D149" s="2">
        <v>416.84</v>
      </c>
      <c r="E149" s="7">
        <v>10</v>
      </c>
      <c r="F149" s="6">
        <v>4690.88</v>
      </c>
      <c r="G149" s="5" t="s">
        <v>335</v>
      </c>
      <c r="H149" s="5" t="s">
        <v>343</v>
      </c>
      <c r="I149" s="5" t="s">
        <v>12</v>
      </c>
      <c r="K149" s="7">
        <v>10</v>
      </c>
    </row>
    <row r="150" spans="1:11" ht="15" hidden="1" customHeight="1">
      <c r="A150" s="5" t="s">
        <v>13</v>
      </c>
      <c r="B150" s="5" t="s">
        <v>379</v>
      </c>
      <c r="C150" s="5" t="s">
        <v>380</v>
      </c>
      <c r="D150" s="2">
        <v>13213.71</v>
      </c>
      <c r="E150" s="7">
        <v>10</v>
      </c>
      <c r="F150" s="6">
        <v>31094.89</v>
      </c>
      <c r="G150" s="5" t="s">
        <v>335</v>
      </c>
      <c r="H150" s="5" t="s">
        <v>381</v>
      </c>
      <c r="I150" s="5" t="s">
        <v>12</v>
      </c>
      <c r="K150" s="7">
        <v>10</v>
      </c>
    </row>
    <row r="151" spans="1:11" ht="15" hidden="1" customHeight="1">
      <c r="A151" s="5" t="s">
        <v>13</v>
      </c>
      <c r="B151" s="5" t="s">
        <v>382</v>
      </c>
      <c r="C151" s="5" t="s">
        <v>383</v>
      </c>
      <c r="D151" s="2">
        <v>0</v>
      </c>
      <c r="E151" s="7">
        <v>10</v>
      </c>
      <c r="F151" s="6">
        <v>383.61</v>
      </c>
      <c r="G151" s="5" t="s">
        <v>335</v>
      </c>
      <c r="H151" s="5" t="s">
        <v>384</v>
      </c>
      <c r="I151" s="5" t="s">
        <v>12</v>
      </c>
      <c r="K151" s="7">
        <v>10</v>
      </c>
    </row>
    <row r="152" spans="1:11" ht="15" hidden="1" customHeight="1">
      <c r="A152" s="5" t="s">
        <v>13</v>
      </c>
      <c r="B152" s="5" t="s">
        <v>385</v>
      </c>
      <c r="C152" s="5" t="s">
        <v>386</v>
      </c>
      <c r="D152" s="2">
        <v>18328.28</v>
      </c>
      <c r="E152" s="7">
        <v>10</v>
      </c>
      <c r="F152" s="6">
        <v>2314.84</v>
      </c>
      <c r="G152" s="5" t="s">
        <v>335</v>
      </c>
      <c r="H152" s="5" t="s">
        <v>387</v>
      </c>
      <c r="I152" s="5" t="s">
        <v>12</v>
      </c>
      <c r="K152" s="7">
        <v>10</v>
      </c>
    </row>
    <row r="153" spans="1:11" ht="15" hidden="1" customHeight="1">
      <c r="A153" s="5" t="s">
        <v>13</v>
      </c>
      <c r="B153" s="5" t="s">
        <v>388</v>
      </c>
      <c r="C153" s="5" t="s">
        <v>389</v>
      </c>
      <c r="D153" s="2">
        <v>0</v>
      </c>
      <c r="E153" s="7">
        <v>10</v>
      </c>
      <c r="F153" s="6">
        <v>0</v>
      </c>
      <c r="G153" s="5" t="s">
        <v>335</v>
      </c>
      <c r="H153" s="5" t="s">
        <v>387</v>
      </c>
      <c r="I153" s="5" t="s">
        <v>12</v>
      </c>
      <c r="K153" s="7">
        <v>10</v>
      </c>
    </row>
    <row r="154" spans="1:11" ht="15" hidden="1" customHeight="1">
      <c r="A154" s="5" t="s">
        <v>13</v>
      </c>
      <c r="B154" s="5" t="s">
        <v>390</v>
      </c>
      <c r="C154" s="5" t="s">
        <v>391</v>
      </c>
      <c r="D154" s="2">
        <v>0</v>
      </c>
      <c r="E154" s="7">
        <v>10</v>
      </c>
      <c r="F154" s="6">
        <v>0</v>
      </c>
      <c r="G154" s="5" t="s">
        <v>335</v>
      </c>
      <c r="H154" s="5" t="s">
        <v>392</v>
      </c>
      <c r="I154" s="5" t="s">
        <v>12</v>
      </c>
      <c r="K154" s="7">
        <v>10</v>
      </c>
    </row>
    <row r="155" spans="1:11" ht="15" hidden="1" customHeight="1">
      <c r="A155" s="5" t="s">
        <v>13</v>
      </c>
      <c r="B155" s="5" t="s">
        <v>393</v>
      </c>
      <c r="C155" s="5" t="s">
        <v>394</v>
      </c>
      <c r="D155" s="2">
        <v>0</v>
      </c>
      <c r="E155" s="7">
        <v>10</v>
      </c>
      <c r="F155" s="6">
        <v>0</v>
      </c>
      <c r="G155" s="5" t="s">
        <v>335</v>
      </c>
      <c r="H155" s="5" t="s">
        <v>392</v>
      </c>
      <c r="I155" s="5" t="s">
        <v>12</v>
      </c>
      <c r="K155" s="7">
        <v>10</v>
      </c>
    </row>
    <row r="156" spans="1:11" ht="15" hidden="1" customHeight="1">
      <c r="A156" s="5" t="s">
        <v>13</v>
      </c>
      <c r="B156" s="5" t="s">
        <v>395</v>
      </c>
      <c r="C156" s="5" t="s">
        <v>396</v>
      </c>
      <c r="D156" s="2">
        <v>0</v>
      </c>
      <c r="E156" s="7">
        <v>10</v>
      </c>
      <c r="F156" s="6">
        <v>0</v>
      </c>
      <c r="G156" s="5" t="s">
        <v>335</v>
      </c>
      <c r="H156" s="5" t="s">
        <v>397</v>
      </c>
      <c r="I156" s="5" t="s">
        <v>12</v>
      </c>
      <c r="K156" s="7">
        <v>10</v>
      </c>
    </row>
    <row r="157" spans="1:11" ht="15" hidden="1" customHeight="1">
      <c r="A157" s="5" t="s">
        <v>13</v>
      </c>
      <c r="B157" s="5" t="s">
        <v>398</v>
      </c>
      <c r="C157" s="5" t="s">
        <v>399</v>
      </c>
      <c r="D157" s="2">
        <v>0</v>
      </c>
      <c r="E157" s="7">
        <v>10</v>
      </c>
      <c r="F157" s="6">
        <v>0</v>
      </c>
      <c r="G157" s="5" t="s">
        <v>335</v>
      </c>
      <c r="H157" s="5" t="s">
        <v>400</v>
      </c>
      <c r="I157" s="5" t="s">
        <v>12</v>
      </c>
      <c r="K157" s="7">
        <v>10</v>
      </c>
    </row>
    <row r="158" spans="1:11" ht="15" hidden="1" customHeight="1">
      <c r="A158" s="5" t="s">
        <v>13</v>
      </c>
      <c r="B158" s="5" t="s">
        <v>401</v>
      </c>
      <c r="C158" s="5" t="s">
        <v>402</v>
      </c>
      <c r="D158" s="2">
        <v>0</v>
      </c>
      <c r="E158" s="7">
        <v>20</v>
      </c>
      <c r="F158" s="6">
        <v>0</v>
      </c>
      <c r="G158" s="5" t="s">
        <v>18</v>
      </c>
      <c r="H158" s="5" t="s">
        <v>36</v>
      </c>
      <c r="I158" s="5" t="s">
        <v>12</v>
      </c>
      <c r="K158" s="7">
        <v>20</v>
      </c>
    </row>
    <row r="159" spans="1:11" ht="15" hidden="1" customHeight="1">
      <c r="A159" s="5" t="s">
        <v>13</v>
      </c>
      <c r="B159" s="5" t="s">
        <v>403</v>
      </c>
      <c r="C159" s="5" t="s">
        <v>404</v>
      </c>
      <c r="D159" s="2">
        <v>-2585.98</v>
      </c>
      <c r="E159" s="7">
        <v>20</v>
      </c>
      <c r="F159" s="6">
        <v>0</v>
      </c>
      <c r="G159" s="5" t="s">
        <v>18</v>
      </c>
      <c r="H159" s="5" t="s">
        <v>36</v>
      </c>
      <c r="I159" s="5" t="s">
        <v>12</v>
      </c>
      <c r="K159" s="7">
        <v>20</v>
      </c>
    </row>
    <row r="160" spans="1:11" ht="15" hidden="1" customHeight="1">
      <c r="A160" s="5" t="s">
        <v>13</v>
      </c>
      <c r="B160" s="5" t="s">
        <v>405</v>
      </c>
      <c r="C160" s="5" t="s">
        <v>406</v>
      </c>
      <c r="D160" s="2">
        <v>19417.3</v>
      </c>
      <c r="E160" s="7">
        <v>10</v>
      </c>
      <c r="F160" s="6">
        <v>409964.99</v>
      </c>
      <c r="G160" s="5" t="s">
        <v>335</v>
      </c>
      <c r="H160" s="5" t="s">
        <v>407</v>
      </c>
      <c r="I160" s="5" t="s">
        <v>12</v>
      </c>
      <c r="K160" s="7">
        <v>10</v>
      </c>
    </row>
    <row r="161" spans="1:11" ht="15" hidden="1" customHeight="1">
      <c r="A161" s="8" t="s">
        <v>13</v>
      </c>
      <c r="B161" s="8" t="s">
        <v>408</v>
      </c>
      <c r="C161" s="8" t="s">
        <v>409</v>
      </c>
      <c r="D161" s="2">
        <v>11933.95</v>
      </c>
      <c r="E161" s="7">
        <v>80</v>
      </c>
      <c r="F161" s="6">
        <v>689700.45</v>
      </c>
      <c r="G161" s="5" t="s">
        <v>48</v>
      </c>
      <c r="H161" s="5" t="s">
        <v>410</v>
      </c>
      <c r="I161" s="8" t="s">
        <v>12</v>
      </c>
      <c r="K161" s="7">
        <v>80</v>
      </c>
    </row>
    <row r="162" spans="1:11" ht="15" hidden="1" customHeight="1">
      <c r="A162" s="5" t="s">
        <v>13</v>
      </c>
      <c r="B162" s="5" t="s">
        <v>411</v>
      </c>
      <c r="C162" s="5" t="s">
        <v>412</v>
      </c>
      <c r="D162" s="2">
        <v>1992153</v>
      </c>
      <c r="E162" s="7" t="s">
        <v>413</v>
      </c>
      <c r="F162" s="6">
        <v>0</v>
      </c>
      <c r="G162" s="5" t="s">
        <v>414</v>
      </c>
      <c r="H162" s="5" t="s">
        <v>415</v>
      </c>
      <c r="I162" s="5" t="s">
        <v>12</v>
      </c>
      <c r="K162" s="7" t="s">
        <v>413</v>
      </c>
    </row>
    <row r="163" spans="1:11" ht="15" hidden="1" customHeight="1">
      <c r="A163" s="5" t="s">
        <v>13</v>
      </c>
      <c r="B163" s="5" t="s">
        <v>416</v>
      </c>
      <c r="C163" s="5" t="s">
        <v>417</v>
      </c>
      <c r="D163" s="2">
        <v>140500</v>
      </c>
      <c r="E163" s="7">
        <v>80</v>
      </c>
      <c r="F163" s="6">
        <v>0</v>
      </c>
      <c r="G163" s="5" t="s">
        <v>48</v>
      </c>
      <c r="H163" s="5" t="s">
        <v>410</v>
      </c>
      <c r="I163" s="5" t="s">
        <v>12</v>
      </c>
      <c r="K163" s="7">
        <v>80</v>
      </c>
    </row>
    <row r="164" spans="1:11" ht="15" hidden="1" customHeight="1">
      <c r="A164" s="5" t="s">
        <v>13</v>
      </c>
      <c r="B164" s="5" t="s">
        <v>418</v>
      </c>
      <c r="C164" s="5" t="s">
        <v>419</v>
      </c>
      <c r="D164" s="2">
        <v>-1.69</v>
      </c>
      <c r="E164" s="7">
        <v>80</v>
      </c>
      <c r="F164" s="6">
        <v>0</v>
      </c>
      <c r="G164" s="5" t="s">
        <v>48</v>
      </c>
      <c r="H164" s="5" t="s">
        <v>420</v>
      </c>
      <c r="I164" s="5" t="s">
        <v>12</v>
      </c>
      <c r="K164" s="7">
        <v>80</v>
      </c>
    </row>
    <row r="165" spans="1:11" ht="15" hidden="1" customHeight="1">
      <c r="A165" s="5" t="s">
        <v>13</v>
      </c>
      <c r="B165" s="5" t="s">
        <v>421</v>
      </c>
      <c r="C165" s="5" t="s">
        <v>422</v>
      </c>
      <c r="D165" s="2">
        <v>0</v>
      </c>
      <c r="E165" s="7">
        <v>80</v>
      </c>
      <c r="F165" s="6">
        <v>0</v>
      </c>
      <c r="G165" s="5" t="s">
        <v>48</v>
      </c>
      <c r="H165" s="5" t="s">
        <v>423</v>
      </c>
      <c r="I165" s="5" t="s">
        <v>12</v>
      </c>
      <c r="K165" s="7">
        <v>80</v>
      </c>
    </row>
    <row r="166" spans="1:11" ht="15" hidden="1" customHeight="1">
      <c r="A166" s="5" t="s">
        <v>13</v>
      </c>
      <c r="B166" s="5" t="s">
        <v>424</v>
      </c>
      <c r="C166" s="5" t="s">
        <v>425</v>
      </c>
      <c r="D166" s="2">
        <v>627.72</v>
      </c>
      <c r="E166" s="7">
        <v>40</v>
      </c>
      <c r="F166" s="6">
        <v>555</v>
      </c>
      <c r="G166" s="5" t="s">
        <v>426</v>
      </c>
      <c r="H166" s="5" t="s">
        <v>427</v>
      </c>
      <c r="I166" s="5" t="s">
        <v>12</v>
      </c>
      <c r="K166" s="7">
        <v>40</v>
      </c>
    </row>
    <row r="167" spans="1:11" ht="15" hidden="1" customHeight="1">
      <c r="A167" s="5" t="s">
        <v>13</v>
      </c>
      <c r="B167" s="5" t="s">
        <v>428</v>
      </c>
      <c r="C167" s="5" t="s">
        <v>429</v>
      </c>
      <c r="D167" s="2">
        <v>0</v>
      </c>
      <c r="E167" s="7">
        <v>40</v>
      </c>
      <c r="F167" s="6">
        <v>0</v>
      </c>
      <c r="G167" s="5" t="s">
        <v>426</v>
      </c>
      <c r="H167" s="5" t="s">
        <v>430</v>
      </c>
      <c r="I167" s="5" t="s">
        <v>12</v>
      </c>
      <c r="K167" s="7">
        <v>40</v>
      </c>
    </row>
    <row r="168" spans="1:11" ht="15" hidden="1" customHeight="1">
      <c r="A168" s="5" t="s">
        <v>13</v>
      </c>
      <c r="B168" s="5" t="s">
        <v>431</v>
      </c>
      <c r="C168" s="5" t="s">
        <v>432</v>
      </c>
      <c r="D168" s="2">
        <v>800.5</v>
      </c>
      <c r="E168" s="7">
        <v>40</v>
      </c>
      <c r="F168" s="6">
        <v>4912.8</v>
      </c>
      <c r="G168" s="5" t="s">
        <v>426</v>
      </c>
      <c r="H168" s="5" t="s">
        <v>430</v>
      </c>
      <c r="I168" s="5" t="s">
        <v>12</v>
      </c>
      <c r="K168" s="7">
        <v>40</v>
      </c>
    </row>
    <row r="169" spans="1:11" ht="15" hidden="1" customHeight="1">
      <c r="A169" s="5" t="s">
        <v>13</v>
      </c>
      <c r="B169" s="5" t="s">
        <v>433</v>
      </c>
      <c r="C169" s="5" t="s">
        <v>434</v>
      </c>
      <c r="D169" s="2">
        <v>290705.18</v>
      </c>
      <c r="E169" s="7">
        <v>40</v>
      </c>
      <c r="F169" s="6">
        <v>0</v>
      </c>
      <c r="G169" s="5" t="s">
        <v>426</v>
      </c>
      <c r="H169" s="5" t="s">
        <v>435</v>
      </c>
      <c r="I169" s="5" t="s">
        <v>12</v>
      </c>
      <c r="K169" s="7">
        <v>40</v>
      </c>
    </row>
    <row r="170" spans="1:11" ht="15" hidden="1" customHeight="1">
      <c r="A170" s="5" t="s">
        <v>13</v>
      </c>
      <c r="B170" s="5" t="s">
        <v>436</v>
      </c>
      <c r="C170" s="5" t="s">
        <v>437</v>
      </c>
      <c r="D170" s="2">
        <v>0</v>
      </c>
      <c r="E170" s="7">
        <v>40</v>
      </c>
      <c r="F170" s="6">
        <v>0</v>
      </c>
      <c r="G170" s="5" t="s">
        <v>426</v>
      </c>
      <c r="H170" s="5" t="s">
        <v>435</v>
      </c>
      <c r="I170" s="5" t="s">
        <v>12</v>
      </c>
      <c r="K170" s="7">
        <v>40</v>
      </c>
    </row>
    <row r="171" spans="1:11" ht="15" hidden="1" customHeight="1">
      <c r="A171" s="5" t="s">
        <v>13</v>
      </c>
      <c r="B171" s="5" t="s">
        <v>438</v>
      </c>
      <c r="C171" s="5" t="s">
        <v>439</v>
      </c>
      <c r="D171" s="2">
        <v>0</v>
      </c>
      <c r="E171" s="7">
        <v>40</v>
      </c>
      <c r="F171" s="6">
        <v>0</v>
      </c>
      <c r="G171" s="5" t="s">
        <v>426</v>
      </c>
      <c r="H171" s="5" t="s">
        <v>435</v>
      </c>
      <c r="I171" s="5" t="s">
        <v>12</v>
      </c>
      <c r="K171" s="7">
        <v>40</v>
      </c>
    </row>
    <row r="172" spans="1:11" ht="15" hidden="1" customHeight="1">
      <c r="A172" s="5" t="s">
        <v>13</v>
      </c>
      <c r="B172" s="5" t="s">
        <v>440</v>
      </c>
      <c r="C172" s="5" t="s">
        <v>441</v>
      </c>
      <c r="D172" s="2">
        <v>0</v>
      </c>
      <c r="E172" s="7">
        <v>10</v>
      </c>
      <c r="F172" s="6">
        <v>5382591.6399999997</v>
      </c>
      <c r="G172" s="5" t="s">
        <v>335</v>
      </c>
      <c r="H172" s="5" t="s">
        <v>346</v>
      </c>
      <c r="I172" s="5" t="s">
        <v>12</v>
      </c>
      <c r="K172" s="7">
        <v>40</v>
      </c>
    </row>
    <row r="173" spans="1:11" ht="15" hidden="1" customHeight="1">
      <c r="A173" s="5" t="s">
        <v>13</v>
      </c>
      <c r="B173" s="5" t="s">
        <v>442</v>
      </c>
      <c r="C173" s="5" t="s">
        <v>443</v>
      </c>
      <c r="D173" s="2">
        <v>57.53</v>
      </c>
      <c r="E173" s="7">
        <v>40</v>
      </c>
      <c r="F173" s="6">
        <v>13.98</v>
      </c>
      <c r="G173" s="5" t="s">
        <v>426</v>
      </c>
      <c r="H173" s="5" t="s">
        <v>444</v>
      </c>
      <c r="I173" s="5" t="s">
        <v>12</v>
      </c>
      <c r="K173" s="7">
        <v>40</v>
      </c>
    </row>
    <row r="174" spans="1:11" ht="15" hidden="1" customHeight="1">
      <c r="A174" s="5" t="s">
        <v>13</v>
      </c>
      <c r="B174" s="5" t="s">
        <v>445</v>
      </c>
      <c r="C174" s="5" t="s">
        <v>446</v>
      </c>
      <c r="D174" s="2">
        <v>0</v>
      </c>
      <c r="E174" s="7">
        <v>40</v>
      </c>
      <c r="F174" s="6">
        <v>0</v>
      </c>
      <c r="G174" s="5" t="s">
        <v>426</v>
      </c>
      <c r="H174" s="5" t="s">
        <v>447</v>
      </c>
      <c r="I174" s="5" t="s">
        <v>12</v>
      </c>
      <c r="K174" s="7">
        <v>40</v>
      </c>
    </row>
    <row r="175" spans="1:11" ht="15" hidden="1" customHeight="1">
      <c r="A175" s="5" t="s">
        <v>13</v>
      </c>
      <c r="B175" s="5" t="s">
        <v>448</v>
      </c>
      <c r="C175" s="5" t="s">
        <v>449</v>
      </c>
      <c r="D175" s="2">
        <v>0</v>
      </c>
      <c r="E175" s="7">
        <v>40</v>
      </c>
      <c r="F175" s="6">
        <v>52672.58</v>
      </c>
      <c r="G175" s="5" t="s">
        <v>426</v>
      </c>
      <c r="H175" s="5" t="s">
        <v>444</v>
      </c>
      <c r="I175" s="5" t="s">
        <v>12</v>
      </c>
      <c r="K175" s="7">
        <v>40</v>
      </c>
    </row>
    <row r="176" spans="1:11" ht="15" hidden="1" customHeight="1">
      <c r="A176" s="5" t="s">
        <v>13</v>
      </c>
      <c r="B176" s="5" t="s">
        <v>450</v>
      </c>
      <c r="C176" s="5" t="s">
        <v>65</v>
      </c>
      <c r="D176" s="2">
        <v>171.23</v>
      </c>
      <c r="E176" s="7">
        <v>40</v>
      </c>
      <c r="F176" s="6">
        <v>184.69</v>
      </c>
      <c r="G176" s="5" t="s">
        <v>426</v>
      </c>
      <c r="H176" s="5" t="s">
        <v>435</v>
      </c>
      <c r="I176" s="5" t="s">
        <v>12</v>
      </c>
      <c r="K176" s="7">
        <v>40</v>
      </c>
    </row>
    <row r="177" spans="1:11" ht="15" hidden="1" customHeight="1">
      <c r="A177" s="5" t="s">
        <v>13</v>
      </c>
      <c r="B177" s="5" t="s">
        <v>451</v>
      </c>
      <c r="C177" s="5" t="s">
        <v>67</v>
      </c>
      <c r="D177" s="2">
        <v>90.05</v>
      </c>
      <c r="E177" s="7">
        <v>40</v>
      </c>
      <c r="F177" s="6">
        <v>664.99</v>
      </c>
      <c r="G177" s="5" t="s">
        <v>426</v>
      </c>
      <c r="H177" s="5" t="s">
        <v>435</v>
      </c>
      <c r="I177" s="5" t="s">
        <v>12</v>
      </c>
      <c r="K177" s="7">
        <v>40</v>
      </c>
    </row>
    <row r="178" spans="1:11" ht="15" hidden="1" customHeight="1">
      <c r="A178" s="5" t="s">
        <v>13</v>
      </c>
      <c r="B178" s="5" t="s">
        <v>452</v>
      </c>
      <c r="C178" s="5" t="s">
        <v>453</v>
      </c>
      <c r="D178" s="2">
        <v>229.85</v>
      </c>
      <c r="E178" s="7">
        <v>40</v>
      </c>
      <c r="F178" s="6">
        <v>210.35</v>
      </c>
      <c r="G178" s="5" t="s">
        <v>426</v>
      </c>
      <c r="H178" s="5" t="s">
        <v>435</v>
      </c>
      <c r="I178" s="5" t="s">
        <v>12</v>
      </c>
      <c r="K178" s="7">
        <v>40</v>
      </c>
    </row>
    <row r="179" spans="1:11" ht="15" hidden="1" customHeight="1">
      <c r="A179" s="5" t="s">
        <v>13</v>
      </c>
      <c r="B179" s="5" t="s">
        <v>454</v>
      </c>
      <c r="C179" s="5" t="s">
        <v>455</v>
      </c>
      <c r="D179" s="2">
        <v>20.6</v>
      </c>
      <c r="E179" s="7">
        <v>40</v>
      </c>
      <c r="F179" s="6">
        <v>0</v>
      </c>
      <c r="G179" s="5" t="s">
        <v>426</v>
      </c>
      <c r="H179" s="5" t="s">
        <v>435</v>
      </c>
      <c r="I179" s="5" t="s">
        <v>12</v>
      </c>
      <c r="K179" s="7">
        <v>40</v>
      </c>
    </row>
    <row r="180" spans="1:11" ht="15" hidden="1" customHeight="1">
      <c r="A180" s="5" t="s">
        <v>13</v>
      </c>
      <c r="B180" s="5" t="s">
        <v>456</v>
      </c>
      <c r="C180" s="5" t="s">
        <v>457</v>
      </c>
      <c r="D180" s="2">
        <v>9.3000000000000007</v>
      </c>
      <c r="E180" s="7">
        <v>40</v>
      </c>
      <c r="F180" s="6">
        <v>0</v>
      </c>
      <c r="G180" s="5" t="s">
        <v>426</v>
      </c>
      <c r="H180" s="5" t="s">
        <v>435</v>
      </c>
      <c r="I180" s="5" t="s">
        <v>12</v>
      </c>
      <c r="K180" s="7">
        <v>40</v>
      </c>
    </row>
    <row r="181" spans="1:11" ht="15" hidden="1" customHeight="1">
      <c r="A181" s="5" t="s">
        <v>13</v>
      </c>
      <c r="B181" s="5" t="s">
        <v>458</v>
      </c>
      <c r="C181" s="5" t="s">
        <v>459</v>
      </c>
      <c r="D181" s="2">
        <v>90.91</v>
      </c>
      <c r="E181" s="7">
        <v>40</v>
      </c>
      <c r="F181" s="6">
        <v>6.76</v>
      </c>
      <c r="G181" s="5" t="s">
        <v>426</v>
      </c>
      <c r="H181" s="5" t="s">
        <v>435</v>
      </c>
      <c r="I181" s="5" t="s">
        <v>12</v>
      </c>
      <c r="K181" s="7">
        <v>40</v>
      </c>
    </row>
    <row r="182" spans="1:11" ht="15" hidden="1" customHeight="1">
      <c r="A182" s="5" t="s">
        <v>13</v>
      </c>
      <c r="B182" s="5" t="s">
        <v>460</v>
      </c>
      <c r="C182" s="5" t="s">
        <v>461</v>
      </c>
      <c r="D182" s="2">
        <v>32.86</v>
      </c>
      <c r="E182" s="7">
        <v>40</v>
      </c>
      <c r="F182" s="6">
        <v>61.44</v>
      </c>
      <c r="G182" s="5" t="s">
        <v>426</v>
      </c>
      <c r="H182" s="5" t="s">
        <v>435</v>
      </c>
      <c r="I182" s="5" t="s">
        <v>12</v>
      </c>
      <c r="K182" s="7">
        <v>40</v>
      </c>
    </row>
    <row r="183" spans="1:11" ht="15" hidden="1" customHeight="1">
      <c r="A183" s="5" t="s">
        <v>13</v>
      </c>
      <c r="B183" s="5" t="s">
        <v>462</v>
      </c>
      <c r="C183" s="5" t="s">
        <v>463</v>
      </c>
      <c r="D183" s="2">
        <v>20.45</v>
      </c>
      <c r="E183" s="7">
        <v>40</v>
      </c>
      <c r="F183" s="6">
        <v>361.8</v>
      </c>
      <c r="G183" s="5" t="s">
        <v>426</v>
      </c>
      <c r="H183" s="5" t="s">
        <v>435</v>
      </c>
      <c r="I183" s="5" t="s">
        <v>12</v>
      </c>
      <c r="K183" s="7">
        <v>40</v>
      </c>
    </row>
    <row r="184" spans="1:11" ht="15" hidden="1" customHeight="1">
      <c r="A184" s="5" t="s">
        <v>13</v>
      </c>
      <c r="B184" s="5" t="s">
        <v>464</v>
      </c>
      <c r="C184" s="5" t="s">
        <v>465</v>
      </c>
      <c r="D184" s="2">
        <v>547.85</v>
      </c>
      <c r="E184" s="7">
        <v>40</v>
      </c>
      <c r="F184" s="6">
        <v>410.28</v>
      </c>
      <c r="G184" s="5" t="s">
        <v>426</v>
      </c>
      <c r="H184" s="5" t="s">
        <v>435</v>
      </c>
      <c r="I184" s="5" t="s">
        <v>12</v>
      </c>
      <c r="K184" s="7">
        <v>40</v>
      </c>
    </row>
    <row r="185" spans="1:11" ht="15" hidden="1" customHeight="1">
      <c r="A185" s="5" t="s">
        <v>13</v>
      </c>
      <c r="B185" s="5" t="s">
        <v>466</v>
      </c>
      <c r="C185" s="5" t="s">
        <v>467</v>
      </c>
      <c r="D185" s="2">
        <v>0</v>
      </c>
      <c r="E185" s="7">
        <v>40</v>
      </c>
      <c r="F185" s="6">
        <v>0</v>
      </c>
      <c r="G185" s="5" t="s">
        <v>426</v>
      </c>
      <c r="H185" s="5" t="s">
        <v>435</v>
      </c>
      <c r="I185" s="5" t="s">
        <v>12</v>
      </c>
      <c r="K185" s="7">
        <v>40</v>
      </c>
    </row>
    <row r="186" spans="1:11" ht="15" hidden="1" customHeight="1">
      <c r="A186" s="5" t="s">
        <v>13</v>
      </c>
      <c r="B186" s="5" t="s">
        <v>468</v>
      </c>
      <c r="C186" s="5" t="s">
        <v>469</v>
      </c>
      <c r="D186" s="2">
        <v>0</v>
      </c>
      <c r="E186" s="7">
        <v>40</v>
      </c>
      <c r="F186" s="6">
        <v>0</v>
      </c>
      <c r="G186" s="5" t="s">
        <v>426</v>
      </c>
      <c r="H186" s="5" t="s">
        <v>435</v>
      </c>
      <c r="I186" s="5" t="s">
        <v>12</v>
      </c>
      <c r="K186" s="7">
        <v>40</v>
      </c>
    </row>
    <row r="187" spans="1:11" ht="15" hidden="1" customHeight="1">
      <c r="A187" s="5" t="s">
        <v>13</v>
      </c>
      <c r="B187" s="5" t="s">
        <v>470</v>
      </c>
      <c r="C187" s="5" t="s">
        <v>471</v>
      </c>
      <c r="D187" s="2">
        <v>1150.43</v>
      </c>
      <c r="E187" s="7">
        <v>40</v>
      </c>
      <c r="F187" s="6">
        <v>2187.06</v>
      </c>
      <c r="G187" s="5" t="s">
        <v>426</v>
      </c>
      <c r="H187" s="5" t="s">
        <v>447</v>
      </c>
      <c r="I187" s="5" t="s">
        <v>12</v>
      </c>
      <c r="K187" s="7">
        <v>40</v>
      </c>
    </row>
    <row r="188" spans="1:11" ht="15" hidden="1" customHeight="1">
      <c r="A188" s="5" t="s">
        <v>13</v>
      </c>
      <c r="B188" s="5" t="s">
        <v>472</v>
      </c>
      <c r="C188" s="5" t="s">
        <v>446</v>
      </c>
      <c r="D188" s="2">
        <v>0</v>
      </c>
      <c r="E188" s="7">
        <v>40</v>
      </c>
      <c r="F188" s="6">
        <v>982.06</v>
      </c>
      <c r="G188" s="5" t="s">
        <v>426</v>
      </c>
      <c r="H188" s="5" t="s">
        <v>447</v>
      </c>
      <c r="I188" s="5" t="s">
        <v>12</v>
      </c>
      <c r="K188" s="7">
        <v>40</v>
      </c>
    </row>
    <row r="189" spans="1:11" ht="15" hidden="1" customHeight="1">
      <c r="A189" s="5" t="s">
        <v>13</v>
      </c>
      <c r="B189" s="5" t="s">
        <v>473</v>
      </c>
      <c r="C189" s="5" t="s">
        <v>474</v>
      </c>
      <c r="D189" s="2">
        <v>9393.7199999999993</v>
      </c>
      <c r="E189" s="7">
        <v>40</v>
      </c>
      <c r="F189" s="6">
        <v>2597.62</v>
      </c>
      <c r="G189" s="5" t="s">
        <v>426</v>
      </c>
      <c r="H189" s="5" t="s">
        <v>475</v>
      </c>
      <c r="I189" s="5" t="s">
        <v>12</v>
      </c>
      <c r="K189" s="7">
        <v>40</v>
      </c>
    </row>
    <row r="190" spans="1:11" ht="15" hidden="1" customHeight="1">
      <c r="A190" s="5" t="s">
        <v>13</v>
      </c>
      <c r="B190" s="5" t="s">
        <v>476</v>
      </c>
      <c r="C190" s="5" t="s">
        <v>477</v>
      </c>
      <c r="D190" s="2">
        <v>10710.78</v>
      </c>
      <c r="E190" s="7">
        <v>40</v>
      </c>
      <c r="F190" s="6">
        <v>16339.19</v>
      </c>
      <c r="G190" s="5" t="s">
        <v>426</v>
      </c>
      <c r="H190" s="5" t="s">
        <v>478</v>
      </c>
      <c r="I190" s="5" t="s">
        <v>12</v>
      </c>
      <c r="K190" s="7">
        <v>40</v>
      </c>
    </row>
    <row r="191" spans="1:11" ht="15" hidden="1" customHeight="1">
      <c r="A191" s="5" t="s">
        <v>13</v>
      </c>
      <c r="B191" s="5" t="s">
        <v>479</v>
      </c>
      <c r="C191" s="5" t="s">
        <v>480</v>
      </c>
      <c r="D191" s="2">
        <v>0</v>
      </c>
      <c r="E191" s="7">
        <v>220</v>
      </c>
      <c r="F191" s="6">
        <v>6259.95</v>
      </c>
      <c r="G191" s="5" t="s">
        <v>317</v>
      </c>
      <c r="H191" s="5" t="s">
        <v>481</v>
      </c>
      <c r="I191" s="5" t="s">
        <v>12</v>
      </c>
      <c r="K191" s="7">
        <v>220</v>
      </c>
    </row>
    <row r="192" spans="1:11" ht="15" hidden="1" customHeight="1">
      <c r="A192" s="5" t="s">
        <v>13</v>
      </c>
      <c r="B192" s="5" t="s">
        <v>482</v>
      </c>
      <c r="C192" s="5" t="s">
        <v>483</v>
      </c>
      <c r="D192" s="2">
        <v>42401.26</v>
      </c>
      <c r="E192" s="7">
        <v>220</v>
      </c>
      <c r="F192" s="6">
        <v>39598.15</v>
      </c>
      <c r="G192" s="5" t="s">
        <v>317</v>
      </c>
      <c r="H192" s="5" t="s">
        <v>481</v>
      </c>
      <c r="I192" s="5" t="s">
        <v>12</v>
      </c>
      <c r="K192" s="7">
        <v>220</v>
      </c>
    </row>
    <row r="193" spans="1:11" ht="15" hidden="1" customHeight="1">
      <c r="A193" s="5" t="s">
        <v>13</v>
      </c>
      <c r="B193" s="5" t="s">
        <v>484</v>
      </c>
      <c r="C193" s="5" t="s">
        <v>485</v>
      </c>
      <c r="D193" s="2">
        <v>12802.44</v>
      </c>
      <c r="E193" s="7">
        <v>220</v>
      </c>
      <c r="F193" s="6">
        <v>10819.87</v>
      </c>
      <c r="G193" s="5" t="s">
        <v>317</v>
      </c>
      <c r="H193" s="5" t="s">
        <v>481</v>
      </c>
      <c r="I193" s="5" t="s">
        <v>12</v>
      </c>
      <c r="K193" s="7">
        <v>220</v>
      </c>
    </row>
    <row r="194" spans="1:11" ht="15" hidden="1" customHeight="1">
      <c r="A194" s="5" t="s">
        <v>13</v>
      </c>
      <c r="B194" s="5" t="s">
        <v>486</v>
      </c>
      <c r="C194" s="5" t="s">
        <v>487</v>
      </c>
      <c r="D194" s="2">
        <v>0</v>
      </c>
      <c r="E194" s="7">
        <v>220</v>
      </c>
      <c r="F194" s="6">
        <v>25</v>
      </c>
      <c r="G194" s="5" t="s">
        <v>317</v>
      </c>
      <c r="H194" s="5" t="s">
        <v>481</v>
      </c>
      <c r="I194" s="5" t="s">
        <v>12</v>
      </c>
      <c r="K194" s="7">
        <v>220</v>
      </c>
    </row>
    <row r="195" spans="1:11" ht="15" hidden="1" customHeight="1">
      <c r="A195" s="5" t="s">
        <v>13</v>
      </c>
      <c r="B195" s="5" t="s">
        <v>488</v>
      </c>
      <c r="C195" s="5" t="s">
        <v>489</v>
      </c>
      <c r="D195" s="2">
        <v>0</v>
      </c>
      <c r="E195" s="7">
        <v>220</v>
      </c>
      <c r="F195" s="6">
        <v>0</v>
      </c>
      <c r="G195" s="5" t="s">
        <v>317</v>
      </c>
      <c r="H195" s="5" t="s">
        <v>481</v>
      </c>
      <c r="I195" s="5" t="s">
        <v>12</v>
      </c>
      <c r="K195" s="7">
        <v>220</v>
      </c>
    </row>
    <row r="196" spans="1:11" ht="15" hidden="1" customHeight="1">
      <c r="A196" s="5" t="s">
        <v>13</v>
      </c>
      <c r="B196" s="5" t="s">
        <v>490</v>
      </c>
      <c r="C196" s="5" t="s">
        <v>491</v>
      </c>
      <c r="D196" s="2">
        <v>4.25</v>
      </c>
      <c r="E196" s="7">
        <v>220</v>
      </c>
      <c r="F196" s="6">
        <v>11.09</v>
      </c>
      <c r="G196" s="5" t="s">
        <v>317</v>
      </c>
      <c r="H196" s="5" t="s">
        <v>492</v>
      </c>
      <c r="I196" s="5" t="s">
        <v>12</v>
      </c>
      <c r="K196" s="7">
        <v>220</v>
      </c>
    </row>
    <row r="197" spans="1:11" ht="15" hidden="1" customHeight="1">
      <c r="A197" s="5" t="s">
        <v>13</v>
      </c>
      <c r="B197" s="5" t="s">
        <v>493</v>
      </c>
      <c r="C197" s="5" t="s">
        <v>494</v>
      </c>
      <c r="D197" s="2">
        <v>207.2</v>
      </c>
      <c r="E197" s="7">
        <v>220</v>
      </c>
      <c r="F197" s="6">
        <v>50.08</v>
      </c>
      <c r="G197" s="5" t="s">
        <v>317</v>
      </c>
      <c r="H197" s="5" t="s">
        <v>495</v>
      </c>
      <c r="I197" s="5" t="s">
        <v>12</v>
      </c>
      <c r="K197" s="7">
        <v>220</v>
      </c>
    </row>
    <row r="198" spans="1:11" ht="15" hidden="1" customHeight="1">
      <c r="A198" s="5" t="s">
        <v>13</v>
      </c>
      <c r="B198" s="5" t="s">
        <v>496</v>
      </c>
      <c r="C198" s="5" t="s">
        <v>497</v>
      </c>
      <c r="D198" s="2">
        <v>1932.85</v>
      </c>
      <c r="E198" s="7">
        <v>220</v>
      </c>
      <c r="F198" s="6">
        <v>0</v>
      </c>
      <c r="G198" s="5" t="s">
        <v>317</v>
      </c>
      <c r="H198" s="16" t="s">
        <v>498</v>
      </c>
      <c r="I198" s="5" t="s">
        <v>12</v>
      </c>
      <c r="K198" s="7">
        <v>20</v>
      </c>
    </row>
    <row r="199" spans="1:11" ht="15" hidden="1" customHeight="1">
      <c r="A199" s="5" t="s">
        <v>13</v>
      </c>
      <c r="B199" s="5" t="s">
        <v>499</v>
      </c>
      <c r="C199" s="5" t="s">
        <v>500</v>
      </c>
      <c r="D199" s="2">
        <v>7852.73</v>
      </c>
      <c r="E199" s="7">
        <v>40</v>
      </c>
      <c r="F199" s="6">
        <v>11834.91</v>
      </c>
      <c r="G199" s="5" t="s">
        <v>426</v>
      </c>
      <c r="H199" s="5" t="s">
        <v>430</v>
      </c>
      <c r="I199" s="5" t="s">
        <v>12</v>
      </c>
      <c r="K199" s="7">
        <v>40</v>
      </c>
    </row>
    <row r="200" spans="1:11" ht="15" hidden="1" customHeight="1">
      <c r="A200" s="5" t="s">
        <v>13</v>
      </c>
      <c r="B200" s="5" t="s">
        <v>501</v>
      </c>
      <c r="C200" s="5" t="s">
        <v>502</v>
      </c>
      <c r="D200" s="2">
        <v>20</v>
      </c>
      <c r="E200" s="7">
        <v>40</v>
      </c>
      <c r="F200" s="6">
        <v>33</v>
      </c>
      <c r="G200" s="5" t="s">
        <v>426</v>
      </c>
      <c r="H200" s="5" t="s">
        <v>430</v>
      </c>
      <c r="I200" s="5" t="s">
        <v>12</v>
      </c>
      <c r="K200" s="7">
        <v>40</v>
      </c>
    </row>
    <row r="201" spans="1:11" ht="15" hidden="1" customHeight="1">
      <c r="A201" s="5" t="s">
        <v>13</v>
      </c>
      <c r="B201" s="5" t="s">
        <v>503</v>
      </c>
      <c r="C201" s="5" t="s">
        <v>504</v>
      </c>
      <c r="D201" s="2">
        <v>71214.36</v>
      </c>
      <c r="E201" s="7">
        <v>220</v>
      </c>
      <c r="F201" s="6">
        <v>26778.27</v>
      </c>
      <c r="G201" s="5" t="s">
        <v>317</v>
      </c>
      <c r="H201" s="5" t="s">
        <v>492</v>
      </c>
      <c r="I201" s="5" t="s">
        <v>12</v>
      </c>
      <c r="K201" s="7">
        <v>220</v>
      </c>
    </row>
    <row r="202" spans="1:11" ht="15" hidden="1" customHeight="1">
      <c r="A202" s="5" t="s">
        <v>13</v>
      </c>
      <c r="B202" s="5" t="s">
        <v>505</v>
      </c>
      <c r="C202" s="5" t="s">
        <v>506</v>
      </c>
      <c r="D202" s="2">
        <v>0</v>
      </c>
      <c r="E202" s="7">
        <v>220</v>
      </c>
      <c r="F202" s="6">
        <v>0</v>
      </c>
      <c r="G202" s="5" t="s">
        <v>317</v>
      </c>
      <c r="H202" s="5" t="s">
        <v>507</v>
      </c>
      <c r="I202" s="5" t="s">
        <v>12</v>
      </c>
      <c r="K202" s="7">
        <v>220</v>
      </c>
    </row>
    <row r="203" spans="1:11" ht="15" hidden="1" customHeight="1">
      <c r="A203" s="5" t="s">
        <v>13</v>
      </c>
      <c r="B203" s="5" t="s">
        <v>508</v>
      </c>
      <c r="C203" s="5" t="s">
        <v>509</v>
      </c>
      <c r="D203" s="2">
        <v>0</v>
      </c>
      <c r="E203" s="7">
        <v>220</v>
      </c>
      <c r="F203" s="6">
        <v>0</v>
      </c>
      <c r="G203" s="5" t="s">
        <v>317</v>
      </c>
      <c r="H203" s="5" t="s">
        <v>507</v>
      </c>
      <c r="I203" s="5" t="s">
        <v>12</v>
      </c>
      <c r="K203" s="7">
        <v>220</v>
      </c>
    </row>
    <row r="204" spans="1:11" ht="15" hidden="1" customHeight="1">
      <c r="A204" s="5" t="s">
        <v>13</v>
      </c>
      <c r="B204" s="5" t="s">
        <v>510</v>
      </c>
      <c r="C204" s="5" t="s">
        <v>511</v>
      </c>
      <c r="D204" s="2">
        <v>98.18</v>
      </c>
      <c r="E204" s="7">
        <v>220</v>
      </c>
      <c r="F204" s="6">
        <v>38.409999999999997</v>
      </c>
      <c r="G204" s="5" t="s">
        <v>317</v>
      </c>
      <c r="H204" s="5" t="s">
        <v>492</v>
      </c>
      <c r="I204" s="5" t="s">
        <v>12</v>
      </c>
      <c r="K204" s="7">
        <v>220</v>
      </c>
    </row>
    <row r="205" spans="1:11" ht="15" hidden="1" customHeight="1">
      <c r="A205" s="5" t="s">
        <v>13</v>
      </c>
      <c r="B205" s="5" t="s">
        <v>512</v>
      </c>
      <c r="C205" s="5" t="s">
        <v>324</v>
      </c>
      <c r="D205" s="2">
        <v>0</v>
      </c>
      <c r="E205" s="7">
        <v>220</v>
      </c>
      <c r="F205" s="6">
        <v>0</v>
      </c>
      <c r="G205" s="5" t="s">
        <v>317</v>
      </c>
      <c r="H205" s="5" t="s">
        <v>492</v>
      </c>
      <c r="I205" s="5" t="s">
        <v>12</v>
      </c>
      <c r="K205" s="7">
        <v>220</v>
      </c>
    </row>
    <row r="206" spans="1:11" ht="15" hidden="1" customHeight="1">
      <c r="A206" s="5" t="s">
        <v>13</v>
      </c>
      <c r="B206" s="5" t="s">
        <v>513</v>
      </c>
      <c r="C206" s="5" t="s">
        <v>514</v>
      </c>
      <c r="D206" s="2">
        <v>343.91</v>
      </c>
      <c r="E206" s="7">
        <v>220</v>
      </c>
      <c r="F206" s="6">
        <v>188.8</v>
      </c>
      <c r="G206" s="5" t="s">
        <v>317</v>
      </c>
      <c r="H206" s="5" t="s">
        <v>507</v>
      </c>
      <c r="I206" s="5" t="s">
        <v>12</v>
      </c>
      <c r="K206" s="7">
        <v>220</v>
      </c>
    </row>
    <row r="207" spans="1:11" ht="15" hidden="1" customHeight="1">
      <c r="A207" s="5" t="s">
        <v>13</v>
      </c>
      <c r="B207" s="5" t="s">
        <v>515</v>
      </c>
      <c r="C207" s="5" t="s">
        <v>516</v>
      </c>
      <c r="D207" s="2">
        <v>0</v>
      </c>
      <c r="E207" s="7" t="s">
        <v>166</v>
      </c>
      <c r="F207" s="6">
        <v>0</v>
      </c>
      <c r="G207" s="5" t="s">
        <v>167</v>
      </c>
      <c r="H207" s="5" t="s">
        <v>167</v>
      </c>
      <c r="I207" s="5" t="s">
        <v>12</v>
      </c>
      <c r="K207" s="7" t="s">
        <v>166</v>
      </c>
    </row>
    <row r="208" spans="1:11" ht="15" hidden="1" customHeight="1">
      <c r="A208" s="5" t="s">
        <v>13</v>
      </c>
      <c r="B208" s="5" t="s">
        <v>517</v>
      </c>
      <c r="C208" s="5" t="s">
        <v>518</v>
      </c>
      <c r="D208" s="2">
        <v>0</v>
      </c>
      <c r="E208" s="7" t="s">
        <v>166</v>
      </c>
      <c r="F208" s="6">
        <v>0</v>
      </c>
      <c r="G208" s="5" t="s">
        <v>167</v>
      </c>
      <c r="H208" s="5" t="s">
        <v>167</v>
      </c>
      <c r="I208" s="5" t="s">
        <v>12</v>
      </c>
      <c r="K208" s="7" t="s">
        <v>166</v>
      </c>
    </row>
    <row r="209" spans="1:11" ht="15" hidden="1" customHeight="1">
      <c r="A209" s="5" t="s">
        <v>13</v>
      </c>
      <c r="B209" s="11" t="s">
        <v>519</v>
      </c>
      <c r="C209" s="11" t="s">
        <v>520</v>
      </c>
      <c r="D209" s="2">
        <v>20343</v>
      </c>
      <c r="E209" s="7">
        <v>290</v>
      </c>
      <c r="F209" s="6">
        <v>701858</v>
      </c>
      <c r="G209" s="5" t="s">
        <v>521</v>
      </c>
      <c r="H209" s="5" t="s">
        <v>521</v>
      </c>
      <c r="I209" s="5" t="s">
        <v>12</v>
      </c>
      <c r="K209" s="7">
        <v>290</v>
      </c>
    </row>
    <row r="210" spans="1:11" ht="15" hidden="1" customHeight="1">
      <c r="A210" s="5" t="s">
        <v>13</v>
      </c>
      <c r="B210" s="11" t="s">
        <v>522</v>
      </c>
      <c r="C210" s="11" t="s">
        <v>523</v>
      </c>
      <c r="D210" s="2">
        <v>-712161</v>
      </c>
      <c r="E210" s="7">
        <v>290</v>
      </c>
      <c r="F210" s="6">
        <v>-1299771</v>
      </c>
      <c r="G210" s="5" t="s">
        <v>521</v>
      </c>
      <c r="H210" s="5" t="s">
        <v>524</v>
      </c>
      <c r="I210" s="5" t="s">
        <v>12</v>
      </c>
      <c r="K210" s="7">
        <v>290</v>
      </c>
    </row>
    <row r="211" spans="1:11" ht="15" hidden="1" customHeight="1">
      <c r="A211" s="5" t="s">
        <v>13</v>
      </c>
      <c r="B211" s="5" t="s">
        <v>525</v>
      </c>
      <c r="C211" s="5" t="s">
        <v>526</v>
      </c>
      <c r="D211" s="2">
        <v>-1616573</v>
      </c>
      <c r="E211" s="7">
        <v>290</v>
      </c>
      <c r="F211" s="6">
        <v>-4498959</v>
      </c>
      <c r="G211" s="5" t="s">
        <v>521</v>
      </c>
      <c r="H211" s="5" t="s">
        <v>527</v>
      </c>
      <c r="I211" s="5" t="s">
        <v>12</v>
      </c>
      <c r="K211" s="7">
        <v>290</v>
      </c>
    </row>
    <row r="212" spans="1:11" ht="15" hidden="1" customHeight="1">
      <c r="A212" s="5" t="s">
        <v>13</v>
      </c>
      <c r="B212" s="5" t="s">
        <v>528</v>
      </c>
      <c r="C212" s="5" t="s">
        <v>529</v>
      </c>
      <c r="D212" s="2">
        <v>1.89</v>
      </c>
      <c r="E212" s="7">
        <v>220</v>
      </c>
      <c r="F212" s="6">
        <v>0</v>
      </c>
      <c r="G212" s="5" t="s">
        <v>317</v>
      </c>
      <c r="H212" s="5" t="s">
        <v>492</v>
      </c>
      <c r="I212" s="5" t="s">
        <v>12</v>
      </c>
      <c r="K212" s="7">
        <v>220</v>
      </c>
    </row>
    <row r="213" spans="1:11" ht="15" hidden="1" customHeight="1">
      <c r="A213" s="5" t="s">
        <v>13</v>
      </c>
      <c r="B213" s="5" t="s">
        <v>530</v>
      </c>
      <c r="C213" s="5" t="s">
        <v>531</v>
      </c>
      <c r="D213" s="2">
        <v>6361.78</v>
      </c>
      <c r="E213" s="7">
        <v>220</v>
      </c>
      <c r="F213" s="6">
        <v>114744.8</v>
      </c>
      <c r="G213" s="5" t="s">
        <v>317</v>
      </c>
      <c r="H213" s="5" t="s">
        <v>492</v>
      </c>
      <c r="I213" s="5" t="s">
        <v>12</v>
      </c>
      <c r="K213" s="7">
        <v>220</v>
      </c>
    </row>
    <row r="214" spans="1:11" ht="15" hidden="1" customHeight="1">
      <c r="A214" s="5" t="s">
        <v>13</v>
      </c>
      <c r="B214" s="5" t="s">
        <v>532</v>
      </c>
      <c r="C214" s="5" t="s">
        <v>533</v>
      </c>
      <c r="D214" s="2">
        <v>0</v>
      </c>
      <c r="E214" s="7" t="s">
        <v>99</v>
      </c>
      <c r="F214" s="6">
        <v>0</v>
      </c>
      <c r="G214" s="5" t="s">
        <v>73</v>
      </c>
      <c r="H214" s="5" t="s">
        <v>534</v>
      </c>
      <c r="I214" s="5" t="s">
        <v>12</v>
      </c>
      <c r="K214" s="7" t="s">
        <v>99</v>
      </c>
    </row>
    <row r="215" spans="1:11" ht="15" hidden="1" customHeight="1">
      <c r="A215" s="5" t="s">
        <v>13</v>
      </c>
      <c r="B215" s="5" t="s">
        <v>535</v>
      </c>
      <c r="C215" s="5" t="s">
        <v>536</v>
      </c>
      <c r="D215" s="2">
        <v>5360321.63</v>
      </c>
      <c r="E215" s="7">
        <v>10</v>
      </c>
      <c r="F215" s="6">
        <v>5527140.4500000002</v>
      </c>
      <c r="G215" s="5" t="s">
        <v>335</v>
      </c>
      <c r="H215" s="5" t="s">
        <v>537</v>
      </c>
      <c r="I215" s="5" t="s">
        <v>12</v>
      </c>
      <c r="K215" s="7">
        <v>10</v>
      </c>
    </row>
    <row r="216" spans="1:11" ht="15" hidden="1" customHeight="1">
      <c r="A216" s="5" t="s">
        <v>13</v>
      </c>
      <c r="B216" s="5" t="s">
        <v>538</v>
      </c>
      <c r="C216" s="5" t="s">
        <v>539</v>
      </c>
      <c r="D216" s="2">
        <v>4213.6000000000004</v>
      </c>
      <c r="E216" s="7">
        <v>10</v>
      </c>
      <c r="F216" s="6">
        <v>0</v>
      </c>
      <c r="G216" s="5" t="s">
        <v>335</v>
      </c>
      <c r="H216" s="5" t="s">
        <v>540</v>
      </c>
      <c r="I216" s="5" t="s">
        <v>12</v>
      </c>
      <c r="K216" s="7">
        <v>10</v>
      </c>
    </row>
    <row r="217" spans="1:11" ht="15" hidden="1" customHeight="1">
      <c r="A217" s="5" t="s">
        <v>13</v>
      </c>
      <c r="B217" s="5" t="s">
        <v>541</v>
      </c>
      <c r="C217" s="5" t="s">
        <v>542</v>
      </c>
      <c r="D217" s="2">
        <v>2095433.1</v>
      </c>
      <c r="E217" s="7">
        <v>10</v>
      </c>
      <c r="F217" s="6">
        <v>0</v>
      </c>
      <c r="G217" s="5" t="s">
        <v>335</v>
      </c>
      <c r="H217" s="5" t="s">
        <v>543</v>
      </c>
      <c r="I217" s="5" t="s">
        <v>12</v>
      </c>
      <c r="K217" s="7">
        <v>10</v>
      </c>
    </row>
    <row r="218" spans="1:11" ht="15" hidden="1" customHeight="1">
      <c r="A218" s="5" t="s">
        <v>13</v>
      </c>
      <c r="B218" s="5" t="s">
        <v>544</v>
      </c>
      <c r="C218" s="5" t="s">
        <v>545</v>
      </c>
      <c r="D218" s="2">
        <v>0</v>
      </c>
      <c r="E218" s="7">
        <v>10</v>
      </c>
      <c r="F218" s="6">
        <v>0</v>
      </c>
      <c r="G218" s="5" t="s">
        <v>335</v>
      </c>
      <c r="H218" s="5" t="s">
        <v>546</v>
      </c>
      <c r="I218" s="5" t="s">
        <v>12</v>
      </c>
      <c r="K218" s="7">
        <v>10</v>
      </c>
    </row>
    <row r="219" spans="1:11" ht="15" hidden="1" customHeight="1">
      <c r="A219" s="5" t="s">
        <v>13</v>
      </c>
      <c r="B219" s="5" t="s">
        <v>547</v>
      </c>
      <c r="C219" s="5" t="s">
        <v>548</v>
      </c>
      <c r="D219" s="2">
        <v>-3954.21</v>
      </c>
      <c r="E219" s="7" t="s">
        <v>99</v>
      </c>
      <c r="F219" s="6">
        <v>-1239.1600000000001</v>
      </c>
      <c r="G219" s="5" t="s">
        <v>73</v>
      </c>
      <c r="H219" s="5" t="s">
        <v>117</v>
      </c>
      <c r="I219" s="5" t="s">
        <v>12</v>
      </c>
      <c r="K219" s="7" t="s">
        <v>99</v>
      </c>
    </row>
    <row r="220" spans="1:11" ht="15" hidden="1" customHeight="1">
      <c r="A220" s="5" t="s">
        <v>13</v>
      </c>
      <c r="B220" s="5" t="s">
        <v>549</v>
      </c>
      <c r="C220" s="5" t="s">
        <v>550</v>
      </c>
      <c r="D220" s="2">
        <v>-898649.36</v>
      </c>
      <c r="E220" s="7">
        <v>20</v>
      </c>
      <c r="F220" s="6">
        <v>0</v>
      </c>
      <c r="G220" s="5" t="s">
        <v>18</v>
      </c>
      <c r="H220" s="5" t="s">
        <v>498</v>
      </c>
      <c r="I220" s="5" t="s">
        <v>12</v>
      </c>
      <c r="K220" s="7">
        <v>20</v>
      </c>
    </row>
    <row r="221" spans="1:11" ht="15" hidden="1" customHeight="1">
      <c r="A221" s="5" t="s">
        <v>13</v>
      </c>
      <c r="B221" s="5" t="s">
        <v>551</v>
      </c>
      <c r="C221" s="5" t="s">
        <v>552</v>
      </c>
      <c r="D221" s="2">
        <v>-40347.120000000003</v>
      </c>
      <c r="E221" s="7">
        <v>20</v>
      </c>
      <c r="F221" s="6">
        <v>0</v>
      </c>
      <c r="G221" s="5" t="s">
        <v>18</v>
      </c>
      <c r="H221" s="5" t="s">
        <v>498</v>
      </c>
      <c r="I221" s="5" t="s">
        <v>12</v>
      </c>
      <c r="K221" s="7">
        <v>20</v>
      </c>
    </row>
    <row r="222" spans="1:11" ht="15" hidden="1" customHeight="1">
      <c r="A222" s="5" t="s">
        <v>13</v>
      </c>
      <c r="B222" s="5" t="s">
        <v>553</v>
      </c>
      <c r="C222" s="5" t="s">
        <v>554</v>
      </c>
      <c r="D222" s="2">
        <v>-823645.11</v>
      </c>
      <c r="E222" s="7">
        <v>20</v>
      </c>
      <c r="F222" s="6">
        <v>0</v>
      </c>
      <c r="G222" s="5" t="s">
        <v>18</v>
      </c>
      <c r="H222" s="5" t="s">
        <v>498</v>
      </c>
      <c r="I222" s="5" t="s">
        <v>12</v>
      </c>
      <c r="K222" s="7">
        <v>20</v>
      </c>
    </row>
    <row r="223" spans="1:11" ht="15" hidden="1" customHeight="1">
      <c r="A223" s="5" t="s">
        <v>13</v>
      </c>
      <c r="B223" s="5" t="s">
        <v>556</v>
      </c>
      <c r="C223" s="5" t="s">
        <v>557</v>
      </c>
      <c r="D223" s="2">
        <v>-1105244.76</v>
      </c>
      <c r="E223" s="7">
        <v>20</v>
      </c>
      <c r="F223" s="6">
        <v>0</v>
      </c>
      <c r="G223" s="5" t="s">
        <v>18</v>
      </c>
      <c r="H223" s="5" t="s">
        <v>498</v>
      </c>
      <c r="I223" s="5" t="s">
        <v>12</v>
      </c>
      <c r="K223" s="7">
        <v>20</v>
      </c>
    </row>
    <row r="224" spans="1:11" ht="15" hidden="1" customHeight="1">
      <c r="A224" s="5" t="s">
        <v>13</v>
      </c>
      <c r="B224" s="5" t="s">
        <v>558</v>
      </c>
      <c r="C224" s="5" t="s">
        <v>559</v>
      </c>
      <c r="D224" s="2">
        <v>-434482.26</v>
      </c>
      <c r="E224" s="7">
        <v>20</v>
      </c>
      <c r="F224" s="6">
        <v>0</v>
      </c>
      <c r="G224" s="5" t="s">
        <v>18</v>
      </c>
      <c r="H224" s="5" t="s">
        <v>498</v>
      </c>
      <c r="I224" s="5" t="s">
        <v>12</v>
      </c>
      <c r="K224" s="7">
        <v>20</v>
      </c>
    </row>
    <row r="225" spans="1:11" ht="15" hidden="1" customHeight="1">
      <c r="A225" s="5" t="s">
        <v>13</v>
      </c>
      <c r="B225" s="5" t="s">
        <v>560</v>
      </c>
      <c r="C225" s="5" t="s">
        <v>561</v>
      </c>
      <c r="D225" s="2">
        <v>-4198276.08</v>
      </c>
      <c r="E225" s="7">
        <v>20</v>
      </c>
      <c r="F225" s="6">
        <v>0</v>
      </c>
      <c r="G225" s="5" t="s">
        <v>18</v>
      </c>
      <c r="H225" s="5" t="s">
        <v>498</v>
      </c>
      <c r="I225" s="5" t="s">
        <v>12</v>
      </c>
      <c r="K225" s="7">
        <v>20</v>
      </c>
    </row>
    <row r="226" spans="1:11" ht="15" hidden="1" customHeight="1">
      <c r="A226" s="5" t="s">
        <v>13</v>
      </c>
      <c r="B226" s="5" t="s">
        <v>562</v>
      </c>
      <c r="C226" s="5" t="s">
        <v>563</v>
      </c>
      <c r="D226" s="2">
        <v>-752604.69</v>
      </c>
      <c r="E226" s="7">
        <v>20</v>
      </c>
      <c r="F226" s="6">
        <v>0</v>
      </c>
      <c r="G226" s="5" t="s">
        <v>18</v>
      </c>
      <c r="H226" s="5" t="s">
        <v>498</v>
      </c>
      <c r="I226" s="5" t="s">
        <v>12</v>
      </c>
      <c r="K226" s="7">
        <v>20</v>
      </c>
    </row>
    <row r="227" spans="1:11" ht="15" hidden="1" customHeight="1">
      <c r="A227" s="5" t="s">
        <v>13</v>
      </c>
      <c r="B227" s="5" t="s">
        <v>564</v>
      </c>
      <c r="C227" s="5" t="s">
        <v>565</v>
      </c>
      <c r="D227" s="2">
        <v>-52.28</v>
      </c>
      <c r="E227" s="7">
        <v>20</v>
      </c>
      <c r="F227" s="6">
        <v>0</v>
      </c>
      <c r="G227" s="5" t="s">
        <v>18</v>
      </c>
      <c r="H227" s="5" t="s">
        <v>498</v>
      </c>
      <c r="I227" s="5" t="s">
        <v>12</v>
      </c>
      <c r="K227" s="7">
        <v>20</v>
      </c>
    </row>
    <row r="228" spans="1:11" ht="15" hidden="1" customHeight="1">
      <c r="A228" s="5" t="s">
        <v>13</v>
      </c>
      <c r="B228" s="5" t="s">
        <v>566</v>
      </c>
      <c r="C228" s="5" t="s">
        <v>567</v>
      </c>
      <c r="D228" s="2">
        <v>-0.03</v>
      </c>
      <c r="E228" s="7">
        <v>20</v>
      </c>
      <c r="F228" s="6">
        <v>0</v>
      </c>
      <c r="G228" s="5" t="s">
        <v>18</v>
      </c>
      <c r="H228" s="5" t="s">
        <v>498</v>
      </c>
      <c r="I228" s="5" t="s">
        <v>12</v>
      </c>
      <c r="K228" s="7">
        <v>20</v>
      </c>
    </row>
    <row r="229" spans="1:11" ht="15" hidden="1" customHeight="1">
      <c r="A229" s="5" t="s">
        <v>13</v>
      </c>
      <c r="B229" s="5" t="s">
        <v>568</v>
      </c>
      <c r="C229" s="5" t="s">
        <v>569</v>
      </c>
      <c r="D229" s="2">
        <v>-2632466.2400000002</v>
      </c>
      <c r="E229" s="7">
        <v>20</v>
      </c>
      <c r="F229" s="6">
        <v>0</v>
      </c>
      <c r="G229" s="5" t="s">
        <v>18</v>
      </c>
      <c r="H229" s="5" t="s">
        <v>498</v>
      </c>
      <c r="I229" s="5" t="s">
        <v>12</v>
      </c>
      <c r="K229" s="7">
        <v>20</v>
      </c>
    </row>
    <row r="230" spans="1:11" ht="15" hidden="1" customHeight="1">
      <c r="A230" s="5" t="s">
        <v>13</v>
      </c>
      <c r="B230" s="5" t="s">
        <v>570</v>
      </c>
      <c r="C230" s="5" t="s">
        <v>571</v>
      </c>
      <c r="D230" s="2">
        <v>0</v>
      </c>
      <c r="E230" s="7">
        <v>20</v>
      </c>
      <c r="F230" s="6">
        <v>0</v>
      </c>
      <c r="G230" s="5" t="s">
        <v>18</v>
      </c>
      <c r="H230" s="5" t="s">
        <v>28</v>
      </c>
      <c r="I230" s="5" t="s">
        <v>12</v>
      </c>
      <c r="K230" s="7">
        <v>20</v>
      </c>
    </row>
    <row r="231" spans="1:11" ht="15" hidden="1" customHeight="1">
      <c r="A231" s="5" t="s">
        <v>13</v>
      </c>
      <c r="B231" s="5" t="s">
        <v>572</v>
      </c>
      <c r="C231" s="5" t="s">
        <v>573</v>
      </c>
      <c r="D231" s="2">
        <v>-230692.07</v>
      </c>
      <c r="E231" s="7">
        <v>20</v>
      </c>
      <c r="F231" s="6">
        <v>0</v>
      </c>
      <c r="G231" s="5" t="s">
        <v>18</v>
      </c>
      <c r="H231" s="5" t="s">
        <v>45</v>
      </c>
      <c r="I231" s="5" t="s">
        <v>12</v>
      </c>
      <c r="K231" s="7">
        <v>20</v>
      </c>
    </row>
    <row r="232" spans="1:11" ht="15" hidden="1" customHeight="1">
      <c r="A232" s="5" t="s">
        <v>13</v>
      </c>
      <c r="B232" s="5" t="s">
        <v>574</v>
      </c>
      <c r="C232" s="5" t="s">
        <v>575</v>
      </c>
      <c r="D232" s="2">
        <v>-384129.57</v>
      </c>
      <c r="E232" s="7" t="s">
        <v>99</v>
      </c>
      <c r="F232" s="6">
        <v>-429146.91</v>
      </c>
      <c r="G232" s="5" t="s">
        <v>73</v>
      </c>
      <c r="H232" s="5" t="s">
        <v>100</v>
      </c>
      <c r="I232" s="5" t="s">
        <v>12</v>
      </c>
      <c r="K232" s="7" t="s">
        <v>99</v>
      </c>
    </row>
    <row r="233" spans="1:11" ht="15" hidden="1" customHeight="1">
      <c r="A233" s="5" t="s">
        <v>13</v>
      </c>
      <c r="B233" s="5" t="s">
        <v>576</v>
      </c>
      <c r="C233" s="5" t="s">
        <v>577</v>
      </c>
      <c r="D233" s="2">
        <v>0</v>
      </c>
      <c r="E233" s="7" t="s">
        <v>99</v>
      </c>
      <c r="F233" s="6">
        <v>0</v>
      </c>
      <c r="G233" s="5" t="s">
        <v>73</v>
      </c>
      <c r="H233" s="5" t="s">
        <v>117</v>
      </c>
      <c r="I233" s="5" t="s">
        <v>12</v>
      </c>
      <c r="K233" s="7" t="s">
        <v>99</v>
      </c>
    </row>
    <row r="234" spans="1:11" ht="15" hidden="1" customHeight="1">
      <c r="A234" s="5" t="s">
        <v>13</v>
      </c>
      <c r="B234" s="5" t="s">
        <v>578</v>
      </c>
      <c r="C234" s="5" t="s">
        <v>579</v>
      </c>
      <c r="D234" s="2">
        <v>0</v>
      </c>
      <c r="E234" s="7" t="s">
        <v>99</v>
      </c>
      <c r="F234" s="6">
        <v>0</v>
      </c>
      <c r="G234" s="5" t="s">
        <v>73</v>
      </c>
      <c r="H234" s="5" t="s">
        <v>117</v>
      </c>
      <c r="I234" s="5" t="s">
        <v>12</v>
      </c>
      <c r="K234" s="7" t="s">
        <v>99</v>
      </c>
    </row>
    <row r="235" spans="1:11" ht="15" hidden="1" customHeight="1">
      <c r="A235" s="5" t="s">
        <v>13</v>
      </c>
      <c r="B235" s="5" t="s">
        <v>580</v>
      </c>
      <c r="C235" s="5" t="s">
        <v>581</v>
      </c>
      <c r="D235" s="2">
        <v>0</v>
      </c>
      <c r="E235" s="7" t="s">
        <v>99</v>
      </c>
      <c r="F235" s="6">
        <v>0</v>
      </c>
      <c r="G235" s="5" t="s">
        <v>73</v>
      </c>
      <c r="H235" s="5" t="s">
        <v>117</v>
      </c>
      <c r="I235" s="5" t="s">
        <v>12</v>
      </c>
      <c r="K235" s="7" t="s">
        <v>99</v>
      </c>
    </row>
    <row r="236" spans="1:11" ht="15" hidden="1" customHeight="1">
      <c r="A236" s="5" t="s">
        <v>13</v>
      </c>
      <c r="B236" s="5" t="s">
        <v>582</v>
      </c>
      <c r="C236" s="5" t="s">
        <v>583</v>
      </c>
      <c r="D236" s="2">
        <v>0</v>
      </c>
      <c r="E236" s="7" t="s">
        <v>99</v>
      </c>
      <c r="F236" s="6">
        <v>0</v>
      </c>
      <c r="G236" s="5" t="s">
        <v>73</v>
      </c>
      <c r="H236" s="5" t="s">
        <v>117</v>
      </c>
      <c r="I236" s="5" t="s">
        <v>12</v>
      </c>
      <c r="K236" s="7" t="s">
        <v>99</v>
      </c>
    </row>
    <row r="237" spans="1:11" ht="15" hidden="1" customHeight="1">
      <c r="A237" s="5" t="s">
        <v>13</v>
      </c>
      <c r="B237" s="5" t="s">
        <v>584</v>
      </c>
      <c r="C237" s="5" t="s">
        <v>585</v>
      </c>
      <c r="D237" s="2">
        <v>0</v>
      </c>
      <c r="E237" s="7" t="s">
        <v>99</v>
      </c>
      <c r="F237" s="6">
        <v>0</v>
      </c>
      <c r="G237" s="5" t="s">
        <v>73</v>
      </c>
      <c r="H237" s="5" t="s">
        <v>586</v>
      </c>
      <c r="I237" s="5" t="s">
        <v>12</v>
      </c>
      <c r="K237" s="7" t="s">
        <v>99</v>
      </c>
    </row>
    <row r="238" spans="1:11" ht="15" hidden="1" customHeight="1">
      <c r="A238" s="5" t="s">
        <v>13</v>
      </c>
      <c r="B238" s="5" t="s">
        <v>587</v>
      </c>
      <c r="C238" s="5" t="s">
        <v>588</v>
      </c>
      <c r="D238" s="2">
        <v>0</v>
      </c>
      <c r="E238" s="7" t="s">
        <v>99</v>
      </c>
      <c r="F238" s="6">
        <v>0</v>
      </c>
      <c r="G238" s="5" t="s">
        <v>73</v>
      </c>
      <c r="H238" s="5" t="s">
        <v>112</v>
      </c>
      <c r="I238" s="5" t="s">
        <v>12</v>
      </c>
      <c r="K238" s="7" t="s">
        <v>99</v>
      </c>
    </row>
    <row r="239" spans="1:11" ht="15" hidden="1" customHeight="1">
      <c r="A239" s="5" t="s">
        <v>13</v>
      </c>
      <c r="B239" s="5" t="s">
        <v>589</v>
      </c>
      <c r="C239" s="5" t="s">
        <v>590</v>
      </c>
      <c r="D239" s="2">
        <v>-3206.5</v>
      </c>
      <c r="E239" s="7" t="s">
        <v>99</v>
      </c>
      <c r="F239" s="6"/>
      <c r="G239" s="5" t="s">
        <v>73</v>
      </c>
      <c r="H239" s="20" t="s">
        <v>100</v>
      </c>
      <c r="I239" s="5" t="s">
        <v>12</v>
      </c>
      <c r="K239" s="5" t="s">
        <v>99</v>
      </c>
    </row>
    <row r="240" spans="1:11" ht="15" hidden="1" customHeight="1">
      <c r="A240" s="5" t="s">
        <v>13</v>
      </c>
      <c r="B240" s="5" t="s">
        <v>591</v>
      </c>
      <c r="C240" s="5" t="s">
        <v>592</v>
      </c>
      <c r="D240" s="2">
        <v>-20122.73</v>
      </c>
      <c r="E240" s="7">
        <v>200</v>
      </c>
      <c r="F240" s="6">
        <v>-42565.52</v>
      </c>
      <c r="G240" s="5" t="s">
        <v>154</v>
      </c>
      <c r="H240" s="5" t="s">
        <v>154</v>
      </c>
      <c r="I240" s="5" t="s">
        <v>12</v>
      </c>
      <c r="K240" s="7">
        <v>200</v>
      </c>
    </row>
    <row r="241" spans="1:13" ht="15" hidden="1" customHeight="1">
      <c r="A241" s="5" t="s">
        <v>13</v>
      </c>
      <c r="B241" s="5" t="s">
        <v>593</v>
      </c>
      <c r="C241" s="5" t="s">
        <v>594</v>
      </c>
      <c r="D241" s="2">
        <v>-7549.85</v>
      </c>
      <c r="E241" s="7">
        <v>200</v>
      </c>
      <c r="F241" s="6">
        <v>-23599.96</v>
      </c>
      <c r="G241" s="5" t="s">
        <v>154</v>
      </c>
      <c r="H241" s="5" t="s">
        <v>154</v>
      </c>
      <c r="I241" s="5" t="s">
        <v>12</v>
      </c>
      <c r="K241" s="7">
        <v>200</v>
      </c>
    </row>
    <row r="242" spans="1:13" ht="15" hidden="1" customHeight="1">
      <c r="A242" s="5" t="s">
        <v>13</v>
      </c>
      <c r="B242" s="5" t="s">
        <v>595</v>
      </c>
      <c r="C242" s="5" t="s">
        <v>596</v>
      </c>
      <c r="D242" s="2">
        <v>-11205.69</v>
      </c>
      <c r="E242" s="7">
        <v>210</v>
      </c>
      <c r="F242" s="6">
        <v>-22688.45</v>
      </c>
      <c r="G242" s="5" t="s">
        <v>159</v>
      </c>
      <c r="H242" s="5" t="s">
        <v>159</v>
      </c>
      <c r="I242" s="5" t="s">
        <v>12</v>
      </c>
      <c r="K242" s="7">
        <v>210</v>
      </c>
    </row>
    <row r="243" spans="1:13" ht="15" hidden="1" customHeight="1">
      <c r="A243" s="5" t="s">
        <v>13</v>
      </c>
      <c r="B243" s="5" t="s">
        <v>597</v>
      </c>
      <c r="C243" s="5" t="s">
        <v>598</v>
      </c>
      <c r="D243" s="2">
        <v>0</v>
      </c>
      <c r="E243" s="7">
        <v>210</v>
      </c>
      <c r="F243" s="6">
        <v>0</v>
      </c>
      <c r="G243" s="5" t="s">
        <v>159</v>
      </c>
      <c r="H243" s="5" t="s">
        <v>159</v>
      </c>
      <c r="I243" s="5" t="s">
        <v>12</v>
      </c>
      <c r="K243" s="7">
        <v>210</v>
      </c>
    </row>
    <row r="244" spans="1:13" ht="15" hidden="1" customHeight="1">
      <c r="A244" s="5" t="s">
        <v>13</v>
      </c>
      <c r="B244" s="5" t="s">
        <v>599</v>
      </c>
      <c r="C244" s="5" t="s">
        <v>598</v>
      </c>
      <c r="D244" s="2">
        <v>-47666.7</v>
      </c>
      <c r="E244" s="7">
        <v>220</v>
      </c>
      <c r="F244" s="6">
        <v>-180796.35</v>
      </c>
      <c r="G244" s="5" t="s">
        <v>317</v>
      </c>
      <c r="H244" s="5" t="s">
        <v>318</v>
      </c>
      <c r="I244" s="5" t="s">
        <v>12</v>
      </c>
      <c r="K244" s="7">
        <v>220</v>
      </c>
    </row>
    <row r="245" spans="1:13" ht="15" hidden="1" customHeight="1">
      <c r="A245" s="5" t="s">
        <v>13</v>
      </c>
      <c r="B245" s="5" t="s">
        <v>600</v>
      </c>
      <c r="C245" s="5" t="s">
        <v>601</v>
      </c>
      <c r="D245" s="2">
        <v>-742402.06</v>
      </c>
      <c r="E245" s="7" t="s">
        <v>166</v>
      </c>
      <c r="F245" s="6">
        <v>-292807.67999999999</v>
      </c>
      <c r="G245" s="5" t="s">
        <v>167</v>
      </c>
      <c r="H245" s="21" t="s">
        <v>602</v>
      </c>
      <c r="I245" s="5" t="s">
        <v>12</v>
      </c>
      <c r="K245" s="7" t="s">
        <v>166</v>
      </c>
    </row>
    <row r="246" spans="1:13" ht="15" hidden="1" customHeight="1">
      <c r="A246" s="5" t="s">
        <v>13</v>
      </c>
      <c r="B246" s="5" t="s">
        <v>603</v>
      </c>
      <c r="C246" s="5" t="s">
        <v>604</v>
      </c>
      <c r="D246" s="2">
        <v>-23376</v>
      </c>
      <c r="E246" s="7" t="s">
        <v>72</v>
      </c>
      <c r="F246" s="6">
        <v>-18780.27</v>
      </c>
      <c r="G246" s="5" t="s">
        <v>73</v>
      </c>
      <c r="H246" s="5" t="s">
        <v>605</v>
      </c>
      <c r="I246" s="5" t="s">
        <v>12</v>
      </c>
      <c r="K246" s="7" t="s">
        <v>72</v>
      </c>
      <c r="M246" s="5" t="s">
        <v>605</v>
      </c>
    </row>
    <row r="247" spans="1:13" ht="15" hidden="1" customHeight="1">
      <c r="A247" s="5" t="s">
        <v>13</v>
      </c>
      <c r="B247" s="5" t="s">
        <v>606</v>
      </c>
      <c r="C247" s="5" t="s">
        <v>607</v>
      </c>
      <c r="D247" s="2">
        <v>-17287.97</v>
      </c>
      <c r="E247" s="7" t="s">
        <v>99</v>
      </c>
      <c r="F247" s="6">
        <v>0</v>
      </c>
      <c r="G247" s="5" t="s">
        <v>73</v>
      </c>
      <c r="H247" s="5" t="s">
        <v>275</v>
      </c>
      <c r="I247" s="5" t="s">
        <v>12</v>
      </c>
      <c r="K247" s="7" t="s">
        <v>99</v>
      </c>
    </row>
    <row r="248" spans="1:13" ht="15" hidden="1" customHeight="1">
      <c r="A248" s="5" t="s">
        <v>13</v>
      </c>
      <c r="B248" s="5" t="s">
        <v>608</v>
      </c>
      <c r="C248" s="5" t="s">
        <v>609</v>
      </c>
      <c r="D248" s="2">
        <v>0</v>
      </c>
      <c r="E248" s="7">
        <v>210</v>
      </c>
      <c r="F248" s="6">
        <v>0</v>
      </c>
      <c r="G248" s="5" t="s">
        <v>159</v>
      </c>
      <c r="H248" s="5" t="s">
        <v>159</v>
      </c>
      <c r="I248" s="5" t="s">
        <v>12</v>
      </c>
      <c r="K248" s="7">
        <v>210</v>
      </c>
    </row>
    <row r="249" spans="1:13" ht="15" hidden="1" customHeight="1">
      <c r="A249" s="5" t="s">
        <v>13</v>
      </c>
      <c r="B249" s="5" t="s">
        <v>610</v>
      </c>
      <c r="C249" s="5" t="s">
        <v>611</v>
      </c>
      <c r="D249" s="2">
        <v>-133994.84</v>
      </c>
      <c r="E249" s="7" t="s">
        <v>612</v>
      </c>
      <c r="F249" s="6">
        <v>-128214.81</v>
      </c>
      <c r="G249" s="5" t="s">
        <v>414</v>
      </c>
      <c r="H249" s="5" t="s">
        <v>613</v>
      </c>
      <c r="I249" s="5" t="s">
        <v>12</v>
      </c>
      <c r="K249" s="7" t="s">
        <v>612</v>
      </c>
    </row>
    <row r="250" spans="1:13" ht="15" hidden="1" customHeight="1">
      <c r="A250" s="5" t="s">
        <v>13</v>
      </c>
      <c r="B250" s="5" t="s">
        <v>614</v>
      </c>
      <c r="C250" s="5" t="s">
        <v>615</v>
      </c>
      <c r="D250" s="2">
        <v>0</v>
      </c>
      <c r="E250" s="7" t="s">
        <v>413</v>
      </c>
      <c r="F250" s="6">
        <v>0</v>
      </c>
      <c r="G250" s="5" t="s">
        <v>414</v>
      </c>
      <c r="H250" s="5" t="s">
        <v>555</v>
      </c>
      <c r="I250" s="5" t="s">
        <v>12</v>
      </c>
      <c r="K250" s="7" t="s">
        <v>413</v>
      </c>
    </row>
    <row r="251" spans="1:13" ht="15" hidden="1" customHeight="1">
      <c r="A251" s="5" t="s">
        <v>13</v>
      </c>
      <c r="B251" s="5" t="s">
        <v>616</v>
      </c>
      <c r="C251" s="5" t="s">
        <v>617</v>
      </c>
      <c r="D251" s="2">
        <v>6899196.5599999996</v>
      </c>
      <c r="E251" s="7" t="s">
        <v>612</v>
      </c>
      <c r="F251" s="6">
        <v>5412829.6799999997</v>
      </c>
      <c r="G251" s="5" t="s">
        <v>414</v>
      </c>
      <c r="H251" s="5" t="s">
        <v>618</v>
      </c>
      <c r="I251" s="5" t="s">
        <v>12</v>
      </c>
      <c r="K251" s="7" t="s">
        <v>612</v>
      </c>
    </row>
    <row r="252" spans="1:13" ht="15" hidden="1" customHeight="1">
      <c r="A252" s="5" t="s">
        <v>13</v>
      </c>
      <c r="B252" s="5" t="s">
        <v>619</v>
      </c>
      <c r="C252" s="5" t="s">
        <v>620</v>
      </c>
      <c r="D252" s="2">
        <v>223733.59</v>
      </c>
      <c r="E252" s="7" t="s">
        <v>621</v>
      </c>
      <c r="F252" s="6">
        <v>0</v>
      </c>
      <c r="G252" s="21" t="s">
        <v>622</v>
      </c>
      <c r="H252" s="22" t="s">
        <v>623</v>
      </c>
      <c r="I252" s="5" t="s">
        <v>12</v>
      </c>
      <c r="K252" s="7" t="s">
        <v>621</v>
      </c>
    </row>
    <row r="253" spans="1:13" ht="15" hidden="1" customHeight="1">
      <c r="A253" s="5" t="s">
        <v>13</v>
      </c>
      <c r="B253" s="5" t="s">
        <v>624</v>
      </c>
      <c r="C253" s="5" t="s">
        <v>625</v>
      </c>
      <c r="D253" s="2">
        <v>-792597.18</v>
      </c>
      <c r="E253" s="7">
        <v>20</v>
      </c>
      <c r="F253" s="6">
        <v>-813367.87</v>
      </c>
      <c r="G253" s="5" t="s">
        <v>18</v>
      </c>
      <c r="H253" s="5" t="s">
        <v>626</v>
      </c>
      <c r="I253" s="5" t="s">
        <v>12</v>
      </c>
      <c r="K253" s="7">
        <v>20</v>
      </c>
    </row>
    <row r="254" spans="1:13" ht="15" hidden="1" customHeight="1">
      <c r="A254" s="5" t="s">
        <v>13</v>
      </c>
      <c r="B254" s="5" t="s">
        <v>627</v>
      </c>
      <c r="C254" s="5" t="s">
        <v>628</v>
      </c>
      <c r="D254" s="2">
        <v>-287281.73</v>
      </c>
      <c r="E254" s="7">
        <v>20</v>
      </c>
      <c r="F254" s="6">
        <v>-287281.74</v>
      </c>
      <c r="G254" s="5" t="s">
        <v>18</v>
      </c>
      <c r="H254" s="5" t="s">
        <v>28</v>
      </c>
      <c r="I254" s="5" t="s">
        <v>12</v>
      </c>
      <c r="K254" s="7">
        <v>20</v>
      </c>
    </row>
    <row r="255" spans="1:13" ht="15" hidden="1" customHeight="1">
      <c r="A255" s="5" t="s">
        <v>13</v>
      </c>
      <c r="B255" s="5" t="s">
        <v>629</v>
      </c>
      <c r="C255" s="5" t="s">
        <v>630</v>
      </c>
      <c r="D255" s="2">
        <v>-22503.759999999998</v>
      </c>
      <c r="E255" s="7">
        <v>20</v>
      </c>
      <c r="F255" s="6">
        <v>0</v>
      </c>
      <c r="G255" s="5" t="s">
        <v>18</v>
      </c>
      <c r="H255" s="5" t="s">
        <v>45</v>
      </c>
      <c r="I255" s="5" t="s">
        <v>12</v>
      </c>
      <c r="K255" s="7">
        <v>20</v>
      </c>
    </row>
    <row r="256" spans="1:13" ht="15" hidden="1" customHeight="1">
      <c r="A256" s="5" t="s">
        <v>13</v>
      </c>
      <c r="B256" s="5" t="s">
        <v>631</v>
      </c>
      <c r="C256" s="5" t="s">
        <v>632</v>
      </c>
      <c r="D256" s="2">
        <v>-6000</v>
      </c>
      <c r="E256" s="7">
        <v>50</v>
      </c>
      <c r="F256" s="6">
        <v>-12043.44</v>
      </c>
      <c r="G256" s="5" t="s">
        <v>55</v>
      </c>
      <c r="H256" s="5" t="s">
        <v>88</v>
      </c>
      <c r="I256" s="5" t="s">
        <v>12</v>
      </c>
      <c r="K256" s="7">
        <v>50</v>
      </c>
    </row>
    <row r="257" spans="1:13" ht="15" hidden="1" customHeight="1">
      <c r="A257" s="5" t="s">
        <v>13</v>
      </c>
      <c r="B257" s="5" t="s">
        <v>633</v>
      </c>
      <c r="C257" s="5" t="s">
        <v>634</v>
      </c>
      <c r="D257" s="2">
        <v>-327190.87</v>
      </c>
      <c r="E257" s="7">
        <v>50</v>
      </c>
      <c r="F257" s="6">
        <v>-384714.13</v>
      </c>
      <c r="G257" s="5" t="s">
        <v>55</v>
      </c>
      <c r="H257" s="5" t="s">
        <v>88</v>
      </c>
      <c r="I257" s="5" t="s">
        <v>12</v>
      </c>
      <c r="K257" s="7">
        <v>50</v>
      </c>
    </row>
    <row r="258" spans="1:13" ht="15" hidden="1" customHeight="1">
      <c r="A258" s="5" t="s">
        <v>13</v>
      </c>
      <c r="B258" s="5" t="s">
        <v>635</v>
      </c>
      <c r="C258" s="5" t="s">
        <v>636</v>
      </c>
      <c r="D258" s="2">
        <v>-826627.68</v>
      </c>
      <c r="E258" s="7" t="s">
        <v>99</v>
      </c>
      <c r="F258" s="6">
        <v>-279881.51</v>
      </c>
      <c r="G258" s="5" t="s">
        <v>73</v>
      </c>
      <c r="H258" s="5" t="s">
        <v>278</v>
      </c>
      <c r="I258" s="5" t="s">
        <v>12</v>
      </c>
      <c r="K258" s="10" t="s">
        <v>99</v>
      </c>
    </row>
    <row r="259" spans="1:13" ht="15" hidden="1" customHeight="1">
      <c r="A259" s="16" t="s">
        <v>13</v>
      </c>
      <c r="B259" s="16" t="s">
        <v>637</v>
      </c>
      <c r="C259" s="16" t="s">
        <v>638</v>
      </c>
      <c r="D259" s="6"/>
      <c r="E259" s="7">
        <v>20</v>
      </c>
      <c r="F259" s="6">
        <v>0</v>
      </c>
      <c r="G259" s="5" t="s">
        <v>18</v>
      </c>
      <c r="H259" s="5" t="s">
        <v>31</v>
      </c>
      <c r="I259" s="5" t="s">
        <v>12</v>
      </c>
      <c r="K259" s="10">
        <v>20</v>
      </c>
    </row>
    <row r="260" spans="1:13" ht="15" hidden="1" customHeight="1">
      <c r="A260" s="16" t="s">
        <v>13</v>
      </c>
      <c r="B260" s="16" t="s">
        <v>639</v>
      </c>
      <c r="C260" s="16" t="s">
        <v>640</v>
      </c>
      <c r="D260" s="6"/>
      <c r="E260" s="7">
        <v>50</v>
      </c>
      <c r="F260" s="6">
        <v>-83458.98</v>
      </c>
      <c r="G260" s="27" t="s">
        <v>55</v>
      </c>
      <c r="H260" s="5" t="s">
        <v>1549</v>
      </c>
      <c r="I260" s="5" t="s">
        <v>12</v>
      </c>
      <c r="K260" s="10"/>
    </row>
    <row r="261" spans="1:13" ht="15" hidden="1" customHeight="1">
      <c r="A261" s="16" t="s">
        <v>13</v>
      </c>
      <c r="B261" s="24" t="s">
        <v>641</v>
      </c>
      <c r="C261" s="24" t="s">
        <v>642</v>
      </c>
      <c r="D261" s="6"/>
      <c r="E261" s="7">
        <v>20</v>
      </c>
      <c r="F261" s="6">
        <v>-27494.400000000001</v>
      </c>
      <c r="G261" s="5" t="s">
        <v>18</v>
      </c>
      <c r="H261" s="5" t="s">
        <v>643</v>
      </c>
      <c r="I261" s="5" t="s">
        <v>12</v>
      </c>
      <c r="K261" s="10">
        <v>20</v>
      </c>
    </row>
    <row r="262" spans="1:13" ht="15" hidden="1" customHeight="1">
      <c r="A262" s="16" t="s">
        <v>13</v>
      </c>
      <c r="B262" s="5" t="s">
        <v>644</v>
      </c>
      <c r="C262" s="5" t="s">
        <v>645</v>
      </c>
      <c r="D262" s="6"/>
      <c r="E262" s="7">
        <v>20</v>
      </c>
      <c r="F262" s="6">
        <v>0</v>
      </c>
      <c r="G262" s="5" t="s">
        <v>18</v>
      </c>
      <c r="H262" s="5" t="s">
        <v>36</v>
      </c>
      <c r="I262" s="5" t="s">
        <v>12</v>
      </c>
      <c r="K262" s="10">
        <v>20</v>
      </c>
    </row>
    <row r="263" spans="1:13" ht="15" hidden="1" customHeight="1">
      <c r="A263" s="16" t="s">
        <v>13</v>
      </c>
      <c r="B263" s="5" t="s">
        <v>646</v>
      </c>
      <c r="C263" s="5" t="s">
        <v>647</v>
      </c>
      <c r="D263" s="6"/>
      <c r="E263" s="7">
        <v>80</v>
      </c>
      <c r="F263" s="6">
        <v>10000</v>
      </c>
      <c r="G263" s="5" t="s">
        <v>48</v>
      </c>
      <c r="H263" s="5" t="s">
        <v>410</v>
      </c>
      <c r="I263" s="5" t="s">
        <v>12</v>
      </c>
      <c r="K263" s="10">
        <v>80</v>
      </c>
    </row>
    <row r="264" spans="1:13" ht="15" hidden="1" customHeight="1">
      <c r="A264" s="16" t="s">
        <v>13</v>
      </c>
      <c r="B264" s="5" t="s">
        <v>648</v>
      </c>
      <c r="C264" s="5" t="s">
        <v>649</v>
      </c>
      <c r="D264" s="6"/>
      <c r="E264" s="7">
        <v>80</v>
      </c>
      <c r="F264" s="6">
        <v>0</v>
      </c>
      <c r="G264" s="5" t="s">
        <v>48</v>
      </c>
      <c r="H264" s="5" t="s">
        <v>410</v>
      </c>
      <c r="I264" s="5" t="s">
        <v>12</v>
      </c>
      <c r="K264" s="10">
        <v>80</v>
      </c>
    </row>
    <row r="265" spans="1:13" ht="15" hidden="1" customHeight="1">
      <c r="A265" s="16" t="s">
        <v>13</v>
      </c>
      <c r="B265" s="16" t="s">
        <v>650</v>
      </c>
      <c r="C265" s="16" t="s">
        <v>651</v>
      </c>
      <c r="D265" s="6"/>
      <c r="E265" s="7" t="s">
        <v>72</v>
      </c>
      <c r="F265" s="6">
        <v>-5402.8</v>
      </c>
      <c r="G265" s="5" t="s">
        <v>73</v>
      </c>
      <c r="H265" s="5" t="s">
        <v>74</v>
      </c>
      <c r="I265" s="5" t="s">
        <v>12</v>
      </c>
      <c r="K265" s="10" t="s">
        <v>72</v>
      </c>
      <c r="M265" s="5" t="s">
        <v>74</v>
      </c>
    </row>
    <row r="266" spans="1:13" ht="15" hidden="1" customHeight="1">
      <c r="A266" s="16" t="s">
        <v>13</v>
      </c>
      <c r="B266" s="16" t="s">
        <v>652</v>
      </c>
      <c r="C266" s="16" t="s">
        <v>653</v>
      </c>
      <c r="D266" s="6"/>
      <c r="E266" s="7" t="s">
        <v>72</v>
      </c>
      <c r="F266" s="6">
        <v>-1630</v>
      </c>
      <c r="G266" s="5" t="s">
        <v>73</v>
      </c>
      <c r="H266" s="5" t="s">
        <v>210</v>
      </c>
      <c r="I266" s="5" t="s">
        <v>12</v>
      </c>
      <c r="K266" s="10" t="s">
        <v>72</v>
      </c>
      <c r="M266" s="5" t="s">
        <v>210</v>
      </c>
    </row>
    <row r="267" spans="1:13" ht="15" hidden="1" customHeight="1">
      <c r="A267" s="16" t="s">
        <v>13</v>
      </c>
      <c r="B267" s="16" t="s">
        <v>654</v>
      </c>
      <c r="C267" s="16" t="s">
        <v>655</v>
      </c>
      <c r="D267" s="6"/>
      <c r="E267" s="7" t="s">
        <v>72</v>
      </c>
      <c r="F267" s="6">
        <v>-2845200.13</v>
      </c>
      <c r="G267" s="5" t="s">
        <v>73</v>
      </c>
      <c r="H267" s="5" t="s">
        <v>74</v>
      </c>
      <c r="I267" s="5" t="s">
        <v>12</v>
      </c>
      <c r="K267" s="10" t="s">
        <v>72</v>
      </c>
      <c r="M267" s="5" t="s">
        <v>1550</v>
      </c>
    </row>
    <row r="268" spans="1:13" ht="15" hidden="1" customHeight="1">
      <c r="A268" s="16" t="s">
        <v>13</v>
      </c>
      <c r="B268" s="16" t="s">
        <v>656</v>
      </c>
      <c r="C268" s="16" t="s">
        <v>657</v>
      </c>
      <c r="D268" s="6"/>
      <c r="E268" s="7">
        <v>50</v>
      </c>
      <c r="F268" s="6">
        <v>-1310.25</v>
      </c>
      <c r="G268" s="5" t="s">
        <v>55</v>
      </c>
      <c r="H268" s="5" t="s">
        <v>56</v>
      </c>
      <c r="I268" s="5" t="s">
        <v>12</v>
      </c>
      <c r="K268" s="10">
        <v>50</v>
      </c>
    </row>
    <row r="269" spans="1:13" ht="15" hidden="1" customHeight="1">
      <c r="A269" s="16" t="s">
        <v>13</v>
      </c>
      <c r="B269" s="5" t="s">
        <v>658</v>
      </c>
      <c r="C269" s="5" t="s">
        <v>659</v>
      </c>
      <c r="D269" s="6"/>
      <c r="E269" s="7" t="s">
        <v>72</v>
      </c>
      <c r="F269" s="6">
        <v>-1476479.75</v>
      </c>
      <c r="G269" s="5" t="s">
        <v>73</v>
      </c>
      <c r="H269" s="5" t="s">
        <v>74</v>
      </c>
      <c r="I269" s="5" t="s">
        <v>12</v>
      </c>
      <c r="K269" s="10" t="s">
        <v>72</v>
      </c>
      <c r="M269" s="5" t="s">
        <v>1551</v>
      </c>
    </row>
    <row r="270" spans="1:13" ht="15" hidden="1" customHeight="1">
      <c r="A270" s="16" t="s">
        <v>13</v>
      </c>
      <c r="B270" s="16" t="s">
        <v>660</v>
      </c>
      <c r="C270" s="16" t="s">
        <v>661</v>
      </c>
      <c r="D270" s="6"/>
      <c r="E270" s="7">
        <v>50</v>
      </c>
      <c r="F270" s="6">
        <v>-996.2</v>
      </c>
      <c r="G270" s="5" t="s">
        <v>55</v>
      </c>
      <c r="H270" s="5" t="s">
        <v>88</v>
      </c>
      <c r="I270" s="5" t="s">
        <v>12</v>
      </c>
      <c r="K270" s="10">
        <v>50</v>
      </c>
    </row>
    <row r="271" spans="1:13" ht="15" hidden="1" customHeight="1">
      <c r="A271" s="16" t="s">
        <v>13</v>
      </c>
      <c r="B271" s="16" t="s">
        <v>662</v>
      </c>
      <c r="C271" s="16" t="s">
        <v>663</v>
      </c>
      <c r="D271" s="6"/>
      <c r="E271" s="7" t="s">
        <v>99</v>
      </c>
      <c r="F271" s="6">
        <v>-165981.91</v>
      </c>
      <c r="G271" s="5" t="s">
        <v>73</v>
      </c>
      <c r="H271" s="5" t="s">
        <v>100</v>
      </c>
      <c r="I271" s="5" t="s">
        <v>12</v>
      </c>
      <c r="K271" s="10" t="s">
        <v>99</v>
      </c>
    </row>
    <row r="272" spans="1:13" ht="15" hidden="1" customHeight="1">
      <c r="A272" s="16" t="s">
        <v>13</v>
      </c>
      <c r="B272" s="16" t="s">
        <v>664</v>
      </c>
      <c r="C272" s="16" t="s">
        <v>665</v>
      </c>
      <c r="D272" s="6"/>
      <c r="E272" s="7" t="s">
        <v>99</v>
      </c>
      <c r="F272" s="6">
        <v>-46476.480000000003</v>
      </c>
      <c r="G272" s="5" t="s">
        <v>73</v>
      </c>
      <c r="H272" s="5" t="s">
        <v>100</v>
      </c>
      <c r="I272" s="5" t="s">
        <v>12</v>
      </c>
      <c r="K272" s="10" t="s">
        <v>99</v>
      </c>
    </row>
    <row r="273" spans="1:13" ht="15" hidden="1" customHeight="1">
      <c r="A273" s="16" t="s">
        <v>13</v>
      </c>
      <c r="B273" s="16" t="s">
        <v>666</v>
      </c>
      <c r="C273" s="16" t="s">
        <v>667</v>
      </c>
      <c r="D273" s="6"/>
      <c r="E273" s="7" t="s">
        <v>99</v>
      </c>
      <c r="F273" s="6">
        <v>-5726</v>
      </c>
      <c r="G273" s="5" t="s">
        <v>73</v>
      </c>
      <c r="H273" s="5" t="s">
        <v>275</v>
      </c>
      <c r="I273" s="5" t="s">
        <v>12</v>
      </c>
      <c r="K273" s="10" t="s">
        <v>99</v>
      </c>
    </row>
    <row r="274" spans="1:13" ht="15" hidden="1" customHeight="1">
      <c r="A274" s="16" t="s">
        <v>13</v>
      </c>
      <c r="B274" s="16" t="s">
        <v>668</v>
      </c>
      <c r="C274" s="16" t="s">
        <v>669</v>
      </c>
      <c r="D274" s="6"/>
      <c r="E274" s="7" t="s">
        <v>72</v>
      </c>
      <c r="F274" s="6">
        <v>-447.19</v>
      </c>
      <c r="G274" s="5" t="s">
        <v>73</v>
      </c>
      <c r="H274" s="5" t="s">
        <v>109</v>
      </c>
      <c r="I274" s="5" t="s">
        <v>12</v>
      </c>
      <c r="K274" s="10" t="s">
        <v>72</v>
      </c>
      <c r="M274" s="5" t="s">
        <v>109</v>
      </c>
    </row>
    <row r="275" spans="1:13" ht="15" hidden="1" customHeight="1">
      <c r="A275" s="16" t="s">
        <v>13</v>
      </c>
      <c r="B275" s="16" t="s">
        <v>670</v>
      </c>
      <c r="C275" s="16" t="s">
        <v>671</v>
      </c>
      <c r="D275" s="6"/>
      <c r="E275" s="7" t="s">
        <v>72</v>
      </c>
      <c r="F275" s="6">
        <v>-7923.19</v>
      </c>
      <c r="G275" s="5" t="s">
        <v>73</v>
      </c>
      <c r="H275" s="5" t="s">
        <v>109</v>
      </c>
      <c r="I275" s="5" t="s">
        <v>12</v>
      </c>
      <c r="K275" s="10" t="s">
        <v>72</v>
      </c>
      <c r="M275" s="5" t="s">
        <v>109</v>
      </c>
    </row>
    <row r="276" spans="1:13" ht="15" hidden="1" customHeight="1">
      <c r="A276" s="16" t="s">
        <v>13</v>
      </c>
      <c r="B276" s="16" t="s">
        <v>672</v>
      </c>
      <c r="C276" s="16" t="s">
        <v>673</v>
      </c>
      <c r="D276" s="6"/>
      <c r="E276" s="7" t="s">
        <v>72</v>
      </c>
      <c r="F276" s="6">
        <v>0</v>
      </c>
      <c r="G276" s="5" t="s">
        <v>73</v>
      </c>
      <c r="H276" s="5" t="s">
        <v>109</v>
      </c>
      <c r="I276" s="5" t="s">
        <v>12</v>
      </c>
      <c r="K276" s="10" t="s">
        <v>72</v>
      </c>
      <c r="M276" s="5" t="s">
        <v>109</v>
      </c>
    </row>
    <row r="277" spans="1:13" ht="15" hidden="1" customHeight="1">
      <c r="A277" s="16" t="s">
        <v>13</v>
      </c>
      <c r="B277" s="16" t="s">
        <v>674</v>
      </c>
      <c r="C277" s="16" t="s">
        <v>675</v>
      </c>
      <c r="D277" s="6"/>
      <c r="E277" s="7" t="s">
        <v>99</v>
      </c>
      <c r="F277" s="6">
        <v>-131.41</v>
      </c>
      <c r="G277" s="5" t="s">
        <v>73</v>
      </c>
      <c r="H277" s="5" t="s">
        <v>117</v>
      </c>
      <c r="I277" s="5" t="s">
        <v>12</v>
      </c>
      <c r="K277" s="10" t="s">
        <v>99</v>
      </c>
    </row>
    <row r="278" spans="1:13" ht="15" hidden="1" customHeight="1">
      <c r="A278" s="16" t="s">
        <v>13</v>
      </c>
      <c r="B278" s="16" t="s">
        <v>676</v>
      </c>
      <c r="C278" s="16" t="s">
        <v>677</v>
      </c>
      <c r="D278" s="6"/>
      <c r="E278" s="7" t="s">
        <v>99</v>
      </c>
      <c r="F278" s="6">
        <v>-372</v>
      </c>
      <c r="G278" s="5" t="s">
        <v>73</v>
      </c>
      <c r="H278" s="5" t="s">
        <v>117</v>
      </c>
      <c r="I278" s="5" t="s">
        <v>12</v>
      </c>
      <c r="K278" s="10" t="s">
        <v>99</v>
      </c>
    </row>
    <row r="279" spans="1:13" ht="15" hidden="1" customHeight="1">
      <c r="A279" s="16" t="s">
        <v>13</v>
      </c>
      <c r="B279" s="16" t="s">
        <v>678</v>
      </c>
      <c r="C279" s="16" t="s">
        <v>679</v>
      </c>
      <c r="D279" s="6"/>
      <c r="E279" s="7" t="s">
        <v>99</v>
      </c>
      <c r="F279" s="6">
        <v>-15366.81</v>
      </c>
      <c r="G279" s="5" t="s">
        <v>73</v>
      </c>
      <c r="H279" s="5" t="s">
        <v>124</v>
      </c>
      <c r="I279" s="5" t="s">
        <v>12</v>
      </c>
      <c r="K279" s="10" t="s">
        <v>99</v>
      </c>
    </row>
    <row r="280" spans="1:13" ht="15" hidden="1" customHeight="1">
      <c r="A280" s="16" t="s">
        <v>13</v>
      </c>
      <c r="B280" s="16" t="s">
        <v>680</v>
      </c>
      <c r="C280" s="16" t="s">
        <v>681</v>
      </c>
      <c r="D280" s="6"/>
      <c r="E280" s="7" t="s">
        <v>99</v>
      </c>
      <c r="F280" s="6">
        <v>-1050</v>
      </c>
      <c r="G280" s="5" t="s">
        <v>73</v>
      </c>
      <c r="H280" s="5" t="s">
        <v>127</v>
      </c>
      <c r="I280" s="5" t="s">
        <v>12</v>
      </c>
      <c r="K280" s="10" t="s">
        <v>99</v>
      </c>
    </row>
    <row r="281" spans="1:13" ht="15" hidden="1" customHeight="1">
      <c r="A281" s="16" t="s">
        <v>13</v>
      </c>
      <c r="B281" s="5" t="s">
        <v>682</v>
      </c>
      <c r="C281" s="5" t="s">
        <v>683</v>
      </c>
      <c r="D281" s="6"/>
      <c r="E281" s="7" t="s">
        <v>99</v>
      </c>
      <c r="F281" s="6">
        <v>-6421.38</v>
      </c>
      <c r="G281" s="5" t="s">
        <v>73</v>
      </c>
      <c r="H281" s="5" t="s">
        <v>127</v>
      </c>
      <c r="I281" s="5" t="s">
        <v>12</v>
      </c>
      <c r="K281" s="10" t="s">
        <v>99</v>
      </c>
    </row>
    <row r="282" spans="1:13" ht="15" hidden="1" customHeight="1">
      <c r="A282" s="16" t="s">
        <v>13</v>
      </c>
      <c r="B282" s="16" t="s">
        <v>684</v>
      </c>
      <c r="C282" s="16" t="s">
        <v>685</v>
      </c>
      <c r="D282" s="6"/>
      <c r="E282" s="7" t="s">
        <v>72</v>
      </c>
      <c r="F282" s="6">
        <v>-560.49</v>
      </c>
      <c r="G282" s="5" t="s">
        <v>73</v>
      </c>
      <c r="H282" s="5" t="s">
        <v>143</v>
      </c>
      <c r="I282" s="5" t="s">
        <v>12</v>
      </c>
      <c r="K282" s="10" t="s">
        <v>72</v>
      </c>
      <c r="M282" s="5" t="s">
        <v>143</v>
      </c>
    </row>
    <row r="283" spans="1:13" ht="15" hidden="1" customHeight="1">
      <c r="A283" s="16" t="s">
        <v>13</v>
      </c>
      <c r="B283" s="16" t="s">
        <v>686</v>
      </c>
      <c r="C283" s="16" t="s">
        <v>687</v>
      </c>
      <c r="D283" s="6"/>
      <c r="E283" s="7" t="s">
        <v>72</v>
      </c>
      <c r="F283" s="6">
        <v>-610</v>
      </c>
      <c r="G283" s="5" t="s">
        <v>73</v>
      </c>
      <c r="H283" s="5" t="s">
        <v>143</v>
      </c>
      <c r="I283" s="5" t="s">
        <v>12</v>
      </c>
      <c r="K283" s="10" t="s">
        <v>72</v>
      </c>
      <c r="M283" s="5" t="s">
        <v>143</v>
      </c>
    </row>
    <row r="284" spans="1:13" ht="15" hidden="1" customHeight="1">
      <c r="A284" s="16" t="s">
        <v>13</v>
      </c>
      <c r="B284" s="16" t="s">
        <v>688</v>
      </c>
      <c r="C284" s="16" t="s">
        <v>689</v>
      </c>
      <c r="D284" s="6"/>
      <c r="E284" s="7">
        <v>290</v>
      </c>
      <c r="F284" s="6">
        <v>-214291</v>
      </c>
      <c r="G284" s="5" t="s">
        <v>521</v>
      </c>
      <c r="H284" s="5" t="s">
        <v>521</v>
      </c>
      <c r="I284" s="5" t="s">
        <v>12</v>
      </c>
      <c r="K284" s="10">
        <v>290</v>
      </c>
    </row>
    <row r="285" spans="1:13" ht="15" hidden="1" customHeight="1">
      <c r="A285" s="16" t="s">
        <v>13</v>
      </c>
      <c r="B285" s="5" t="s">
        <v>690</v>
      </c>
      <c r="C285" s="5" t="s">
        <v>691</v>
      </c>
      <c r="D285" s="6"/>
      <c r="E285" s="7" t="s">
        <v>72</v>
      </c>
      <c r="F285" s="6">
        <v>-6904</v>
      </c>
      <c r="G285" s="5" t="s">
        <v>73</v>
      </c>
      <c r="H285" s="5" t="s">
        <v>143</v>
      </c>
      <c r="I285" s="5" t="s">
        <v>12</v>
      </c>
      <c r="K285" s="10" t="s">
        <v>72</v>
      </c>
      <c r="M285" s="5" t="s">
        <v>143</v>
      </c>
    </row>
    <row r="286" spans="1:13" ht="15" hidden="1" customHeight="1">
      <c r="A286" s="16" t="s">
        <v>13</v>
      </c>
      <c r="B286" s="5" t="s">
        <v>692</v>
      </c>
      <c r="C286" s="5" t="s">
        <v>693</v>
      </c>
      <c r="D286" s="6"/>
      <c r="E286" s="7" t="s">
        <v>166</v>
      </c>
      <c r="F286" s="6">
        <v>-32670</v>
      </c>
      <c r="G286" s="5" t="s">
        <v>167</v>
      </c>
      <c r="H286" s="5" t="s">
        <v>167</v>
      </c>
      <c r="I286" s="5" t="s">
        <v>12</v>
      </c>
      <c r="K286" s="10" t="s">
        <v>166</v>
      </c>
    </row>
    <row r="287" spans="1:13" ht="15" hidden="1" customHeight="1">
      <c r="A287" s="16" t="s">
        <v>13</v>
      </c>
      <c r="B287" s="16" t="s">
        <v>694</v>
      </c>
      <c r="C287" s="16" t="s">
        <v>695</v>
      </c>
      <c r="D287" s="6"/>
      <c r="E287" s="7" t="s">
        <v>72</v>
      </c>
      <c r="F287" s="6">
        <v>-16433.259999999998</v>
      </c>
      <c r="G287" s="5" t="s">
        <v>73</v>
      </c>
      <c r="H287" s="5" t="s">
        <v>170</v>
      </c>
      <c r="I287" s="5" t="s">
        <v>12</v>
      </c>
      <c r="K287" s="10" t="s">
        <v>72</v>
      </c>
      <c r="M287" s="5" t="s">
        <v>170</v>
      </c>
    </row>
    <row r="288" spans="1:13" ht="15" hidden="1" customHeight="1">
      <c r="A288" s="16" t="s">
        <v>13</v>
      </c>
      <c r="B288" s="16" t="s">
        <v>696</v>
      </c>
      <c r="C288" s="16" t="s">
        <v>697</v>
      </c>
      <c r="D288" s="6"/>
      <c r="E288" s="7" t="s">
        <v>72</v>
      </c>
      <c r="F288" s="6">
        <v>-6016.33</v>
      </c>
      <c r="G288" s="5" t="s">
        <v>73</v>
      </c>
      <c r="H288" s="5" t="s">
        <v>170</v>
      </c>
      <c r="I288" s="5" t="s">
        <v>12</v>
      </c>
      <c r="K288" s="10" t="s">
        <v>72</v>
      </c>
      <c r="M288" s="5" t="s">
        <v>170</v>
      </c>
    </row>
    <row r="289" spans="1:14" ht="15" hidden="1" customHeight="1">
      <c r="A289" s="16" t="s">
        <v>13</v>
      </c>
      <c r="B289" s="5" t="s">
        <v>698</v>
      </c>
      <c r="C289" s="5" t="s">
        <v>699</v>
      </c>
      <c r="D289" s="6"/>
      <c r="E289" s="7" t="s">
        <v>72</v>
      </c>
      <c r="F289" s="6">
        <v>-136102.06</v>
      </c>
      <c r="G289" s="5" t="s">
        <v>73</v>
      </c>
      <c r="H289" s="87" t="s">
        <v>177</v>
      </c>
      <c r="I289" s="5" t="s">
        <v>12</v>
      </c>
      <c r="K289" s="10" t="s">
        <v>72</v>
      </c>
      <c r="M289" s="5" t="s">
        <v>700</v>
      </c>
    </row>
    <row r="290" spans="1:14" ht="15" hidden="1" customHeight="1">
      <c r="A290" s="16" t="s">
        <v>13</v>
      </c>
      <c r="B290" s="16" t="s">
        <v>701</v>
      </c>
      <c r="C290" s="16" t="s">
        <v>702</v>
      </c>
      <c r="D290" s="6"/>
      <c r="E290" s="7" t="s">
        <v>72</v>
      </c>
      <c r="F290" s="6">
        <v>-5788.33</v>
      </c>
      <c r="G290" s="5" t="s">
        <v>73</v>
      </c>
      <c r="H290" s="5" t="s">
        <v>184</v>
      </c>
      <c r="I290" s="5" t="s">
        <v>12</v>
      </c>
      <c r="K290" s="10" t="s">
        <v>72</v>
      </c>
      <c r="M290" s="5" t="s">
        <v>184</v>
      </c>
    </row>
    <row r="291" spans="1:14" ht="15" hidden="1" customHeight="1">
      <c r="A291" s="16" t="s">
        <v>13</v>
      </c>
      <c r="B291" s="16" t="s">
        <v>703</v>
      </c>
      <c r="C291" s="16" t="s">
        <v>704</v>
      </c>
      <c r="D291" s="6"/>
      <c r="E291" s="7" t="s">
        <v>72</v>
      </c>
      <c r="F291" s="6">
        <v>-15312.09</v>
      </c>
      <c r="G291" s="5" t="s">
        <v>73</v>
      </c>
      <c r="H291" s="5" t="s">
        <v>184</v>
      </c>
      <c r="I291" s="5" t="s">
        <v>12</v>
      </c>
      <c r="K291" s="10" t="s">
        <v>72</v>
      </c>
      <c r="M291" s="5" t="s">
        <v>184</v>
      </c>
    </row>
    <row r="292" spans="1:14" ht="15" hidden="1" customHeight="1">
      <c r="A292" s="16" t="s">
        <v>13</v>
      </c>
      <c r="B292" s="5" t="s">
        <v>705</v>
      </c>
      <c r="C292" s="5" t="s">
        <v>706</v>
      </c>
      <c r="D292" s="6"/>
      <c r="E292" s="7" t="s">
        <v>72</v>
      </c>
      <c r="F292" s="6">
        <v>-814.7</v>
      </c>
      <c r="G292" s="5" t="s">
        <v>73</v>
      </c>
      <c r="H292" s="5" t="s">
        <v>184</v>
      </c>
      <c r="I292" s="5" t="s">
        <v>12</v>
      </c>
      <c r="K292" s="10" t="s">
        <v>72</v>
      </c>
      <c r="M292" s="5" t="s">
        <v>184</v>
      </c>
    </row>
    <row r="293" spans="1:14" ht="15" hidden="1" customHeight="1">
      <c r="A293" s="16" t="s">
        <v>13</v>
      </c>
      <c r="B293" s="16" t="s">
        <v>707</v>
      </c>
      <c r="C293" s="16" t="s">
        <v>708</v>
      </c>
      <c r="D293" s="6"/>
      <c r="E293" s="7" t="s">
        <v>72</v>
      </c>
      <c r="F293" s="6">
        <v>-182414.4</v>
      </c>
      <c r="G293" s="5" t="s">
        <v>73</v>
      </c>
      <c r="H293" s="25" t="s">
        <v>205</v>
      </c>
      <c r="I293" s="5" t="s">
        <v>12</v>
      </c>
      <c r="K293" s="10" t="s">
        <v>72</v>
      </c>
      <c r="M293" s="5" t="s">
        <v>74</v>
      </c>
    </row>
    <row r="294" spans="1:14" ht="15" hidden="1" customHeight="1">
      <c r="A294" s="16" t="s">
        <v>13</v>
      </c>
      <c r="B294" s="16" t="s">
        <v>709</v>
      </c>
      <c r="C294" s="16" t="s">
        <v>710</v>
      </c>
      <c r="D294" s="6"/>
      <c r="E294" s="7" t="s">
        <v>72</v>
      </c>
      <c r="F294" s="6">
        <v>-1056</v>
      </c>
      <c r="G294" s="5" t="s">
        <v>73</v>
      </c>
      <c r="H294" s="5" t="s">
        <v>205</v>
      </c>
      <c r="I294" s="5" t="s">
        <v>12</v>
      </c>
      <c r="K294" s="10" t="s">
        <v>72</v>
      </c>
      <c r="M294" s="5" t="s">
        <v>205</v>
      </c>
    </row>
    <row r="295" spans="1:14" ht="15" hidden="1" customHeight="1">
      <c r="A295" s="16" t="s">
        <v>13</v>
      </c>
      <c r="B295" s="5" t="s">
        <v>711</v>
      </c>
      <c r="C295" s="5" t="s">
        <v>712</v>
      </c>
      <c r="D295" s="6"/>
      <c r="E295" s="7" t="s">
        <v>72</v>
      </c>
      <c r="F295" s="6">
        <v>-28619</v>
      </c>
      <c r="G295" s="5" t="s">
        <v>73</v>
      </c>
      <c r="H295" s="5" t="s">
        <v>205</v>
      </c>
      <c r="I295" s="5" t="s">
        <v>12</v>
      </c>
      <c r="K295" s="10" t="s">
        <v>72</v>
      </c>
      <c r="M295" s="5" t="s">
        <v>205</v>
      </c>
    </row>
    <row r="296" spans="1:14" ht="15" hidden="1" customHeight="1">
      <c r="A296" s="16" t="s">
        <v>13</v>
      </c>
      <c r="B296" s="5" t="s">
        <v>713</v>
      </c>
      <c r="C296" s="5" t="s">
        <v>714</v>
      </c>
      <c r="D296" s="6"/>
      <c r="E296" s="7" t="s">
        <v>72</v>
      </c>
      <c r="F296" s="6">
        <v>-20980.22</v>
      </c>
      <c r="G296" s="5" t="s">
        <v>73</v>
      </c>
      <c r="H296" s="5" t="s">
        <v>205</v>
      </c>
      <c r="I296" s="5" t="s">
        <v>12</v>
      </c>
      <c r="K296" s="10" t="s">
        <v>72</v>
      </c>
      <c r="M296" s="5" t="s">
        <v>205</v>
      </c>
    </row>
    <row r="297" spans="1:14" ht="15" hidden="1" customHeight="1">
      <c r="A297" s="16" t="s">
        <v>13</v>
      </c>
      <c r="B297" s="11" t="s">
        <v>715</v>
      </c>
      <c r="C297" s="11" t="s">
        <v>716</v>
      </c>
      <c r="D297" s="6"/>
      <c r="E297" s="7" t="s">
        <v>72</v>
      </c>
      <c r="F297" s="6">
        <v>-2047.16</v>
      </c>
      <c r="G297" s="5" t="s">
        <v>73</v>
      </c>
      <c r="H297" s="5" t="s">
        <v>177</v>
      </c>
      <c r="I297" s="5" t="s">
        <v>12</v>
      </c>
      <c r="K297" s="10" t="s">
        <v>72</v>
      </c>
      <c r="M297" s="5" t="s">
        <v>700</v>
      </c>
    </row>
    <row r="298" spans="1:14" ht="15" hidden="1" customHeight="1">
      <c r="A298" s="16" t="s">
        <v>13</v>
      </c>
      <c r="B298" s="16" t="s">
        <v>717</v>
      </c>
      <c r="C298" s="16" t="s">
        <v>718</v>
      </c>
      <c r="D298" s="6"/>
      <c r="E298" s="7" t="s">
        <v>72</v>
      </c>
      <c r="F298" s="6">
        <v>-2737.05</v>
      </c>
      <c r="G298" s="5" t="s">
        <v>73</v>
      </c>
      <c r="H298" s="87" t="s">
        <v>177</v>
      </c>
      <c r="I298" s="5" t="s">
        <v>12</v>
      </c>
      <c r="K298" s="10" t="s">
        <v>72</v>
      </c>
      <c r="M298" s="5" t="s">
        <v>700</v>
      </c>
    </row>
    <row r="299" spans="1:14" ht="15" hidden="1" customHeight="1">
      <c r="A299" s="16" t="s">
        <v>13</v>
      </c>
      <c r="B299" s="16" t="s">
        <v>719</v>
      </c>
      <c r="C299" s="16" t="s">
        <v>720</v>
      </c>
      <c r="D299" s="6"/>
      <c r="E299" s="7" t="s">
        <v>72</v>
      </c>
      <c r="F299" s="6">
        <v>-680.5</v>
      </c>
      <c r="G299" s="5" t="s">
        <v>73</v>
      </c>
      <c r="H299" s="5" t="s">
        <v>225</v>
      </c>
      <c r="I299" s="5" t="s">
        <v>12</v>
      </c>
      <c r="K299" s="10" t="s">
        <v>72</v>
      </c>
      <c r="M299" s="5" t="s">
        <v>225</v>
      </c>
    </row>
    <row r="300" spans="1:14" ht="15" hidden="1" customHeight="1">
      <c r="A300" s="16" t="s">
        <v>13</v>
      </c>
      <c r="B300" s="16" t="s">
        <v>721</v>
      </c>
      <c r="C300" s="16" t="s">
        <v>722</v>
      </c>
      <c r="D300" s="6"/>
      <c r="E300" s="7" t="s">
        <v>72</v>
      </c>
      <c r="F300" s="6">
        <v>-14639.34</v>
      </c>
      <c r="G300" s="5" t="s">
        <v>73</v>
      </c>
      <c r="H300" s="5" t="s">
        <v>225</v>
      </c>
      <c r="I300" s="5" t="s">
        <v>12</v>
      </c>
      <c r="K300" s="10" t="s">
        <v>72</v>
      </c>
      <c r="M300" s="5" t="s">
        <v>225</v>
      </c>
    </row>
    <row r="301" spans="1:14" ht="15" hidden="1" customHeight="1">
      <c r="A301" s="16" t="s">
        <v>13</v>
      </c>
      <c r="B301" s="16" t="s">
        <v>723</v>
      </c>
      <c r="C301" s="16" t="s">
        <v>724</v>
      </c>
      <c r="D301" s="6"/>
      <c r="E301" s="7" t="s">
        <v>72</v>
      </c>
      <c r="F301" s="6">
        <v>-2792.75</v>
      </c>
      <c r="G301" s="5" t="s">
        <v>73</v>
      </c>
      <c r="H301" s="5" t="s">
        <v>240</v>
      </c>
      <c r="I301" s="5" t="s">
        <v>12</v>
      </c>
      <c r="K301" s="10" t="s">
        <v>72</v>
      </c>
      <c r="M301" s="5" t="s">
        <v>240</v>
      </c>
    </row>
    <row r="302" spans="1:14" ht="15" hidden="1" customHeight="1">
      <c r="A302" s="16" t="s">
        <v>13</v>
      </c>
      <c r="B302" s="16" t="s">
        <v>725</v>
      </c>
      <c r="C302" s="16" t="s">
        <v>726</v>
      </c>
      <c r="D302" s="6"/>
      <c r="E302" s="7" t="s">
        <v>99</v>
      </c>
      <c r="F302" s="6">
        <v>-64166.15</v>
      </c>
      <c r="G302" s="5" t="s">
        <v>73</v>
      </c>
      <c r="H302" s="5" t="s">
        <v>127</v>
      </c>
      <c r="I302" s="5" t="s">
        <v>12</v>
      </c>
      <c r="K302" s="10" t="s">
        <v>99</v>
      </c>
    </row>
    <row r="303" spans="1:14" ht="15" hidden="1" customHeight="1">
      <c r="A303" s="16" t="s">
        <v>13</v>
      </c>
      <c r="B303" s="5" t="s">
        <v>727</v>
      </c>
      <c r="C303" s="5" t="s">
        <v>728</v>
      </c>
      <c r="D303" s="6"/>
      <c r="E303" s="7" t="s">
        <v>72</v>
      </c>
      <c r="F303" s="6">
        <v>-8553.76</v>
      </c>
      <c r="G303" s="5" t="s">
        <v>73</v>
      </c>
      <c r="H303" s="25" t="s">
        <v>143</v>
      </c>
      <c r="I303" s="5" t="s">
        <v>12</v>
      </c>
      <c r="K303" s="10" t="s">
        <v>72</v>
      </c>
      <c r="M303" s="5" t="s">
        <v>109</v>
      </c>
    </row>
    <row r="304" spans="1:14" ht="15" hidden="1" customHeight="1">
      <c r="A304" s="16" t="s">
        <v>13</v>
      </c>
      <c r="B304" s="5" t="s">
        <v>729</v>
      </c>
      <c r="C304" s="5" t="s">
        <v>730</v>
      </c>
      <c r="D304" s="6"/>
      <c r="E304" s="7" t="s">
        <v>72</v>
      </c>
      <c r="F304" s="6">
        <v>-270403.96999999997</v>
      </c>
      <c r="G304" s="5" t="s">
        <v>73</v>
      </c>
      <c r="H304" s="25" t="s">
        <v>74</v>
      </c>
      <c r="I304" s="5" t="s">
        <v>12</v>
      </c>
      <c r="K304" s="10" t="s">
        <v>72</v>
      </c>
      <c r="M304" s="5" t="s">
        <v>1552</v>
      </c>
      <c r="N304" s="5" t="s">
        <v>731</v>
      </c>
    </row>
    <row r="305" spans="1:13" ht="15" hidden="1" customHeight="1">
      <c r="A305" s="16" t="s">
        <v>13</v>
      </c>
      <c r="B305" s="16" t="s">
        <v>732</v>
      </c>
      <c r="C305" s="16" t="s">
        <v>733</v>
      </c>
      <c r="D305" s="6"/>
      <c r="E305" s="7" t="s">
        <v>72</v>
      </c>
      <c r="F305" s="6">
        <v>-1688.83</v>
      </c>
      <c r="G305" s="5" t="s">
        <v>73</v>
      </c>
      <c r="H305" s="5" t="s">
        <v>264</v>
      </c>
      <c r="I305" s="5" t="s">
        <v>12</v>
      </c>
      <c r="K305" s="10" t="s">
        <v>72</v>
      </c>
      <c r="M305" s="5" t="s">
        <v>264</v>
      </c>
    </row>
    <row r="306" spans="1:13" ht="15" hidden="1" customHeight="1">
      <c r="A306" s="16" t="s">
        <v>13</v>
      </c>
      <c r="B306" s="5" t="s">
        <v>734</v>
      </c>
      <c r="C306" s="5" t="s">
        <v>735</v>
      </c>
      <c r="D306" s="6"/>
      <c r="E306" s="7" t="s">
        <v>72</v>
      </c>
      <c r="F306" s="6">
        <v>-4508.63</v>
      </c>
      <c r="G306" s="5" t="s">
        <v>73</v>
      </c>
      <c r="H306" s="5" t="s">
        <v>264</v>
      </c>
      <c r="I306" s="5" t="s">
        <v>12</v>
      </c>
      <c r="K306" s="10" t="s">
        <v>72</v>
      </c>
      <c r="M306" s="5" t="s">
        <v>264</v>
      </c>
    </row>
    <row r="307" spans="1:13" ht="15" hidden="1" customHeight="1">
      <c r="A307" s="16" t="s">
        <v>13</v>
      </c>
      <c r="B307" s="16" t="s">
        <v>736</v>
      </c>
      <c r="C307" s="16" t="s">
        <v>737</v>
      </c>
      <c r="D307" s="6"/>
      <c r="E307" s="7" t="s">
        <v>99</v>
      </c>
      <c r="F307" s="6">
        <v>-2083.17</v>
      </c>
      <c r="G307" s="5" t="s">
        <v>73</v>
      </c>
      <c r="H307" s="5" t="s">
        <v>269</v>
      </c>
      <c r="I307" s="5" t="s">
        <v>12</v>
      </c>
      <c r="K307" s="10" t="s">
        <v>99</v>
      </c>
    </row>
    <row r="308" spans="1:13" ht="15" hidden="1" customHeight="1">
      <c r="A308" s="16" t="s">
        <v>13</v>
      </c>
      <c r="B308" s="5" t="s">
        <v>738</v>
      </c>
      <c r="C308" s="5" t="s">
        <v>739</v>
      </c>
      <c r="D308" s="6"/>
      <c r="E308" s="7" t="s">
        <v>99</v>
      </c>
      <c r="F308" s="6">
        <v>-8742.83</v>
      </c>
      <c r="G308" s="5" t="s">
        <v>73</v>
      </c>
      <c r="H308" s="5" t="s">
        <v>272</v>
      </c>
      <c r="I308" s="5" t="s">
        <v>12</v>
      </c>
      <c r="K308" s="10" t="s">
        <v>99</v>
      </c>
    </row>
    <row r="309" spans="1:13" ht="15" hidden="1" customHeight="1">
      <c r="A309" s="16" t="s">
        <v>13</v>
      </c>
      <c r="B309" s="16" t="s">
        <v>740</v>
      </c>
      <c r="C309" s="5" t="s">
        <v>741</v>
      </c>
      <c r="D309" s="6"/>
      <c r="E309" s="7" t="s">
        <v>72</v>
      </c>
      <c r="F309" s="6">
        <v>-25031.06</v>
      </c>
      <c r="G309" s="5" t="s">
        <v>73</v>
      </c>
      <c r="H309" s="5" t="s">
        <v>281</v>
      </c>
      <c r="I309" s="5" t="s">
        <v>12</v>
      </c>
      <c r="K309" s="10" t="s">
        <v>72</v>
      </c>
      <c r="M309" s="5" t="s">
        <v>281</v>
      </c>
    </row>
    <row r="310" spans="1:13" ht="15" hidden="1" customHeight="1">
      <c r="A310" s="16" t="s">
        <v>13</v>
      </c>
      <c r="B310" s="16" t="s">
        <v>742</v>
      </c>
      <c r="C310" s="16" t="s">
        <v>743</v>
      </c>
      <c r="D310" s="6"/>
      <c r="E310" s="7" t="s">
        <v>72</v>
      </c>
      <c r="F310" s="6">
        <v>-4361.66</v>
      </c>
      <c r="G310" s="5" t="s">
        <v>73</v>
      </c>
      <c r="H310" s="25" t="s">
        <v>288</v>
      </c>
      <c r="I310" s="5" t="s">
        <v>12</v>
      </c>
      <c r="K310" s="10" t="s">
        <v>72</v>
      </c>
      <c r="M310" s="5" t="s">
        <v>288</v>
      </c>
    </row>
    <row r="311" spans="1:13" ht="15" hidden="1" customHeight="1">
      <c r="A311" s="16" t="s">
        <v>13</v>
      </c>
      <c r="B311" s="16" t="s">
        <v>744</v>
      </c>
      <c r="C311" s="16" t="s">
        <v>745</v>
      </c>
      <c r="D311" s="6"/>
      <c r="E311" s="7" t="s">
        <v>72</v>
      </c>
      <c r="F311" s="6">
        <v>-40136.04</v>
      </c>
      <c r="G311" s="5" t="s">
        <v>73</v>
      </c>
      <c r="H311" s="25" t="s">
        <v>288</v>
      </c>
      <c r="I311" s="5" t="s">
        <v>12</v>
      </c>
      <c r="K311" s="10" t="s">
        <v>72</v>
      </c>
      <c r="M311" s="5" t="s">
        <v>288</v>
      </c>
    </row>
    <row r="312" spans="1:13" ht="15" hidden="1" customHeight="1">
      <c r="A312" s="16" t="s">
        <v>13</v>
      </c>
      <c r="B312" s="16" t="s">
        <v>746</v>
      </c>
      <c r="C312" s="16" t="s">
        <v>747</v>
      </c>
      <c r="D312" s="6"/>
      <c r="E312" s="7" t="s">
        <v>72</v>
      </c>
      <c r="F312" s="6">
        <v>-2270.02</v>
      </c>
      <c r="G312" s="5" t="s">
        <v>73</v>
      </c>
      <c r="H312" s="5" t="s">
        <v>291</v>
      </c>
      <c r="I312" s="5" t="s">
        <v>12</v>
      </c>
      <c r="K312" s="10" t="s">
        <v>72</v>
      </c>
      <c r="M312" s="5" t="s">
        <v>291</v>
      </c>
    </row>
    <row r="313" spans="1:13" ht="15" hidden="1" customHeight="1">
      <c r="A313" s="16" t="s">
        <v>13</v>
      </c>
      <c r="B313" s="16" t="s">
        <v>748</v>
      </c>
      <c r="C313" s="16" t="s">
        <v>749</v>
      </c>
      <c r="D313" s="6"/>
      <c r="E313" s="7" t="s">
        <v>72</v>
      </c>
      <c r="F313" s="6">
        <v>-770.27</v>
      </c>
      <c r="G313" s="5" t="s">
        <v>73</v>
      </c>
      <c r="H313" s="5" t="s">
        <v>296</v>
      </c>
      <c r="I313" s="5" t="s">
        <v>12</v>
      </c>
      <c r="K313" s="10" t="s">
        <v>72</v>
      </c>
      <c r="M313" s="5" t="s">
        <v>296</v>
      </c>
    </row>
    <row r="314" spans="1:13" ht="15" hidden="1" customHeight="1">
      <c r="A314" s="16" t="s">
        <v>13</v>
      </c>
      <c r="B314" s="16" t="s">
        <v>750</v>
      </c>
      <c r="C314" s="16" t="s">
        <v>751</v>
      </c>
      <c r="D314" s="6"/>
      <c r="E314" s="7" t="s">
        <v>72</v>
      </c>
      <c r="F314" s="6">
        <v>-676.83</v>
      </c>
      <c r="G314" s="5" t="s">
        <v>73</v>
      </c>
      <c r="H314" s="5" t="s">
        <v>301</v>
      </c>
      <c r="I314" s="5" t="s">
        <v>12</v>
      </c>
      <c r="K314" s="10" t="s">
        <v>72</v>
      </c>
      <c r="M314" s="5" t="s">
        <v>301</v>
      </c>
    </row>
    <row r="315" spans="1:13" ht="15" hidden="1" customHeight="1">
      <c r="A315" s="16" t="s">
        <v>13</v>
      </c>
      <c r="B315" s="16" t="s">
        <v>752</v>
      </c>
      <c r="C315" s="16" t="s">
        <v>753</v>
      </c>
      <c r="D315" s="6"/>
      <c r="E315" s="7" t="s">
        <v>72</v>
      </c>
      <c r="F315" s="6">
        <v>-1931.47</v>
      </c>
      <c r="G315" s="5" t="s">
        <v>73</v>
      </c>
      <c r="H315" s="5" t="s">
        <v>304</v>
      </c>
      <c r="I315" s="5" t="s">
        <v>12</v>
      </c>
      <c r="K315" s="10" t="s">
        <v>72</v>
      </c>
      <c r="M315" s="5" t="s">
        <v>304</v>
      </c>
    </row>
    <row r="316" spans="1:13" ht="15" hidden="1" customHeight="1">
      <c r="A316" s="16" t="s">
        <v>13</v>
      </c>
      <c r="B316" s="16" t="s">
        <v>754</v>
      </c>
      <c r="C316" s="16" t="s">
        <v>755</v>
      </c>
      <c r="D316" s="6"/>
      <c r="E316" s="7" t="s">
        <v>72</v>
      </c>
      <c r="F316" s="6">
        <v>-7381.8</v>
      </c>
      <c r="G316" s="5" t="s">
        <v>73</v>
      </c>
      <c r="H316" s="5" t="s">
        <v>307</v>
      </c>
      <c r="I316" s="5" t="s">
        <v>12</v>
      </c>
      <c r="K316" s="10" t="s">
        <v>72</v>
      </c>
      <c r="M316" s="5" t="s">
        <v>307</v>
      </c>
    </row>
    <row r="317" spans="1:13" ht="15" hidden="1" customHeight="1">
      <c r="A317" s="16" t="s">
        <v>13</v>
      </c>
      <c r="B317" s="5" t="s">
        <v>756</v>
      </c>
      <c r="C317" s="5" t="s">
        <v>757</v>
      </c>
      <c r="D317" s="6"/>
      <c r="E317" s="7">
        <v>220</v>
      </c>
      <c r="F317" s="6">
        <v>0</v>
      </c>
      <c r="G317" s="5" t="s">
        <v>317</v>
      </c>
      <c r="H317" s="5" t="s">
        <v>318</v>
      </c>
      <c r="I317" s="5" t="s">
        <v>12</v>
      </c>
      <c r="K317" s="10">
        <v>220</v>
      </c>
    </row>
    <row r="318" spans="1:13" ht="15" hidden="1" customHeight="1">
      <c r="A318" s="16" t="s">
        <v>13</v>
      </c>
      <c r="B318" s="16" t="s">
        <v>758</v>
      </c>
      <c r="C318" s="16" t="s">
        <v>759</v>
      </c>
      <c r="D318" s="6"/>
      <c r="E318" s="7">
        <v>10</v>
      </c>
      <c r="F318" s="6">
        <v>31566.09</v>
      </c>
      <c r="G318" s="5" t="s">
        <v>335</v>
      </c>
      <c r="H318" s="5" t="s">
        <v>760</v>
      </c>
      <c r="I318" s="5" t="s">
        <v>12</v>
      </c>
      <c r="K318" s="10">
        <v>10</v>
      </c>
    </row>
    <row r="319" spans="1:13" ht="15" hidden="1" customHeight="1">
      <c r="A319" s="16" t="s">
        <v>13</v>
      </c>
      <c r="B319" s="16" t="s">
        <v>761</v>
      </c>
      <c r="C319" s="16" t="s">
        <v>762</v>
      </c>
      <c r="D319" s="6"/>
      <c r="E319" s="7">
        <v>10</v>
      </c>
      <c r="F319" s="6">
        <v>801266.43</v>
      </c>
      <c r="G319" s="5" t="s">
        <v>335</v>
      </c>
      <c r="H319" s="5" t="s">
        <v>760</v>
      </c>
      <c r="I319" s="5" t="s">
        <v>12</v>
      </c>
      <c r="K319" s="10">
        <v>10</v>
      </c>
    </row>
    <row r="320" spans="1:13" ht="15" hidden="1" customHeight="1">
      <c r="A320" s="16" t="s">
        <v>13</v>
      </c>
      <c r="B320" s="16" t="s">
        <v>763</v>
      </c>
      <c r="C320" s="16" t="s">
        <v>764</v>
      </c>
      <c r="D320" s="6"/>
      <c r="E320" s="7">
        <v>10</v>
      </c>
      <c r="F320" s="6">
        <v>5954.28</v>
      </c>
      <c r="G320" s="5" t="s">
        <v>335</v>
      </c>
      <c r="H320" s="5" t="s">
        <v>760</v>
      </c>
      <c r="I320" s="5" t="s">
        <v>12</v>
      </c>
      <c r="K320" s="10">
        <v>10</v>
      </c>
    </row>
    <row r="321" spans="1:11" ht="15" hidden="1" customHeight="1">
      <c r="A321" s="16" t="s">
        <v>13</v>
      </c>
      <c r="B321" s="16" t="s">
        <v>765</v>
      </c>
      <c r="C321" s="11" t="s">
        <v>766</v>
      </c>
      <c r="D321" s="6"/>
      <c r="E321" s="7">
        <v>10</v>
      </c>
      <c r="F321" s="6">
        <v>472301.96</v>
      </c>
      <c r="G321" s="5" t="s">
        <v>335</v>
      </c>
      <c r="H321" s="5" t="s">
        <v>760</v>
      </c>
      <c r="I321" s="5" t="s">
        <v>12</v>
      </c>
      <c r="K321" s="10">
        <v>10</v>
      </c>
    </row>
    <row r="322" spans="1:11" ht="15" hidden="1" customHeight="1">
      <c r="A322" s="16" t="s">
        <v>13</v>
      </c>
      <c r="B322" s="16" t="s">
        <v>767</v>
      </c>
      <c r="C322" s="16" t="s">
        <v>768</v>
      </c>
      <c r="D322" s="6"/>
      <c r="E322" s="7">
        <v>10</v>
      </c>
      <c r="F322" s="6">
        <v>78.39</v>
      </c>
      <c r="G322" s="5" t="s">
        <v>335</v>
      </c>
      <c r="H322" s="5" t="s">
        <v>359</v>
      </c>
      <c r="I322" s="5" t="s">
        <v>12</v>
      </c>
      <c r="K322" s="10">
        <v>10</v>
      </c>
    </row>
    <row r="323" spans="1:11" ht="15" hidden="1" customHeight="1">
      <c r="A323" s="16" t="s">
        <v>13</v>
      </c>
      <c r="B323" s="5" t="s">
        <v>769</v>
      </c>
      <c r="C323" s="5" t="s">
        <v>770</v>
      </c>
      <c r="D323" s="6"/>
      <c r="E323" s="7">
        <v>10</v>
      </c>
      <c r="F323" s="6">
        <v>1347.45</v>
      </c>
      <c r="G323" s="5" t="s">
        <v>335</v>
      </c>
      <c r="H323" s="5" t="s">
        <v>359</v>
      </c>
      <c r="I323" s="5" t="s">
        <v>12</v>
      </c>
      <c r="K323" s="10">
        <v>10</v>
      </c>
    </row>
    <row r="324" spans="1:11" ht="15" hidden="1" customHeight="1">
      <c r="A324" s="16" t="s">
        <v>13</v>
      </c>
      <c r="B324" s="16" t="s">
        <v>771</v>
      </c>
      <c r="C324" s="16" t="s">
        <v>772</v>
      </c>
      <c r="D324" s="6"/>
      <c r="E324" s="7">
        <v>10</v>
      </c>
      <c r="F324" s="6">
        <v>37029357.530000001</v>
      </c>
      <c r="G324" s="5" t="s">
        <v>335</v>
      </c>
      <c r="H324" s="5" t="s">
        <v>346</v>
      </c>
      <c r="I324" s="5" t="s">
        <v>12</v>
      </c>
      <c r="K324" s="10">
        <v>10</v>
      </c>
    </row>
    <row r="325" spans="1:11" ht="15" hidden="1" customHeight="1">
      <c r="A325" s="16" t="s">
        <v>13</v>
      </c>
      <c r="B325" s="16" t="s">
        <v>773</v>
      </c>
      <c r="C325" s="16" t="s">
        <v>774</v>
      </c>
      <c r="D325" s="6"/>
      <c r="E325" s="7">
        <v>10</v>
      </c>
      <c r="F325" s="6">
        <v>893203.24</v>
      </c>
      <c r="G325" s="5" t="s">
        <v>335</v>
      </c>
      <c r="H325" s="5" t="s">
        <v>346</v>
      </c>
      <c r="I325" s="5" t="s">
        <v>12</v>
      </c>
      <c r="K325" s="10">
        <v>10</v>
      </c>
    </row>
    <row r="326" spans="1:11" ht="15" hidden="1" customHeight="1">
      <c r="A326" s="16" t="s">
        <v>13</v>
      </c>
      <c r="B326" s="5" t="s">
        <v>775</v>
      </c>
      <c r="C326" s="5" t="s">
        <v>776</v>
      </c>
      <c r="D326" s="6"/>
      <c r="E326" s="7">
        <v>10</v>
      </c>
      <c r="F326" s="6">
        <v>126928.64</v>
      </c>
      <c r="G326" s="5" t="s">
        <v>335</v>
      </c>
      <c r="H326" s="5" t="s">
        <v>346</v>
      </c>
      <c r="I326" s="5" t="s">
        <v>12</v>
      </c>
      <c r="K326" s="10">
        <v>10</v>
      </c>
    </row>
    <row r="327" spans="1:11" ht="15" customHeight="1">
      <c r="A327" s="16" t="s">
        <v>13</v>
      </c>
      <c r="B327" s="5" t="s">
        <v>777</v>
      </c>
      <c r="C327" s="5" t="s">
        <v>778</v>
      </c>
      <c r="D327" s="6"/>
      <c r="E327" s="7">
        <v>40</v>
      </c>
      <c r="F327" s="6">
        <v>4179691.34</v>
      </c>
      <c r="G327" s="5" t="s">
        <v>426</v>
      </c>
      <c r="H327" s="5" t="s">
        <v>779</v>
      </c>
      <c r="I327" s="5" t="s">
        <v>12</v>
      </c>
      <c r="K327" s="10">
        <v>40</v>
      </c>
    </row>
    <row r="328" spans="1:11" ht="15" customHeight="1">
      <c r="A328" s="16" t="s">
        <v>13</v>
      </c>
      <c r="B328" s="5" t="s">
        <v>780</v>
      </c>
      <c r="C328" s="5" t="s">
        <v>781</v>
      </c>
      <c r="D328" s="6"/>
      <c r="E328" s="7">
        <v>40</v>
      </c>
      <c r="F328" s="6">
        <v>824796.34</v>
      </c>
      <c r="G328" s="5" t="s">
        <v>426</v>
      </c>
      <c r="H328" s="5" t="s">
        <v>779</v>
      </c>
      <c r="I328" s="5" t="s">
        <v>12</v>
      </c>
      <c r="K328" s="10">
        <v>40</v>
      </c>
    </row>
    <row r="329" spans="1:11" ht="15" customHeight="1">
      <c r="A329" s="16" t="s">
        <v>13</v>
      </c>
      <c r="B329" s="5" t="s">
        <v>782</v>
      </c>
      <c r="C329" s="5" t="s">
        <v>783</v>
      </c>
      <c r="D329" s="6"/>
      <c r="E329" s="7">
        <v>40</v>
      </c>
      <c r="F329" s="6">
        <v>32309.25</v>
      </c>
      <c r="G329" s="5" t="s">
        <v>426</v>
      </c>
      <c r="H329" s="5" t="s">
        <v>779</v>
      </c>
      <c r="I329" s="5" t="s">
        <v>12</v>
      </c>
      <c r="K329" s="10">
        <v>40</v>
      </c>
    </row>
    <row r="330" spans="1:11" ht="15" hidden="1" customHeight="1">
      <c r="A330" s="16" t="s">
        <v>13</v>
      </c>
      <c r="B330" s="5" t="s">
        <v>784</v>
      </c>
      <c r="C330" s="5" t="s">
        <v>785</v>
      </c>
      <c r="D330" s="6"/>
      <c r="E330" s="7">
        <v>10</v>
      </c>
      <c r="F330" s="6">
        <v>730747.15</v>
      </c>
      <c r="G330" s="5" t="s">
        <v>335</v>
      </c>
      <c r="H330" s="5" t="s">
        <v>346</v>
      </c>
      <c r="I330" s="5" t="s">
        <v>12</v>
      </c>
      <c r="K330" s="10">
        <v>10</v>
      </c>
    </row>
    <row r="331" spans="1:11" ht="15" hidden="1" customHeight="1">
      <c r="A331" s="16" t="s">
        <v>13</v>
      </c>
      <c r="B331" s="16" t="s">
        <v>786</v>
      </c>
      <c r="C331" s="16" t="s">
        <v>787</v>
      </c>
      <c r="D331" s="6"/>
      <c r="E331" s="7">
        <v>10</v>
      </c>
      <c r="F331" s="6">
        <v>566.05999999999995</v>
      </c>
      <c r="G331" s="5" t="s">
        <v>335</v>
      </c>
      <c r="H331" s="5" t="s">
        <v>370</v>
      </c>
      <c r="I331" s="5" t="s">
        <v>12</v>
      </c>
      <c r="K331" s="10">
        <v>10</v>
      </c>
    </row>
    <row r="332" spans="1:11" ht="15" hidden="1" customHeight="1">
      <c r="A332" s="16" t="s">
        <v>13</v>
      </c>
      <c r="B332" s="16" t="s">
        <v>788</v>
      </c>
      <c r="C332" s="16" t="s">
        <v>789</v>
      </c>
      <c r="D332" s="6"/>
      <c r="E332" s="7">
        <v>10</v>
      </c>
      <c r="F332" s="6">
        <v>0</v>
      </c>
      <c r="G332" s="5" t="s">
        <v>335</v>
      </c>
      <c r="H332" s="5" t="s">
        <v>392</v>
      </c>
      <c r="I332" s="5" t="s">
        <v>12</v>
      </c>
      <c r="K332" s="10">
        <v>10</v>
      </c>
    </row>
    <row r="333" spans="1:11" ht="15" customHeight="1">
      <c r="A333" s="16" t="s">
        <v>13</v>
      </c>
      <c r="B333" s="5" t="s">
        <v>790</v>
      </c>
      <c r="C333" s="5" t="s">
        <v>791</v>
      </c>
      <c r="D333" s="6"/>
      <c r="E333" s="7">
        <v>40</v>
      </c>
      <c r="F333" s="6">
        <v>53932.89</v>
      </c>
      <c r="G333" s="5" t="s">
        <v>426</v>
      </c>
      <c r="H333" s="5" t="s">
        <v>779</v>
      </c>
      <c r="I333" s="5" t="s">
        <v>12</v>
      </c>
      <c r="K333" s="10">
        <v>40</v>
      </c>
    </row>
    <row r="334" spans="1:11" ht="15" customHeight="1">
      <c r="A334" s="16" t="s">
        <v>13</v>
      </c>
      <c r="B334" s="5" t="s">
        <v>792</v>
      </c>
      <c r="C334" s="5" t="s">
        <v>793</v>
      </c>
      <c r="D334" s="6"/>
      <c r="E334" s="7">
        <v>40</v>
      </c>
      <c r="F334" s="6">
        <v>6990.25</v>
      </c>
      <c r="G334" s="5" t="s">
        <v>426</v>
      </c>
      <c r="H334" s="5" t="s">
        <v>779</v>
      </c>
      <c r="I334" s="5" t="s">
        <v>12</v>
      </c>
      <c r="K334" s="10">
        <v>40</v>
      </c>
    </row>
    <row r="335" spans="1:11" ht="15" customHeight="1">
      <c r="A335" s="16" t="s">
        <v>13</v>
      </c>
      <c r="B335" s="5" t="s">
        <v>794</v>
      </c>
      <c r="C335" s="5" t="s">
        <v>795</v>
      </c>
      <c r="D335" s="6"/>
      <c r="E335" s="7">
        <v>40</v>
      </c>
      <c r="F335" s="6">
        <v>2500000</v>
      </c>
      <c r="G335" s="5" t="s">
        <v>426</v>
      </c>
      <c r="H335" s="5" t="s">
        <v>779</v>
      </c>
      <c r="I335" s="5" t="s">
        <v>12</v>
      </c>
      <c r="K335" s="10">
        <v>40</v>
      </c>
    </row>
    <row r="336" spans="1:11" ht="15" hidden="1" customHeight="1">
      <c r="A336" s="16" t="s">
        <v>13</v>
      </c>
      <c r="B336" s="5" t="s">
        <v>796</v>
      </c>
      <c r="C336" s="5" t="s">
        <v>797</v>
      </c>
      <c r="D336" s="6"/>
      <c r="E336" s="7">
        <v>40</v>
      </c>
      <c r="F336" s="6">
        <v>1814624.74</v>
      </c>
      <c r="G336" s="5" t="s">
        <v>426</v>
      </c>
      <c r="H336" s="5" t="s">
        <v>444</v>
      </c>
      <c r="I336" s="5" t="s">
        <v>12</v>
      </c>
      <c r="K336" s="10">
        <v>40</v>
      </c>
    </row>
    <row r="337" spans="1:11" ht="15" hidden="1" customHeight="1">
      <c r="A337" s="16" t="s">
        <v>13</v>
      </c>
      <c r="B337" s="5" t="s">
        <v>798</v>
      </c>
      <c r="C337" s="5" t="s">
        <v>799</v>
      </c>
      <c r="D337" s="6"/>
      <c r="E337" s="7">
        <v>40</v>
      </c>
      <c r="F337" s="6">
        <v>14500</v>
      </c>
      <c r="G337" s="5" t="s">
        <v>426</v>
      </c>
      <c r="H337" s="5" t="s">
        <v>800</v>
      </c>
      <c r="I337" s="5" t="s">
        <v>12</v>
      </c>
      <c r="K337" s="10">
        <v>40</v>
      </c>
    </row>
    <row r="338" spans="1:11" ht="15" hidden="1" customHeight="1">
      <c r="A338" s="16" t="s">
        <v>13</v>
      </c>
      <c r="B338" s="16" t="s">
        <v>801</v>
      </c>
      <c r="C338" s="16" t="s">
        <v>802</v>
      </c>
      <c r="D338" s="6"/>
      <c r="E338" s="7">
        <v>40</v>
      </c>
      <c r="F338" s="6">
        <v>57.2</v>
      </c>
      <c r="G338" s="5" t="s">
        <v>426</v>
      </c>
      <c r="H338" s="5" t="s">
        <v>430</v>
      </c>
      <c r="I338" s="5" t="s">
        <v>12</v>
      </c>
      <c r="K338" s="10">
        <v>40</v>
      </c>
    </row>
    <row r="339" spans="1:11" ht="15" hidden="1" customHeight="1">
      <c r="A339" s="16" t="s">
        <v>13</v>
      </c>
      <c r="B339" s="16" t="s">
        <v>803</v>
      </c>
      <c r="C339" s="16" t="s">
        <v>804</v>
      </c>
      <c r="D339" s="6"/>
      <c r="E339" s="7">
        <v>10</v>
      </c>
      <c r="F339" s="6">
        <v>70035.259999999995</v>
      </c>
      <c r="G339" s="5" t="s">
        <v>335</v>
      </c>
      <c r="H339" s="5" t="s">
        <v>346</v>
      </c>
      <c r="I339" s="5" t="s">
        <v>12</v>
      </c>
      <c r="K339" s="10">
        <v>10</v>
      </c>
    </row>
    <row r="340" spans="1:11" ht="15" customHeight="1">
      <c r="A340" s="16" t="s">
        <v>13</v>
      </c>
      <c r="B340" s="16" t="s">
        <v>805</v>
      </c>
      <c r="C340" s="16" t="s">
        <v>806</v>
      </c>
      <c r="D340" s="6"/>
      <c r="E340" s="7">
        <v>40</v>
      </c>
      <c r="F340" s="6">
        <v>84000</v>
      </c>
      <c r="G340" s="5" t="s">
        <v>426</v>
      </c>
      <c r="H340" s="5" t="s">
        <v>779</v>
      </c>
      <c r="I340" s="5" t="s">
        <v>12</v>
      </c>
      <c r="K340" s="10">
        <v>40</v>
      </c>
    </row>
    <row r="341" spans="1:11" ht="15" customHeight="1">
      <c r="A341" s="16" t="s">
        <v>13</v>
      </c>
      <c r="B341" s="16" t="s">
        <v>807</v>
      </c>
      <c r="C341" s="16" t="s">
        <v>808</v>
      </c>
      <c r="D341" s="6"/>
      <c r="E341" s="7">
        <v>40</v>
      </c>
      <c r="F341" s="6">
        <v>9487.67</v>
      </c>
      <c r="G341" s="5" t="s">
        <v>426</v>
      </c>
      <c r="H341" s="5" t="s">
        <v>779</v>
      </c>
      <c r="I341" s="5" t="s">
        <v>12</v>
      </c>
      <c r="K341" s="10">
        <v>40</v>
      </c>
    </row>
    <row r="342" spans="1:11" ht="15" customHeight="1">
      <c r="A342" s="16" t="s">
        <v>13</v>
      </c>
      <c r="B342" s="5" t="s">
        <v>809</v>
      </c>
      <c r="C342" s="5" t="s">
        <v>810</v>
      </c>
      <c r="D342" s="6"/>
      <c r="E342" s="7">
        <v>40</v>
      </c>
      <c r="F342" s="6">
        <v>1386</v>
      </c>
      <c r="G342" s="5" t="s">
        <v>426</v>
      </c>
      <c r="H342" s="5" t="s">
        <v>779</v>
      </c>
      <c r="I342" s="5" t="s">
        <v>12</v>
      </c>
      <c r="K342" s="10">
        <v>40</v>
      </c>
    </row>
    <row r="343" spans="1:11" ht="15" customHeight="1">
      <c r="A343" s="16" t="s">
        <v>13</v>
      </c>
      <c r="B343" s="5" t="s">
        <v>811</v>
      </c>
      <c r="C343" s="5" t="s">
        <v>812</v>
      </c>
      <c r="D343" s="6"/>
      <c r="E343" s="7">
        <v>40</v>
      </c>
      <c r="F343" s="6">
        <v>299.64</v>
      </c>
      <c r="G343" s="5" t="s">
        <v>426</v>
      </c>
      <c r="H343" s="5" t="s">
        <v>779</v>
      </c>
      <c r="I343" s="5" t="s">
        <v>12</v>
      </c>
      <c r="K343" s="10">
        <v>40</v>
      </c>
    </row>
    <row r="344" spans="1:11" ht="15" hidden="1" customHeight="1">
      <c r="A344" s="16" t="s">
        <v>13</v>
      </c>
      <c r="B344" s="5" t="s">
        <v>813</v>
      </c>
      <c r="C344" s="5" t="s">
        <v>814</v>
      </c>
      <c r="D344" s="6"/>
      <c r="E344" s="7">
        <v>40</v>
      </c>
      <c r="F344" s="6">
        <v>353.5</v>
      </c>
      <c r="G344" s="5" t="s">
        <v>426</v>
      </c>
      <c r="H344" s="5" t="s">
        <v>444</v>
      </c>
      <c r="I344" s="5" t="s">
        <v>12</v>
      </c>
      <c r="K344" s="10">
        <v>40</v>
      </c>
    </row>
    <row r="345" spans="1:11" ht="15" hidden="1" customHeight="1">
      <c r="A345" s="16" t="s">
        <v>13</v>
      </c>
      <c r="B345" s="5" t="s">
        <v>815</v>
      </c>
      <c r="C345" s="5" t="s">
        <v>816</v>
      </c>
      <c r="D345" s="6"/>
      <c r="E345" s="7">
        <v>40</v>
      </c>
      <c r="F345" s="6">
        <v>46.5</v>
      </c>
      <c r="G345" s="5" t="s">
        <v>426</v>
      </c>
      <c r="H345" s="5" t="s">
        <v>435</v>
      </c>
      <c r="I345" s="5" t="s">
        <v>12</v>
      </c>
      <c r="K345" s="10">
        <v>40</v>
      </c>
    </row>
    <row r="346" spans="1:11" ht="15" customHeight="1">
      <c r="A346" s="16" t="s">
        <v>13</v>
      </c>
      <c r="B346" s="16" t="s">
        <v>817</v>
      </c>
      <c r="C346" s="16" t="s">
        <v>818</v>
      </c>
      <c r="D346" s="6"/>
      <c r="E346" s="7">
        <v>40</v>
      </c>
      <c r="F346" s="6">
        <v>7500</v>
      </c>
      <c r="G346" s="5" t="s">
        <v>426</v>
      </c>
      <c r="H346" s="5" t="s">
        <v>779</v>
      </c>
      <c r="I346" s="5" t="s">
        <v>12</v>
      </c>
      <c r="K346" s="10">
        <v>40</v>
      </c>
    </row>
    <row r="347" spans="1:11" ht="15" hidden="1" customHeight="1">
      <c r="A347" s="16" t="s">
        <v>13</v>
      </c>
      <c r="B347" s="16" t="s">
        <v>819</v>
      </c>
      <c r="C347" s="16" t="s">
        <v>820</v>
      </c>
      <c r="D347" s="6"/>
      <c r="E347" s="7">
        <v>40</v>
      </c>
      <c r="F347" s="6">
        <v>995.27</v>
      </c>
      <c r="G347" s="5" t="s">
        <v>426</v>
      </c>
      <c r="H347" s="5" t="s">
        <v>435</v>
      </c>
      <c r="I347" s="5" t="s">
        <v>12</v>
      </c>
      <c r="K347" s="10">
        <v>40</v>
      </c>
    </row>
    <row r="348" spans="1:11" ht="15" hidden="1" customHeight="1">
      <c r="A348" s="16" t="s">
        <v>13</v>
      </c>
      <c r="B348" s="16" t="s">
        <v>821</v>
      </c>
      <c r="C348" s="16" t="s">
        <v>822</v>
      </c>
      <c r="D348" s="6"/>
      <c r="E348" s="7">
        <v>40</v>
      </c>
      <c r="F348" s="6">
        <v>2190.65</v>
      </c>
      <c r="G348" s="5" t="s">
        <v>426</v>
      </c>
      <c r="H348" s="5" t="s">
        <v>823</v>
      </c>
      <c r="I348" s="5" t="s">
        <v>12</v>
      </c>
      <c r="K348" s="10">
        <v>40</v>
      </c>
    </row>
    <row r="349" spans="1:11" ht="15" hidden="1" customHeight="1">
      <c r="A349" s="16" t="s">
        <v>13</v>
      </c>
      <c r="B349" s="5" t="s">
        <v>824</v>
      </c>
      <c r="C349" s="5" t="s">
        <v>825</v>
      </c>
      <c r="D349" s="6"/>
      <c r="E349" s="7">
        <v>40</v>
      </c>
      <c r="F349" s="6">
        <v>1031.9000000000001</v>
      </c>
      <c r="G349" s="5" t="s">
        <v>426</v>
      </c>
      <c r="H349" s="5" t="s">
        <v>478</v>
      </c>
      <c r="I349" s="5" t="s">
        <v>12</v>
      </c>
      <c r="K349" s="10">
        <v>40</v>
      </c>
    </row>
    <row r="350" spans="1:11" ht="15" hidden="1" customHeight="1">
      <c r="A350" s="16" t="s">
        <v>13</v>
      </c>
      <c r="B350" s="16" t="s">
        <v>826</v>
      </c>
      <c r="C350" s="16" t="s">
        <v>827</v>
      </c>
      <c r="D350" s="6"/>
      <c r="E350" s="7">
        <v>220</v>
      </c>
      <c r="F350" s="6">
        <v>5383.43</v>
      </c>
      <c r="G350" s="5" t="s">
        <v>317</v>
      </c>
      <c r="H350" s="5" t="s">
        <v>492</v>
      </c>
      <c r="I350" s="5" t="s">
        <v>12</v>
      </c>
      <c r="K350" s="10">
        <v>220</v>
      </c>
    </row>
    <row r="351" spans="1:11" ht="15" hidden="1" customHeight="1">
      <c r="A351" s="16" t="s">
        <v>13</v>
      </c>
      <c r="B351" s="5" t="s">
        <v>828</v>
      </c>
      <c r="C351" s="5" t="s">
        <v>829</v>
      </c>
      <c r="D351" s="6"/>
      <c r="E351" s="7">
        <v>220</v>
      </c>
      <c r="F351" s="6">
        <v>17756.7</v>
      </c>
      <c r="G351" s="5" t="s">
        <v>317</v>
      </c>
      <c r="H351" s="5" t="s">
        <v>492</v>
      </c>
      <c r="I351" s="5" t="s">
        <v>12</v>
      </c>
      <c r="K351" s="10">
        <v>220</v>
      </c>
    </row>
    <row r="352" spans="1:11" ht="15" hidden="1" customHeight="1">
      <c r="A352" s="16" t="s">
        <v>13</v>
      </c>
      <c r="B352" s="16" t="s">
        <v>830</v>
      </c>
      <c r="C352" s="16" t="s">
        <v>831</v>
      </c>
      <c r="D352" s="6"/>
      <c r="E352" s="7" t="s">
        <v>166</v>
      </c>
      <c r="F352" s="6">
        <v>0</v>
      </c>
      <c r="G352" s="5" t="s">
        <v>167</v>
      </c>
      <c r="H352" s="5" t="s">
        <v>167</v>
      </c>
      <c r="I352" s="5" t="s">
        <v>12</v>
      </c>
      <c r="K352" s="10" t="s">
        <v>166</v>
      </c>
    </row>
    <row r="353" spans="1:11" ht="15" hidden="1" customHeight="1">
      <c r="A353" s="16" t="s">
        <v>13</v>
      </c>
      <c r="B353" s="5" t="s">
        <v>832</v>
      </c>
      <c r="C353" s="5" t="s">
        <v>833</v>
      </c>
      <c r="D353" s="6"/>
      <c r="E353" s="7" t="s">
        <v>166</v>
      </c>
      <c r="F353" s="6">
        <v>0</v>
      </c>
      <c r="G353" s="5" t="s">
        <v>167</v>
      </c>
      <c r="H353" s="5" t="s">
        <v>167</v>
      </c>
      <c r="I353" s="5" t="s">
        <v>12</v>
      </c>
      <c r="K353" s="10" t="s">
        <v>166</v>
      </c>
    </row>
    <row r="354" spans="1:11" ht="15" hidden="1" customHeight="1">
      <c r="A354" s="16" t="s">
        <v>13</v>
      </c>
      <c r="B354" s="11" t="s">
        <v>834</v>
      </c>
      <c r="C354" s="11" t="s">
        <v>835</v>
      </c>
      <c r="D354" s="6"/>
      <c r="E354" s="7">
        <v>290</v>
      </c>
      <c r="F354" s="6">
        <v>113970</v>
      </c>
      <c r="G354" s="5" t="s">
        <v>521</v>
      </c>
      <c r="H354" s="5" t="s">
        <v>521</v>
      </c>
      <c r="I354" s="5" t="s">
        <v>12</v>
      </c>
      <c r="K354" s="10">
        <v>290</v>
      </c>
    </row>
    <row r="355" spans="1:11" ht="15" hidden="1" customHeight="1">
      <c r="A355" s="16" t="s">
        <v>13</v>
      </c>
      <c r="B355" s="5" t="s">
        <v>836</v>
      </c>
      <c r="C355" s="5" t="s">
        <v>837</v>
      </c>
      <c r="D355" s="6"/>
      <c r="E355" s="7">
        <v>20</v>
      </c>
      <c r="F355" s="6">
        <v>0</v>
      </c>
      <c r="G355" s="5" t="s">
        <v>18</v>
      </c>
      <c r="H355" s="5" t="s">
        <v>498</v>
      </c>
      <c r="I355" s="5" t="s">
        <v>12</v>
      </c>
      <c r="K355" s="10">
        <v>20</v>
      </c>
    </row>
    <row r="356" spans="1:11" ht="15" hidden="1" customHeight="1">
      <c r="A356" s="16" t="s">
        <v>13</v>
      </c>
      <c r="B356" s="5" t="s">
        <v>838</v>
      </c>
      <c r="C356" s="5" t="s">
        <v>839</v>
      </c>
      <c r="D356" s="6"/>
      <c r="E356" s="7">
        <v>20</v>
      </c>
      <c r="F356" s="6">
        <v>0</v>
      </c>
      <c r="G356" s="5" t="s">
        <v>18</v>
      </c>
      <c r="H356" s="5" t="s">
        <v>498</v>
      </c>
      <c r="I356" s="5" t="s">
        <v>12</v>
      </c>
      <c r="K356" s="10">
        <v>20</v>
      </c>
    </row>
    <row r="357" spans="1:11" ht="15" hidden="1" customHeight="1">
      <c r="A357" s="16" t="s">
        <v>13</v>
      </c>
      <c r="B357" s="5" t="s">
        <v>840</v>
      </c>
      <c r="C357" s="5" t="s">
        <v>841</v>
      </c>
      <c r="D357" s="6"/>
      <c r="E357" s="7">
        <v>20</v>
      </c>
      <c r="F357" s="6">
        <v>-25854621.780000001</v>
      </c>
      <c r="G357" s="5" t="s">
        <v>18</v>
      </c>
      <c r="H357" s="5" t="s">
        <v>498</v>
      </c>
      <c r="I357" s="5" t="s">
        <v>12</v>
      </c>
      <c r="K357" s="10">
        <v>20</v>
      </c>
    </row>
    <row r="358" spans="1:11" ht="15" hidden="1" customHeight="1">
      <c r="A358" s="16" t="s">
        <v>13</v>
      </c>
      <c r="B358" s="5" t="s">
        <v>842</v>
      </c>
      <c r="C358" s="5" t="s">
        <v>843</v>
      </c>
      <c r="D358" s="6"/>
      <c r="E358" s="7">
        <v>20</v>
      </c>
      <c r="F358" s="6">
        <v>0</v>
      </c>
      <c r="G358" s="5" t="s">
        <v>18</v>
      </c>
      <c r="H358" s="5" t="s">
        <v>498</v>
      </c>
      <c r="I358" s="5" t="s">
        <v>12</v>
      </c>
      <c r="K358" s="10">
        <v>20</v>
      </c>
    </row>
    <row r="359" spans="1:11" ht="15" hidden="1" customHeight="1">
      <c r="A359" s="16" t="s">
        <v>13</v>
      </c>
      <c r="B359" s="16" t="s">
        <v>844</v>
      </c>
      <c r="C359" s="16" t="s">
        <v>845</v>
      </c>
      <c r="D359" s="6"/>
      <c r="E359" s="7" t="s">
        <v>99</v>
      </c>
      <c r="F359" s="6">
        <v>-62760.69</v>
      </c>
      <c r="G359" s="5" t="s">
        <v>73</v>
      </c>
      <c r="H359" s="5" t="s">
        <v>112</v>
      </c>
      <c r="I359" s="5" t="s">
        <v>12</v>
      </c>
      <c r="K359" s="10" t="s">
        <v>99</v>
      </c>
    </row>
    <row r="360" spans="1:11" ht="15" hidden="1" customHeight="1">
      <c r="A360" s="16" t="s">
        <v>13</v>
      </c>
      <c r="B360" s="16" t="s">
        <v>846</v>
      </c>
      <c r="C360" s="16" t="s">
        <v>847</v>
      </c>
      <c r="D360" s="6"/>
      <c r="E360" s="7" t="s">
        <v>99</v>
      </c>
      <c r="F360" s="6">
        <v>-2119.7399999999998</v>
      </c>
      <c r="G360" s="5" t="s">
        <v>73</v>
      </c>
      <c r="H360" s="26" t="s">
        <v>117</v>
      </c>
      <c r="I360" s="5" t="s">
        <v>12</v>
      </c>
      <c r="K360" s="10" t="s">
        <v>99</v>
      </c>
    </row>
    <row r="361" spans="1:11" ht="15" hidden="1" customHeight="1">
      <c r="A361" s="16" t="s">
        <v>13</v>
      </c>
      <c r="B361" s="16" t="s">
        <v>848</v>
      </c>
      <c r="C361" s="16" t="s">
        <v>849</v>
      </c>
      <c r="D361" s="6"/>
      <c r="E361" s="7" t="s">
        <v>99</v>
      </c>
      <c r="F361" s="6">
        <v>-4760</v>
      </c>
      <c r="G361" s="5" t="s">
        <v>73</v>
      </c>
      <c r="H361" s="26" t="s">
        <v>117</v>
      </c>
      <c r="I361" s="5" t="s">
        <v>12</v>
      </c>
      <c r="K361" s="10" t="s">
        <v>99</v>
      </c>
    </row>
    <row r="362" spans="1:11" ht="15" hidden="1" customHeight="1">
      <c r="A362" s="16" t="s">
        <v>13</v>
      </c>
      <c r="B362" s="16" t="s">
        <v>850</v>
      </c>
      <c r="C362" s="16" t="s">
        <v>851</v>
      </c>
      <c r="D362" s="6"/>
      <c r="E362" s="7" t="s">
        <v>99</v>
      </c>
      <c r="F362" s="6">
        <v>-2801.75</v>
      </c>
      <c r="G362" s="5" t="s">
        <v>73</v>
      </c>
      <c r="H362" s="26" t="s">
        <v>117</v>
      </c>
      <c r="I362" s="5" t="s">
        <v>12</v>
      </c>
      <c r="K362" s="10" t="s">
        <v>99</v>
      </c>
    </row>
    <row r="363" spans="1:11" ht="15" hidden="1" customHeight="1">
      <c r="A363" s="16" t="s">
        <v>13</v>
      </c>
      <c r="B363" s="16" t="s">
        <v>852</v>
      </c>
      <c r="C363" s="16" t="s">
        <v>853</v>
      </c>
      <c r="D363" s="6"/>
      <c r="E363" s="7" t="s">
        <v>99</v>
      </c>
      <c r="F363" s="6">
        <v>-606.14</v>
      </c>
      <c r="G363" s="5" t="s">
        <v>73</v>
      </c>
      <c r="H363" s="5" t="s">
        <v>112</v>
      </c>
      <c r="I363" s="5" t="s">
        <v>12</v>
      </c>
      <c r="K363" s="10" t="s">
        <v>99</v>
      </c>
    </row>
    <row r="364" spans="1:11" ht="15" hidden="1" customHeight="1">
      <c r="A364" s="16" t="s">
        <v>13</v>
      </c>
      <c r="B364" s="16" t="s">
        <v>854</v>
      </c>
      <c r="C364" s="16" t="s">
        <v>855</v>
      </c>
      <c r="D364" s="6"/>
      <c r="E364" s="7">
        <v>200</v>
      </c>
      <c r="F364" s="6">
        <v>-657.6</v>
      </c>
      <c r="G364" s="5" t="s">
        <v>154</v>
      </c>
      <c r="H364" s="5" t="s">
        <v>154</v>
      </c>
      <c r="I364" s="5" t="s">
        <v>12</v>
      </c>
      <c r="K364" s="10">
        <v>200</v>
      </c>
    </row>
    <row r="365" spans="1:11" ht="15" hidden="1" customHeight="1">
      <c r="A365" s="16" t="s">
        <v>13</v>
      </c>
      <c r="B365" s="16" t="s">
        <v>856</v>
      </c>
      <c r="C365" s="16" t="s">
        <v>857</v>
      </c>
      <c r="D365" s="6"/>
      <c r="E365" s="7">
        <v>200</v>
      </c>
      <c r="F365" s="6">
        <v>-4651.71</v>
      </c>
      <c r="G365" s="5" t="s">
        <v>154</v>
      </c>
      <c r="H365" s="5" t="s">
        <v>154</v>
      </c>
      <c r="I365" s="5" t="s">
        <v>12</v>
      </c>
      <c r="K365" s="10">
        <v>200</v>
      </c>
    </row>
    <row r="366" spans="1:11" ht="15" hidden="1" customHeight="1">
      <c r="A366" s="16" t="s">
        <v>13</v>
      </c>
      <c r="B366" s="16" t="s">
        <v>858</v>
      </c>
      <c r="C366" s="11" t="s">
        <v>859</v>
      </c>
      <c r="D366" s="6"/>
      <c r="E366" s="7">
        <v>200</v>
      </c>
      <c r="F366" s="6">
        <v>-1834.2</v>
      </c>
      <c r="G366" s="5" t="s">
        <v>154</v>
      </c>
      <c r="H366" s="5" t="s">
        <v>154</v>
      </c>
      <c r="I366" s="5" t="s">
        <v>12</v>
      </c>
      <c r="K366" s="10">
        <v>200</v>
      </c>
    </row>
    <row r="367" spans="1:11" ht="15" hidden="1" customHeight="1">
      <c r="A367" s="16" t="s">
        <v>13</v>
      </c>
      <c r="B367" s="16" t="s">
        <v>860</v>
      </c>
      <c r="C367" s="16" t="s">
        <v>861</v>
      </c>
      <c r="D367" s="6"/>
      <c r="E367" s="7">
        <v>200</v>
      </c>
      <c r="F367" s="6">
        <v>-4698.2299999999996</v>
      </c>
      <c r="G367" s="5" t="s">
        <v>154</v>
      </c>
      <c r="H367" s="5" t="s">
        <v>154</v>
      </c>
      <c r="I367" s="5" t="s">
        <v>12</v>
      </c>
      <c r="K367" s="10">
        <v>200</v>
      </c>
    </row>
    <row r="368" spans="1:11" ht="15" hidden="1" customHeight="1">
      <c r="A368" s="16" t="s">
        <v>13</v>
      </c>
      <c r="B368" s="16" t="s">
        <v>862</v>
      </c>
      <c r="C368" s="16" t="s">
        <v>863</v>
      </c>
      <c r="D368" s="6"/>
      <c r="E368" s="7">
        <v>220</v>
      </c>
      <c r="F368" s="6">
        <v>-7385.32</v>
      </c>
      <c r="G368" s="16" t="s">
        <v>317</v>
      </c>
      <c r="H368" s="16" t="s">
        <v>318</v>
      </c>
      <c r="I368" s="5" t="s">
        <v>12</v>
      </c>
      <c r="K368" s="7">
        <v>220</v>
      </c>
    </row>
    <row r="369" spans="1:13" ht="15" hidden="1" customHeight="1">
      <c r="A369" s="16" t="s">
        <v>13</v>
      </c>
      <c r="B369" s="16" t="s">
        <v>864</v>
      </c>
      <c r="C369" s="16" t="s">
        <v>865</v>
      </c>
      <c r="D369" s="6"/>
      <c r="E369" s="7">
        <v>220</v>
      </c>
      <c r="F369" s="6">
        <v>-6989.72</v>
      </c>
      <c r="G369" s="27" t="s">
        <v>317</v>
      </c>
      <c r="H369" s="5" t="s">
        <v>159</v>
      </c>
      <c r="I369" s="5" t="s">
        <v>12</v>
      </c>
      <c r="K369" s="10">
        <v>220</v>
      </c>
    </row>
    <row r="370" spans="1:13" ht="15" hidden="1" customHeight="1">
      <c r="A370" s="16" t="s">
        <v>13</v>
      </c>
      <c r="B370" s="16" t="s">
        <v>866</v>
      </c>
      <c r="C370" s="16" t="s">
        <v>867</v>
      </c>
      <c r="D370" s="6"/>
      <c r="E370" s="7">
        <v>210</v>
      </c>
      <c r="F370" s="6">
        <v>-3420</v>
      </c>
      <c r="G370" s="27" t="s">
        <v>159</v>
      </c>
      <c r="H370" s="5" t="s">
        <v>159</v>
      </c>
      <c r="I370" s="5" t="s">
        <v>12</v>
      </c>
      <c r="K370" s="10">
        <v>210</v>
      </c>
    </row>
    <row r="371" spans="1:13" ht="15" hidden="1" customHeight="1">
      <c r="A371" s="16" t="s">
        <v>13</v>
      </c>
      <c r="B371" s="16" t="s">
        <v>868</v>
      </c>
      <c r="C371" s="16" t="s">
        <v>869</v>
      </c>
      <c r="D371" s="6"/>
      <c r="E371" s="7" t="s">
        <v>72</v>
      </c>
      <c r="F371" s="6">
        <v>-1384.95</v>
      </c>
      <c r="G371" s="5" t="s">
        <v>73</v>
      </c>
      <c r="H371" s="5" t="s">
        <v>605</v>
      </c>
      <c r="I371" s="5" t="s">
        <v>12</v>
      </c>
      <c r="K371" s="10" t="s">
        <v>72</v>
      </c>
      <c r="M371" s="5" t="s">
        <v>605</v>
      </c>
    </row>
    <row r="372" spans="1:13" ht="15" hidden="1" customHeight="1">
      <c r="A372" s="16" t="s">
        <v>13</v>
      </c>
      <c r="B372" s="11" t="s">
        <v>870</v>
      </c>
      <c r="C372" s="11" t="s">
        <v>871</v>
      </c>
      <c r="D372" s="6"/>
      <c r="E372" s="7" t="s">
        <v>621</v>
      </c>
      <c r="F372" s="6">
        <v>-75056.66</v>
      </c>
      <c r="G372" s="27" t="s">
        <v>622</v>
      </c>
      <c r="H372" s="5" t="s">
        <v>623</v>
      </c>
      <c r="I372" s="5" t="s">
        <v>12</v>
      </c>
      <c r="K372" s="10" t="s">
        <v>621</v>
      </c>
    </row>
    <row r="373" spans="1:13" ht="15" hidden="1" customHeight="1">
      <c r="A373" s="16" t="s">
        <v>13</v>
      </c>
      <c r="B373" s="5" t="s">
        <v>872</v>
      </c>
      <c r="C373" s="5" t="s">
        <v>873</v>
      </c>
      <c r="D373" s="6"/>
      <c r="E373" s="7" t="s">
        <v>99</v>
      </c>
      <c r="F373" s="6">
        <v>0</v>
      </c>
      <c r="G373" s="5" t="s">
        <v>73</v>
      </c>
      <c r="H373" s="5" t="s">
        <v>278</v>
      </c>
      <c r="I373" s="5" t="s">
        <v>12</v>
      </c>
      <c r="K373" s="10" t="s">
        <v>99</v>
      </c>
    </row>
    <row r="374" spans="1:13" ht="15" hidden="1" customHeight="1">
      <c r="A374" s="5" t="s">
        <v>13</v>
      </c>
      <c r="B374" s="5" t="s">
        <v>875</v>
      </c>
      <c r="C374" s="5" t="s">
        <v>876</v>
      </c>
      <c r="D374" s="6">
        <v>389955.38</v>
      </c>
      <c r="E374" s="7" t="s">
        <v>99</v>
      </c>
      <c r="F374" s="6">
        <v>279881.51</v>
      </c>
      <c r="G374" s="5" t="s">
        <v>73</v>
      </c>
      <c r="H374" s="14" t="s">
        <v>278</v>
      </c>
      <c r="I374" s="5" t="s">
        <v>874</v>
      </c>
      <c r="K374" s="5" t="s">
        <v>99</v>
      </c>
    </row>
    <row r="375" spans="1:13" ht="15" hidden="1" customHeight="1">
      <c r="A375" s="5" t="s">
        <v>13</v>
      </c>
      <c r="B375" s="5" t="s">
        <v>877</v>
      </c>
      <c r="C375" s="5" t="s">
        <v>878</v>
      </c>
      <c r="D375" s="6">
        <v>57.4</v>
      </c>
      <c r="E375" s="7">
        <v>10</v>
      </c>
      <c r="F375" s="6">
        <v>29.439999999999998</v>
      </c>
      <c r="G375" s="5" t="s">
        <v>335</v>
      </c>
      <c r="H375" s="5" t="s">
        <v>370</v>
      </c>
      <c r="I375" s="5" t="s">
        <v>874</v>
      </c>
      <c r="K375" s="7">
        <v>10</v>
      </c>
    </row>
    <row r="376" spans="1:13" ht="15" hidden="1" customHeight="1">
      <c r="A376" s="5" t="s">
        <v>13</v>
      </c>
      <c r="B376" s="5" t="s">
        <v>879</v>
      </c>
      <c r="C376" s="5" t="s">
        <v>880</v>
      </c>
      <c r="D376" s="6">
        <v>0</v>
      </c>
      <c r="E376" s="7" t="s">
        <v>99</v>
      </c>
      <c r="F376" s="6">
        <v>0</v>
      </c>
      <c r="G376" s="5" t="s">
        <v>73</v>
      </c>
      <c r="H376" s="5" t="s">
        <v>127</v>
      </c>
      <c r="I376" s="5" t="s">
        <v>874</v>
      </c>
      <c r="K376" s="7" t="s">
        <v>99</v>
      </c>
    </row>
    <row r="377" spans="1:13" ht="15" hidden="1" customHeight="1">
      <c r="A377" s="5" t="s">
        <v>13</v>
      </c>
      <c r="B377" s="5" t="s">
        <v>881</v>
      </c>
      <c r="C377" s="5" t="s">
        <v>882</v>
      </c>
      <c r="D377" s="6">
        <v>0</v>
      </c>
      <c r="E377" s="7" t="s">
        <v>72</v>
      </c>
      <c r="F377" s="6">
        <v>0</v>
      </c>
      <c r="G377" s="5" t="s">
        <v>73</v>
      </c>
      <c r="H377" s="5" t="s">
        <v>109</v>
      </c>
      <c r="I377" s="5" t="s">
        <v>874</v>
      </c>
      <c r="K377" s="7" t="s">
        <v>72</v>
      </c>
      <c r="M377" s="5" t="s">
        <v>109</v>
      </c>
    </row>
    <row r="378" spans="1:13" ht="15" hidden="1" customHeight="1">
      <c r="A378" s="5" t="s">
        <v>13</v>
      </c>
      <c r="B378" s="5" t="s">
        <v>883</v>
      </c>
      <c r="C378" s="5" t="s">
        <v>884</v>
      </c>
      <c r="D378" s="6">
        <v>-61973.43</v>
      </c>
      <c r="E378" s="7">
        <v>50</v>
      </c>
      <c r="F378" s="6">
        <v>-78704.59</v>
      </c>
      <c r="G378" s="5" t="s">
        <v>55</v>
      </c>
      <c r="H378" s="5" t="s">
        <v>88</v>
      </c>
      <c r="I378" s="5" t="s">
        <v>874</v>
      </c>
      <c r="K378" s="7">
        <v>50</v>
      </c>
    </row>
    <row r="379" spans="1:13" ht="15" hidden="1" customHeight="1">
      <c r="A379" s="5" t="s">
        <v>13</v>
      </c>
      <c r="B379" s="5" t="s">
        <v>885</v>
      </c>
      <c r="C379" s="5" t="s">
        <v>886</v>
      </c>
      <c r="D379" s="6">
        <v>0</v>
      </c>
      <c r="E379" s="7" t="s">
        <v>72</v>
      </c>
      <c r="F379" s="6">
        <v>0</v>
      </c>
      <c r="G379" s="5" t="s">
        <v>73</v>
      </c>
      <c r="H379" s="5" t="s">
        <v>109</v>
      </c>
      <c r="I379" s="5" t="s">
        <v>874</v>
      </c>
      <c r="K379" s="7" t="s">
        <v>72</v>
      </c>
      <c r="M379" s="5" t="s">
        <v>109</v>
      </c>
    </row>
    <row r="380" spans="1:13" ht="15" hidden="1" customHeight="1">
      <c r="A380" s="5" t="s">
        <v>13</v>
      </c>
      <c r="B380" s="5" t="s">
        <v>887</v>
      </c>
      <c r="C380" s="5" t="s">
        <v>888</v>
      </c>
      <c r="D380" s="6">
        <v>-223.26</v>
      </c>
      <c r="E380" s="7" t="s">
        <v>72</v>
      </c>
      <c r="F380" s="6">
        <v>-218.94</v>
      </c>
      <c r="G380" s="5" t="s">
        <v>73</v>
      </c>
      <c r="H380" s="5" t="s">
        <v>177</v>
      </c>
      <c r="I380" s="5" t="s">
        <v>874</v>
      </c>
      <c r="K380" s="10" t="s">
        <v>72</v>
      </c>
      <c r="M380" s="5" t="s">
        <v>177</v>
      </c>
    </row>
    <row r="381" spans="1:13" ht="15" hidden="1" customHeight="1">
      <c r="A381" s="5" t="s">
        <v>13</v>
      </c>
      <c r="B381" s="5" t="s">
        <v>889</v>
      </c>
      <c r="C381" s="5" t="s">
        <v>890</v>
      </c>
      <c r="D381" s="6">
        <v>-930.67</v>
      </c>
      <c r="E381" s="7" t="s">
        <v>72</v>
      </c>
      <c r="F381" s="6">
        <v>-1728.58</v>
      </c>
      <c r="G381" s="5" t="s">
        <v>73</v>
      </c>
      <c r="H381" s="5" t="s">
        <v>307</v>
      </c>
      <c r="I381" s="5" t="s">
        <v>874</v>
      </c>
      <c r="K381" s="10" t="s">
        <v>72</v>
      </c>
      <c r="M381" s="5" t="s">
        <v>307</v>
      </c>
    </row>
    <row r="382" spans="1:13" ht="15" hidden="1" customHeight="1">
      <c r="A382" s="5" t="s">
        <v>13</v>
      </c>
      <c r="B382" s="5" t="s">
        <v>891</v>
      </c>
      <c r="C382" s="5" t="s">
        <v>892</v>
      </c>
      <c r="D382" s="6">
        <v>-1241.8900000000001</v>
      </c>
      <c r="E382" s="7" t="s">
        <v>72</v>
      </c>
      <c r="F382" s="6">
        <v>-3777.9700000000003</v>
      </c>
      <c r="G382" s="5" t="s">
        <v>73</v>
      </c>
      <c r="H382" s="5" t="s">
        <v>177</v>
      </c>
      <c r="I382" s="5" t="s">
        <v>874</v>
      </c>
      <c r="K382" s="10" t="s">
        <v>72</v>
      </c>
      <c r="M382" s="5" t="s">
        <v>177</v>
      </c>
    </row>
    <row r="383" spans="1:13" ht="15" hidden="1" customHeight="1">
      <c r="A383" s="5" t="s">
        <v>13</v>
      </c>
      <c r="B383" s="5" t="s">
        <v>893</v>
      </c>
      <c r="C383" s="5" t="s">
        <v>894</v>
      </c>
      <c r="D383" s="6">
        <v>145113.32999999999</v>
      </c>
      <c r="E383" s="7">
        <v>40</v>
      </c>
      <c r="F383" s="6">
        <v>185000.97999999998</v>
      </c>
      <c r="G383" s="27" t="s">
        <v>426</v>
      </c>
      <c r="H383" s="5" t="s">
        <v>895</v>
      </c>
      <c r="I383" s="5" t="s">
        <v>874</v>
      </c>
      <c r="K383" s="10">
        <v>40</v>
      </c>
    </row>
    <row r="384" spans="1:13" ht="15" hidden="1" customHeight="1">
      <c r="A384" s="5" t="s">
        <v>13</v>
      </c>
      <c r="B384" s="28" t="s">
        <v>896</v>
      </c>
      <c r="C384" s="5" t="s">
        <v>897</v>
      </c>
      <c r="D384" s="6">
        <v>171600</v>
      </c>
      <c r="E384" s="7">
        <v>220</v>
      </c>
      <c r="F384" s="6">
        <v>902383.68644531257</v>
      </c>
      <c r="G384" s="29" t="s">
        <v>317</v>
      </c>
      <c r="H384" s="29" t="s">
        <v>317</v>
      </c>
      <c r="I384" s="5" t="s">
        <v>874</v>
      </c>
      <c r="K384" s="10">
        <v>220</v>
      </c>
    </row>
    <row r="385" spans="1:13" ht="15" customHeight="1">
      <c r="A385" s="5" t="s">
        <v>13</v>
      </c>
      <c r="B385" s="5" t="s">
        <v>898</v>
      </c>
      <c r="C385" s="5" t="s">
        <v>899</v>
      </c>
      <c r="D385" s="6">
        <v>11259.59</v>
      </c>
      <c r="E385" s="7">
        <v>40</v>
      </c>
      <c r="F385" s="6">
        <v>62059.79</v>
      </c>
      <c r="G385" s="27" t="s">
        <v>426</v>
      </c>
      <c r="H385" s="5" t="s">
        <v>779</v>
      </c>
      <c r="I385" s="5" t="s">
        <v>874</v>
      </c>
      <c r="K385" s="10">
        <v>40</v>
      </c>
    </row>
    <row r="386" spans="1:13" ht="15" hidden="1" customHeight="1">
      <c r="A386" s="5" t="s">
        <v>13</v>
      </c>
      <c r="B386" s="5" t="s">
        <v>901</v>
      </c>
      <c r="C386" s="5" t="s">
        <v>902</v>
      </c>
      <c r="D386" s="6">
        <v>-1600000</v>
      </c>
      <c r="E386" s="7">
        <v>240</v>
      </c>
      <c r="F386" s="6">
        <v>3987767</v>
      </c>
      <c r="G386" s="18" t="s">
        <v>15</v>
      </c>
      <c r="H386" s="18" t="s">
        <v>15</v>
      </c>
      <c r="I386" s="5" t="s">
        <v>874</v>
      </c>
      <c r="K386" s="7">
        <v>240</v>
      </c>
    </row>
    <row r="387" spans="1:13" ht="15" hidden="1" customHeight="1">
      <c r="A387" s="5" t="s">
        <v>13</v>
      </c>
      <c r="B387" s="5" t="s">
        <v>903</v>
      </c>
      <c r="C387" s="5" t="s">
        <v>904</v>
      </c>
      <c r="D387" s="6">
        <v>-1473.06</v>
      </c>
      <c r="E387" s="7">
        <v>200</v>
      </c>
      <c r="F387" s="6">
        <v>-5441.880000000001</v>
      </c>
      <c r="G387" s="5" t="s">
        <v>154</v>
      </c>
      <c r="H387" s="5" t="s">
        <v>154</v>
      </c>
      <c r="I387" s="5" t="s">
        <v>874</v>
      </c>
      <c r="K387" s="7">
        <v>200</v>
      </c>
    </row>
    <row r="388" spans="1:13" ht="15" hidden="1" customHeight="1">
      <c r="A388" s="5" t="s">
        <v>13</v>
      </c>
      <c r="B388" s="31" t="s">
        <v>905</v>
      </c>
      <c r="C388" s="5" t="s">
        <v>906</v>
      </c>
      <c r="D388" s="6">
        <v>-2981.88</v>
      </c>
      <c r="E388" s="7">
        <v>200</v>
      </c>
      <c r="F388" s="6">
        <v>-6845.2800000000007</v>
      </c>
      <c r="G388" s="5" t="s">
        <v>154</v>
      </c>
      <c r="H388" s="5" t="s">
        <v>154</v>
      </c>
      <c r="I388" s="5" t="s">
        <v>874</v>
      </c>
      <c r="K388" s="7">
        <v>200</v>
      </c>
    </row>
    <row r="389" spans="1:13" ht="15" hidden="1" customHeight="1">
      <c r="A389" s="5" t="s">
        <v>13</v>
      </c>
      <c r="B389" s="5" t="s">
        <v>907</v>
      </c>
      <c r="C389" s="5" t="s">
        <v>908</v>
      </c>
      <c r="D389" s="6">
        <v>-171.51</v>
      </c>
      <c r="E389" s="7">
        <v>20</v>
      </c>
      <c r="F389" s="6">
        <v>-349.33000000000004</v>
      </c>
      <c r="G389" s="5" t="s">
        <v>18</v>
      </c>
      <c r="H389" s="5" t="s">
        <v>28</v>
      </c>
      <c r="I389" s="5" t="s">
        <v>874</v>
      </c>
      <c r="K389" s="7">
        <v>20</v>
      </c>
    </row>
    <row r="390" spans="1:13" ht="15" hidden="1" customHeight="1">
      <c r="A390" s="5" t="s">
        <v>13</v>
      </c>
      <c r="B390" s="5" t="s">
        <v>909</v>
      </c>
      <c r="C390" s="5" t="s">
        <v>910</v>
      </c>
      <c r="D390" s="6">
        <v>0</v>
      </c>
      <c r="E390" s="7" t="s">
        <v>166</v>
      </c>
      <c r="F390" s="6">
        <v>-125061.33</v>
      </c>
      <c r="G390" s="5" t="s">
        <v>167</v>
      </c>
      <c r="H390" s="5" t="s">
        <v>167</v>
      </c>
      <c r="I390" s="5" t="s">
        <v>874</v>
      </c>
      <c r="K390" s="7" t="s">
        <v>166</v>
      </c>
    </row>
    <row r="391" spans="1:13" ht="15" hidden="1" customHeight="1">
      <c r="A391" s="5" t="s">
        <v>13</v>
      </c>
      <c r="B391" s="31" t="s">
        <v>911</v>
      </c>
      <c r="C391" s="5" t="s">
        <v>912</v>
      </c>
      <c r="D391" s="6">
        <v>-2134.8200000000002</v>
      </c>
      <c r="E391" s="7" t="s">
        <v>72</v>
      </c>
      <c r="F391" s="6">
        <v>-8539.3199999999979</v>
      </c>
      <c r="G391" s="5" t="s">
        <v>73</v>
      </c>
      <c r="H391" s="5" t="s">
        <v>288</v>
      </c>
      <c r="I391" s="5" t="s">
        <v>874</v>
      </c>
      <c r="K391" s="10" t="s">
        <v>72</v>
      </c>
      <c r="M391" s="5" t="s">
        <v>288</v>
      </c>
    </row>
    <row r="392" spans="1:13" ht="15" hidden="1" customHeight="1">
      <c r="A392" s="5" t="s">
        <v>13</v>
      </c>
      <c r="B392" s="28" t="s">
        <v>913</v>
      </c>
      <c r="C392" s="5" t="s">
        <v>914</v>
      </c>
      <c r="D392" s="6">
        <v>-16.510000000000002</v>
      </c>
      <c r="E392" s="7" t="s">
        <v>72</v>
      </c>
      <c r="F392" s="6">
        <v>-101.26</v>
      </c>
      <c r="G392" s="5" t="s">
        <v>73</v>
      </c>
      <c r="H392" s="5" t="s">
        <v>288</v>
      </c>
      <c r="I392" s="5" t="s">
        <v>874</v>
      </c>
      <c r="K392" s="10" t="s">
        <v>72</v>
      </c>
      <c r="M392" s="5" t="s">
        <v>288</v>
      </c>
    </row>
    <row r="393" spans="1:13" ht="15" hidden="1" customHeight="1">
      <c r="A393" s="5" t="s">
        <v>13</v>
      </c>
      <c r="B393" s="5" t="s">
        <v>915</v>
      </c>
      <c r="C393" s="5" t="s">
        <v>916</v>
      </c>
      <c r="D393" s="6">
        <v>-46326.35</v>
      </c>
      <c r="E393" s="7" t="s">
        <v>72</v>
      </c>
      <c r="F393" s="6">
        <v>-175283.46</v>
      </c>
      <c r="G393" s="5" t="s">
        <v>73</v>
      </c>
      <c r="H393" s="5" t="s">
        <v>177</v>
      </c>
      <c r="I393" s="5" t="s">
        <v>874</v>
      </c>
      <c r="K393" s="10" t="s">
        <v>72</v>
      </c>
      <c r="M393" s="5" t="s">
        <v>177</v>
      </c>
    </row>
    <row r="394" spans="1:13" ht="15" hidden="1" customHeight="1">
      <c r="A394" s="5" t="s">
        <v>13</v>
      </c>
      <c r="B394" s="5" t="s">
        <v>917</v>
      </c>
      <c r="C394" s="5" t="s">
        <v>918</v>
      </c>
      <c r="D394" s="6">
        <v>-622922.76</v>
      </c>
      <c r="E394" s="7" t="s">
        <v>99</v>
      </c>
      <c r="F394" s="6">
        <v>-710209.41999999993</v>
      </c>
      <c r="G394" s="5" t="s">
        <v>73</v>
      </c>
      <c r="H394" s="5" t="s">
        <v>100</v>
      </c>
      <c r="I394" s="5" t="s">
        <v>874</v>
      </c>
      <c r="K394" s="7" t="s">
        <v>99</v>
      </c>
    </row>
    <row r="395" spans="1:13" ht="15" hidden="1" customHeight="1">
      <c r="A395" s="5" t="s">
        <v>13</v>
      </c>
      <c r="B395" s="5" t="s">
        <v>919</v>
      </c>
      <c r="C395" s="5" t="s">
        <v>920</v>
      </c>
      <c r="D395" s="6">
        <v>-14815.2</v>
      </c>
      <c r="E395" s="7" t="s">
        <v>99</v>
      </c>
      <c r="F395" s="6">
        <v>13130.619999999999</v>
      </c>
      <c r="G395" s="5" t="s">
        <v>73</v>
      </c>
      <c r="H395" s="5" t="s">
        <v>100</v>
      </c>
      <c r="I395" s="5" t="s">
        <v>874</v>
      </c>
      <c r="K395" s="7" t="s">
        <v>99</v>
      </c>
    </row>
    <row r="396" spans="1:13" ht="15" hidden="1" customHeight="1">
      <c r="A396" s="5" t="s">
        <v>13</v>
      </c>
      <c r="B396" s="5" t="s">
        <v>921</v>
      </c>
      <c r="C396" s="5" t="s">
        <v>922</v>
      </c>
      <c r="D396" s="6">
        <v>0</v>
      </c>
      <c r="E396" s="7" t="s">
        <v>99</v>
      </c>
      <c r="F396" s="6">
        <v>0</v>
      </c>
      <c r="G396" s="5" t="s">
        <v>73</v>
      </c>
      <c r="H396" s="5" t="s">
        <v>586</v>
      </c>
      <c r="I396" s="5" t="s">
        <v>874</v>
      </c>
      <c r="K396" s="7" t="s">
        <v>99</v>
      </c>
    </row>
    <row r="397" spans="1:13" ht="15" hidden="1" customHeight="1">
      <c r="A397" s="5" t="s">
        <v>13</v>
      </c>
      <c r="B397" s="5" t="s">
        <v>923</v>
      </c>
      <c r="C397" s="5" t="s">
        <v>924</v>
      </c>
      <c r="D397" s="6">
        <v>0</v>
      </c>
      <c r="E397" s="7" t="s">
        <v>72</v>
      </c>
      <c r="F397" s="6">
        <v>0</v>
      </c>
      <c r="G397" s="5" t="s">
        <v>73</v>
      </c>
      <c r="H397" s="5" t="s">
        <v>109</v>
      </c>
      <c r="I397" s="5" t="s">
        <v>874</v>
      </c>
      <c r="K397" s="7" t="s">
        <v>72</v>
      </c>
      <c r="M397" s="5" t="s">
        <v>109</v>
      </c>
    </row>
    <row r="398" spans="1:13" ht="15" hidden="1" customHeight="1">
      <c r="A398" s="5" t="s">
        <v>13</v>
      </c>
      <c r="B398" s="5" t="s">
        <v>925</v>
      </c>
      <c r="C398" s="5" t="s">
        <v>926</v>
      </c>
      <c r="D398" s="6">
        <v>0</v>
      </c>
      <c r="E398" s="7" t="s">
        <v>99</v>
      </c>
      <c r="F398" s="6">
        <v>0</v>
      </c>
      <c r="G398" s="5" t="s">
        <v>73</v>
      </c>
      <c r="H398" s="5" t="s">
        <v>586</v>
      </c>
      <c r="I398" s="5" t="s">
        <v>874</v>
      </c>
      <c r="K398" s="7" t="s">
        <v>99</v>
      </c>
    </row>
    <row r="399" spans="1:13" ht="15" hidden="1" customHeight="1">
      <c r="A399" s="5" t="s">
        <v>13</v>
      </c>
      <c r="B399" s="5" t="s">
        <v>927</v>
      </c>
      <c r="C399" s="5" t="s">
        <v>928</v>
      </c>
      <c r="D399" s="6">
        <v>0</v>
      </c>
      <c r="E399" s="7" t="s">
        <v>99</v>
      </c>
      <c r="F399" s="6">
        <v>0</v>
      </c>
      <c r="G399" s="5" t="s">
        <v>73</v>
      </c>
      <c r="H399" s="5" t="s">
        <v>534</v>
      </c>
      <c r="I399" s="5" t="s">
        <v>874</v>
      </c>
      <c r="K399" s="7" t="s">
        <v>99</v>
      </c>
    </row>
    <row r="400" spans="1:13" ht="15" hidden="1" customHeight="1">
      <c r="A400" s="5" t="s">
        <v>13</v>
      </c>
      <c r="B400" s="5" t="s">
        <v>929</v>
      </c>
      <c r="C400" s="5" t="s">
        <v>930</v>
      </c>
      <c r="D400" s="6">
        <v>0</v>
      </c>
      <c r="E400" s="7" t="s">
        <v>99</v>
      </c>
      <c r="F400" s="6">
        <v>0</v>
      </c>
      <c r="G400" s="5" t="s">
        <v>73</v>
      </c>
      <c r="H400" s="5" t="s">
        <v>586</v>
      </c>
      <c r="I400" s="5" t="s">
        <v>874</v>
      </c>
      <c r="K400" s="7" t="s">
        <v>99</v>
      </c>
    </row>
    <row r="401" spans="1:13" ht="15" hidden="1" customHeight="1">
      <c r="A401" s="5" t="s">
        <v>13</v>
      </c>
      <c r="B401" s="5" t="s">
        <v>931</v>
      </c>
      <c r="C401" s="5" t="s">
        <v>932</v>
      </c>
      <c r="D401" s="6">
        <v>0</v>
      </c>
      <c r="E401" s="7" t="s">
        <v>72</v>
      </c>
      <c r="F401" s="6">
        <v>0</v>
      </c>
      <c r="G401" s="5" t="s">
        <v>73</v>
      </c>
      <c r="H401" s="5" t="s">
        <v>74</v>
      </c>
      <c r="I401" s="5" t="s">
        <v>874</v>
      </c>
      <c r="K401" s="7" t="s">
        <v>72</v>
      </c>
      <c r="M401" s="5" t="s">
        <v>74</v>
      </c>
    </row>
    <row r="402" spans="1:13" ht="15" hidden="1" customHeight="1">
      <c r="A402" s="5" t="s">
        <v>13</v>
      </c>
      <c r="B402" s="5" t="s">
        <v>933</v>
      </c>
      <c r="C402" s="5" t="s">
        <v>934</v>
      </c>
      <c r="D402" s="6">
        <v>-105443.66</v>
      </c>
      <c r="E402" s="7" t="s">
        <v>99</v>
      </c>
      <c r="F402" s="6">
        <v>-138776.76999999999</v>
      </c>
      <c r="G402" s="5" t="s">
        <v>73</v>
      </c>
      <c r="H402" s="5" t="s">
        <v>100</v>
      </c>
      <c r="I402" s="5" t="s">
        <v>874</v>
      </c>
      <c r="K402" s="7" t="s">
        <v>99</v>
      </c>
    </row>
    <row r="403" spans="1:13" ht="15" hidden="1" customHeight="1">
      <c r="A403" s="5" t="s">
        <v>13</v>
      </c>
      <c r="B403" s="5" t="s">
        <v>935</v>
      </c>
      <c r="C403" s="5" t="s">
        <v>936</v>
      </c>
      <c r="D403" s="6">
        <v>-80434.59</v>
      </c>
      <c r="E403" s="7" t="s">
        <v>99</v>
      </c>
      <c r="F403" s="6">
        <v>-87247.510000000009</v>
      </c>
      <c r="G403" s="5" t="s">
        <v>73</v>
      </c>
      <c r="H403" s="5" t="s">
        <v>112</v>
      </c>
      <c r="I403" s="5" t="s">
        <v>874</v>
      </c>
      <c r="K403" s="7" t="s">
        <v>99</v>
      </c>
    </row>
    <row r="404" spans="1:13" ht="15" hidden="1" customHeight="1">
      <c r="A404" s="5" t="s">
        <v>13</v>
      </c>
      <c r="B404" s="5" t="s">
        <v>937</v>
      </c>
      <c r="C404" s="5" t="s">
        <v>938</v>
      </c>
      <c r="D404" s="6">
        <v>0</v>
      </c>
      <c r="E404" s="7" t="s">
        <v>72</v>
      </c>
      <c r="F404" s="6">
        <v>0</v>
      </c>
      <c r="G404" s="5" t="s">
        <v>73</v>
      </c>
      <c r="H404" s="5" t="s">
        <v>74</v>
      </c>
      <c r="I404" s="5" t="s">
        <v>874</v>
      </c>
      <c r="K404" s="7" t="s">
        <v>72</v>
      </c>
      <c r="M404" s="5" t="s">
        <v>74</v>
      </c>
    </row>
    <row r="405" spans="1:13" ht="15" hidden="1" customHeight="1">
      <c r="A405" s="5" t="s">
        <v>13</v>
      </c>
      <c r="B405" s="5" t="s">
        <v>939</v>
      </c>
      <c r="C405" s="5" t="s">
        <v>940</v>
      </c>
      <c r="D405" s="6">
        <v>-8324.91</v>
      </c>
      <c r="E405" s="7" t="s">
        <v>99</v>
      </c>
      <c r="F405" s="6">
        <v>-11247.449999999997</v>
      </c>
      <c r="G405" s="5" t="s">
        <v>73</v>
      </c>
      <c r="H405" s="5" t="s">
        <v>127</v>
      </c>
      <c r="I405" s="5" t="s">
        <v>874</v>
      </c>
      <c r="K405" s="7" t="s">
        <v>99</v>
      </c>
    </row>
    <row r="406" spans="1:13" ht="15" hidden="1" customHeight="1">
      <c r="A406" s="5" t="s">
        <v>13</v>
      </c>
      <c r="B406" s="5" t="s">
        <v>941</v>
      </c>
      <c r="C406" s="5" t="s">
        <v>942</v>
      </c>
      <c r="D406" s="6">
        <v>-3257.27</v>
      </c>
      <c r="E406" s="7" t="s">
        <v>72</v>
      </c>
      <c r="F406" s="6">
        <v>0</v>
      </c>
      <c r="G406" s="5" t="s">
        <v>73</v>
      </c>
      <c r="H406" s="5" t="s">
        <v>288</v>
      </c>
      <c r="I406" s="5" t="s">
        <v>874</v>
      </c>
      <c r="K406" s="7" t="s">
        <v>72</v>
      </c>
      <c r="M406" s="5" t="s">
        <v>288</v>
      </c>
    </row>
    <row r="407" spans="1:13" ht="15" hidden="1" customHeight="1">
      <c r="A407" s="5" t="s">
        <v>13</v>
      </c>
      <c r="B407" s="5" t="s">
        <v>943</v>
      </c>
      <c r="C407" s="5" t="s">
        <v>944</v>
      </c>
      <c r="D407" s="6">
        <v>-7731.22</v>
      </c>
      <c r="E407" s="7" t="s">
        <v>99</v>
      </c>
      <c r="F407" s="6">
        <v>-7071.35</v>
      </c>
      <c r="G407" s="5" t="s">
        <v>73</v>
      </c>
      <c r="H407" s="5" t="s">
        <v>127</v>
      </c>
      <c r="I407" s="5" t="s">
        <v>874</v>
      </c>
      <c r="K407" s="7" t="s">
        <v>99</v>
      </c>
    </row>
    <row r="408" spans="1:13" ht="15" hidden="1" customHeight="1">
      <c r="A408" s="5" t="s">
        <v>13</v>
      </c>
      <c r="B408" s="5" t="s">
        <v>945</v>
      </c>
      <c r="C408" s="5" t="s">
        <v>946</v>
      </c>
      <c r="D408" s="6">
        <v>-5815.86</v>
      </c>
      <c r="E408" s="7" t="s">
        <v>72</v>
      </c>
      <c r="F408" s="6">
        <v>-5894.48</v>
      </c>
      <c r="G408" s="5" t="s">
        <v>73</v>
      </c>
      <c r="H408" s="5" t="s">
        <v>225</v>
      </c>
      <c r="I408" s="5" t="s">
        <v>874</v>
      </c>
      <c r="K408" s="7" t="s">
        <v>72</v>
      </c>
      <c r="M408" s="5" t="s">
        <v>225</v>
      </c>
    </row>
    <row r="409" spans="1:13" ht="15" hidden="1" customHeight="1">
      <c r="A409" s="5" t="s">
        <v>13</v>
      </c>
      <c r="B409" s="5" t="s">
        <v>947</v>
      </c>
      <c r="C409" s="5" t="s">
        <v>948</v>
      </c>
      <c r="D409" s="6">
        <v>0</v>
      </c>
      <c r="E409" s="7" t="s">
        <v>99</v>
      </c>
      <c r="F409" s="6">
        <v>0</v>
      </c>
      <c r="G409" s="5" t="s">
        <v>73</v>
      </c>
      <c r="H409" s="5" t="s">
        <v>127</v>
      </c>
      <c r="I409" s="5" t="s">
        <v>874</v>
      </c>
      <c r="K409" s="7" t="s">
        <v>99</v>
      </c>
    </row>
    <row r="410" spans="1:13" ht="15" hidden="1" customHeight="1">
      <c r="A410" s="5" t="s">
        <v>13</v>
      </c>
      <c r="B410" s="5" t="s">
        <v>949</v>
      </c>
      <c r="C410" s="5" t="s">
        <v>950</v>
      </c>
      <c r="D410" s="6">
        <v>0</v>
      </c>
      <c r="E410" s="7" t="s">
        <v>99</v>
      </c>
      <c r="F410" s="6">
        <v>-89.48</v>
      </c>
      <c r="G410" s="5" t="s">
        <v>73</v>
      </c>
      <c r="H410" s="5" t="s">
        <v>127</v>
      </c>
      <c r="I410" s="5" t="s">
        <v>874</v>
      </c>
      <c r="K410" s="7" t="s">
        <v>99</v>
      </c>
    </row>
    <row r="411" spans="1:13" ht="15" hidden="1" customHeight="1">
      <c r="A411" s="5" t="s">
        <v>13</v>
      </c>
      <c r="B411" s="5" t="s">
        <v>951</v>
      </c>
      <c r="C411" s="5" t="s">
        <v>952</v>
      </c>
      <c r="D411" s="6">
        <v>0</v>
      </c>
      <c r="E411" s="7" t="s">
        <v>99</v>
      </c>
      <c r="F411" s="6">
        <v>0</v>
      </c>
      <c r="G411" s="5" t="s">
        <v>73</v>
      </c>
      <c r="H411" s="5" t="s">
        <v>275</v>
      </c>
      <c r="I411" s="5" t="s">
        <v>874</v>
      </c>
      <c r="K411" s="7" t="s">
        <v>99</v>
      </c>
    </row>
    <row r="412" spans="1:13" ht="15" hidden="1" customHeight="1">
      <c r="A412" s="5" t="s">
        <v>13</v>
      </c>
      <c r="B412" s="5" t="s">
        <v>953</v>
      </c>
      <c r="C412" s="5" t="s">
        <v>954</v>
      </c>
      <c r="D412" s="6">
        <v>0</v>
      </c>
      <c r="E412" s="7" t="s">
        <v>99</v>
      </c>
      <c r="F412" s="6">
        <v>0</v>
      </c>
      <c r="G412" s="5" t="s">
        <v>73</v>
      </c>
      <c r="H412" s="5" t="s">
        <v>275</v>
      </c>
      <c r="I412" s="5" t="s">
        <v>874</v>
      </c>
      <c r="K412" s="7" t="s">
        <v>99</v>
      </c>
    </row>
    <row r="413" spans="1:13" ht="15" hidden="1" customHeight="1">
      <c r="A413" s="5" t="s">
        <v>13</v>
      </c>
      <c r="B413" s="5" t="s">
        <v>955</v>
      </c>
      <c r="C413" s="5" t="s">
        <v>956</v>
      </c>
      <c r="D413" s="6">
        <v>0</v>
      </c>
      <c r="E413" s="7">
        <v>220</v>
      </c>
      <c r="F413" s="6">
        <v>-7829.62</v>
      </c>
      <c r="G413" s="5" t="s">
        <v>317</v>
      </c>
      <c r="H413" s="30" t="s">
        <v>318</v>
      </c>
      <c r="I413" s="5" t="s">
        <v>874</v>
      </c>
      <c r="K413" s="7">
        <v>220</v>
      </c>
    </row>
    <row r="414" spans="1:13" ht="15" hidden="1" customHeight="1">
      <c r="A414" s="5" t="s">
        <v>13</v>
      </c>
      <c r="B414" s="5" t="s">
        <v>957</v>
      </c>
      <c r="C414" s="5" t="s">
        <v>958</v>
      </c>
      <c r="D414" s="6">
        <v>-1027.23</v>
      </c>
      <c r="E414" s="7" t="s">
        <v>72</v>
      </c>
      <c r="F414" s="6">
        <v>-33527.42</v>
      </c>
      <c r="G414" s="5" t="s">
        <v>73</v>
      </c>
      <c r="H414" s="5" t="s">
        <v>288</v>
      </c>
      <c r="I414" s="5" t="s">
        <v>874</v>
      </c>
      <c r="K414" s="7" t="s">
        <v>72</v>
      </c>
      <c r="M414" s="5" t="s">
        <v>288</v>
      </c>
    </row>
    <row r="415" spans="1:13" ht="15" hidden="1" customHeight="1">
      <c r="A415" s="5" t="s">
        <v>13</v>
      </c>
      <c r="B415" s="5" t="s">
        <v>959</v>
      </c>
      <c r="C415" s="5" t="s">
        <v>960</v>
      </c>
      <c r="D415" s="6">
        <v>-45426.27</v>
      </c>
      <c r="E415" s="7" t="s">
        <v>72</v>
      </c>
      <c r="F415" s="6">
        <v>-54926.73</v>
      </c>
      <c r="G415" s="5" t="s">
        <v>73</v>
      </c>
      <c r="H415" s="5" t="s">
        <v>264</v>
      </c>
      <c r="I415" s="5" t="s">
        <v>874</v>
      </c>
      <c r="K415" s="7" t="s">
        <v>72</v>
      </c>
      <c r="M415" s="5" t="s">
        <v>264</v>
      </c>
    </row>
    <row r="416" spans="1:13" ht="15" hidden="1" customHeight="1">
      <c r="A416" s="5" t="s">
        <v>13</v>
      </c>
      <c r="B416" s="5" t="s">
        <v>961</v>
      </c>
      <c r="C416" s="5" t="s">
        <v>962</v>
      </c>
      <c r="D416" s="6">
        <v>0</v>
      </c>
      <c r="E416" s="7" t="s">
        <v>72</v>
      </c>
      <c r="F416" s="6">
        <v>0</v>
      </c>
      <c r="G416" s="5" t="s">
        <v>73</v>
      </c>
      <c r="H416" s="5" t="s">
        <v>74</v>
      </c>
      <c r="I416" s="5" t="s">
        <v>874</v>
      </c>
      <c r="K416" s="7" t="s">
        <v>72</v>
      </c>
      <c r="M416" s="5" t="s">
        <v>74</v>
      </c>
    </row>
    <row r="417" spans="1:13" ht="15" hidden="1" customHeight="1">
      <c r="A417" s="5" t="s">
        <v>13</v>
      </c>
      <c r="B417" s="5" t="s">
        <v>963</v>
      </c>
      <c r="C417" s="5" t="s">
        <v>964</v>
      </c>
      <c r="D417" s="6">
        <v>-21897.82</v>
      </c>
      <c r="E417" s="7" t="s">
        <v>72</v>
      </c>
      <c r="F417" s="6">
        <v>-33968.76</v>
      </c>
      <c r="G417" s="5" t="s">
        <v>73</v>
      </c>
      <c r="H417" s="5" t="s">
        <v>264</v>
      </c>
      <c r="I417" s="5" t="s">
        <v>874</v>
      </c>
      <c r="K417" s="7" t="s">
        <v>72</v>
      </c>
      <c r="M417" s="5" t="s">
        <v>264</v>
      </c>
    </row>
    <row r="418" spans="1:13" ht="15" hidden="1" customHeight="1">
      <c r="A418" s="5" t="s">
        <v>13</v>
      </c>
      <c r="B418" s="5" t="s">
        <v>965</v>
      </c>
      <c r="C418" s="5" t="s">
        <v>966</v>
      </c>
      <c r="D418" s="6">
        <v>-10101.959999999999</v>
      </c>
      <c r="E418" s="7" t="s">
        <v>72</v>
      </c>
      <c r="F418" s="6">
        <v>-11371.539999999999</v>
      </c>
      <c r="G418" s="5" t="s">
        <v>73</v>
      </c>
      <c r="H418" s="5" t="s">
        <v>264</v>
      </c>
      <c r="I418" s="5" t="s">
        <v>874</v>
      </c>
      <c r="K418" s="7" t="s">
        <v>72</v>
      </c>
      <c r="M418" s="5" t="s">
        <v>264</v>
      </c>
    </row>
    <row r="419" spans="1:13" ht="15" hidden="1" customHeight="1">
      <c r="A419" s="5" t="s">
        <v>13</v>
      </c>
      <c r="B419" s="5" t="s">
        <v>967</v>
      </c>
      <c r="C419" s="5" t="s">
        <v>968</v>
      </c>
      <c r="D419" s="6">
        <v>-3681.63</v>
      </c>
      <c r="E419" s="7" t="s">
        <v>72</v>
      </c>
      <c r="F419" s="6">
        <v>-3041.2100000000005</v>
      </c>
      <c r="G419" s="5" t="s">
        <v>73</v>
      </c>
      <c r="H419" s="5" t="s">
        <v>296</v>
      </c>
      <c r="I419" s="5" t="s">
        <v>874</v>
      </c>
      <c r="K419" s="7" t="s">
        <v>72</v>
      </c>
      <c r="M419" s="5" t="s">
        <v>296</v>
      </c>
    </row>
    <row r="420" spans="1:13" ht="15" hidden="1" customHeight="1">
      <c r="A420" s="5" t="s">
        <v>13</v>
      </c>
      <c r="B420" s="5" t="s">
        <v>969</v>
      </c>
      <c r="C420" s="5" t="s">
        <v>970</v>
      </c>
      <c r="D420" s="6">
        <v>0</v>
      </c>
      <c r="E420" s="7" t="s">
        <v>72</v>
      </c>
      <c r="F420" s="6">
        <v>-63.05</v>
      </c>
      <c r="G420" s="5" t="s">
        <v>73</v>
      </c>
      <c r="H420" s="5" t="s">
        <v>296</v>
      </c>
      <c r="I420" s="5" t="s">
        <v>874</v>
      </c>
      <c r="K420" s="7" t="s">
        <v>72</v>
      </c>
      <c r="M420" s="5" t="s">
        <v>296</v>
      </c>
    </row>
    <row r="421" spans="1:13" ht="15" hidden="1" customHeight="1">
      <c r="A421" s="5" t="s">
        <v>13</v>
      </c>
      <c r="B421" s="5" t="s">
        <v>971</v>
      </c>
      <c r="C421" s="5" t="s">
        <v>972</v>
      </c>
      <c r="D421" s="6">
        <v>0</v>
      </c>
      <c r="E421" s="7" t="s">
        <v>72</v>
      </c>
      <c r="F421" s="6">
        <v>0</v>
      </c>
      <c r="G421" s="5" t="s">
        <v>73</v>
      </c>
      <c r="H421" s="5" t="s">
        <v>109</v>
      </c>
      <c r="I421" s="5" t="s">
        <v>874</v>
      </c>
      <c r="K421" s="7" t="s">
        <v>72</v>
      </c>
      <c r="M421" s="5" t="s">
        <v>109</v>
      </c>
    </row>
    <row r="422" spans="1:13" ht="15" hidden="1" customHeight="1">
      <c r="A422" s="5" t="s">
        <v>13</v>
      </c>
      <c r="B422" s="5" t="s">
        <v>973</v>
      </c>
      <c r="C422" s="5" t="s">
        <v>974</v>
      </c>
      <c r="D422" s="6">
        <v>0</v>
      </c>
      <c r="E422" s="7" t="s">
        <v>72</v>
      </c>
      <c r="F422" s="6">
        <v>0</v>
      </c>
      <c r="G422" s="5" t="s">
        <v>73</v>
      </c>
      <c r="H422" s="5" t="s">
        <v>304</v>
      </c>
      <c r="I422" s="5" t="s">
        <v>874</v>
      </c>
      <c r="K422" s="7" t="s">
        <v>72</v>
      </c>
      <c r="M422" s="5" t="s">
        <v>304</v>
      </c>
    </row>
    <row r="423" spans="1:13" ht="15" hidden="1" customHeight="1">
      <c r="A423" s="5" t="s">
        <v>13</v>
      </c>
      <c r="B423" s="16" t="s">
        <v>975</v>
      </c>
      <c r="C423" s="16" t="s">
        <v>976</v>
      </c>
      <c r="D423" s="6">
        <v>-1107.56</v>
      </c>
      <c r="E423" s="7" t="s">
        <v>72</v>
      </c>
      <c r="F423" s="6">
        <v>-818.49</v>
      </c>
      <c r="G423" s="5" t="s">
        <v>73</v>
      </c>
      <c r="H423" s="5" t="s">
        <v>109</v>
      </c>
      <c r="I423" s="5" t="s">
        <v>874</v>
      </c>
      <c r="K423" s="7" t="s">
        <v>72</v>
      </c>
      <c r="M423" s="5" t="s">
        <v>109</v>
      </c>
    </row>
    <row r="424" spans="1:13" ht="15" hidden="1" customHeight="1">
      <c r="A424" s="5" t="s">
        <v>13</v>
      </c>
      <c r="B424" s="5" t="s">
        <v>977</v>
      </c>
      <c r="C424" s="5" t="s">
        <v>978</v>
      </c>
      <c r="D424" s="6">
        <v>-112.82</v>
      </c>
      <c r="E424" s="7" t="s">
        <v>72</v>
      </c>
      <c r="F424" s="6">
        <v>-650.23</v>
      </c>
      <c r="G424" s="5" t="s">
        <v>73</v>
      </c>
      <c r="H424" s="5" t="s">
        <v>170</v>
      </c>
      <c r="I424" s="5" t="s">
        <v>874</v>
      </c>
      <c r="K424" s="7" t="s">
        <v>72</v>
      </c>
      <c r="M424" s="5" t="s">
        <v>170</v>
      </c>
    </row>
    <row r="425" spans="1:13" ht="15" hidden="1" customHeight="1">
      <c r="A425" s="5" t="s">
        <v>13</v>
      </c>
      <c r="B425" s="5" t="s">
        <v>979</v>
      </c>
      <c r="C425" s="5" t="s">
        <v>980</v>
      </c>
      <c r="D425" s="6">
        <v>-2864.21</v>
      </c>
      <c r="E425" s="7" t="s">
        <v>72</v>
      </c>
      <c r="F425" s="6">
        <v>-5569.1399999999994</v>
      </c>
      <c r="G425" s="5" t="s">
        <v>73</v>
      </c>
      <c r="H425" s="5" t="s">
        <v>170</v>
      </c>
      <c r="I425" s="5" t="s">
        <v>874</v>
      </c>
      <c r="K425" s="7" t="s">
        <v>72</v>
      </c>
      <c r="M425" s="5" t="s">
        <v>170</v>
      </c>
    </row>
    <row r="426" spans="1:13" ht="15" hidden="1" customHeight="1">
      <c r="A426" s="5" t="s">
        <v>13</v>
      </c>
      <c r="B426" s="5" t="s">
        <v>981</v>
      </c>
      <c r="C426" s="5" t="s">
        <v>982</v>
      </c>
      <c r="D426" s="6">
        <v>-2480.71</v>
      </c>
      <c r="E426" s="7" t="s">
        <v>72</v>
      </c>
      <c r="F426" s="6">
        <v>-3240.96</v>
      </c>
      <c r="G426" s="5" t="s">
        <v>73</v>
      </c>
      <c r="H426" s="5" t="s">
        <v>170</v>
      </c>
      <c r="I426" s="5" t="s">
        <v>874</v>
      </c>
      <c r="K426" s="7" t="s">
        <v>72</v>
      </c>
      <c r="M426" s="5" t="s">
        <v>170</v>
      </c>
    </row>
    <row r="427" spans="1:13" ht="15" hidden="1" customHeight="1">
      <c r="A427" s="5" t="s">
        <v>13</v>
      </c>
      <c r="B427" s="5" t="s">
        <v>983</v>
      </c>
      <c r="C427" s="5" t="s">
        <v>984</v>
      </c>
      <c r="D427" s="6">
        <v>-2023.87</v>
      </c>
      <c r="E427" s="7" t="s">
        <v>72</v>
      </c>
      <c r="F427" s="6">
        <v>-2202.1400000000003</v>
      </c>
      <c r="G427" s="5" t="s">
        <v>73</v>
      </c>
      <c r="H427" s="5" t="s">
        <v>132</v>
      </c>
      <c r="I427" s="5" t="s">
        <v>874</v>
      </c>
      <c r="K427" s="7" t="s">
        <v>72</v>
      </c>
      <c r="M427" s="5" t="s">
        <v>132</v>
      </c>
    </row>
    <row r="428" spans="1:13" ht="15" hidden="1" customHeight="1">
      <c r="A428" s="5" t="s">
        <v>13</v>
      </c>
      <c r="B428" s="5" t="s">
        <v>985</v>
      </c>
      <c r="C428" s="5" t="s">
        <v>986</v>
      </c>
      <c r="D428" s="6">
        <v>-119.1</v>
      </c>
      <c r="E428" s="7" t="s">
        <v>72</v>
      </c>
      <c r="F428" s="6">
        <v>-550.75</v>
      </c>
      <c r="G428" s="5" t="s">
        <v>73</v>
      </c>
      <c r="H428" s="5" t="s">
        <v>304</v>
      </c>
      <c r="I428" s="5" t="s">
        <v>874</v>
      </c>
      <c r="K428" s="7" t="s">
        <v>72</v>
      </c>
      <c r="M428" s="5" t="s">
        <v>304</v>
      </c>
    </row>
    <row r="429" spans="1:13" ht="15" hidden="1" customHeight="1">
      <c r="A429" s="5" t="s">
        <v>13</v>
      </c>
      <c r="B429" s="5" t="s">
        <v>987</v>
      </c>
      <c r="C429" s="5" t="s">
        <v>988</v>
      </c>
      <c r="D429" s="6">
        <v>-11379.19</v>
      </c>
      <c r="E429" s="7" t="s">
        <v>72</v>
      </c>
      <c r="F429" s="6">
        <v>-16300.03</v>
      </c>
      <c r="G429" s="5" t="s">
        <v>73</v>
      </c>
      <c r="H429" s="5" t="s">
        <v>177</v>
      </c>
      <c r="I429" s="5" t="s">
        <v>874</v>
      </c>
      <c r="K429" s="10" t="s">
        <v>72</v>
      </c>
      <c r="M429" s="5" t="s">
        <v>177</v>
      </c>
    </row>
    <row r="430" spans="1:13" ht="15" hidden="1" customHeight="1">
      <c r="A430" s="5" t="s">
        <v>13</v>
      </c>
      <c r="B430" s="5" t="s">
        <v>989</v>
      </c>
      <c r="C430" s="5" t="s">
        <v>990</v>
      </c>
      <c r="D430" s="6">
        <v>0</v>
      </c>
      <c r="E430" s="7" t="s">
        <v>72</v>
      </c>
      <c r="F430" s="6">
        <v>0</v>
      </c>
      <c r="G430" s="5" t="s">
        <v>73</v>
      </c>
      <c r="H430" s="5" t="s">
        <v>304</v>
      </c>
      <c r="I430" s="5" t="s">
        <v>874</v>
      </c>
      <c r="K430" s="10" t="s">
        <v>72</v>
      </c>
      <c r="M430" s="5" t="s">
        <v>304</v>
      </c>
    </row>
    <row r="431" spans="1:13" ht="15" hidden="1" customHeight="1">
      <c r="A431" s="5" t="s">
        <v>13</v>
      </c>
      <c r="B431" s="5" t="s">
        <v>991</v>
      </c>
      <c r="C431" s="5" t="s">
        <v>992</v>
      </c>
      <c r="D431" s="6">
        <v>-1389.3</v>
      </c>
      <c r="E431" s="7" t="s">
        <v>72</v>
      </c>
      <c r="F431" s="6">
        <v>-5990.35</v>
      </c>
      <c r="G431" s="5" t="s">
        <v>73</v>
      </c>
      <c r="H431" s="5" t="s">
        <v>170</v>
      </c>
      <c r="I431" s="5" t="s">
        <v>874</v>
      </c>
      <c r="K431" s="10" t="s">
        <v>72</v>
      </c>
      <c r="M431" s="5" t="s">
        <v>170</v>
      </c>
    </row>
    <row r="432" spans="1:13" ht="15" hidden="1" customHeight="1">
      <c r="A432" s="5" t="s">
        <v>13</v>
      </c>
      <c r="B432" s="5" t="s">
        <v>993</v>
      </c>
      <c r="C432" s="5" t="s">
        <v>994</v>
      </c>
      <c r="D432" s="6">
        <v>-1845.28</v>
      </c>
      <c r="E432" s="7" t="s">
        <v>72</v>
      </c>
      <c r="F432" s="6">
        <v>0</v>
      </c>
      <c r="G432" s="5" t="s">
        <v>73</v>
      </c>
      <c r="H432" s="5" t="s">
        <v>109</v>
      </c>
      <c r="I432" s="5" t="s">
        <v>874</v>
      </c>
      <c r="K432" s="10" t="s">
        <v>72</v>
      </c>
      <c r="M432" s="5" t="s">
        <v>109</v>
      </c>
    </row>
    <row r="433" spans="1:13" ht="15" hidden="1" customHeight="1">
      <c r="A433" s="5" t="s">
        <v>13</v>
      </c>
      <c r="B433" s="5" t="s">
        <v>995</v>
      </c>
      <c r="C433" s="5" t="s">
        <v>996</v>
      </c>
      <c r="D433" s="6">
        <v>0</v>
      </c>
      <c r="E433" s="7" t="s">
        <v>72</v>
      </c>
      <c r="F433" s="6">
        <v>0</v>
      </c>
      <c r="G433" s="5" t="s">
        <v>73</v>
      </c>
      <c r="H433" s="5" t="s">
        <v>304</v>
      </c>
      <c r="I433" s="5" t="s">
        <v>874</v>
      </c>
      <c r="K433" s="10" t="s">
        <v>72</v>
      </c>
      <c r="M433" s="5" t="s">
        <v>304</v>
      </c>
    </row>
    <row r="434" spans="1:13" ht="15" hidden="1" customHeight="1">
      <c r="A434" s="5" t="s">
        <v>13</v>
      </c>
      <c r="B434" s="5" t="s">
        <v>997</v>
      </c>
      <c r="C434" s="5" t="s">
        <v>998</v>
      </c>
      <c r="D434" s="6">
        <v>0</v>
      </c>
      <c r="E434" s="7" t="s">
        <v>72</v>
      </c>
      <c r="F434" s="6">
        <v>0</v>
      </c>
      <c r="G434" s="5" t="s">
        <v>73</v>
      </c>
      <c r="H434" s="5" t="s">
        <v>307</v>
      </c>
      <c r="I434" s="5" t="s">
        <v>874</v>
      </c>
      <c r="K434" s="10" t="s">
        <v>72</v>
      </c>
      <c r="M434" s="5" t="s">
        <v>307</v>
      </c>
    </row>
    <row r="435" spans="1:13" ht="15" hidden="1" customHeight="1">
      <c r="A435" s="5" t="s">
        <v>13</v>
      </c>
      <c r="B435" s="5" t="s">
        <v>999</v>
      </c>
      <c r="C435" s="5" t="s">
        <v>1000</v>
      </c>
      <c r="D435" s="6">
        <v>0</v>
      </c>
      <c r="E435" s="7" t="s">
        <v>72</v>
      </c>
      <c r="F435" s="6">
        <v>0</v>
      </c>
      <c r="G435" s="5" t="s">
        <v>73</v>
      </c>
      <c r="H435" s="5" t="s">
        <v>307</v>
      </c>
      <c r="I435" s="5" t="s">
        <v>874</v>
      </c>
      <c r="K435" s="10" t="s">
        <v>72</v>
      </c>
      <c r="M435" s="5" t="s">
        <v>307</v>
      </c>
    </row>
    <row r="436" spans="1:13" ht="15" hidden="1" customHeight="1">
      <c r="A436" s="5" t="s">
        <v>13</v>
      </c>
      <c r="B436" s="5" t="s">
        <v>1001</v>
      </c>
      <c r="C436" s="5" t="s">
        <v>1002</v>
      </c>
      <c r="D436" s="6">
        <v>0</v>
      </c>
      <c r="E436" s="7" t="s">
        <v>72</v>
      </c>
      <c r="F436" s="6">
        <v>0</v>
      </c>
      <c r="G436" s="5" t="s">
        <v>73</v>
      </c>
      <c r="H436" s="5" t="s">
        <v>109</v>
      </c>
      <c r="I436" s="5" t="s">
        <v>874</v>
      </c>
      <c r="K436" s="10" t="s">
        <v>72</v>
      </c>
      <c r="M436" s="5" t="s">
        <v>109</v>
      </c>
    </row>
    <row r="437" spans="1:13" ht="15" hidden="1" customHeight="1">
      <c r="A437" s="5" t="s">
        <v>13</v>
      </c>
      <c r="B437" s="5" t="s">
        <v>1003</v>
      </c>
      <c r="C437" s="5" t="s">
        <v>1004</v>
      </c>
      <c r="D437" s="6">
        <v>0</v>
      </c>
      <c r="E437" s="7" t="s">
        <v>72</v>
      </c>
      <c r="F437" s="6">
        <v>0</v>
      </c>
      <c r="G437" s="5" t="s">
        <v>73</v>
      </c>
      <c r="H437" s="5" t="s">
        <v>304</v>
      </c>
      <c r="I437" s="5" t="s">
        <v>874</v>
      </c>
      <c r="K437" s="10" t="s">
        <v>72</v>
      </c>
      <c r="M437" s="5" t="s">
        <v>304</v>
      </c>
    </row>
    <row r="438" spans="1:13" ht="15" hidden="1" customHeight="1">
      <c r="A438" s="5" t="s">
        <v>13</v>
      </c>
      <c r="B438" s="5" t="s">
        <v>1005</v>
      </c>
      <c r="C438" s="5" t="s">
        <v>1006</v>
      </c>
      <c r="D438" s="6">
        <v>0</v>
      </c>
      <c r="E438" s="7" t="s">
        <v>72</v>
      </c>
      <c r="F438" s="6">
        <v>0</v>
      </c>
      <c r="G438" s="5" t="s">
        <v>73</v>
      </c>
      <c r="H438" s="5" t="s">
        <v>109</v>
      </c>
      <c r="I438" s="5" t="s">
        <v>874</v>
      </c>
      <c r="K438" s="10" t="s">
        <v>72</v>
      </c>
      <c r="M438" s="5" t="s">
        <v>109</v>
      </c>
    </row>
    <row r="439" spans="1:13" ht="15" hidden="1" customHeight="1">
      <c r="A439" s="5" t="s">
        <v>13</v>
      </c>
      <c r="B439" s="5" t="s">
        <v>1007</v>
      </c>
      <c r="C439" s="5" t="s">
        <v>1008</v>
      </c>
      <c r="D439" s="6">
        <v>0</v>
      </c>
      <c r="E439" s="7" t="s">
        <v>72</v>
      </c>
      <c r="F439" s="6">
        <v>0</v>
      </c>
      <c r="G439" s="5" t="s">
        <v>73</v>
      </c>
      <c r="H439" s="5" t="s">
        <v>304</v>
      </c>
      <c r="I439" s="5" t="s">
        <v>874</v>
      </c>
      <c r="K439" s="10" t="s">
        <v>72</v>
      </c>
      <c r="M439" s="5" t="s">
        <v>304</v>
      </c>
    </row>
    <row r="440" spans="1:13" ht="15" hidden="1" customHeight="1">
      <c r="A440" s="5" t="s">
        <v>13</v>
      </c>
      <c r="B440" s="5" t="s">
        <v>1009</v>
      </c>
      <c r="C440" s="5" t="s">
        <v>1010</v>
      </c>
      <c r="D440" s="6">
        <v>0</v>
      </c>
      <c r="E440" s="7" t="s">
        <v>72</v>
      </c>
      <c r="F440" s="6">
        <v>0</v>
      </c>
      <c r="G440" s="5" t="s">
        <v>73</v>
      </c>
      <c r="H440" s="5" t="s">
        <v>109</v>
      </c>
      <c r="I440" s="5" t="s">
        <v>874</v>
      </c>
      <c r="K440" s="10" t="s">
        <v>72</v>
      </c>
      <c r="M440" s="5" t="s">
        <v>109</v>
      </c>
    </row>
    <row r="441" spans="1:13" ht="15" hidden="1" customHeight="1">
      <c r="A441" s="5" t="s">
        <v>13</v>
      </c>
      <c r="B441" s="5" t="s">
        <v>1011</v>
      </c>
      <c r="C441" s="5" t="s">
        <v>1012</v>
      </c>
      <c r="D441" s="6">
        <v>0</v>
      </c>
      <c r="E441" s="7" t="s">
        <v>72</v>
      </c>
      <c r="F441" s="6">
        <v>-2938.85</v>
      </c>
      <c r="G441" s="5" t="s">
        <v>73</v>
      </c>
      <c r="H441" s="5" t="s">
        <v>205</v>
      </c>
      <c r="I441" s="5" t="s">
        <v>874</v>
      </c>
      <c r="K441" s="10" t="s">
        <v>72</v>
      </c>
      <c r="M441" s="5" t="s">
        <v>205</v>
      </c>
    </row>
    <row r="442" spans="1:13" ht="15" hidden="1" customHeight="1">
      <c r="A442" s="5" t="s">
        <v>13</v>
      </c>
      <c r="B442" s="5" t="s">
        <v>1013</v>
      </c>
      <c r="C442" s="5" t="s">
        <v>1014</v>
      </c>
      <c r="D442" s="6">
        <v>0</v>
      </c>
      <c r="E442" s="7" t="s">
        <v>72</v>
      </c>
      <c r="F442" s="6">
        <v>0</v>
      </c>
      <c r="G442" s="5" t="s">
        <v>73</v>
      </c>
      <c r="H442" s="5" t="s">
        <v>109</v>
      </c>
      <c r="I442" s="5" t="s">
        <v>874</v>
      </c>
      <c r="K442" s="10" t="s">
        <v>72</v>
      </c>
      <c r="M442" s="5" t="s">
        <v>109</v>
      </c>
    </row>
    <row r="443" spans="1:13" ht="15" hidden="1" customHeight="1">
      <c r="A443" s="5" t="s">
        <v>13</v>
      </c>
      <c r="B443" s="5" t="s">
        <v>1015</v>
      </c>
      <c r="C443" s="5" t="s">
        <v>1016</v>
      </c>
      <c r="D443" s="6">
        <v>0</v>
      </c>
      <c r="E443" s="7" t="s">
        <v>72</v>
      </c>
      <c r="F443" s="6">
        <v>0</v>
      </c>
      <c r="G443" s="5" t="s">
        <v>73</v>
      </c>
      <c r="H443" s="5" t="s">
        <v>304</v>
      </c>
      <c r="I443" s="5" t="s">
        <v>874</v>
      </c>
      <c r="K443" s="10" t="s">
        <v>72</v>
      </c>
      <c r="M443" s="5" t="s">
        <v>304</v>
      </c>
    </row>
    <row r="444" spans="1:13" ht="15" hidden="1" customHeight="1">
      <c r="A444" s="5" t="s">
        <v>13</v>
      </c>
      <c r="B444" s="5" t="s">
        <v>1017</v>
      </c>
      <c r="C444" s="5" t="s">
        <v>1018</v>
      </c>
      <c r="D444" s="6">
        <v>0</v>
      </c>
      <c r="E444" s="7" t="s">
        <v>72</v>
      </c>
      <c r="F444" s="6">
        <v>0</v>
      </c>
      <c r="G444" s="5" t="s">
        <v>73</v>
      </c>
      <c r="H444" s="5" t="s">
        <v>205</v>
      </c>
      <c r="I444" s="5" t="s">
        <v>874</v>
      </c>
      <c r="K444" s="10" t="s">
        <v>72</v>
      </c>
      <c r="M444" s="5" t="s">
        <v>205</v>
      </c>
    </row>
    <row r="445" spans="1:13" ht="15" hidden="1" customHeight="1">
      <c r="A445" s="5" t="s">
        <v>13</v>
      </c>
      <c r="B445" s="5" t="s">
        <v>1019</v>
      </c>
      <c r="C445" s="5" t="s">
        <v>1020</v>
      </c>
      <c r="D445" s="6">
        <v>0</v>
      </c>
      <c r="E445" s="7" t="s">
        <v>72</v>
      </c>
      <c r="F445" s="6">
        <v>0</v>
      </c>
      <c r="G445" s="5" t="s">
        <v>73</v>
      </c>
      <c r="H445" s="5" t="s">
        <v>205</v>
      </c>
      <c r="I445" s="5" t="s">
        <v>874</v>
      </c>
      <c r="K445" s="10" t="s">
        <v>72</v>
      </c>
      <c r="M445" s="5" t="s">
        <v>205</v>
      </c>
    </row>
    <row r="446" spans="1:13" ht="15" hidden="1" customHeight="1">
      <c r="A446" s="5" t="s">
        <v>13</v>
      </c>
      <c r="B446" s="5" t="s">
        <v>1021</v>
      </c>
      <c r="C446" s="5" t="s">
        <v>1022</v>
      </c>
      <c r="D446" s="6">
        <v>0</v>
      </c>
      <c r="E446" s="7" t="s">
        <v>72</v>
      </c>
      <c r="F446" s="6">
        <v>0</v>
      </c>
      <c r="G446" s="5" t="s">
        <v>73</v>
      </c>
      <c r="H446" s="5" t="s">
        <v>205</v>
      </c>
      <c r="I446" s="5" t="s">
        <v>874</v>
      </c>
      <c r="K446" s="10" t="s">
        <v>72</v>
      </c>
      <c r="M446" s="5" t="s">
        <v>205</v>
      </c>
    </row>
    <row r="447" spans="1:13" ht="15" hidden="1" customHeight="1">
      <c r="A447" s="5" t="s">
        <v>13</v>
      </c>
      <c r="B447" s="5" t="s">
        <v>1023</v>
      </c>
      <c r="C447" s="5" t="s">
        <v>1024</v>
      </c>
      <c r="D447" s="6">
        <v>-50705</v>
      </c>
      <c r="E447" s="7" t="s">
        <v>72</v>
      </c>
      <c r="F447" s="6">
        <v>0</v>
      </c>
      <c r="G447" s="5" t="s">
        <v>73</v>
      </c>
      <c r="H447" s="5" t="s">
        <v>1025</v>
      </c>
      <c r="I447" s="5" t="s">
        <v>874</v>
      </c>
      <c r="K447" s="10" t="s">
        <v>72</v>
      </c>
      <c r="M447" s="5" t="s">
        <v>1025</v>
      </c>
    </row>
    <row r="448" spans="1:13" ht="15" hidden="1" customHeight="1">
      <c r="A448" s="5" t="s">
        <v>13</v>
      </c>
      <c r="B448" s="5" t="s">
        <v>1026</v>
      </c>
      <c r="C448" s="5" t="s">
        <v>1027</v>
      </c>
      <c r="D448" s="6">
        <v>-1252.1099999999999</v>
      </c>
      <c r="E448" s="7" t="s">
        <v>72</v>
      </c>
      <c r="F448" s="6">
        <v>-677.5</v>
      </c>
      <c r="G448" s="5" t="s">
        <v>73</v>
      </c>
      <c r="H448" s="5" t="s">
        <v>74</v>
      </c>
      <c r="I448" s="5" t="s">
        <v>874</v>
      </c>
      <c r="K448" s="10" t="s">
        <v>72</v>
      </c>
      <c r="M448" s="5" t="s">
        <v>74</v>
      </c>
    </row>
    <row r="449" spans="1:13" ht="15" hidden="1" customHeight="1">
      <c r="A449" s="5" t="s">
        <v>13</v>
      </c>
      <c r="B449" s="5" t="s">
        <v>1028</v>
      </c>
      <c r="C449" s="5" t="s">
        <v>1029</v>
      </c>
      <c r="D449" s="6">
        <v>0</v>
      </c>
      <c r="E449" s="7" t="s">
        <v>72</v>
      </c>
      <c r="F449" s="6">
        <v>-1848</v>
      </c>
      <c r="G449" s="5" t="s">
        <v>73</v>
      </c>
      <c r="H449" s="5" t="s">
        <v>296</v>
      </c>
      <c r="I449" s="5" t="s">
        <v>874</v>
      </c>
      <c r="K449" s="10" t="s">
        <v>72</v>
      </c>
      <c r="M449" s="5" t="s">
        <v>296</v>
      </c>
    </row>
    <row r="450" spans="1:13" ht="15" hidden="1" customHeight="1">
      <c r="A450" s="5" t="s">
        <v>13</v>
      </c>
      <c r="B450" s="5" t="s">
        <v>1030</v>
      </c>
      <c r="C450" s="5" t="s">
        <v>1031</v>
      </c>
      <c r="D450" s="6">
        <v>0</v>
      </c>
      <c r="E450" s="7" t="s">
        <v>72</v>
      </c>
      <c r="F450" s="6">
        <v>-384.44</v>
      </c>
      <c r="G450" s="5" t="s">
        <v>73</v>
      </c>
      <c r="H450" s="5" t="s">
        <v>74</v>
      </c>
      <c r="I450" s="5" t="s">
        <v>874</v>
      </c>
      <c r="K450" s="10" t="s">
        <v>72</v>
      </c>
      <c r="M450" s="5" t="s">
        <v>74</v>
      </c>
    </row>
    <row r="451" spans="1:13" ht="15" hidden="1" customHeight="1">
      <c r="A451" s="5" t="s">
        <v>13</v>
      </c>
      <c r="B451" s="5" t="s">
        <v>1032</v>
      </c>
      <c r="C451" s="5" t="s">
        <v>1033</v>
      </c>
      <c r="D451" s="6">
        <v>0</v>
      </c>
      <c r="E451" s="7" t="s">
        <v>72</v>
      </c>
      <c r="F451" s="6">
        <v>0</v>
      </c>
      <c r="G451" s="5" t="s">
        <v>73</v>
      </c>
      <c r="H451" s="5" t="s">
        <v>205</v>
      </c>
      <c r="I451" s="5" t="s">
        <v>874</v>
      </c>
      <c r="K451" s="10" t="s">
        <v>72</v>
      </c>
      <c r="M451" s="5" t="s">
        <v>205</v>
      </c>
    </row>
    <row r="452" spans="1:13" ht="15" hidden="1" customHeight="1">
      <c r="A452" s="5" t="s">
        <v>13</v>
      </c>
      <c r="B452" s="5" t="s">
        <v>1034</v>
      </c>
      <c r="C452" s="5" t="s">
        <v>1035</v>
      </c>
      <c r="D452" s="6">
        <v>0</v>
      </c>
      <c r="E452" s="7" t="s">
        <v>72</v>
      </c>
      <c r="F452" s="6">
        <v>0</v>
      </c>
      <c r="G452" s="5" t="s">
        <v>73</v>
      </c>
      <c r="H452" s="5" t="s">
        <v>109</v>
      </c>
      <c r="I452" s="5" t="s">
        <v>874</v>
      </c>
      <c r="K452" s="10" t="s">
        <v>72</v>
      </c>
      <c r="M452" s="5" t="s">
        <v>109</v>
      </c>
    </row>
    <row r="453" spans="1:13" ht="15" hidden="1" customHeight="1">
      <c r="A453" s="5" t="s">
        <v>13</v>
      </c>
      <c r="B453" s="5" t="s">
        <v>1036</v>
      </c>
      <c r="C453" s="5" t="s">
        <v>1037</v>
      </c>
      <c r="D453" s="6">
        <v>-8522.23</v>
      </c>
      <c r="E453" s="7" t="s">
        <v>72</v>
      </c>
      <c r="F453" s="6">
        <v>-725.83999999999992</v>
      </c>
      <c r="G453" s="5" t="s">
        <v>73</v>
      </c>
      <c r="H453" s="5" t="s">
        <v>240</v>
      </c>
      <c r="I453" s="5" t="s">
        <v>874</v>
      </c>
      <c r="K453" s="10" t="s">
        <v>72</v>
      </c>
      <c r="M453" s="5" t="s">
        <v>240</v>
      </c>
    </row>
    <row r="454" spans="1:13" ht="15" hidden="1" customHeight="1">
      <c r="A454" s="5" t="s">
        <v>13</v>
      </c>
      <c r="B454" s="5" t="s">
        <v>1038</v>
      </c>
      <c r="C454" s="5" t="s">
        <v>1039</v>
      </c>
      <c r="D454" s="6">
        <v>0</v>
      </c>
      <c r="E454" s="7" t="s">
        <v>72</v>
      </c>
      <c r="F454" s="6">
        <v>0</v>
      </c>
      <c r="G454" s="5" t="s">
        <v>73</v>
      </c>
      <c r="H454" s="5" t="s">
        <v>240</v>
      </c>
      <c r="I454" s="5" t="s">
        <v>874</v>
      </c>
      <c r="K454" s="10" t="s">
        <v>72</v>
      </c>
      <c r="M454" s="5" t="s">
        <v>240</v>
      </c>
    </row>
    <row r="455" spans="1:13" ht="15" hidden="1" customHeight="1">
      <c r="A455" s="5" t="s">
        <v>13</v>
      </c>
      <c r="B455" s="5" t="s">
        <v>1040</v>
      </c>
      <c r="C455" s="5" t="s">
        <v>1041</v>
      </c>
      <c r="D455" s="6">
        <v>-1567.75</v>
      </c>
      <c r="E455" s="7">
        <v>50</v>
      </c>
      <c r="F455" s="6">
        <v>-2343.58</v>
      </c>
      <c r="G455" s="5" t="s">
        <v>55</v>
      </c>
      <c r="H455" s="5" t="s">
        <v>88</v>
      </c>
      <c r="I455" s="5" t="s">
        <v>874</v>
      </c>
      <c r="K455" s="10">
        <v>50</v>
      </c>
    </row>
    <row r="456" spans="1:13" ht="15" hidden="1" customHeight="1">
      <c r="A456" s="5" t="s">
        <v>13</v>
      </c>
      <c r="B456" s="5" t="s">
        <v>1042</v>
      </c>
      <c r="C456" s="5" t="s">
        <v>1043</v>
      </c>
      <c r="D456" s="6">
        <v>-20000</v>
      </c>
      <c r="E456" s="7">
        <v>50</v>
      </c>
      <c r="F456" s="6">
        <v>0</v>
      </c>
      <c r="G456" s="5" t="s">
        <v>55</v>
      </c>
      <c r="H456" s="5" t="s">
        <v>88</v>
      </c>
      <c r="I456" s="5" t="s">
        <v>874</v>
      </c>
      <c r="K456" s="10">
        <v>50</v>
      </c>
    </row>
    <row r="457" spans="1:13" ht="15" hidden="1" customHeight="1">
      <c r="A457" s="5" t="s">
        <v>13</v>
      </c>
      <c r="B457" s="5" t="s">
        <v>1044</v>
      </c>
      <c r="C457" s="5" t="s">
        <v>1045</v>
      </c>
      <c r="D457" s="6">
        <v>0</v>
      </c>
      <c r="E457" s="7" t="s">
        <v>72</v>
      </c>
      <c r="F457" s="6">
        <v>0</v>
      </c>
      <c r="G457" s="5" t="s">
        <v>73</v>
      </c>
      <c r="H457" s="5" t="s">
        <v>109</v>
      </c>
      <c r="I457" s="5" t="s">
        <v>874</v>
      </c>
      <c r="K457" s="10" t="s">
        <v>72</v>
      </c>
      <c r="M457" s="5" t="s">
        <v>109</v>
      </c>
    </row>
    <row r="458" spans="1:13" ht="15" hidden="1" customHeight="1">
      <c r="A458" s="5" t="s">
        <v>13</v>
      </c>
      <c r="B458" s="5" t="s">
        <v>1046</v>
      </c>
      <c r="C458" s="5" t="s">
        <v>1047</v>
      </c>
      <c r="D458" s="6">
        <v>0</v>
      </c>
      <c r="E458" s="7" t="s">
        <v>72</v>
      </c>
      <c r="F458" s="6">
        <v>1557.41</v>
      </c>
      <c r="G458" s="5" t="s">
        <v>73</v>
      </c>
      <c r="H458" s="5" t="s">
        <v>109</v>
      </c>
      <c r="I458" s="5" t="s">
        <v>874</v>
      </c>
      <c r="K458" s="10" t="s">
        <v>72</v>
      </c>
      <c r="M458" s="5" t="s">
        <v>109</v>
      </c>
    </row>
    <row r="459" spans="1:13" ht="15" hidden="1" customHeight="1">
      <c r="A459" s="5" t="s">
        <v>13</v>
      </c>
      <c r="B459" s="5" t="s">
        <v>1048</v>
      </c>
      <c r="C459" s="5" t="s">
        <v>1049</v>
      </c>
      <c r="D459" s="6">
        <v>-3038.55</v>
      </c>
      <c r="E459" s="7">
        <v>80</v>
      </c>
      <c r="F459" s="6">
        <v>15630.29</v>
      </c>
      <c r="G459" s="5" t="s">
        <v>48</v>
      </c>
      <c r="H459" s="5" t="s">
        <v>420</v>
      </c>
      <c r="I459" s="5" t="s">
        <v>874</v>
      </c>
      <c r="K459" s="10">
        <v>80</v>
      </c>
    </row>
    <row r="460" spans="1:13" ht="15" hidden="1" customHeight="1">
      <c r="A460" s="5" t="s">
        <v>13</v>
      </c>
      <c r="B460" s="5" t="s">
        <v>1050</v>
      </c>
      <c r="C460" s="5" t="s">
        <v>1051</v>
      </c>
      <c r="D460" s="6">
        <v>-7171.98</v>
      </c>
      <c r="E460" s="7">
        <v>80</v>
      </c>
      <c r="F460" s="6">
        <v>-15774.719999999998</v>
      </c>
      <c r="G460" s="5" t="s">
        <v>48</v>
      </c>
      <c r="H460" s="5" t="s">
        <v>420</v>
      </c>
      <c r="I460" s="5" t="s">
        <v>874</v>
      </c>
      <c r="K460" s="10">
        <v>80</v>
      </c>
    </row>
    <row r="461" spans="1:13" ht="15" hidden="1" customHeight="1">
      <c r="A461" s="5" t="s">
        <v>13</v>
      </c>
      <c r="B461" s="5" t="s">
        <v>1052</v>
      </c>
      <c r="C461" s="5" t="s">
        <v>1053</v>
      </c>
      <c r="D461" s="6">
        <v>-44694.080000000002</v>
      </c>
      <c r="E461" s="7">
        <v>210</v>
      </c>
      <c r="F461" s="6">
        <v>-9139.3599999999988</v>
      </c>
      <c r="G461" s="5" t="s">
        <v>159</v>
      </c>
      <c r="H461" s="5" t="s">
        <v>159</v>
      </c>
      <c r="I461" s="5" t="s">
        <v>874</v>
      </c>
      <c r="K461" s="10">
        <v>210</v>
      </c>
    </row>
    <row r="462" spans="1:13" ht="15" hidden="1" customHeight="1">
      <c r="A462" s="5" t="s">
        <v>13</v>
      </c>
      <c r="B462" s="5" t="s">
        <v>1054</v>
      </c>
      <c r="C462" s="5" t="s">
        <v>1055</v>
      </c>
      <c r="D462" s="6">
        <v>0</v>
      </c>
      <c r="E462" s="7">
        <v>10</v>
      </c>
      <c r="F462" s="6">
        <v>0</v>
      </c>
      <c r="G462" s="5" t="s">
        <v>335</v>
      </c>
      <c r="H462" s="5" t="s">
        <v>1056</v>
      </c>
      <c r="I462" s="5" t="s">
        <v>874</v>
      </c>
      <c r="K462" s="10">
        <v>10</v>
      </c>
    </row>
    <row r="463" spans="1:13" ht="15" hidden="1" customHeight="1">
      <c r="A463" s="5" t="s">
        <v>13</v>
      </c>
      <c r="B463" s="5" t="s">
        <v>1057</v>
      </c>
      <c r="C463" s="5" t="s">
        <v>1058</v>
      </c>
      <c r="D463" s="6">
        <v>0</v>
      </c>
      <c r="E463" s="7">
        <v>10</v>
      </c>
      <c r="F463" s="6">
        <v>0</v>
      </c>
      <c r="G463" s="5" t="s">
        <v>335</v>
      </c>
      <c r="H463" s="5" t="s">
        <v>1059</v>
      </c>
      <c r="I463" s="5" t="s">
        <v>874</v>
      </c>
      <c r="K463" s="10">
        <v>10</v>
      </c>
    </row>
    <row r="464" spans="1:13" ht="15" hidden="1" customHeight="1">
      <c r="A464" s="5" t="s">
        <v>13</v>
      </c>
      <c r="B464" s="5" t="s">
        <v>1060</v>
      </c>
      <c r="C464" s="5" t="s">
        <v>1061</v>
      </c>
      <c r="D464" s="6">
        <v>-50101.59</v>
      </c>
      <c r="E464" s="7">
        <v>20</v>
      </c>
      <c r="F464" s="6">
        <v>-68797.01999999999</v>
      </c>
      <c r="G464" s="5" t="s">
        <v>18</v>
      </c>
      <c r="H464" s="5" t="s">
        <v>28</v>
      </c>
      <c r="I464" s="5" t="s">
        <v>874</v>
      </c>
      <c r="K464" s="10">
        <v>20</v>
      </c>
    </row>
    <row r="465" spans="1:13" ht="14.25" hidden="1" customHeight="1">
      <c r="A465" s="5" t="s">
        <v>13</v>
      </c>
      <c r="B465" s="5" t="s">
        <v>1062</v>
      </c>
      <c r="C465" s="5" t="s">
        <v>1063</v>
      </c>
      <c r="D465" s="6">
        <v>0</v>
      </c>
      <c r="E465" s="7">
        <v>10</v>
      </c>
      <c r="F465" s="6">
        <v>0</v>
      </c>
      <c r="G465" s="5" t="s">
        <v>335</v>
      </c>
      <c r="H465" s="5" t="s">
        <v>1059</v>
      </c>
      <c r="I465" s="5" t="s">
        <v>874</v>
      </c>
      <c r="K465" s="10">
        <v>10</v>
      </c>
    </row>
    <row r="466" spans="1:13" ht="15" hidden="1" customHeight="1">
      <c r="A466" s="5" t="s">
        <v>13</v>
      </c>
      <c r="B466" s="5" t="s">
        <v>1064</v>
      </c>
      <c r="C466" s="5" t="s">
        <v>1065</v>
      </c>
      <c r="D466" s="6">
        <v>0</v>
      </c>
      <c r="E466" s="7">
        <v>10</v>
      </c>
      <c r="F466" s="6">
        <v>0</v>
      </c>
      <c r="G466" s="5" t="s">
        <v>335</v>
      </c>
      <c r="H466" s="5" t="s">
        <v>1059</v>
      </c>
      <c r="I466" s="5" t="s">
        <v>874</v>
      </c>
      <c r="K466" s="10">
        <v>10</v>
      </c>
    </row>
    <row r="467" spans="1:13" ht="15" hidden="1" customHeight="1">
      <c r="A467" s="5" t="s">
        <v>13</v>
      </c>
      <c r="B467" s="5" t="s">
        <v>1066</v>
      </c>
      <c r="C467" s="5" t="s">
        <v>1067</v>
      </c>
      <c r="D467" s="6">
        <v>0</v>
      </c>
      <c r="E467" s="7" t="s">
        <v>72</v>
      </c>
      <c r="F467" s="6">
        <v>0</v>
      </c>
      <c r="G467" s="5" t="s">
        <v>73</v>
      </c>
      <c r="H467" s="5" t="s">
        <v>109</v>
      </c>
      <c r="I467" s="5" t="s">
        <v>874</v>
      </c>
      <c r="K467" s="10" t="s">
        <v>72</v>
      </c>
      <c r="M467" s="5" t="s">
        <v>109</v>
      </c>
    </row>
    <row r="468" spans="1:13" ht="15" hidden="1" customHeight="1">
      <c r="A468" s="5" t="s">
        <v>13</v>
      </c>
      <c r="B468" s="32" t="s">
        <v>1068</v>
      </c>
      <c r="C468" s="5" t="s">
        <v>1069</v>
      </c>
      <c r="D468" s="6">
        <v>-122.58</v>
      </c>
      <c r="E468" s="7" t="s">
        <v>72</v>
      </c>
      <c r="F468" s="6">
        <v>-133.04999999999998</v>
      </c>
      <c r="G468" s="5" t="s">
        <v>73</v>
      </c>
      <c r="H468" s="5" t="s">
        <v>109</v>
      </c>
      <c r="I468" s="5" t="s">
        <v>874</v>
      </c>
      <c r="K468" s="10" t="s">
        <v>72</v>
      </c>
      <c r="M468" s="5" t="s">
        <v>109</v>
      </c>
    </row>
    <row r="469" spans="1:13" ht="15" hidden="1" customHeight="1">
      <c r="A469" s="5" t="s">
        <v>13</v>
      </c>
      <c r="B469" s="5" t="s">
        <v>1070</v>
      </c>
      <c r="C469" s="5" t="s">
        <v>1071</v>
      </c>
      <c r="D469" s="6">
        <v>0</v>
      </c>
      <c r="E469" s="7" t="s">
        <v>72</v>
      </c>
      <c r="F469" s="6">
        <v>0</v>
      </c>
      <c r="G469" s="5" t="s">
        <v>73</v>
      </c>
      <c r="H469" s="5" t="s">
        <v>74</v>
      </c>
      <c r="I469" s="5" t="s">
        <v>874</v>
      </c>
      <c r="K469" s="10" t="s">
        <v>72</v>
      </c>
      <c r="M469" s="5" t="s">
        <v>74</v>
      </c>
    </row>
    <row r="470" spans="1:13" ht="15" hidden="1" customHeight="1">
      <c r="A470" s="5" t="s">
        <v>13</v>
      </c>
      <c r="B470" s="5" t="s">
        <v>1072</v>
      </c>
      <c r="C470" s="5" t="s">
        <v>1073</v>
      </c>
      <c r="D470" s="6">
        <v>-17.75</v>
      </c>
      <c r="E470" s="7" t="s">
        <v>72</v>
      </c>
      <c r="F470" s="6">
        <v>-15.25</v>
      </c>
      <c r="G470" s="5" t="s">
        <v>73</v>
      </c>
      <c r="H470" s="5" t="s">
        <v>109</v>
      </c>
      <c r="I470" s="5" t="s">
        <v>874</v>
      </c>
      <c r="K470" s="10" t="s">
        <v>72</v>
      </c>
      <c r="M470" s="5" t="s">
        <v>109</v>
      </c>
    </row>
    <row r="471" spans="1:13" ht="15" hidden="1" customHeight="1">
      <c r="A471" s="5" t="s">
        <v>13</v>
      </c>
      <c r="B471" s="5" t="s">
        <v>1074</v>
      </c>
      <c r="C471" s="5" t="s">
        <v>1075</v>
      </c>
      <c r="D471" s="6">
        <v>0</v>
      </c>
      <c r="E471" s="7" t="s">
        <v>72</v>
      </c>
      <c r="F471" s="6">
        <v>0</v>
      </c>
      <c r="G471" s="5" t="s">
        <v>73</v>
      </c>
      <c r="H471" s="5" t="s">
        <v>304</v>
      </c>
      <c r="I471" s="5" t="s">
        <v>874</v>
      </c>
      <c r="K471" s="10" t="s">
        <v>72</v>
      </c>
      <c r="M471" s="5" t="s">
        <v>304</v>
      </c>
    </row>
    <row r="472" spans="1:13" ht="15" hidden="1" customHeight="1">
      <c r="A472" s="5" t="s">
        <v>13</v>
      </c>
      <c r="B472" s="5" t="s">
        <v>1076</v>
      </c>
      <c r="C472" s="5" t="s">
        <v>1077</v>
      </c>
      <c r="D472" s="6">
        <v>-45036.85</v>
      </c>
      <c r="E472" s="7" t="s">
        <v>72</v>
      </c>
      <c r="F472" s="6">
        <v>-22459.98</v>
      </c>
      <c r="G472" s="5" t="s">
        <v>73</v>
      </c>
      <c r="H472" s="5" t="s">
        <v>74</v>
      </c>
      <c r="I472" s="5" t="s">
        <v>874</v>
      </c>
      <c r="K472" s="10" t="s">
        <v>72</v>
      </c>
      <c r="M472" s="5" t="s">
        <v>74</v>
      </c>
    </row>
    <row r="473" spans="1:13" ht="15" hidden="1" customHeight="1">
      <c r="A473" s="5" t="s">
        <v>13</v>
      </c>
      <c r="B473" s="5" t="s">
        <v>1078</v>
      </c>
      <c r="C473" s="5" t="s">
        <v>1079</v>
      </c>
      <c r="D473" s="6">
        <v>-16119.8</v>
      </c>
      <c r="E473" s="7" t="s">
        <v>72</v>
      </c>
      <c r="F473" s="6">
        <v>-4169</v>
      </c>
      <c r="G473" s="5" t="s">
        <v>73</v>
      </c>
      <c r="H473" s="5" t="s">
        <v>143</v>
      </c>
      <c r="I473" s="5" t="s">
        <v>874</v>
      </c>
      <c r="K473" s="10" t="s">
        <v>72</v>
      </c>
      <c r="M473" s="5" t="s">
        <v>143</v>
      </c>
    </row>
    <row r="474" spans="1:13" ht="15" hidden="1" customHeight="1">
      <c r="A474" s="5" t="s">
        <v>13</v>
      </c>
      <c r="B474" s="5" t="s">
        <v>1080</v>
      </c>
      <c r="C474" s="5" t="s">
        <v>1081</v>
      </c>
      <c r="D474" s="6">
        <v>0</v>
      </c>
      <c r="E474" s="7" t="s">
        <v>72</v>
      </c>
      <c r="F474" s="6">
        <v>0</v>
      </c>
      <c r="G474" s="5" t="s">
        <v>73</v>
      </c>
      <c r="H474" s="5" t="s">
        <v>225</v>
      </c>
      <c r="I474" s="5" t="s">
        <v>874</v>
      </c>
      <c r="K474" s="10" t="s">
        <v>72</v>
      </c>
      <c r="M474" s="5" t="s">
        <v>225</v>
      </c>
    </row>
    <row r="475" spans="1:13" ht="15" hidden="1" customHeight="1">
      <c r="A475" s="5" t="s">
        <v>13</v>
      </c>
      <c r="B475" s="5" t="s">
        <v>1082</v>
      </c>
      <c r="C475" s="5" t="s">
        <v>1083</v>
      </c>
      <c r="D475" s="6">
        <v>-799.14</v>
      </c>
      <c r="E475" s="7" t="s">
        <v>72</v>
      </c>
      <c r="F475" s="6">
        <v>-5074.34</v>
      </c>
      <c r="G475" s="5" t="s">
        <v>73</v>
      </c>
      <c r="H475" s="5" t="s">
        <v>184</v>
      </c>
      <c r="I475" s="5" t="s">
        <v>874</v>
      </c>
      <c r="K475" s="10" t="s">
        <v>72</v>
      </c>
      <c r="M475" s="5" t="s">
        <v>184</v>
      </c>
    </row>
    <row r="476" spans="1:13" ht="15" hidden="1" customHeight="1">
      <c r="A476" s="5" t="s">
        <v>13</v>
      </c>
      <c r="B476" s="31" t="s">
        <v>1084</v>
      </c>
      <c r="C476" s="33" t="s">
        <v>1085</v>
      </c>
      <c r="D476" s="6"/>
      <c r="E476" s="7" t="s">
        <v>72</v>
      </c>
      <c r="F476" s="6">
        <v>-858.38</v>
      </c>
      <c r="G476" s="5" t="s">
        <v>73</v>
      </c>
      <c r="H476" s="5" t="s">
        <v>109</v>
      </c>
      <c r="I476" s="5" t="s">
        <v>874</v>
      </c>
      <c r="K476" s="5"/>
      <c r="M476" s="5" t="s">
        <v>109</v>
      </c>
    </row>
    <row r="477" spans="1:13" ht="15" hidden="1" customHeight="1">
      <c r="A477" s="5" t="s">
        <v>13</v>
      </c>
      <c r="B477" s="31" t="s">
        <v>1086</v>
      </c>
      <c r="C477" s="33" t="s">
        <v>1087</v>
      </c>
      <c r="D477" s="6"/>
      <c r="E477" s="7" t="s">
        <v>72</v>
      </c>
      <c r="F477" s="6">
        <v>-8895.84</v>
      </c>
      <c r="G477" s="5" t="s">
        <v>73</v>
      </c>
      <c r="H477" s="5" t="s">
        <v>109</v>
      </c>
      <c r="I477" s="5" t="s">
        <v>874</v>
      </c>
      <c r="K477" s="5" t="s">
        <v>72</v>
      </c>
      <c r="M477" s="5" t="s">
        <v>109</v>
      </c>
    </row>
    <row r="478" spans="1:13" ht="15" hidden="1" customHeight="1">
      <c r="A478" s="5" t="s">
        <v>13</v>
      </c>
      <c r="B478" s="31" t="s">
        <v>1088</v>
      </c>
      <c r="C478" s="5" t="s">
        <v>1089</v>
      </c>
      <c r="D478" s="6"/>
      <c r="E478" s="7" t="s">
        <v>72</v>
      </c>
      <c r="F478" s="6">
        <v>-479.03</v>
      </c>
      <c r="G478" s="5" t="s">
        <v>73</v>
      </c>
      <c r="H478" s="5" t="s">
        <v>288</v>
      </c>
      <c r="I478" s="5" t="s">
        <v>874</v>
      </c>
      <c r="K478" s="5"/>
      <c r="M478" s="5" t="s">
        <v>288</v>
      </c>
    </row>
    <row r="479" spans="1:13" ht="15" hidden="1" customHeight="1">
      <c r="A479" s="5" t="s">
        <v>13</v>
      </c>
      <c r="B479" s="31" t="s">
        <v>1090</v>
      </c>
      <c r="C479" s="33" t="s">
        <v>1091</v>
      </c>
      <c r="D479" s="6"/>
      <c r="E479" s="7">
        <v>240</v>
      </c>
      <c r="F479" s="6">
        <v>-3991428.93</v>
      </c>
      <c r="G479" s="5" t="s">
        <v>15</v>
      </c>
      <c r="H479" s="5" t="s">
        <v>15</v>
      </c>
      <c r="I479" s="5" t="s">
        <v>874</v>
      </c>
      <c r="K479" s="5"/>
    </row>
    <row r="480" spans="1:13" ht="15" customHeight="1">
      <c r="A480" s="5" t="s">
        <v>13</v>
      </c>
      <c r="B480" s="5" t="s">
        <v>1093</v>
      </c>
      <c r="C480" s="5" t="s">
        <v>899</v>
      </c>
      <c r="D480" s="6">
        <v>107943.22</v>
      </c>
      <c r="E480" s="7">
        <v>40</v>
      </c>
      <c r="F480" s="6">
        <v>0</v>
      </c>
      <c r="G480" s="5" t="s">
        <v>426</v>
      </c>
      <c r="H480" s="5" t="s">
        <v>779</v>
      </c>
      <c r="I480" s="5" t="s">
        <v>1092</v>
      </c>
      <c r="K480" s="6">
        <v>40</v>
      </c>
    </row>
    <row r="481" spans="1:13" ht="15" hidden="1" customHeight="1">
      <c r="A481" s="5" t="s">
        <v>13</v>
      </c>
      <c r="B481" s="5" t="s">
        <v>1094</v>
      </c>
      <c r="C481" s="5" t="s">
        <v>1095</v>
      </c>
      <c r="D481" s="6">
        <v>0</v>
      </c>
      <c r="E481" s="7">
        <v>40</v>
      </c>
      <c r="F481" s="6">
        <v>0</v>
      </c>
      <c r="G481" s="5" t="s">
        <v>426</v>
      </c>
      <c r="H481" s="5" t="s">
        <v>444</v>
      </c>
      <c r="I481" s="5" t="s">
        <v>1092</v>
      </c>
      <c r="K481" s="6">
        <v>40</v>
      </c>
    </row>
    <row r="482" spans="1:13" ht="15" hidden="1" customHeight="1">
      <c r="A482" s="5" t="s">
        <v>13</v>
      </c>
      <c r="B482" s="5" t="s">
        <v>1096</v>
      </c>
      <c r="C482" s="5" t="s">
        <v>1043</v>
      </c>
      <c r="D482" s="6">
        <v>-74.930000000000007</v>
      </c>
      <c r="E482" s="7">
        <v>50</v>
      </c>
      <c r="F482" s="6">
        <v>0</v>
      </c>
      <c r="G482" s="5" t="s">
        <v>55</v>
      </c>
      <c r="H482" s="5" t="s">
        <v>88</v>
      </c>
      <c r="I482" s="5" t="s">
        <v>1092</v>
      </c>
      <c r="K482" s="6">
        <v>50</v>
      </c>
    </row>
    <row r="483" spans="1:13" ht="15" hidden="1" customHeight="1">
      <c r="A483" s="5" t="s">
        <v>13</v>
      </c>
      <c r="B483" s="5" t="s">
        <v>1097</v>
      </c>
      <c r="C483" s="5" t="s">
        <v>1043</v>
      </c>
      <c r="D483" s="6">
        <v>0</v>
      </c>
      <c r="E483" s="7">
        <v>50</v>
      </c>
      <c r="F483" s="6">
        <v>0</v>
      </c>
      <c r="G483" s="5" t="s">
        <v>55</v>
      </c>
      <c r="H483" s="5" t="s">
        <v>88</v>
      </c>
      <c r="I483" s="5" t="s">
        <v>1092</v>
      </c>
      <c r="K483" s="6">
        <v>50</v>
      </c>
    </row>
    <row r="484" spans="1:13" ht="15" hidden="1" customHeight="1">
      <c r="A484" s="5" t="s">
        <v>13</v>
      </c>
      <c r="B484" s="5" t="s">
        <v>1098</v>
      </c>
      <c r="C484" s="5" t="s">
        <v>1099</v>
      </c>
      <c r="D484" s="6">
        <v>0</v>
      </c>
      <c r="E484" s="7">
        <v>40</v>
      </c>
      <c r="F484" s="6">
        <v>0</v>
      </c>
      <c r="G484" s="5" t="s">
        <v>426</v>
      </c>
      <c r="H484" s="5" t="s">
        <v>444</v>
      </c>
      <c r="I484" s="5" t="s">
        <v>1092</v>
      </c>
      <c r="K484" s="6">
        <v>40</v>
      </c>
    </row>
    <row r="485" spans="1:13" ht="15" hidden="1" customHeight="1">
      <c r="A485" s="5" t="s">
        <v>13</v>
      </c>
      <c r="B485" s="5" t="s">
        <v>1100</v>
      </c>
      <c r="C485" s="5" t="s">
        <v>924</v>
      </c>
      <c r="D485" s="6">
        <v>0</v>
      </c>
      <c r="E485" s="7" t="s">
        <v>72</v>
      </c>
      <c r="F485" s="6">
        <v>0</v>
      </c>
      <c r="G485" s="5" t="s">
        <v>73</v>
      </c>
      <c r="H485" s="5" t="s">
        <v>74</v>
      </c>
      <c r="I485" s="5" t="s">
        <v>1092</v>
      </c>
      <c r="K485" s="6" t="s">
        <v>72</v>
      </c>
      <c r="M485" s="5" t="s">
        <v>74</v>
      </c>
    </row>
    <row r="486" spans="1:13" ht="15" hidden="1" customHeight="1">
      <c r="A486" s="5" t="s">
        <v>13</v>
      </c>
      <c r="B486" s="5" t="s">
        <v>1101</v>
      </c>
      <c r="C486" s="5" t="s">
        <v>928</v>
      </c>
      <c r="D486" s="6">
        <v>0</v>
      </c>
      <c r="E486" s="7" t="s">
        <v>99</v>
      </c>
      <c r="F486" s="6">
        <v>0</v>
      </c>
      <c r="G486" s="5" t="s">
        <v>73</v>
      </c>
      <c r="H486" s="5" t="s">
        <v>100</v>
      </c>
      <c r="I486" s="5" t="s">
        <v>1092</v>
      </c>
      <c r="K486" s="6" t="s">
        <v>99</v>
      </c>
    </row>
    <row r="487" spans="1:13" ht="15" hidden="1" customHeight="1">
      <c r="A487" s="5" t="s">
        <v>13</v>
      </c>
      <c r="B487" s="5" t="s">
        <v>1102</v>
      </c>
      <c r="C487" s="5" t="s">
        <v>1103</v>
      </c>
      <c r="D487" s="6">
        <v>0</v>
      </c>
      <c r="E487" s="7" t="s">
        <v>72</v>
      </c>
      <c r="F487" s="6">
        <v>0</v>
      </c>
      <c r="G487" s="5" t="s">
        <v>73</v>
      </c>
      <c r="H487" s="5" t="s">
        <v>109</v>
      </c>
      <c r="I487" s="5" t="s">
        <v>1092</v>
      </c>
      <c r="K487" s="6" t="s">
        <v>72</v>
      </c>
      <c r="M487" s="5" t="s">
        <v>109</v>
      </c>
    </row>
    <row r="488" spans="1:13" ht="15" hidden="1" customHeight="1">
      <c r="A488" s="5" t="s">
        <v>13</v>
      </c>
      <c r="B488" s="5" t="s">
        <v>1104</v>
      </c>
      <c r="C488" s="5" t="s">
        <v>1105</v>
      </c>
      <c r="D488" s="6">
        <v>0</v>
      </c>
      <c r="E488" s="7">
        <v>40</v>
      </c>
      <c r="F488" s="6">
        <v>0</v>
      </c>
      <c r="G488" s="5" t="s">
        <v>426</v>
      </c>
      <c r="H488" s="5" t="s">
        <v>444</v>
      </c>
      <c r="I488" s="5" t="s">
        <v>1092</v>
      </c>
      <c r="K488" s="6">
        <v>40</v>
      </c>
    </row>
    <row r="489" spans="1:13" ht="15" hidden="1" customHeight="1">
      <c r="A489" s="5" t="s">
        <v>13</v>
      </c>
      <c r="B489" s="5" t="s">
        <v>1106</v>
      </c>
      <c r="C489" s="5" t="s">
        <v>890</v>
      </c>
      <c r="D489" s="6">
        <v>-967.67</v>
      </c>
      <c r="E489" s="7" t="s">
        <v>72</v>
      </c>
      <c r="F489" s="6">
        <v>0</v>
      </c>
      <c r="G489" s="5" t="s">
        <v>73</v>
      </c>
      <c r="H489" s="5" t="s">
        <v>307</v>
      </c>
      <c r="I489" s="5" t="s">
        <v>1092</v>
      </c>
      <c r="K489" s="6" t="s">
        <v>72</v>
      </c>
      <c r="M489" s="5" t="s">
        <v>307</v>
      </c>
    </row>
    <row r="490" spans="1:13" ht="15" hidden="1" customHeight="1">
      <c r="A490" s="5" t="s">
        <v>13</v>
      </c>
      <c r="B490" s="5" t="s">
        <v>1107</v>
      </c>
      <c r="C490" s="5" t="s">
        <v>970</v>
      </c>
      <c r="D490" s="6">
        <v>-19.829999999999998</v>
      </c>
      <c r="E490" s="7" t="s">
        <v>72</v>
      </c>
      <c r="F490" s="6">
        <v>0</v>
      </c>
      <c r="G490" s="5" t="s">
        <v>73</v>
      </c>
      <c r="H490" s="14" t="s">
        <v>177</v>
      </c>
      <c r="I490" s="5" t="s">
        <v>1092</v>
      </c>
      <c r="K490" s="6" t="s">
        <v>72</v>
      </c>
      <c r="M490" s="5" t="s">
        <v>177</v>
      </c>
    </row>
    <row r="491" spans="1:13" ht="15" hidden="1" customHeight="1">
      <c r="A491" s="5" t="s">
        <v>13</v>
      </c>
      <c r="B491" s="5" t="s">
        <v>1108</v>
      </c>
      <c r="C491" s="5" t="s">
        <v>974</v>
      </c>
      <c r="D491" s="6">
        <v>0</v>
      </c>
      <c r="E491" s="7" t="s">
        <v>72</v>
      </c>
      <c r="F491" s="6">
        <v>0</v>
      </c>
      <c r="G491" s="5" t="s">
        <v>73</v>
      </c>
      <c r="H491" s="5" t="s">
        <v>296</v>
      </c>
      <c r="I491" s="5" t="s">
        <v>1092</v>
      </c>
      <c r="K491" s="6" t="s">
        <v>72</v>
      </c>
      <c r="M491" s="5" t="s">
        <v>296</v>
      </c>
    </row>
    <row r="492" spans="1:13" ht="15" hidden="1" customHeight="1">
      <c r="A492" s="5" t="s">
        <v>13</v>
      </c>
      <c r="B492" s="5" t="s">
        <v>1109</v>
      </c>
      <c r="C492" s="5" t="s">
        <v>1027</v>
      </c>
      <c r="D492" s="6">
        <v>-2228.0300000000002</v>
      </c>
      <c r="E492" s="7" t="s">
        <v>99</v>
      </c>
      <c r="F492" s="6">
        <v>0</v>
      </c>
      <c r="G492" s="5" t="s">
        <v>73</v>
      </c>
      <c r="H492" s="5" t="s">
        <v>100</v>
      </c>
      <c r="I492" s="5" t="s">
        <v>1092</v>
      </c>
      <c r="K492" s="6" t="s">
        <v>99</v>
      </c>
    </row>
    <row r="493" spans="1:13" ht="15" hidden="1" customHeight="1">
      <c r="A493" s="5" t="s">
        <v>13</v>
      </c>
      <c r="B493" s="5" t="s">
        <v>1110</v>
      </c>
      <c r="C493" s="5" t="s">
        <v>968</v>
      </c>
      <c r="D493" s="6">
        <v>-4986.51</v>
      </c>
      <c r="E493" s="7" t="s">
        <v>72</v>
      </c>
      <c r="F493" s="6">
        <v>0</v>
      </c>
      <c r="G493" s="5" t="s">
        <v>73</v>
      </c>
      <c r="H493" s="5" t="s">
        <v>296</v>
      </c>
      <c r="I493" s="5" t="s">
        <v>1092</v>
      </c>
      <c r="K493" s="6" t="s">
        <v>72</v>
      </c>
      <c r="M493" s="5" t="s">
        <v>296</v>
      </c>
    </row>
    <row r="494" spans="1:13" ht="15" hidden="1" customHeight="1">
      <c r="A494" s="5" t="s">
        <v>13</v>
      </c>
      <c r="B494" s="5" t="s">
        <v>1111</v>
      </c>
      <c r="C494" s="5" t="s">
        <v>984</v>
      </c>
      <c r="D494" s="6">
        <v>-651.88</v>
      </c>
      <c r="E494" s="7" t="s">
        <v>72</v>
      </c>
      <c r="F494" s="6">
        <v>0</v>
      </c>
      <c r="G494" s="5" t="s">
        <v>73</v>
      </c>
      <c r="H494" s="14" t="s">
        <v>177</v>
      </c>
      <c r="I494" s="5" t="s">
        <v>1092</v>
      </c>
      <c r="K494" s="6" t="s">
        <v>72</v>
      </c>
      <c r="M494" s="5" t="s">
        <v>177</v>
      </c>
    </row>
    <row r="495" spans="1:13" ht="15" hidden="1" customHeight="1">
      <c r="A495" s="5" t="s">
        <v>13</v>
      </c>
      <c r="B495" s="5" t="s">
        <v>1112</v>
      </c>
      <c r="C495" s="5" t="s">
        <v>1113</v>
      </c>
      <c r="D495" s="6">
        <v>0</v>
      </c>
      <c r="E495" s="7">
        <v>40</v>
      </c>
      <c r="F495" s="6">
        <v>0</v>
      </c>
      <c r="G495" s="5" t="s">
        <v>426</v>
      </c>
      <c r="H495" s="5" t="s">
        <v>444</v>
      </c>
      <c r="I495" s="5" t="s">
        <v>1092</v>
      </c>
      <c r="K495" s="6">
        <v>40</v>
      </c>
    </row>
    <row r="496" spans="1:13" ht="15" hidden="1" customHeight="1">
      <c r="A496" s="5" t="s">
        <v>13</v>
      </c>
      <c r="B496" s="5" t="s">
        <v>1114</v>
      </c>
      <c r="C496" s="5" t="s">
        <v>1115</v>
      </c>
      <c r="D496" s="6">
        <v>0</v>
      </c>
      <c r="E496" s="7">
        <v>40</v>
      </c>
      <c r="F496" s="6">
        <v>0</v>
      </c>
      <c r="G496" s="5" t="s">
        <v>426</v>
      </c>
      <c r="H496" s="5" t="s">
        <v>444</v>
      </c>
      <c r="I496" s="5" t="s">
        <v>1092</v>
      </c>
      <c r="K496" s="6">
        <v>40</v>
      </c>
    </row>
    <row r="497" spans="1:13" ht="15" hidden="1" customHeight="1">
      <c r="A497" s="5" t="s">
        <v>13</v>
      </c>
      <c r="B497" s="5" t="s">
        <v>1116</v>
      </c>
      <c r="C497" s="5" t="s">
        <v>1117</v>
      </c>
      <c r="D497" s="6">
        <v>0</v>
      </c>
      <c r="E497" s="7" t="s">
        <v>72</v>
      </c>
      <c r="F497" s="6">
        <v>0</v>
      </c>
      <c r="G497" s="5" t="s">
        <v>73</v>
      </c>
      <c r="H497" s="5" t="s">
        <v>74</v>
      </c>
      <c r="I497" s="5" t="s">
        <v>1092</v>
      </c>
      <c r="K497" s="6" t="s">
        <v>72</v>
      </c>
      <c r="M497" s="5" t="s">
        <v>74</v>
      </c>
    </row>
    <row r="498" spans="1:13" ht="15" hidden="1" customHeight="1">
      <c r="A498" s="5" t="s">
        <v>13</v>
      </c>
      <c r="B498" s="5" t="s">
        <v>1118</v>
      </c>
      <c r="C498" s="5" t="s">
        <v>1071</v>
      </c>
      <c r="D498" s="6">
        <v>0</v>
      </c>
      <c r="E498" s="7" t="s">
        <v>72</v>
      </c>
      <c r="F498" s="6">
        <v>0</v>
      </c>
      <c r="G498" s="5" t="s">
        <v>73</v>
      </c>
      <c r="H498" s="5" t="s">
        <v>74</v>
      </c>
      <c r="I498" s="5" t="s">
        <v>1092</v>
      </c>
      <c r="K498" s="6" t="s">
        <v>72</v>
      </c>
      <c r="M498" s="5" t="s">
        <v>74</v>
      </c>
    </row>
    <row r="499" spans="1:13" ht="15" hidden="1" customHeight="1">
      <c r="A499" s="5" t="s">
        <v>13</v>
      </c>
      <c r="B499" s="5" t="s">
        <v>1119</v>
      </c>
      <c r="C499" s="5" t="s">
        <v>926</v>
      </c>
      <c r="D499" s="6">
        <v>0</v>
      </c>
      <c r="E499" s="7" t="s">
        <v>99</v>
      </c>
      <c r="F499" s="6">
        <v>0</v>
      </c>
      <c r="G499" s="5" t="s">
        <v>73</v>
      </c>
      <c r="H499" s="5" t="s">
        <v>586</v>
      </c>
      <c r="I499" s="5" t="s">
        <v>1092</v>
      </c>
      <c r="K499" s="6" t="s">
        <v>99</v>
      </c>
    </row>
    <row r="500" spans="1:13" ht="15" hidden="1" customHeight="1">
      <c r="A500" s="5" t="s">
        <v>13</v>
      </c>
      <c r="B500" s="5" t="s">
        <v>1120</v>
      </c>
      <c r="C500" s="5" t="s">
        <v>934</v>
      </c>
      <c r="D500" s="6">
        <v>-8963.36</v>
      </c>
      <c r="E500" s="7" t="s">
        <v>99</v>
      </c>
      <c r="F500" s="6">
        <v>0</v>
      </c>
      <c r="G500" s="5" t="s">
        <v>73</v>
      </c>
      <c r="H500" s="5" t="s">
        <v>100</v>
      </c>
      <c r="I500" s="5" t="s">
        <v>1092</v>
      </c>
      <c r="K500" s="6" t="s">
        <v>99</v>
      </c>
    </row>
    <row r="501" spans="1:13" ht="15" hidden="1" customHeight="1">
      <c r="A501" s="5" t="s">
        <v>13</v>
      </c>
      <c r="B501" s="5" t="s">
        <v>1121</v>
      </c>
      <c r="C501" s="5" t="s">
        <v>938</v>
      </c>
      <c r="D501" s="6">
        <v>0</v>
      </c>
      <c r="E501" s="7" t="s">
        <v>72</v>
      </c>
      <c r="F501" s="6">
        <v>0</v>
      </c>
      <c r="G501" s="5" t="s">
        <v>73</v>
      </c>
      <c r="H501" s="5" t="s">
        <v>74</v>
      </c>
      <c r="I501" s="5" t="s">
        <v>1092</v>
      </c>
      <c r="K501" s="6" t="s">
        <v>72</v>
      </c>
      <c r="M501" s="5" t="s">
        <v>74</v>
      </c>
    </row>
    <row r="502" spans="1:13" ht="15" hidden="1" customHeight="1">
      <c r="A502" s="5" t="s">
        <v>13</v>
      </c>
      <c r="B502" s="5" t="s">
        <v>1122</v>
      </c>
      <c r="C502" s="5" t="s">
        <v>880</v>
      </c>
      <c r="D502" s="6">
        <v>0</v>
      </c>
      <c r="E502" s="7" t="s">
        <v>99</v>
      </c>
      <c r="F502" s="6">
        <v>0</v>
      </c>
      <c r="G502" s="5" t="s">
        <v>73</v>
      </c>
      <c r="H502" s="5" t="s">
        <v>127</v>
      </c>
      <c r="I502" s="5" t="s">
        <v>1092</v>
      </c>
      <c r="K502" s="6" t="s">
        <v>99</v>
      </c>
    </row>
    <row r="503" spans="1:13" ht="15" hidden="1" customHeight="1">
      <c r="A503" s="5" t="s">
        <v>13</v>
      </c>
      <c r="B503" s="5" t="s">
        <v>1123</v>
      </c>
      <c r="C503" s="5" t="s">
        <v>940</v>
      </c>
      <c r="D503" s="6">
        <v>-4237.4399999999996</v>
      </c>
      <c r="E503" s="7" t="s">
        <v>99</v>
      </c>
      <c r="F503" s="6">
        <v>0</v>
      </c>
      <c r="G503" s="5" t="s">
        <v>73</v>
      </c>
      <c r="H503" s="5" t="s">
        <v>127</v>
      </c>
      <c r="I503" s="5" t="s">
        <v>1092</v>
      </c>
      <c r="K503" s="6" t="s">
        <v>99</v>
      </c>
    </row>
    <row r="504" spans="1:13" ht="15" hidden="1" customHeight="1">
      <c r="A504" s="5" t="s">
        <v>13</v>
      </c>
      <c r="B504" s="28" t="s">
        <v>1124</v>
      </c>
      <c r="C504" s="5" t="s">
        <v>914</v>
      </c>
      <c r="D504" s="6">
        <v>-242</v>
      </c>
      <c r="E504" s="7" t="s">
        <v>72</v>
      </c>
      <c r="F504" s="6">
        <v>0</v>
      </c>
      <c r="G504" s="5" t="s">
        <v>73</v>
      </c>
      <c r="H504" s="5" t="s">
        <v>184</v>
      </c>
      <c r="I504" s="5" t="s">
        <v>1092</v>
      </c>
      <c r="K504" s="6" t="s">
        <v>72</v>
      </c>
      <c r="M504" s="5" t="s">
        <v>184</v>
      </c>
    </row>
    <row r="505" spans="1:13" ht="15" hidden="1" customHeight="1">
      <c r="A505" s="5" t="s">
        <v>13</v>
      </c>
      <c r="B505" s="5" t="s">
        <v>1125</v>
      </c>
      <c r="C505" s="5" t="s">
        <v>942</v>
      </c>
      <c r="D505" s="6">
        <v>0</v>
      </c>
      <c r="E505" s="7" t="s">
        <v>72</v>
      </c>
      <c r="F505" s="6">
        <v>0</v>
      </c>
      <c r="G505" s="5" t="s">
        <v>73</v>
      </c>
      <c r="H505" s="5" t="s">
        <v>288</v>
      </c>
      <c r="I505" s="5" t="s">
        <v>1092</v>
      </c>
      <c r="K505" s="6" t="s">
        <v>72</v>
      </c>
      <c r="M505" s="5" t="s">
        <v>288</v>
      </c>
    </row>
    <row r="506" spans="1:13" ht="15" hidden="1" customHeight="1">
      <c r="A506" s="5" t="s">
        <v>13</v>
      </c>
      <c r="B506" s="5" t="s">
        <v>1126</v>
      </c>
      <c r="C506" s="5" t="s">
        <v>946</v>
      </c>
      <c r="D506" s="6">
        <v>-745.7</v>
      </c>
      <c r="E506" s="7" t="s">
        <v>72</v>
      </c>
      <c r="F506" s="6">
        <v>0</v>
      </c>
      <c r="G506" s="5" t="s">
        <v>73</v>
      </c>
      <c r="H506" s="5" t="s">
        <v>225</v>
      </c>
      <c r="I506" s="5" t="s">
        <v>1092</v>
      </c>
      <c r="K506" s="6" t="s">
        <v>72</v>
      </c>
      <c r="M506" s="5" t="s">
        <v>225</v>
      </c>
    </row>
    <row r="507" spans="1:13" ht="15" hidden="1" customHeight="1">
      <c r="A507" s="5" t="s">
        <v>13</v>
      </c>
      <c r="B507" s="5" t="s">
        <v>1127</v>
      </c>
      <c r="C507" s="5" t="s">
        <v>1075</v>
      </c>
      <c r="D507" s="6">
        <v>0</v>
      </c>
      <c r="E507" s="7" t="s">
        <v>72</v>
      </c>
      <c r="F507" s="6">
        <v>0</v>
      </c>
      <c r="G507" s="5" t="s">
        <v>73</v>
      </c>
      <c r="H507" s="5" t="s">
        <v>304</v>
      </c>
      <c r="I507" s="5" t="s">
        <v>1092</v>
      </c>
      <c r="K507" s="6" t="s">
        <v>72</v>
      </c>
      <c r="M507" s="5" t="s">
        <v>304</v>
      </c>
    </row>
    <row r="508" spans="1:13" ht="15" hidden="1" customHeight="1">
      <c r="A508" s="5" t="s">
        <v>13</v>
      </c>
      <c r="B508" s="5" t="s">
        <v>1128</v>
      </c>
      <c r="C508" s="5" t="s">
        <v>948</v>
      </c>
      <c r="D508" s="6">
        <v>0</v>
      </c>
      <c r="E508" s="7" t="s">
        <v>99</v>
      </c>
      <c r="F508" s="6">
        <v>0</v>
      </c>
      <c r="G508" s="5" t="s">
        <v>73</v>
      </c>
      <c r="H508" s="5" t="s">
        <v>127</v>
      </c>
      <c r="I508" s="5" t="s">
        <v>1092</v>
      </c>
      <c r="K508" s="6" t="s">
        <v>99</v>
      </c>
    </row>
    <row r="509" spans="1:13" ht="15" hidden="1" customHeight="1">
      <c r="A509" s="5" t="s">
        <v>13</v>
      </c>
      <c r="B509" s="5" t="s">
        <v>1129</v>
      </c>
      <c r="C509" s="5" t="s">
        <v>950</v>
      </c>
      <c r="D509" s="6">
        <v>0</v>
      </c>
      <c r="E509" s="7" t="s">
        <v>99</v>
      </c>
      <c r="F509" s="6">
        <v>0</v>
      </c>
      <c r="G509" s="5" t="s">
        <v>73</v>
      </c>
      <c r="H509" s="5" t="s">
        <v>127</v>
      </c>
      <c r="I509" s="5" t="s">
        <v>1092</v>
      </c>
      <c r="K509" s="6" t="s">
        <v>99</v>
      </c>
    </row>
    <row r="510" spans="1:13" ht="15" hidden="1" customHeight="1">
      <c r="A510" s="5" t="s">
        <v>13</v>
      </c>
      <c r="B510" s="5" t="s">
        <v>1130</v>
      </c>
      <c r="C510" s="5" t="s">
        <v>952</v>
      </c>
      <c r="D510" s="6">
        <v>0</v>
      </c>
      <c r="E510" s="7" t="s">
        <v>99</v>
      </c>
      <c r="F510" s="6">
        <v>0</v>
      </c>
      <c r="G510" s="5" t="s">
        <v>73</v>
      </c>
      <c r="H510" s="5" t="s">
        <v>275</v>
      </c>
      <c r="I510" s="5" t="s">
        <v>1092</v>
      </c>
      <c r="K510" s="6" t="s">
        <v>99</v>
      </c>
    </row>
    <row r="511" spans="1:13" ht="15" hidden="1" customHeight="1">
      <c r="A511" s="5" t="s">
        <v>13</v>
      </c>
      <c r="B511" s="5" t="s">
        <v>1131</v>
      </c>
      <c r="C511" s="5" t="s">
        <v>954</v>
      </c>
      <c r="D511" s="6">
        <v>-1136.8399999999999</v>
      </c>
      <c r="E511" s="7" t="s">
        <v>99</v>
      </c>
      <c r="F511" s="6">
        <v>0</v>
      </c>
      <c r="G511" s="5" t="s">
        <v>73</v>
      </c>
      <c r="H511" s="5" t="s">
        <v>275</v>
      </c>
      <c r="I511" s="5" t="s">
        <v>1092</v>
      </c>
      <c r="K511" s="6" t="s">
        <v>99</v>
      </c>
    </row>
    <row r="512" spans="1:13" ht="15" hidden="1" customHeight="1">
      <c r="A512" s="5" t="s">
        <v>13</v>
      </c>
      <c r="B512" s="5" t="s">
        <v>1132</v>
      </c>
      <c r="C512" s="5" t="s">
        <v>944</v>
      </c>
      <c r="D512" s="6">
        <v>0</v>
      </c>
      <c r="E512" s="7" t="s">
        <v>72</v>
      </c>
      <c r="F512" s="6">
        <v>0</v>
      </c>
      <c r="G512" s="5" t="s">
        <v>73</v>
      </c>
      <c r="H512" s="5" t="s">
        <v>109</v>
      </c>
      <c r="I512" s="5" t="s">
        <v>1092</v>
      </c>
      <c r="K512" s="6" t="s">
        <v>72</v>
      </c>
      <c r="M512" s="5" t="s">
        <v>109</v>
      </c>
    </row>
    <row r="513" spans="1:13" ht="15" hidden="1" customHeight="1">
      <c r="A513" s="5" t="s">
        <v>13</v>
      </c>
      <c r="B513" s="5" t="s">
        <v>1133</v>
      </c>
      <c r="C513" s="5" t="s">
        <v>956</v>
      </c>
      <c r="D513" s="6">
        <v>0</v>
      </c>
      <c r="E513" s="7">
        <v>220</v>
      </c>
      <c r="F513" s="6">
        <v>0</v>
      </c>
      <c r="G513" s="5" t="s">
        <v>317</v>
      </c>
      <c r="H513" s="5" t="s">
        <v>317</v>
      </c>
      <c r="I513" s="5" t="s">
        <v>1092</v>
      </c>
      <c r="K513" s="6">
        <v>220</v>
      </c>
    </row>
    <row r="514" spans="1:13" ht="15" hidden="1" customHeight="1">
      <c r="A514" s="5" t="s">
        <v>13</v>
      </c>
      <c r="B514" s="28" t="s">
        <v>1134</v>
      </c>
      <c r="C514" s="5" t="s">
        <v>897</v>
      </c>
      <c r="D514" s="6">
        <v>514800</v>
      </c>
      <c r="E514" s="7">
        <v>220</v>
      </c>
      <c r="F514" s="6">
        <v>0</v>
      </c>
      <c r="G514" s="5" t="s">
        <v>317</v>
      </c>
      <c r="H514" s="5" t="s">
        <v>1135</v>
      </c>
      <c r="I514" s="5" t="s">
        <v>1092</v>
      </c>
      <c r="K514" s="6">
        <v>220</v>
      </c>
    </row>
    <row r="515" spans="1:13" ht="15" hidden="1" customHeight="1">
      <c r="A515" s="5" t="s">
        <v>13</v>
      </c>
      <c r="B515" s="28" t="s">
        <v>1136</v>
      </c>
      <c r="C515" s="5" t="s">
        <v>1091</v>
      </c>
      <c r="D515" s="6">
        <v>3061036.34</v>
      </c>
      <c r="E515" s="7">
        <v>220</v>
      </c>
      <c r="F515" s="6">
        <v>0</v>
      </c>
      <c r="G515" s="5" t="s">
        <v>317</v>
      </c>
      <c r="H515" s="5" t="s">
        <v>1137</v>
      </c>
      <c r="I515" s="5" t="s">
        <v>1092</v>
      </c>
      <c r="K515" s="6">
        <v>220</v>
      </c>
    </row>
    <row r="516" spans="1:13" ht="15" hidden="1" customHeight="1">
      <c r="A516" s="5" t="s">
        <v>13</v>
      </c>
      <c r="B516" s="5" t="s">
        <v>1138</v>
      </c>
      <c r="C516" s="5" t="s">
        <v>958</v>
      </c>
      <c r="D516" s="6">
        <v>0</v>
      </c>
      <c r="E516" s="7" t="s">
        <v>72</v>
      </c>
      <c r="F516" s="6">
        <v>0</v>
      </c>
      <c r="G516" s="5" t="s">
        <v>73</v>
      </c>
      <c r="H516" s="5" t="s">
        <v>288</v>
      </c>
      <c r="I516" s="5" t="s">
        <v>1092</v>
      </c>
      <c r="K516" s="6" t="s">
        <v>72</v>
      </c>
      <c r="M516" s="5" t="s">
        <v>288</v>
      </c>
    </row>
    <row r="517" spans="1:13" ht="15" hidden="1" customHeight="1">
      <c r="A517" s="5" t="s">
        <v>13</v>
      </c>
      <c r="B517" s="5" t="s">
        <v>1139</v>
      </c>
      <c r="C517" s="5" t="s">
        <v>1140</v>
      </c>
      <c r="D517" s="6">
        <v>0</v>
      </c>
      <c r="E517" s="7" t="s">
        <v>72</v>
      </c>
      <c r="F517" s="6">
        <v>0</v>
      </c>
      <c r="G517" s="5" t="s">
        <v>73</v>
      </c>
      <c r="H517" s="5" t="s">
        <v>109</v>
      </c>
      <c r="I517" s="5" t="s">
        <v>1092</v>
      </c>
      <c r="K517" s="6" t="s">
        <v>72</v>
      </c>
      <c r="M517" s="5" t="s">
        <v>109</v>
      </c>
    </row>
    <row r="518" spans="1:13" ht="15" hidden="1" customHeight="1">
      <c r="A518" s="5" t="s">
        <v>13</v>
      </c>
      <c r="B518" s="5" t="s">
        <v>1141</v>
      </c>
      <c r="C518" s="5" t="s">
        <v>1142</v>
      </c>
      <c r="D518" s="6">
        <v>0</v>
      </c>
      <c r="E518" s="7" t="s">
        <v>72</v>
      </c>
      <c r="F518" s="6">
        <v>0</v>
      </c>
      <c r="G518" s="5" t="s">
        <v>73</v>
      </c>
      <c r="H518" s="5" t="s">
        <v>240</v>
      </c>
      <c r="I518" s="5" t="s">
        <v>1092</v>
      </c>
      <c r="K518" s="6" t="s">
        <v>72</v>
      </c>
      <c r="M518" s="5" t="s">
        <v>240</v>
      </c>
    </row>
    <row r="519" spans="1:13" ht="15" hidden="1" customHeight="1">
      <c r="A519" s="5" t="s">
        <v>13</v>
      </c>
      <c r="B519" s="5" t="s">
        <v>1143</v>
      </c>
      <c r="C519" s="5" t="s">
        <v>1144</v>
      </c>
      <c r="D519" s="6">
        <v>-826.27</v>
      </c>
      <c r="E519" s="7" t="s">
        <v>72</v>
      </c>
      <c r="F519" s="6">
        <v>0</v>
      </c>
      <c r="G519" s="5" t="s">
        <v>73</v>
      </c>
      <c r="H519" s="5" t="s">
        <v>109</v>
      </c>
      <c r="I519" s="5" t="s">
        <v>1092</v>
      </c>
      <c r="K519" s="6" t="s">
        <v>72</v>
      </c>
      <c r="M519" s="5" t="s">
        <v>109</v>
      </c>
    </row>
    <row r="520" spans="1:13" ht="15" hidden="1" customHeight="1">
      <c r="A520" s="5" t="s">
        <v>13</v>
      </c>
      <c r="B520" s="5" t="s">
        <v>1145</v>
      </c>
      <c r="C520" s="5" t="s">
        <v>1085</v>
      </c>
      <c r="D520" s="6">
        <v>-926.71</v>
      </c>
      <c r="E520" s="7" t="s">
        <v>72</v>
      </c>
      <c r="F520" s="6">
        <v>0</v>
      </c>
      <c r="G520" s="5" t="s">
        <v>73</v>
      </c>
      <c r="H520" s="5" t="s">
        <v>225</v>
      </c>
      <c r="I520" s="5" t="s">
        <v>1092</v>
      </c>
      <c r="K520" s="6" t="s">
        <v>72</v>
      </c>
      <c r="M520" s="5" t="s">
        <v>225</v>
      </c>
    </row>
    <row r="521" spans="1:13" ht="15" hidden="1" customHeight="1">
      <c r="A521" s="5" t="s">
        <v>13</v>
      </c>
      <c r="B521" s="5" t="s">
        <v>1146</v>
      </c>
      <c r="C521" s="5" t="s">
        <v>1083</v>
      </c>
      <c r="D521" s="6">
        <v>-3581.1</v>
      </c>
      <c r="E521" s="7" t="s">
        <v>72</v>
      </c>
      <c r="F521" s="6">
        <v>0</v>
      </c>
      <c r="G521" s="5" t="s">
        <v>73</v>
      </c>
      <c r="H521" s="5" t="s">
        <v>184</v>
      </c>
      <c r="I521" s="5" t="s">
        <v>1092</v>
      </c>
      <c r="K521" s="6" t="s">
        <v>72</v>
      </c>
      <c r="M521" s="5" t="s">
        <v>184</v>
      </c>
    </row>
    <row r="522" spans="1:13" ht="15" hidden="1" customHeight="1">
      <c r="A522" s="5" t="s">
        <v>13</v>
      </c>
      <c r="B522" s="5" t="s">
        <v>1147</v>
      </c>
      <c r="C522" s="5" t="s">
        <v>1148</v>
      </c>
      <c r="D522" s="6">
        <v>0</v>
      </c>
      <c r="E522" s="7" t="s">
        <v>72</v>
      </c>
      <c r="F522" s="6">
        <v>0</v>
      </c>
      <c r="G522" s="5" t="s">
        <v>73</v>
      </c>
      <c r="H522" s="5" t="s">
        <v>240</v>
      </c>
      <c r="I522" s="5" t="s">
        <v>1092</v>
      </c>
      <c r="K522" s="6" t="s">
        <v>72</v>
      </c>
      <c r="M522" s="5" t="s">
        <v>240</v>
      </c>
    </row>
    <row r="523" spans="1:13" ht="15" hidden="1" customHeight="1">
      <c r="A523" s="5" t="s">
        <v>13</v>
      </c>
      <c r="B523" s="5" t="s">
        <v>1149</v>
      </c>
      <c r="C523" s="5" t="s">
        <v>960</v>
      </c>
      <c r="D523" s="6">
        <v>-15127.59</v>
      </c>
      <c r="E523" s="7" t="s">
        <v>72</v>
      </c>
      <c r="F523" s="6">
        <v>0</v>
      </c>
      <c r="G523" s="5" t="s">
        <v>73</v>
      </c>
      <c r="H523" s="5" t="s">
        <v>264</v>
      </c>
      <c r="I523" s="5" t="s">
        <v>1092</v>
      </c>
      <c r="K523" s="6" t="s">
        <v>72</v>
      </c>
      <c r="M523" s="5" t="s">
        <v>264</v>
      </c>
    </row>
    <row r="524" spans="1:13" ht="15" hidden="1" customHeight="1">
      <c r="A524" s="5" t="s">
        <v>13</v>
      </c>
      <c r="B524" s="5" t="s">
        <v>1150</v>
      </c>
      <c r="C524" s="5" t="s">
        <v>962</v>
      </c>
      <c r="D524" s="6">
        <v>0</v>
      </c>
      <c r="E524" s="7" t="s">
        <v>99</v>
      </c>
      <c r="F524" s="6">
        <v>0</v>
      </c>
      <c r="G524" s="5" t="s">
        <v>73</v>
      </c>
      <c r="H524" s="5" t="s">
        <v>586</v>
      </c>
      <c r="I524" s="5" t="s">
        <v>1092</v>
      </c>
      <c r="K524" s="6" t="s">
        <v>99</v>
      </c>
    </row>
    <row r="525" spans="1:13" ht="15" hidden="1" customHeight="1">
      <c r="A525" s="5" t="s">
        <v>13</v>
      </c>
      <c r="B525" s="5" t="s">
        <v>1151</v>
      </c>
      <c r="C525" s="5" t="s">
        <v>1089</v>
      </c>
      <c r="D525" s="6">
        <v>-37.04</v>
      </c>
      <c r="E525" s="7" t="s">
        <v>72</v>
      </c>
      <c r="F525" s="6">
        <v>0</v>
      </c>
      <c r="G525" s="5" t="s">
        <v>73</v>
      </c>
      <c r="H525" s="5" t="s">
        <v>184</v>
      </c>
      <c r="I525" s="5" t="s">
        <v>1092</v>
      </c>
      <c r="K525" s="6" t="s">
        <v>72</v>
      </c>
      <c r="M525" s="5" t="s">
        <v>184</v>
      </c>
    </row>
    <row r="526" spans="1:13" ht="15" hidden="1" customHeight="1">
      <c r="A526" s="5" t="s">
        <v>13</v>
      </c>
      <c r="B526" s="5" t="s">
        <v>1152</v>
      </c>
      <c r="C526" s="5" t="s">
        <v>964</v>
      </c>
      <c r="D526" s="6">
        <v>-5026.93</v>
      </c>
      <c r="E526" s="7" t="s">
        <v>72</v>
      </c>
      <c r="F526" s="6">
        <v>0</v>
      </c>
      <c r="G526" s="5" t="s">
        <v>73</v>
      </c>
      <c r="H526" s="5" t="s">
        <v>264</v>
      </c>
      <c r="I526" s="5" t="s">
        <v>1092</v>
      </c>
      <c r="K526" s="6" t="s">
        <v>72</v>
      </c>
      <c r="M526" s="5" t="s">
        <v>264</v>
      </c>
    </row>
    <row r="527" spans="1:13" ht="15" hidden="1" customHeight="1">
      <c r="A527" s="5" t="s">
        <v>13</v>
      </c>
      <c r="B527" s="5" t="s">
        <v>1153</v>
      </c>
      <c r="C527" s="5" t="s">
        <v>966</v>
      </c>
      <c r="D527" s="6">
        <v>-2780.21</v>
      </c>
      <c r="E527" s="7" t="s">
        <v>72</v>
      </c>
      <c r="F527" s="6">
        <v>0</v>
      </c>
      <c r="G527" s="5" t="s">
        <v>73</v>
      </c>
      <c r="H527" s="5" t="s">
        <v>264</v>
      </c>
      <c r="I527" s="5" t="s">
        <v>1092</v>
      </c>
      <c r="K527" s="6" t="s">
        <v>72</v>
      </c>
      <c r="M527" s="5" t="s">
        <v>264</v>
      </c>
    </row>
    <row r="528" spans="1:13" ht="15" hidden="1" customHeight="1">
      <c r="A528" s="5" t="s">
        <v>13</v>
      </c>
      <c r="B528" s="5" t="s">
        <v>1154</v>
      </c>
      <c r="C528" s="5" t="s">
        <v>972</v>
      </c>
      <c r="D528" s="6">
        <v>0</v>
      </c>
      <c r="E528" s="7" t="s">
        <v>72</v>
      </c>
      <c r="F528" s="6">
        <v>0</v>
      </c>
      <c r="G528" s="5" t="s">
        <v>73</v>
      </c>
      <c r="H528" s="5" t="s">
        <v>109</v>
      </c>
      <c r="I528" s="5" t="s">
        <v>1092</v>
      </c>
      <c r="K528" s="6" t="s">
        <v>72</v>
      </c>
      <c r="M528" s="5" t="s">
        <v>109</v>
      </c>
    </row>
    <row r="529" spans="1:13" ht="15" hidden="1" customHeight="1">
      <c r="A529" s="5" t="s">
        <v>13</v>
      </c>
      <c r="B529" s="5" t="s">
        <v>1155</v>
      </c>
      <c r="C529" s="5" t="s">
        <v>892</v>
      </c>
      <c r="D529" s="6">
        <v>-2929.07</v>
      </c>
      <c r="E529" s="7" t="s">
        <v>72</v>
      </c>
      <c r="F529" s="6">
        <v>0</v>
      </c>
      <c r="G529" s="5" t="s">
        <v>73</v>
      </c>
      <c r="H529" s="14" t="s">
        <v>177</v>
      </c>
      <c r="I529" s="5" t="s">
        <v>1092</v>
      </c>
      <c r="K529" s="6" t="s">
        <v>72</v>
      </c>
      <c r="M529" s="5" t="s">
        <v>177</v>
      </c>
    </row>
    <row r="530" spans="1:13" ht="15" hidden="1" customHeight="1">
      <c r="A530" s="5" t="s">
        <v>13</v>
      </c>
      <c r="B530" s="5" t="s">
        <v>1156</v>
      </c>
      <c r="C530" s="5" t="s">
        <v>976</v>
      </c>
      <c r="D530" s="6">
        <v>-683.75</v>
      </c>
      <c r="E530" s="7" t="s">
        <v>72</v>
      </c>
      <c r="F530" s="6">
        <v>0</v>
      </c>
      <c r="G530" s="5" t="s">
        <v>73</v>
      </c>
      <c r="H530" s="5" t="s">
        <v>291</v>
      </c>
      <c r="I530" s="5" t="s">
        <v>1092</v>
      </c>
      <c r="K530" s="6" t="s">
        <v>72</v>
      </c>
      <c r="M530" s="5" t="s">
        <v>291</v>
      </c>
    </row>
    <row r="531" spans="1:13" ht="15" hidden="1" customHeight="1">
      <c r="A531" s="5" t="s">
        <v>13</v>
      </c>
      <c r="B531" s="5" t="s">
        <v>1157</v>
      </c>
      <c r="C531" s="5" t="s">
        <v>992</v>
      </c>
      <c r="D531" s="6">
        <v>-1217.3499999999999</v>
      </c>
      <c r="E531" s="7" t="s">
        <v>72</v>
      </c>
      <c r="F531" s="6">
        <v>0</v>
      </c>
      <c r="G531" s="5" t="s">
        <v>73</v>
      </c>
      <c r="H531" s="5" t="s">
        <v>170</v>
      </c>
      <c r="I531" s="5" t="s">
        <v>1092</v>
      </c>
      <c r="K531" s="6" t="s">
        <v>72</v>
      </c>
      <c r="M531" s="5" t="s">
        <v>170</v>
      </c>
    </row>
    <row r="532" spans="1:13" ht="15" hidden="1" customHeight="1">
      <c r="A532" s="5" t="s">
        <v>13</v>
      </c>
      <c r="B532" s="5" t="s">
        <v>1158</v>
      </c>
      <c r="C532" s="5" t="s">
        <v>978</v>
      </c>
      <c r="D532" s="6">
        <v>-2129.6799999999998</v>
      </c>
      <c r="E532" s="7" t="s">
        <v>72</v>
      </c>
      <c r="F532" s="6">
        <v>0</v>
      </c>
      <c r="G532" s="5" t="s">
        <v>73</v>
      </c>
      <c r="H532" s="5" t="s">
        <v>170</v>
      </c>
      <c r="I532" s="5" t="s">
        <v>1092</v>
      </c>
      <c r="K532" s="6" t="s">
        <v>72</v>
      </c>
      <c r="M532" s="5" t="s">
        <v>170</v>
      </c>
    </row>
    <row r="533" spans="1:13" ht="15" hidden="1" customHeight="1">
      <c r="A533" s="5" t="s">
        <v>13</v>
      </c>
      <c r="B533" s="5" t="s">
        <v>1159</v>
      </c>
      <c r="C533" s="5" t="s">
        <v>980</v>
      </c>
      <c r="D533" s="6">
        <v>-4912.63</v>
      </c>
      <c r="E533" s="7" t="s">
        <v>72</v>
      </c>
      <c r="F533" s="6">
        <v>0</v>
      </c>
      <c r="G533" s="5" t="s">
        <v>73</v>
      </c>
      <c r="H533" s="5" t="s">
        <v>170</v>
      </c>
      <c r="I533" s="5" t="s">
        <v>1092</v>
      </c>
      <c r="K533" s="6" t="s">
        <v>72</v>
      </c>
      <c r="M533" s="5" t="s">
        <v>170</v>
      </c>
    </row>
    <row r="534" spans="1:13" ht="15" hidden="1" customHeight="1">
      <c r="A534" s="5" t="s">
        <v>13</v>
      </c>
      <c r="B534" s="5" t="s">
        <v>1160</v>
      </c>
      <c r="C534" s="5" t="s">
        <v>982</v>
      </c>
      <c r="D534" s="6">
        <v>-5878.56</v>
      </c>
      <c r="E534" s="7" t="s">
        <v>72</v>
      </c>
      <c r="F534" s="6">
        <v>0</v>
      </c>
      <c r="G534" s="5" t="s">
        <v>73</v>
      </c>
      <c r="H534" s="5" t="s">
        <v>170</v>
      </c>
      <c r="I534" s="5" t="s">
        <v>1092</v>
      </c>
      <c r="K534" s="6" t="s">
        <v>72</v>
      </c>
      <c r="M534" s="5" t="s">
        <v>170</v>
      </c>
    </row>
    <row r="535" spans="1:13" ht="15" hidden="1" customHeight="1">
      <c r="A535" s="5" t="s">
        <v>13</v>
      </c>
      <c r="B535" s="5" t="s">
        <v>1161</v>
      </c>
      <c r="C535" s="5" t="s">
        <v>888</v>
      </c>
      <c r="D535" s="6">
        <v>0</v>
      </c>
      <c r="E535" s="7" t="s">
        <v>72</v>
      </c>
      <c r="F535" s="6">
        <v>0</v>
      </c>
      <c r="G535" s="5" t="s">
        <v>73</v>
      </c>
      <c r="H535" s="14" t="s">
        <v>177</v>
      </c>
      <c r="I535" s="5" t="s">
        <v>1092</v>
      </c>
      <c r="K535" s="6" t="s">
        <v>72</v>
      </c>
      <c r="M535" s="5" t="s">
        <v>177</v>
      </c>
    </row>
    <row r="536" spans="1:13" ht="15" hidden="1" customHeight="1">
      <c r="A536" s="5" t="s">
        <v>13</v>
      </c>
      <c r="B536" s="5" t="s">
        <v>1162</v>
      </c>
      <c r="C536" s="5" t="s">
        <v>986</v>
      </c>
      <c r="D536" s="6">
        <v>-170.11</v>
      </c>
      <c r="E536" s="7" t="s">
        <v>72</v>
      </c>
      <c r="F536" s="6">
        <v>0</v>
      </c>
      <c r="G536" s="5" t="s">
        <v>73</v>
      </c>
      <c r="H536" s="5" t="s">
        <v>291</v>
      </c>
      <c r="I536" s="5" t="s">
        <v>1092</v>
      </c>
      <c r="K536" s="6" t="s">
        <v>72</v>
      </c>
      <c r="M536" s="5" t="s">
        <v>291</v>
      </c>
    </row>
    <row r="537" spans="1:13" ht="15" hidden="1" customHeight="1">
      <c r="A537" s="5" t="s">
        <v>13</v>
      </c>
      <c r="B537" s="5" t="s">
        <v>1163</v>
      </c>
      <c r="C537" s="5" t="s">
        <v>916</v>
      </c>
      <c r="D537" s="6">
        <v>-131938.56</v>
      </c>
      <c r="E537" s="7" t="s">
        <v>72</v>
      </c>
      <c r="F537" s="6">
        <v>0</v>
      </c>
      <c r="G537" s="5" t="s">
        <v>73</v>
      </c>
      <c r="H537" s="14" t="s">
        <v>177</v>
      </c>
      <c r="I537" s="5" t="s">
        <v>1092</v>
      </c>
      <c r="K537" s="6" t="s">
        <v>72</v>
      </c>
      <c r="M537" s="5" t="s">
        <v>177</v>
      </c>
    </row>
    <row r="538" spans="1:13" ht="15" hidden="1" customHeight="1">
      <c r="A538" s="5" t="s">
        <v>13</v>
      </c>
      <c r="B538" s="5" t="s">
        <v>1164</v>
      </c>
      <c r="C538" s="5" t="s">
        <v>1165</v>
      </c>
      <c r="D538" s="6">
        <v>-93.75</v>
      </c>
      <c r="E538" s="7" t="s">
        <v>72</v>
      </c>
      <c r="F538" s="6">
        <v>0</v>
      </c>
      <c r="G538" s="5" t="s">
        <v>73</v>
      </c>
      <c r="H538" s="14" t="s">
        <v>177</v>
      </c>
      <c r="I538" s="5" t="s">
        <v>1092</v>
      </c>
      <c r="K538" s="6" t="s">
        <v>72</v>
      </c>
      <c r="M538" s="5" t="s">
        <v>177</v>
      </c>
    </row>
    <row r="539" spans="1:13" ht="15" hidden="1" customHeight="1">
      <c r="A539" s="5" t="s">
        <v>13</v>
      </c>
      <c r="B539" s="5" t="s">
        <v>1166</v>
      </c>
      <c r="C539" s="5" t="s">
        <v>988</v>
      </c>
      <c r="D539" s="6">
        <v>-15952.25</v>
      </c>
      <c r="E539" s="7" t="s">
        <v>72</v>
      </c>
      <c r="F539" s="6">
        <v>0</v>
      </c>
      <c r="G539" s="5" t="s">
        <v>73</v>
      </c>
      <c r="H539" s="14" t="s">
        <v>177</v>
      </c>
      <c r="I539" s="5" t="s">
        <v>1092</v>
      </c>
      <c r="K539" s="6" t="s">
        <v>72</v>
      </c>
      <c r="M539" s="5" t="s">
        <v>177</v>
      </c>
    </row>
    <row r="540" spans="1:13" ht="15" hidden="1" customHeight="1">
      <c r="A540" s="5" t="s">
        <v>13</v>
      </c>
      <c r="B540" s="5" t="s">
        <v>1167</v>
      </c>
      <c r="C540" s="5" t="s">
        <v>1081</v>
      </c>
      <c r="D540" s="6">
        <v>-78.099999999999994</v>
      </c>
      <c r="E540" s="7" t="s">
        <v>72</v>
      </c>
      <c r="F540" s="6">
        <v>0</v>
      </c>
      <c r="G540" s="5" t="s">
        <v>73</v>
      </c>
      <c r="H540" s="5" t="s">
        <v>225</v>
      </c>
      <c r="I540" s="5" t="s">
        <v>1092</v>
      </c>
      <c r="K540" s="6" t="s">
        <v>72</v>
      </c>
      <c r="M540" s="5" t="s">
        <v>225</v>
      </c>
    </row>
    <row r="541" spans="1:13" ht="15" hidden="1" customHeight="1">
      <c r="A541" s="5" t="s">
        <v>13</v>
      </c>
      <c r="B541" s="5" t="s">
        <v>1168</v>
      </c>
      <c r="C541" s="5" t="s">
        <v>996</v>
      </c>
      <c r="D541" s="6">
        <v>0</v>
      </c>
      <c r="E541" s="7" t="s">
        <v>72</v>
      </c>
      <c r="F541" s="6">
        <v>0</v>
      </c>
      <c r="G541" s="5" t="s">
        <v>73</v>
      </c>
      <c r="H541" s="5" t="s">
        <v>310</v>
      </c>
      <c r="I541" s="5" t="s">
        <v>1092</v>
      </c>
      <c r="K541" s="6" t="s">
        <v>72</v>
      </c>
      <c r="M541" s="5" t="s">
        <v>310</v>
      </c>
    </row>
    <row r="542" spans="1:13" ht="15" hidden="1" customHeight="1">
      <c r="A542" s="5" t="s">
        <v>13</v>
      </c>
      <c r="B542" s="5" t="s">
        <v>1169</v>
      </c>
      <c r="C542" s="5" t="s">
        <v>1000</v>
      </c>
      <c r="D542" s="6">
        <v>-627.01</v>
      </c>
      <c r="E542" s="7" t="s">
        <v>72</v>
      </c>
      <c r="F542" s="6">
        <v>0</v>
      </c>
      <c r="G542" s="5" t="s">
        <v>73</v>
      </c>
      <c r="H542" s="5" t="s">
        <v>307</v>
      </c>
      <c r="I542" s="5" t="s">
        <v>1092</v>
      </c>
      <c r="K542" s="6" t="s">
        <v>72</v>
      </c>
      <c r="M542" s="5" t="s">
        <v>307</v>
      </c>
    </row>
    <row r="543" spans="1:13" ht="15" hidden="1" customHeight="1">
      <c r="A543" s="5" t="s">
        <v>13</v>
      </c>
      <c r="B543" s="5" t="s">
        <v>1170</v>
      </c>
      <c r="C543" s="5" t="s">
        <v>1171</v>
      </c>
      <c r="D543" s="6">
        <v>0</v>
      </c>
      <c r="E543" s="7">
        <v>40</v>
      </c>
      <c r="F543" s="6">
        <v>0</v>
      </c>
      <c r="G543" s="5" t="s">
        <v>426</v>
      </c>
      <c r="H543" s="5" t="s">
        <v>444</v>
      </c>
      <c r="I543" s="5" t="s">
        <v>1092</v>
      </c>
      <c r="K543" s="6">
        <v>40</v>
      </c>
    </row>
    <row r="544" spans="1:13" ht="15" hidden="1" customHeight="1">
      <c r="A544" s="5" t="s">
        <v>13</v>
      </c>
      <c r="B544" s="5" t="s">
        <v>1172</v>
      </c>
      <c r="C544" s="5" t="s">
        <v>1004</v>
      </c>
      <c r="D544" s="6">
        <v>0</v>
      </c>
      <c r="E544" s="7" t="s">
        <v>72</v>
      </c>
      <c r="F544" s="6">
        <v>0</v>
      </c>
      <c r="G544" s="5" t="s">
        <v>73</v>
      </c>
      <c r="H544" s="5" t="s">
        <v>74</v>
      </c>
      <c r="I544" s="5" t="s">
        <v>1092</v>
      </c>
      <c r="K544" s="6" t="s">
        <v>72</v>
      </c>
      <c r="M544" s="5" t="s">
        <v>74</v>
      </c>
    </row>
    <row r="545" spans="1:13" ht="15" hidden="1" customHeight="1">
      <c r="A545" s="5" t="s">
        <v>13</v>
      </c>
      <c r="B545" s="5" t="s">
        <v>1173</v>
      </c>
      <c r="C545" s="5" t="s">
        <v>1006</v>
      </c>
      <c r="D545" s="6">
        <v>0</v>
      </c>
      <c r="E545" s="7" t="s">
        <v>72</v>
      </c>
      <c r="F545" s="6">
        <v>0</v>
      </c>
      <c r="G545" s="5" t="s">
        <v>73</v>
      </c>
      <c r="H545" s="5" t="s">
        <v>74</v>
      </c>
      <c r="I545" s="5" t="s">
        <v>1092</v>
      </c>
      <c r="K545" s="5" t="s">
        <v>72</v>
      </c>
      <c r="M545" s="5" t="s">
        <v>74</v>
      </c>
    </row>
    <row r="546" spans="1:13" ht="15" hidden="1" customHeight="1">
      <c r="A546" s="5" t="s">
        <v>13</v>
      </c>
      <c r="B546" s="5" t="s">
        <v>1174</v>
      </c>
      <c r="C546" s="5" t="s">
        <v>1008</v>
      </c>
      <c r="D546" s="6">
        <v>0</v>
      </c>
      <c r="E546" s="7" t="s">
        <v>72</v>
      </c>
      <c r="F546" s="6">
        <v>0</v>
      </c>
      <c r="G546" s="5" t="s">
        <v>73</v>
      </c>
      <c r="H546" s="5" t="s">
        <v>74</v>
      </c>
      <c r="I546" s="5" t="s">
        <v>1092</v>
      </c>
      <c r="K546" s="5" t="s">
        <v>72</v>
      </c>
      <c r="M546" s="5" t="s">
        <v>74</v>
      </c>
    </row>
    <row r="547" spans="1:13" ht="15" hidden="1" customHeight="1">
      <c r="A547" s="5" t="s">
        <v>13</v>
      </c>
      <c r="B547" s="5" t="s">
        <v>1175</v>
      </c>
      <c r="C547" s="5" t="s">
        <v>1176</v>
      </c>
      <c r="D547" s="6">
        <v>0</v>
      </c>
      <c r="E547" s="7" t="s">
        <v>72</v>
      </c>
      <c r="F547" s="6">
        <v>0</v>
      </c>
      <c r="G547" s="5" t="s">
        <v>73</v>
      </c>
      <c r="H547" s="5" t="s">
        <v>74</v>
      </c>
      <c r="I547" s="5" t="s">
        <v>1092</v>
      </c>
      <c r="K547" s="5" t="s">
        <v>72</v>
      </c>
      <c r="M547" s="5" t="s">
        <v>74</v>
      </c>
    </row>
    <row r="548" spans="1:13" ht="15" hidden="1" customHeight="1">
      <c r="A548" s="5" t="s">
        <v>13</v>
      </c>
      <c r="B548" s="5" t="s">
        <v>1177</v>
      </c>
      <c r="C548" s="5" t="s">
        <v>1012</v>
      </c>
      <c r="D548" s="6">
        <v>0</v>
      </c>
      <c r="E548" s="7" t="s">
        <v>72</v>
      </c>
      <c r="F548" s="6">
        <v>0</v>
      </c>
      <c r="G548" s="5" t="s">
        <v>73</v>
      </c>
      <c r="H548" s="5" t="s">
        <v>205</v>
      </c>
      <c r="I548" s="5" t="s">
        <v>1092</v>
      </c>
      <c r="K548" s="5" t="s">
        <v>72</v>
      </c>
      <c r="M548" s="5" t="s">
        <v>205</v>
      </c>
    </row>
    <row r="549" spans="1:13" ht="15" hidden="1" customHeight="1">
      <c r="A549" s="5" t="s">
        <v>13</v>
      </c>
      <c r="B549" s="5" t="s">
        <v>1178</v>
      </c>
      <c r="C549" s="5" t="s">
        <v>1179</v>
      </c>
      <c r="D549" s="6">
        <v>0</v>
      </c>
      <c r="E549" s="7" t="s">
        <v>72</v>
      </c>
      <c r="F549" s="6">
        <v>0</v>
      </c>
      <c r="G549" s="5" t="s">
        <v>73</v>
      </c>
      <c r="H549" s="5" t="s">
        <v>205</v>
      </c>
      <c r="I549" s="5" t="s">
        <v>1092</v>
      </c>
      <c r="K549" s="5" t="s">
        <v>72</v>
      </c>
      <c r="M549" s="5" t="s">
        <v>205</v>
      </c>
    </row>
    <row r="550" spans="1:13" ht="15" hidden="1" customHeight="1">
      <c r="A550" s="5" t="s">
        <v>13</v>
      </c>
      <c r="B550" s="5" t="s">
        <v>1180</v>
      </c>
      <c r="C550" s="5" t="s">
        <v>884</v>
      </c>
      <c r="D550" s="6">
        <v>-183224.3</v>
      </c>
      <c r="E550" s="7">
        <v>50</v>
      </c>
      <c r="F550" s="6">
        <v>0</v>
      </c>
      <c r="G550" s="5" t="s">
        <v>55</v>
      </c>
      <c r="H550" s="5" t="s">
        <v>88</v>
      </c>
      <c r="I550" s="5" t="s">
        <v>1092</v>
      </c>
      <c r="K550" s="5">
        <v>50</v>
      </c>
    </row>
    <row r="551" spans="1:13" ht="15" hidden="1" customHeight="1">
      <c r="A551" s="5" t="s">
        <v>13</v>
      </c>
      <c r="B551" s="5" t="s">
        <v>1181</v>
      </c>
      <c r="C551" s="5" t="s">
        <v>1182</v>
      </c>
      <c r="D551" s="6">
        <v>0</v>
      </c>
      <c r="E551" s="7">
        <v>50</v>
      </c>
      <c r="F551" s="6">
        <v>0</v>
      </c>
      <c r="G551" s="5" t="s">
        <v>55</v>
      </c>
      <c r="H551" s="5" t="s">
        <v>88</v>
      </c>
      <c r="I551" s="5" t="s">
        <v>1092</v>
      </c>
      <c r="K551" s="5">
        <v>50</v>
      </c>
    </row>
    <row r="552" spans="1:13" ht="15" hidden="1" customHeight="1">
      <c r="A552" s="5" t="s">
        <v>13</v>
      </c>
      <c r="B552" s="5" t="s">
        <v>1183</v>
      </c>
      <c r="C552" s="5" t="s">
        <v>1016</v>
      </c>
      <c r="D552" s="6">
        <v>0</v>
      </c>
      <c r="E552" s="7" t="s">
        <v>72</v>
      </c>
      <c r="F552" s="6">
        <v>0</v>
      </c>
      <c r="G552" s="5" t="s">
        <v>73</v>
      </c>
      <c r="H552" s="5" t="s">
        <v>205</v>
      </c>
      <c r="I552" s="5" t="s">
        <v>1092</v>
      </c>
      <c r="K552" s="5" t="s">
        <v>72</v>
      </c>
      <c r="M552" s="5" t="s">
        <v>205</v>
      </c>
    </row>
    <row r="553" spans="1:13" ht="15" hidden="1" customHeight="1">
      <c r="A553" s="5" t="s">
        <v>13</v>
      </c>
      <c r="B553" s="5" t="s">
        <v>1184</v>
      </c>
      <c r="C553" s="5" t="s">
        <v>1185</v>
      </c>
      <c r="D553" s="6">
        <v>0</v>
      </c>
      <c r="E553" s="7" t="s">
        <v>72</v>
      </c>
      <c r="F553" s="6">
        <v>0</v>
      </c>
      <c r="G553" s="5" t="s">
        <v>73</v>
      </c>
      <c r="H553" s="5" t="s">
        <v>109</v>
      </c>
      <c r="I553" s="5" t="s">
        <v>1092</v>
      </c>
      <c r="K553" s="5" t="s">
        <v>72</v>
      </c>
      <c r="M553" s="5" t="s">
        <v>109</v>
      </c>
    </row>
    <row r="554" spans="1:13" ht="15" hidden="1" customHeight="1" outlineLevel="1">
      <c r="A554" s="5" t="s">
        <v>13</v>
      </c>
      <c r="B554" s="5" t="s">
        <v>1186</v>
      </c>
      <c r="C554" s="5" t="s">
        <v>1073</v>
      </c>
      <c r="D554" s="6">
        <v>-17.75</v>
      </c>
      <c r="E554" s="7" t="s">
        <v>72</v>
      </c>
      <c r="F554" s="6">
        <v>0</v>
      </c>
      <c r="G554" s="5" t="s">
        <v>73</v>
      </c>
      <c r="H554" s="5" t="s">
        <v>109</v>
      </c>
      <c r="I554" s="5" t="s">
        <v>1092</v>
      </c>
      <c r="K554" s="5" t="s">
        <v>72</v>
      </c>
      <c r="M554" s="5" t="s">
        <v>109</v>
      </c>
    </row>
    <row r="555" spans="1:13" ht="15" hidden="1" customHeight="1" outlineLevel="1">
      <c r="A555" s="5" t="s">
        <v>13</v>
      </c>
      <c r="B555" s="5" t="s">
        <v>1187</v>
      </c>
      <c r="C555" s="5" t="s">
        <v>1024</v>
      </c>
      <c r="D555" s="6">
        <v>-985</v>
      </c>
      <c r="E555" s="7" t="s">
        <v>72</v>
      </c>
      <c r="F555" s="6">
        <v>-9007.5</v>
      </c>
      <c r="G555" s="5" t="s">
        <v>73</v>
      </c>
      <c r="H555" s="5" t="s">
        <v>210</v>
      </c>
      <c r="I555" s="5" t="s">
        <v>1092</v>
      </c>
      <c r="K555" s="5" t="s">
        <v>72</v>
      </c>
      <c r="M555" s="5" t="s">
        <v>210</v>
      </c>
    </row>
    <row r="556" spans="1:13" ht="15" hidden="1" customHeight="1" outlineLevel="1">
      <c r="A556" s="5" t="s">
        <v>13</v>
      </c>
      <c r="B556" s="5" t="s">
        <v>1188</v>
      </c>
      <c r="C556" s="5" t="s">
        <v>1077</v>
      </c>
      <c r="D556" s="6">
        <v>0</v>
      </c>
      <c r="E556" s="7" t="s">
        <v>72</v>
      </c>
      <c r="F556" s="6">
        <v>0</v>
      </c>
      <c r="G556" s="5" t="s">
        <v>73</v>
      </c>
      <c r="H556" s="5" t="s">
        <v>109</v>
      </c>
      <c r="I556" s="5" t="s">
        <v>1092</v>
      </c>
      <c r="K556" s="5" t="s">
        <v>72</v>
      </c>
      <c r="M556" s="5" t="s">
        <v>109</v>
      </c>
    </row>
    <row r="557" spans="1:13" ht="15" hidden="1" customHeight="1" outlineLevel="1">
      <c r="A557" s="5" t="s">
        <v>13</v>
      </c>
      <c r="B557" s="5" t="s">
        <v>1189</v>
      </c>
      <c r="C557" s="5" t="s">
        <v>1033</v>
      </c>
      <c r="D557" s="6">
        <v>0</v>
      </c>
      <c r="E557" s="7" t="s">
        <v>72</v>
      </c>
      <c r="F557" s="6">
        <v>0</v>
      </c>
      <c r="G557" s="5" t="s">
        <v>73</v>
      </c>
      <c r="H557" s="5" t="s">
        <v>205</v>
      </c>
      <c r="I557" s="5" t="s">
        <v>1092</v>
      </c>
      <c r="K557" s="5" t="s">
        <v>72</v>
      </c>
      <c r="M557" s="5" t="s">
        <v>205</v>
      </c>
    </row>
    <row r="558" spans="1:13" ht="15" hidden="1" customHeight="1" outlineLevel="1">
      <c r="A558" s="5" t="s">
        <v>13</v>
      </c>
      <c r="B558" s="5" t="s">
        <v>1190</v>
      </c>
      <c r="C558" s="5" t="s">
        <v>1035</v>
      </c>
      <c r="D558" s="6">
        <v>0</v>
      </c>
      <c r="E558" s="7" t="s">
        <v>72</v>
      </c>
      <c r="F558" s="6">
        <v>0</v>
      </c>
      <c r="G558" s="5" t="s">
        <v>73</v>
      </c>
      <c r="H558" s="5" t="s">
        <v>109</v>
      </c>
      <c r="I558" s="5" t="s">
        <v>1092</v>
      </c>
      <c r="K558" s="5" t="s">
        <v>72</v>
      </c>
      <c r="M558" s="5" t="s">
        <v>109</v>
      </c>
    </row>
    <row r="559" spans="1:13" ht="15" hidden="1" customHeight="1" outlineLevel="1">
      <c r="A559" s="5" t="s">
        <v>13</v>
      </c>
      <c r="B559" s="5" t="s">
        <v>1191</v>
      </c>
      <c r="C559" s="5" t="s">
        <v>1037</v>
      </c>
      <c r="D559" s="6">
        <v>-470.79</v>
      </c>
      <c r="E559" s="7" t="s">
        <v>72</v>
      </c>
      <c r="F559" s="6">
        <v>0</v>
      </c>
      <c r="G559" s="5" t="s">
        <v>73</v>
      </c>
      <c r="H559" s="5" t="s">
        <v>240</v>
      </c>
      <c r="I559" s="5" t="s">
        <v>1092</v>
      </c>
      <c r="K559" s="5" t="s">
        <v>72</v>
      </c>
      <c r="M559" s="5" t="s">
        <v>240</v>
      </c>
    </row>
    <row r="560" spans="1:13" ht="15" hidden="1" customHeight="1" outlineLevel="1">
      <c r="A560" s="5" t="s">
        <v>13</v>
      </c>
      <c r="B560" s="5" t="s">
        <v>1192</v>
      </c>
      <c r="C560" s="5" t="s">
        <v>1039</v>
      </c>
      <c r="D560" s="6">
        <v>0</v>
      </c>
      <c r="E560" s="7" t="s">
        <v>72</v>
      </c>
      <c r="F560" s="6">
        <v>0</v>
      </c>
      <c r="G560" s="5" t="s">
        <v>73</v>
      </c>
      <c r="H560" s="5" t="s">
        <v>240</v>
      </c>
      <c r="I560" s="5" t="s">
        <v>1092</v>
      </c>
      <c r="K560" s="5" t="s">
        <v>72</v>
      </c>
      <c r="M560" s="5" t="s">
        <v>240</v>
      </c>
    </row>
    <row r="561" spans="1:13" ht="15" hidden="1" customHeight="1" outlineLevel="1">
      <c r="A561" s="5" t="s">
        <v>13</v>
      </c>
      <c r="B561" s="5" t="s">
        <v>1193</v>
      </c>
      <c r="C561" s="5" t="s">
        <v>882</v>
      </c>
      <c r="D561" s="6">
        <v>0</v>
      </c>
      <c r="E561" s="7">
        <v>50</v>
      </c>
      <c r="F561" s="6">
        <v>0</v>
      </c>
      <c r="G561" s="5" t="s">
        <v>55</v>
      </c>
      <c r="H561" s="5" t="s">
        <v>88</v>
      </c>
      <c r="I561" s="5" t="s">
        <v>1092</v>
      </c>
      <c r="K561" s="5">
        <v>50</v>
      </c>
    </row>
    <row r="562" spans="1:13" ht="15" hidden="1" customHeight="1" outlineLevel="1">
      <c r="A562" s="5" t="s">
        <v>13</v>
      </c>
      <c r="B562" s="5" t="s">
        <v>1194</v>
      </c>
      <c r="C562" s="5" t="s">
        <v>1041</v>
      </c>
      <c r="D562" s="6">
        <v>-464.41</v>
      </c>
      <c r="E562" s="7">
        <v>50</v>
      </c>
      <c r="F562" s="6">
        <v>-799.55000000000007</v>
      </c>
      <c r="G562" s="5" t="s">
        <v>55</v>
      </c>
      <c r="H562" s="5" t="s">
        <v>88</v>
      </c>
      <c r="I562" s="5" t="s">
        <v>1092</v>
      </c>
      <c r="K562" s="5">
        <v>50</v>
      </c>
    </row>
    <row r="563" spans="1:13" ht="15" hidden="1" customHeight="1" outlineLevel="1">
      <c r="A563" s="5" t="s">
        <v>13</v>
      </c>
      <c r="B563" s="5" t="s">
        <v>1195</v>
      </c>
      <c r="C563" s="5" t="s">
        <v>886</v>
      </c>
      <c r="D563" s="6">
        <v>-32.29</v>
      </c>
      <c r="E563" s="7" t="s">
        <v>72</v>
      </c>
      <c r="F563" s="6">
        <v>-84.07</v>
      </c>
      <c r="G563" s="5" t="s">
        <v>73</v>
      </c>
      <c r="H563" s="5" t="s">
        <v>143</v>
      </c>
      <c r="I563" s="5" t="s">
        <v>1092</v>
      </c>
      <c r="K563" s="5" t="s">
        <v>72</v>
      </c>
      <c r="M563" s="5" t="s">
        <v>143</v>
      </c>
    </row>
    <row r="564" spans="1:13" ht="15" hidden="1" customHeight="1" outlineLevel="1">
      <c r="A564" s="5" t="s">
        <v>13</v>
      </c>
      <c r="B564" s="5" t="s">
        <v>1196</v>
      </c>
      <c r="C564" s="5" t="s">
        <v>1045</v>
      </c>
      <c r="D564" s="6">
        <v>0</v>
      </c>
      <c r="E564" s="7" t="s">
        <v>72</v>
      </c>
      <c r="F564" s="6">
        <v>0</v>
      </c>
      <c r="G564" s="5" t="s">
        <v>73</v>
      </c>
      <c r="H564" s="5" t="s">
        <v>109</v>
      </c>
      <c r="I564" s="5" t="s">
        <v>1092</v>
      </c>
      <c r="K564" s="5" t="s">
        <v>72</v>
      </c>
      <c r="M564" s="5" t="s">
        <v>109</v>
      </c>
    </row>
    <row r="565" spans="1:13" ht="15" hidden="1" customHeight="1" outlineLevel="1">
      <c r="A565" s="5" t="s">
        <v>13</v>
      </c>
      <c r="B565" s="5" t="s">
        <v>1197</v>
      </c>
      <c r="C565" s="5" t="s">
        <v>1047</v>
      </c>
      <c r="D565" s="6">
        <v>0</v>
      </c>
      <c r="E565" s="7" t="s">
        <v>72</v>
      </c>
      <c r="F565" s="6">
        <v>0</v>
      </c>
      <c r="G565" s="5" t="s">
        <v>73</v>
      </c>
      <c r="H565" s="5" t="s">
        <v>109</v>
      </c>
      <c r="I565" s="5" t="s">
        <v>1092</v>
      </c>
      <c r="K565" s="5" t="s">
        <v>72</v>
      </c>
      <c r="M565" s="5" t="s">
        <v>109</v>
      </c>
    </row>
    <row r="566" spans="1:13" ht="15" hidden="1" customHeight="1" outlineLevel="1">
      <c r="A566" s="5" t="s">
        <v>13</v>
      </c>
      <c r="B566" s="5" t="s">
        <v>1198</v>
      </c>
      <c r="C566" s="5" t="s">
        <v>1049</v>
      </c>
      <c r="D566" s="6">
        <v>-12524.03</v>
      </c>
      <c r="E566" s="7">
        <v>80</v>
      </c>
      <c r="F566" s="6">
        <v>12.62</v>
      </c>
      <c r="G566" s="5" t="s">
        <v>48</v>
      </c>
      <c r="H566" s="5" t="s">
        <v>420</v>
      </c>
      <c r="I566" s="5" t="s">
        <v>1092</v>
      </c>
      <c r="K566" s="5">
        <v>80</v>
      </c>
    </row>
    <row r="567" spans="1:13" ht="15" hidden="1" customHeight="1" outlineLevel="1">
      <c r="A567" s="5" t="s">
        <v>13</v>
      </c>
      <c r="B567" s="5" t="s">
        <v>1199</v>
      </c>
      <c r="C567" s="5" t="s">
        <v>1051</v>
      </c>
      <c r="D567" s="6">
        <v>-20244.39</v>
      </c>
      <c r="E567" s="7">
        <v>80</v>
      </c>
      <c r="F567" s="6">
        <v>-7923.1600000000008</v>
      </c>
      <c r="G567" s="5" t="s">
        <v>48</v>
      </c>
      <c r="H567" s="5" t="s">
        <v>420</v>
      </c>
      <c r="I567" s="5" t="s">
        <v>1092</v>
      </c>
      <c r="K567" s="5">
        <v>80</v>
      </c>
    </row>
    <row r="568" spans="1:13" ht="15" hidden="1" customHeight="1" outlineLevel="1">
      <c r="A568" s="5" t="s">
        <v>13</v>
      </c>
      <c r="B568" s="5" t="s">
        <v>1200</v>
      </c>
      <c r="C568" s="5" t="s">
        <v>1053</v>
      </c>
      <c r="D568" s="6">
        <v>-143619.16</v>
      </c>
      <c r="E568" s="7">
        <v>210</v>
      </c>
      <c r="F568" s="6">
        <v>0</v>
      </c>
      <c r="G568" s="5" t="s">
        <v>159</v>
      </c>
      <c r="H568" s="5" t="s">
        <v>159</v>
      </c>
      <c r="I568" s="5" t="s">
        <v>1092</v>
      </c>
      <c r="K568" s="5">
        <v>210</v>
      </c>
    </row>
    <row r="569" spans="1:13" ht="15" hidden="1" customHeight="1" outlineLevel="1">
      <c r="A569" s="5" t="s">
        <v>13</v>
      </c>
      <c r="B569" s="5" t="s">
        <v>1201</v>
      </c>
      <c r="C569" s="5" t="s">
        <v>906</v>
      </c>
      <c r="D569" s="6">
        <v>-11199.23</v>
      </c>
      <c r="E569" s="7">
        <v>200</v>
      </c>
      <c r="F569" s="6">
        <v>0</v>
      </c>
      <c r="G569" s="5" t="s">
        <v>154</v>
      </c>
      <c r="H569" s="5" t="s">
        <v>154</v>
      </c>
      <c r="I569" s="5" t="s">
        <v>1092</v>
      </c>
      <c r="K569" s="5">
        <v>200</v>
      </c>
    </row>
    <row r="570" spans="1:13" ht="15" hidden="1" customHeight="1" outlineLevel="1">
      <c r="A570" s="5" t="s">
        <v>13</v>
      </c>
      <c r="B570" s="5" t="s">
        <v>1202</v>
      </c>
      <c r="C570" s="5" t="s">
        <v>904</v>
      </c>
      <c r="D570" s="6">
        <v>-3734.12</v>
      </c>
      <c r="E570" s="7">
        <v>200</v>
      </c>
      <c r="F570" s="6">
        <v>0</v>
      </c>
      <c r="G570" s="5" t="s">
        <v>154</v>
      </c>
      <c r="H570" s="5" t="s">
        <v>154</v>
      </c>
      <c r="I570" s="5" t="s">
        <v>1092</v>
      </c>
      <c r="K570" s="5">
        <v>200</v>
      </c>
    </row>
    <row r="571" spans="1:13" ht="15" hidden="1" customHeight="1" outlineLevel="1">
      <c r="A571" s="5" t="s">
        <v>13</v>
      </c>
      <c r="B571" s="5" t="s">
        <v>1203</v>
      </c>
      <c r="C571" s="5" t="s">
        <v>878</v>
      </c>
      <c r="D571" s="6">
        <v>62.57</v>
      </c>
      <c r="E571" s="7">
        <v>10</v>
      </c>
      <c r="F571" s="6">
        <v>3152.88</v>
      </c>
      <c r="G571" s="5" t="s">
        <v>335</v>
      </c>
      <c r="H571" s="5" t="s">
        <v>370</v>
      </c>
      <c r="I571" s="5" t="s">
        <v>1092</v>
      </c>
      <c r="K571" s="5">
        <v>10</v>
      </c>
    </row>
    <row r="572" spans="1:13" ht="15" hidden="1" customHeight="1" outlineLevel="1">
      <c r="A572" s="5" t="s">
        <v>13</v>
      </c>
      <c r="B572" s="5" t="s">
        <v>1204</v>
      </c>
      <c r="C572" s="5" t="s">
        <v>1055</v>
      </c>
      <c r="D572" s="6">
        <v>18.64</v>
      </c>
      <c r="E572" s="7">
        <v>10</v>
      </c>
      <c r="F572" s="6">
        <v>0</v>
      </c>
      <c r="G572" s="5" t="s">
        <v>335</v>
      </c>
      <c r="H572" s="5" t="s">
        <v>370</v>
      </c>
      <c r="I572" s="5" t="s">
        <v>1092</v>
      </c>
      <c r="K572" s="5">
        <v>10</v>
      </c>
    </row>
    <row r="573" spans="1:13" ht="15" hidden="1" customHeight="1" outlineLevel="1">
      <c r="A573" s="5" t="s">
        <v>13</v>
      </c>
      <c r="B573" s="5" t="s">
        <v>1205</v>
      </c>
      <c r="C573" s="5" t="s">
        <v>1206</v>
      </c>
      <c r="D573" s="6">
        <v>0</v>
      </c>
      <c r="E573" s="7">
        <v>10</v>
      </c>
      <c r="F573" s="6">
        <v>0</v>
      </c>
      <c r="G573" s="5" t="s">
        <v>335</v>
      </c>
      <c r="H573" s="5" t="s">
        <v>1059</v>
      </c>
      <c r="I573" s="5" t="s">
        <v>1092</v>
      </c>
      <c r="K573" s="5">
        <v>10</v>
      </c>
    </row>
    <row r="574" spans="1:13" ht="15" hidden="1" customHeight="1" outlineLevel="1">
      <c r="A574" s="5" t="s">
        <v>13</v>
      </c>
      <c r="B574" s="5" t="s">
        <v>1207</v>
      </c>
      <c r="C574" s="5" t="s">
        <v>1058</v>
      </c>
      <c r="D574" s="6">
        <v>0</v>
      </c>
      <c r="E574" s="7">
        <v>10</v>
      </c>
      <c r="F574" s="6">
        <v>0</v>
      </c>
      <c r="G574" s="5" t="s">
        <v>335</v>
      </c>
      <c r="H574" s="5" t="s">
        <v>1059</v>
      </c>
      <c r="I574" s="5" t="s">
        <v>1092</v>
      </c>
      <c r="K574" s="5">
        <v>10</v>
      </c>
    </row>
    <row r="575" spans="1:13" ht="15" hidden="1" customHeight="1" outlineLevel="1">
      <c r="A575" s="5" t="s">
        <v>13</v>
      </c>
      <c r="B575" s="5" t="s">
        <v>1208</v>
      </c>
      <c r="C575" s="5" t="s">
        <v>1209</v>
      </c>
      <c r="D575" s="6">
        <v>-20304.79</v>
      </c>
      <c r="E575" s="7">
        <v>20</v>
      </c>
      <c r="F575" s="6">
        <v>0</v>
      </c>
      <c r="G575" s="5" t="s">
        <v>18</v>
      </c>
      <c r="H575" s="5" t="s">
        <v>1210</v>
      </c>
      <c r="I575" s="5" t="s">
        <v>1092</v>
      </c>
      <c r="K575" s="5">
        <v>20</v>
      </c>
    </row>
    <row r="576" spans="1:13" ht="15" hidden="1" customHeight="1" outlineLevel="1">
      <c r="A576" s="5" t="s">
        <v>13</v>
      </c>
      <c r="B576" s="5" t="s">
        <v>1211</v>
      </c>
      <c r="C576" s="5" t="s">
        <v>1061</v>
      </c>
      <c r="D576" s="6">
        <v>-12497.69</v>
      </c>
      <c r="E576" s="7">
        <v>20</v>
      </c>
      <c r="F576" s="6">
        <v>0</v>
      </c>
      <c r="G576" s="5" t="s">
        <v>18</v>
      </c>
      <c r="H576" s="5" t="s">
        <v>28</v>
      </c>
      <c r="I576" s="5" t="s">
        <v>1092</v>
      </c>
      <c r="K576" s="5">
        <v>20</v>
      </c>
    </row>
    <row r="577" spans="1:13" ht="15" hidden="1" customHeight="1" outlineLevel="1">
      <c r="A577" s="5" t="s">
        <v>13</v>
      </c>
      <c r="B577" s="5" t="s">
        <v>1212</v>
      </c>
      <c r="C577" s="5" t="s">
        <v>908</v>
      </c>
      <c r="D577" s="6">
        <v>-1101.01</v>
      </c>
      <c r="E577" s="7">
        <v>20</v>
      </c>
      <c r="F577" s="6">
        <v>0</v>
      </c>
      <c r="G577" s="5" t="s">
        <v>18</v>
      </c>
      <c r="H577" s="5" t="s">
        <v>28</v>
      </c>
      <c r="I577" s="5" t="s">
        <v>1092</v>
      </c>
      <c r="K577" s="5">
        <v>20</v>
      </c>
    </row>
    <row r="578" spans="1:13" ht="15" hidden="1" customHeight="1" outlineLevel="1">
      <c r="A578" s="5" t="s">
        <v>13</v>
      </c>
      <c r="B578" s="5" t="s">
        <v>1213</v>
      </c>
      <c r="C578" s="5" t="s">
        <v>1209</v>
      </c>
      <c r="D578" s="6">
        <v>0</v>
      </c>
      <c r="E578" s="7">
        <v>20</v>
      </c>
      <c r="F578" s="6">
        <v>0</v>
      </c>
      <c r="G578" s="5" t="s">
        <v>18</v>
      </c>
      <c r="H578" s="5" t="s">
        <v>1210</v>
      </c>
      <c r="I578" s="5" t="s">
        <v>1092</v>
      </c>
      <c r="K578" s="5">
        <v>20</v>
      </c>
    </row>
    <row r="579" spans="1:13" ht="15" hidden="1" customHeight="1" outlineLevel="1">
      <c r="A579" s="5" t="s">
        <v>13</v>
      </c>
      <c r="B579" s="5" t="s">
        <v>1214</v>
      </c>
      <c r="C579" s="5" t="s">
        <v>920</v>
      </c>
      <c r="D579" s="6">
        <v>0</v>
      </c>
      <c r="E579" s="7" t="s">
        <v>99</v>
      </c>
      <c r="F579" s="6">
        <v>0</v>
      </c>
      <c r="G579" s="5" t="s">
        <v>73</v>
      </c>
      <c r="H579" s="5" t="s">
        <v>100</v>
      </c>
      <c r="I579" s="5" t="s">
        <v>1092</v>
      </c>
      <c r="K579" s="5" t="s">
        <v>99</v>
      </c>
    </row>
    <row r="580" spans="1:13" ht="15" hidden="1" customHeight="1" outlineLevel="1">
      <c r="A580" s="5" t="s">
        <v>13</v>
      </c>
      <c r="B580" s="5" t="s">
        <v>1215</v>
      </c>
      <c r="C580" s="5" t="s">
        <v>936</v>
      </c>
      <c r="D580" s="6">
        <v>-34335.68</v>
      </c>
      <c r="E580" s="7" t="s">
        <v>99</v>
      </c>
      <c r="F580" s="6">
        <v>-658.28</v>
      </c>
      <c r="G580" s="5" t="s">
        <v>73</v>
      </c>
      <c r="H580" s="5" t="s">
        <v>112</v>
      </c>
      <c r="I580" s="5" t="s">
        <v>1092</v>
      </c>
      <c r="K580" s="5" t="s">
        <v>99</v>
      </c>
    </row>
    <row r="581" spans="1:13" ht="15" hidden="1" customHeight="1" outlineLevel="1">
      <c r="A581" s="5" t="s">
        <v>13</v>
      </c>
      <c r="B581" s="5" t="s">
        <v>1216</v>
      </c>
      <c r="C581" s="5" t="s">
        <v>918</v>
      </c>
      <c r="D581" s="6">
        <v>-298971.46000000002</v>
      </c>
      <c r="E581" s="7" t="s">
        <v>99</v>
      </c>
      <c r="F581" s="6">
        <v>0</v>
      </c>
      <c r="G581" s="5" t="s">
        <v>73</v>
      </c>
      <c r="H581" s="5" t="s">
        <v>100</v>
      </c>
      <c r="I581" s="5" t="s">
        <v>1092</v>
      </c>
      <c r="K581" s="5" t="s">
        <v>99</v>
      </c>
    </row>
    <row r="582" spans="1:13" ht="15" hidden="1" customHeight="1" outlineLevel="1">
      <c r="A582" s="5" t="s">
        <v>13</v>
      </c>
      <c r="B582" s="5" t="s">
        <v>1217</v>
      </c>
      <c r="C582" s="5" t="s">
        <v>1218</v>
      </c>
      <c r="D582" s="6">
        <v>-5064.16</v>
      </c>
      <c r="E582" s="7">
        <v>200</v>
      </c>
      <c r="F582" s="6">
        <v>0</v>
      </c>
      <c r="G582" s="5" t="s">
        <v>154</v>
      </c>
      <c r="H582" s="5" t="s">
        <v>154</v>
      </c>
      <c r="I582" s="5" t="s">
        <v>1092</v>
      </c>
      <c r="K582" s="5">
        <v>200</v>
      </c>
    </row>
    <row r="583" spans="1:13" ht="15" hidden="1" customHeight="1" outlineLevel="1">
      <c r="A583" s="5" t="s">
        <v>13</v>
      </c>
      <c r="B583" s="5" t="s">
        <v>1219</v>
      </c>
      <c r="C583" s="5" t="s">
        <v>894</v>
      </c>
      <c r="D583" s="6">
        <v>511623.09</v>
      </c>
      <c r="E583" s="7">
        <v>40</v>
      </c>
      <c r="F583" s="6">
        <v>0</v>
      </c>
      <c r="G583" s="5" t="s">
        <v>426</v>
      </c>
      <c r="H583" s="5" t="s">
        <v>895</v>
      </c>
      <c r="I583" s="5" t="s">
        <v>1092</v>
      </c>
      <c r="K583" s="6">
        <v>40</v>
      </c>
    </row>
    <row r="584" spans="1:13" ht="15" hidden="1" customHeight="1" outlineLevel="1">
      <c r="A584" s="5" t="s">
        <v>13</v>
      </c>
      <c r="B584" s="28" t="s">
        <v>1220</v>
      </c>
      <c r="C584" s="30" t="s">
        <v>492</v>
      </c>
      <c r="D584" s="6"/>
      <c r="E584" s="7">
        <v>220</v>
      </c>
      <c r="F584" s="6">
        <v>4533.5</v>
      </c>
      <c r="G584" s="5" t="s">
        <v>317</v>
      </c>
      <c r="H584" s="30" t="s">
        <v>492</v>
      </c>
      <c r="I584" s="5" t="s">
        <v>1092</v>
      </c>
      <c r="K584" s="5"/>
    </row>
    <row r="585" spans="1:13" ht="15" hidden="1" customHeight="1" outlineLevel="1">
      <c r="A585" s="5" t="s">
        <v>13</v>
      </c>
      <c r="B585" s="5" t="s">
        <v>1221</v>
      </c>
      <c r="C585" s="5" t="s">
        <v>1222</v>
      </c>
      <c r="D585" s="6"/>
      <c r="E585" s="7" t="s">
        <v>72</v>
      </c>
      <c r="F585" s="6">
        <v>-6452.75</v>
      </c>
      <c r="G585" s="5" t="s">
        <v>73</v>
      </c>
      <c r="H585" s="5" t="s">
        <v>109</v>
      </c>
      <c r="I585" s="5" t="s">
        <v>1092</v>
      </c>
      <c r="K585" s="5"/>
      <c r="M585" s="5" t="s">
        <v>109</v>
      </c>
    </row>
    <row r="586" spans="1:13" ht="15" hidden="1" customHeight="1" outlineLevel="1">
      <c r="A586" s="5" t="s">
        <v>13</v>
      </c>
      <c r="C586" s="49" t="s">
        <v>1224</v>
      </c>
      <c r="D586" s="6">
        <v>-800000</v>
      </c>
      <c r="E586" s="50">
        <v>240</v>
      </c>
      <c r="F586" s="51"/>
      <c r="G586" s="52" t="s">
        <v>15</v>
      </c>
      <c r="H586" s="52" t="s">
        <v>15</v>
      </c>
      <c r="I586" s="53" t="s">
        <v>1223</v>
      </c>
      <c r="K586" s="50">
        <v>240</v>
      </c>
    </row>
    <row r="587" spans="1:13" ht="15" hidden="1" customHeight="1" outlineLevel="1">
      <c r="A587" s="5" t="s">
        <v>13</v>
      </c>
      <c r="C587" s="49" t="s">
        <v>1224</v>
      </c>
      <c r="D587" s="6">
        <v>2400000</v>
      </c>
      <c r="E587" s="50">
        <v>240</v>
      </c>
      <c r="F587" s="51"/>
      <c r="G587" s="52" t="s">
        <v>15</v>
      </c>
      <c r="H587" s="52" t="s">
        <v>15</v>
      </c>
      <c r="I587" s="53" t="s">
        <v>1223</v>
      </c>
      <c r="K587" s="50">
        <v>240</v>
      </c>
    </row>
    <row r="588" spans="1:13" ht="15" hidden="1" customHeight="1" outlineLevel="1">
      <c r="A588" s="5" t="s">
        <v>13</v>
      </c>
      <c r="C588" s="49" t="s">
        <v>1225</v>
      </c>
      <c r="D588" s="6">
        <v>-794276</v>
      </c>
      <c r="E588" s="50">
        <v>70</v>
      </c>
      <c r="F588" s="51"/>
      <c r="G588" s="52" t="s">
        <v>1225</v>
      </c>
      <c r="H588" s="52" t="s">
        <v>1225</v>
      </c>
      <c r="I588" s="53" t="s">
        <v>1223</v>
      </c>
      <c r="K588" s="50">
        <v>70</v>
      </c>
    </row>
    <row r="589" spans="1:13" ht="15" hidden="1" customHeight="1" outlineLevel="1">
      <c r="A589" s="5" t="s">
        <v>13</v>
      </c>
      <c r="C589" s="49" t="s">
        <v>317</v>
      </c>
      <c r="D589" s="6">
        <v>-1073592.1100999999</v>
      </c>
      <c r="E589" s="50">
        <v>220</v>
      </c>
      <c r="F589" s="51"/>
      <c r="G589" s="52" t="s">
        <v>317</v>
      </c>
      <c r="H589" s="52" t="s">
        <v>492</v>
      </c>
      <c r="I589" s="53" t="s">
        <v>1223</v>
      </c>
      <c r="K589" s="50">
        <v>220</v>
      </c>
    </row>
    <row r="590" spans="1:13" ht="15" hidden="1" customHeight="1" outlineLevel="1">
      <c r="A590" s="5" t="s">
        <v>13</v>
      </c>
      <c r="C590" s="49" t="s">
        <v>1091</v>
      </c>
      <c r="D590" s="6">
        <v>-3061036</v>
      </c>
      <c r="E590" s="50">
        <v>220</v>
      </c>
      <c r="F590" s="51"/>
      <c r="G590" s="52" t="s">
        <v>317</v>
      </c>
      <c r="H590" s="52" t="s">
        <v>1137</v>
      </c>
      <c r="I590" s="53" t="s">
        <v>1223</v>
      </c>
      <c r="K590" s="50">
        <v>220</v>
      </c>
    </row>
    <row r="591" spans="1:13" ht="15" hidden="1" customHeight="1" outlineLevel="1">
      <c r="A591" s="5" t="s">
        <v>13</v>
      </c>
      <c r="C591" s="49" t="s">
        <v>1226</v>
      </c>
      <c r="D591" s="6">
        <v>1773665.2849999999</v>
      </c>
      <c r="E591" s="50" t="s">
        <v>166</v>
      </c>
      <c r="F591" s="51"/>
      <c r="G591" s="52" t="s">
        <v>167</v>
      </c>
      <c r="H591" s="52" t="s">
        <v>167</v>
      </c>
      <c r="I591" s="53" t="s">
        <v>1223</v>
      </c>
      <c r="K591" s="50" t="s">
        <v>166</v>
      </c>
    </row>
    <row r="592" spans="1:13" ht="15" hidden="1" customHeight="1" outlineLevel="1">
      <c r="A592" s="5" t="s">
        <v>13</v>
      </c>
      <c r="C592" s="49" t="s">
        <v>1224</v>
      </c>
      <c r="D592" s="6">
        <v>-10001.509999999776</v>
      </c>
      <c r="E592" s="50">
        <v>240</v>
      </c>
      <c r="F592" s="51"/>
      <c r="G592" s="52" t="s">
        <v>15</v>
      </c>
      <c r="H592" s="52" t="s">
        <v>15</v>
      </c>
      <c r="I592" s="53" t="s">
        <v>1223</v>
      </c>
      <c r="K592" s="50">
        <v>240</v>
      </c>
    </row>
    <row r="593" spans="1:13" ht="15" hidden="1" customHeight="1" outlineLevel="1">
      <c r="A593" s="5" t="s">
        <v>13</v>
      </c>
      <c r="C593" s="49">
        <v>0</v>
      </c>
      <c r="D593" s="6">
        <v>137915.10999999999</v>
      </c>
      <c r="E593" s="50">
        <v>50</v>
      </c>
      <c r="F593" s="51"/>
      <c r="G593" s="52" t="s">
        <v>55</v>
      </c>
      <c r="H593" s="52" t="s">
        <v>1227</v>
      </c>
      <c r="I593" s="53" t="s">
        <v>1223</v>
      </c>
      <c r="K593" s="50">
        <v>50</v>
      </c>
    </row>
    <row r="594" spans="1:13" ht="15" hidden="1" customHeight="1" outlineLevel="1">
      <c r="A594" s="5" t="s">
        <v>13</v>
      </c>
      <c r="C594" s="49">
        <v>0</v>
      </c>
      <c r="D594" s="6">
        <v>-137915.10999999999</v>
      </c>
      <c r="E594" s="50" t="s">
        <v>72</v>
      </c>
      <c r="F594" s="51"/>
      <c r="G594" s="52" t="s">
        <v>73</v>
      </c>
      <c r="H594" s="52" t="s">
        <v>143</v>
      </c>
      <c r="I594" s="53" t="s">
        <v>1223</v>
      </c>
      <c r="K594" s="50" t="s">
        <v>72</v>
      </c>
      <c r="M594" s="5" t="s">
        <v>143</v>
      </c>
    </row>
    <row r="595" spans="1:13" ht="15" hidden="1" customHeight="1" outlineLevel="1">
      <c r="A595" s="5" t="s">
        <v>13</v>
      </c>
      <c r="C595" s="49" t="s">
        <v>1061</v>
      </c>
      <c r="D595" s="6">
        <v>50102</v>
      </c>
      <c r="E595" s="50">
        <v>20</v>
      </c>
      <c r="F595" s="51"/>
      <c r="G595" s="52" t="s">
        <v>18</v>
      </c>
      <c r="H595" s="52" t="s">
        <v>28</v>
      </c>
      <c r="I595" s="53" t="s">
        <v>1228</v>
      </c>
      <c r="K595" s="50">
        <v>20</v>
      </c>
    </row>
    <row r="596" spans="1:13" ht="15" hidden="1" customHeight="1" outlineLevel="1">
      <c r="A596" s="5" t="s">
        <v>13</v>
      </c>
      <c r="C596" s="49" t="s">
        <v>894</v>
      </c>
      <c r="D596" s="6">
        <v>-145113</v>
      </c>
      <c r="E596" s="50">
        <v>40</v>
      </c>
      <c r="F596" s="51"/>
      <c r="G596" s="52" t="s">
        <v>426</v>
      </c>
      <c r="H596" s="52" t="s">
        <v>895</v>
      </c>
      <c r="I596" s="53" t="s">
        <v>1228</v>
      </c>
      <c r="K596" s="50">
        <v>40</v>
      </c>
    </row>
    <row r="597" spans="1:13" ht="15" hidden="1" customHeight="1" outlineLevel="1">
      <c r="A597" s="5" t="s">
        <v>13</v>
      </c>
      <c r="C597" s="49" t="s">
        <v>897</v>
      </c>
      <c r="D597" s="6">
        <v>-171600</v>
      </c>
      <c r="E597" s="50">
        <v>220</v>
      </c>
      <c r="F597" s="51"/>
      <c r="G597" s="52" t="s">
        <v>317</v>
      </c>
      <c r="H597" s="14" t="s">
        <v>1135</v>
      </c>
      <c r="I597" s="53" t="s">
        <v>1228</v>
      </c>
      <c r="K597" s="50">
        <v>220</v>
      </c>
    </row>
    <row r="598" spans="1:13" ht="15" hidden="1" customHeight="1" outlineLevel="1">
      <c r="A598" s="5" t="s">
        <v>13</v>
      </c>
      <c r="C598" s="49" t="s">
        <v>884</v>
      </c>
      <c r="D598" s="6">
        <v>61973.4</v>
      </c>
      <c r="E598" s="50">
        <v>50</v>
      </c>
      <c r="F598" s="51"/>
      <c r="G598" s="52" t="s">
        <v>55</v>
      </c>
      <c r="H598" s="52" t="s">
        <v>88</v>
      </c>
      <c r="I598" s="53" t="s">
        <v>1228</v>
      </c>
      <c r="K598" s="50">
        <v>50</v>
      </c>
    </row>
    <row r="599" spans="1:13" ht="15" hidden="1" customHeight="1" outlineLevel="1">
      <c r="A599" s="5" t="s">
        <v>13</v>
      </c>
      <c r="C599" s="49" t="s">
        <v>1061</v>
      </c>
      <c r="D599" s="6">
        <v>12498</v>
      </c>
      <c r="E599" s="50">
        <v>20</v>
      </c>
      <c r="F599" s="51"/>
      <c r="G599" s="52" t="s">
        <v>18</v>
      </c>
      <c r="H599" s="52" t="s">
        <v>28</v>
      </c>
      <c r="I599" s="53" t="s">
        <v>1230</v>
      </c>
      <c r="K599" s="50">
        <v>20</v>
      </c>
    </row>
    <row r="600" spans="1:13" ht="15" hidden="1" customHeight="1" outlineLevel="1">
      <c r="A600" s="5" t="s">
        <v>13</v>
      </c>
      <c r="C600" s="49" t="s">
        <v>897</v>
      </c>
      <c r="D600" s="6">
        <v>-514800</v>
      </c>
      <c r="E600" s="50">
        <v>220</v>
      </c>
      <c r="F600" s="51"/>
      <c r="G600" s="52" t="s">
        <v>317</v>
      </c>
      <c r="H600" s="14" t="s">
        <v>1135</v>
      </c>
      <c r="I600" s="53" t="s">
        <v>1230</v>
      </c>
      <c r="K600" s="50">
        <v>220</v>
      </c>
    </row>
    <row r="601" spans="1:13" ht="15" hidden="1" customHeight="1" outlineLevel="1">
      <c r="A601" s="5" t="s">
        <v>13</v>
      </c>
      <c r="C601" s="49" t="s">
        <v>1209</v>
      </c>
      <c r="D601" s="6">
        <v>20304.79</v>
      </c>
      <c r="E601" s="50">
        <v>20</v>
      </c>
      <c r="F601" s="51"/>
      <c r="G601" s="52" t="s">
        <v>18</v>
      </c>
      <c r="H601" s="52" t="s">
        <v>1210</v>
      </c>
      <c r="I601" s="53" t="s">
        <v>1230</v>
      </c>
      <c r="K601" s="50">
        <v>20</v>
      </c>
    </row>
    <row r="602" spans="1:13" ht="15" hidden="1" customHeight="1" outlineLevel="1">
      <c r="A602" s="5" t="s">
        <v>13</v>
      </c>
      <c r="C602" s="49" t="s">
        <v>884</v>
      </c>
      <c r="D602" s="6">
        <v>183224.3</v>
      </c>
      <c r="E602" s="50">
        <v>50</v>
      </c>
      <c r="F602" s="51"/>
      <c r="G602" s="52" t="s">
        <v>55</v>
      </c>
      <c r="H602" s="52" t="s">
        <v>88</v>
      </c>
      <c r="I602" s="53" t="s">
        <v>1230</v>
      </c>
      <c r="K602" s="50">
        <v>50</v>
      </c>
    </row>
    <row r="603" spans="1:13" ht="15" hidden="1" customHeight="1" outlineLevel="1">
      <c r="A603" s="5" t="s">
        <v>13</v>
      </c>
      <c r="C603" s="49" t="s">
        <v>894</v>
      </c>
      <c r="D603" s="6">
        <v>-511623.09</v>
      </c>
      <c r="E603" s="50">
        <v>40</v>
      </c>
      <c r="F603" s="51"/>
      <c r="G603" s="52" t="s">
        <v>426</v>
      </c>
      <c r="H603" s="52" t="s">
        <v>895</v>
      </c>
      <c r="I603" s="53" t="s">
        <v>1230</v>
      </c>
      <c r="K603" s="50">
        <v>40</v>
      </c>
    </row>
    <row r="604" spans="1:13" ht="15" hidden="1" customHeight="1" outlineLevel="1">
      <c r="A604" s="5" t="s">
        <v>13</v>
      </c>
      <c r="C604" s="49" t="s">
        <v>334</v>
      </c>
      <c r="D604" s="6">
        <v>-196942.78</v>
      </c>
      <c r="E604" s="50">
        <v>10</v>
      </c>
      <c r="F604" s="51"/>
      <c r="G604" s="52" t="s">
        <v>335</v>
      </c>
      <c r="H604" s="52" t="s">
        <v>336</v>
      </c>
      <c r="I604" s="53" t="s">
        <v>1231</v>
      </c>
      <c r="K604" s="50">
        <v>10</v>
      </c>
    </row>
    <row r="605" spans="1:13" ht="15" hidden="1" customHeight="1" outlineLevel="1">
      <c r="A605" s="5" t="s">
        <v>13</v>
      </c>
      <c r="C605" s="49" t="s">
        <v>338</v>
      </c>
      <c r="D605" s="6">
        <v>-62762.959999999992</v>
      </c>
      <c r="E605" s="50">
        <v>10</v>
      </c>
      <c r="F605" s="51"/>
      <c r="G605" s="52" t="s">
        <v>335</v>
      </c>
      <c r="H605" s="52" t="s">
        <v>336</v>
      </c>
      <c r="I605" s="53" t="s">
        <v>1231</v>
      </c>
      <c r="K605" s="50">
        <v>10</v>
      </c>
    </row>
    <row r="606" spans="1:13" ht="15" hidden="1" customHeight="1" outlineLevel="1">
      <c r="A606" s="5" t="s">
        <v>13</v>
      </c>
      <c r="C606" s="49" t="s">
        <v>21</v>
      </c>
      <c r="D606" s="6">
        <v>1021.28</v>
      </c>
      <c r="E606" s="50">
        <v>20</v>
      </c>
      <c r="F606" s="51"/>
      <c r="G606" s="52" t="s">
        <v>18</v>
      </c>
      <c r="H606" s="52" t="s">
        <v>19</v>
      </c>
      <c r="I606" s="53" t="s">
        <v>1231</v>
      </c>
      <c r="K606" s="50">
        <v>20</v>
      </c>
    </row>
    <row r="607" spans="1:13" ht="15" hidden="1" customHeight="1" outlineLevel="1">
      <c r="A607" s="5" t="s">
        <v>13</v>
      </c>
      <c r="C607" s="49" t="s">
        <v>1232</v>
      </c>
      <c r="D607" s="6">
        <v>157544</v>
      </c>
      <c r="E607" s="50">
        <v>50</v>
      </c>
      <c r="F607" s="51"/>
      <c r="G607" s="52" t="s">
        <v>55</v>
      </c>
      <c r="H607" s="52" t="s">
        <v>88</v>
      </c>
      <c r="I607" s="53" t="s">
        <v>1231</v>
      </c>
      <c r="K607" s="50">
        <v>50</v>
      </c>
    </row>
    <row r="608" spans="1:13" ht="15" hidden="1" customHeight="1" outlineLevel="1">
      <c r="A608" s="5" t="s">
        <v>13</v>
      </c>
      <c r="C608" s="49" t="s">
        <v>1233</v>
      </c>
      <c r="D608" s="6">
        <v>1105061.9100000001</v>
      </c>
      <c r="E608" s="50" t="s">
        <v>72</v>
      </c>
      <c r="F608" s="51"/>
      <c r="G608" s="52" t="s">
        <v>73</v>
      </c>
      <c r="H608" s="52" t="s">
        <v>74</v>
      </c>
      <c r="I608" s="53" t="s">
        <v>1231</v>
      </c>
      <c r="K608" s="50" t="s">
        <v>72</v>
      </c>
      <c r="M608" s="5" t="s">
        <v>74</v>
      </c>
    </row>
    <row r="609" spans="1:13" ht="15" hidden="1" customHeight="1" outlineLevel="1">
      <c r="A609" s="5" t="s">
        <v>13</v>
      </c>
      <c r="C609" s="49" t="s">
        <v>636</v>
      </c>
      <c r="D609" s="6">
        <v>0</v>
      </c>
      <c r="E609" s="50" t="s">
        <v>99</v>
      </c>
      <c r="F609" s="51"/>
      <c r="G609" s="52" t="s">
        <v>73</v>
      </c>
      <c r="H609" s="52" t="s">
        <v>278</v>
      </c>
      <c r="I609" s="53" t="s">
        <v>1231</v>
      </c>
      <c r="K609" s="50" t="s">
        <v>99</v>
      </c>
    </row>
    <row r="610" spans="1:13" ht="15" hidden="1" customHeight="1" outlineLevel="1">
      <c r="A610" s="5" t="s">
        <v>13</v>
      </c>
      <c r="C610" s="49" t="s">
        <v>1229</v>
      </c>
      <c r="D610" s="6">
        <v>514800</v>
      </c>
      <c r="E610" s="50" t="s">
        <v>72</v>
      </c>
      <c r="F610" s="51"/>
      <c r="G610" s="52" t="s">
        <v>73</v>
      </c>
      <c r="H610" s="52" t="s">
        <v>197</v>
      </c>
      <c r="I610" s="53" t="s">
        <v>1231</v>
      </c>
      <c r="K610" s="50" t="s">
        <v>72</v>
      </c>
      <c r="M610" s="5" t="s">
        <v>197</v>
      </c>
    </row>
    <row r="611" spans="1:13" ht="15" hidden="1" customHeight="1" outlineLevel="1">
      <c r="A611" s="5" t="s">
        <v>13</v>
      </c>
      <c r="C611" s="49" t="s">
        <v>1234</v>
      </c>
      <c r="D611" s="6">
        <v>171600</v>
      </c>
      <c r="E611" s="50" t="s">
        <v>72</v>
      </c>
      <c r="F611" s="51"/>
      <c r="G611" s="52" t="s">
        <v>73</v>
      </c>
      <c r="H611" s="52" t="s">
        <v>197</v>
      </c>
      <c r="I611" s="53" t="s">
        <v>1231</v>
      </c>
      <c r="K611" s="50" t="s">
        <v>72</v>
      </c>
      <c r="M611" s="5" t="s">
        <v>197</v>
      </c>
    </row>
    <row r="612" spans="1:13" ht="15" hidden="1" customHeight="1" outlineLevel="1">
      <c r="A612" s="5" t="s">
        <v>13</v>
      </c>
      <c r="C612" s="49"/>
      <c r="D612" s="6">
        <v>157.08999999961816</v>
      </c>
      <c r="E612" s="50">
        <v>220</v>
      </c>
      <c r="F612" s="51"/>
      <c r="G612" s="52" t="s">
        <v>317</v>
      </c>
      <c r="H612" s="52" t="s">
        <v>492</v>
      </c>
      <c r="I612" s="53" t="s">
        <v>1231</v>
      </c>
      <c r="K612" s="50">
        <v>220</v>
      </c>
    </row>
    <row r="613" spans="1:13" ht="15" hidden="1" customHeight="1" outlineLevel="1">
      <c r="A613" s="5" t="s">
        <v>13</v>
      </c>
      <c r="D613" s="6"/>
      <c r="E613" s="7">
        <v>240</v>
      </c>
      <c r="F613" s="6">
        <v>23661.930000000168</v>
      </c>
      <c r="G613" s="55" t="s">
        <v>15</v>
      </c>
      <c r="H613" s="55" t="s">
        <v>15</v>
      </c>
      <c r="I613" s="9" t="s">
        <v>1223</v>
      </c>
      <c r="K613" s="7">
        <v>240</v>
      </c>
    </row>
    <row r="614" spans="1:13" ht="15" hidden="1" customHeight="1" outlineLevel="1">
      <c r="A614" s="5" t="s">
        <v>13</v>
      </c>
      <c r="C614" s="52" t="s">
        <v>900</v>
      </c>
      <c r="D614" s="6"/>
      <c r="E614" s="54" t="s">
        <v>1235</v>
      </c>
      <c r="F614" s="6">
        <v>-1408084.91</v>
      </c>
      <c r="G614" s="52" t="s">
        <v>900</v>
      </c>
      <c r="H614" s="55" t="s">
        <v>900</v>
      </c>
      <c r="I614" s="9" t="s">
        <v>1223</v>
      </c>
      <c r="K614" s="5"/>
    </row>
    <row r="615" spans="1:13" ht="15" hidden="1" customHeight="1" outlineLevel="1">
      <c r="A615" s="5" t="s">
        <v>13</v>
      </c>
      <c r="C615" s="52" t="s">
        <v>900</v>
      </c>
      <c r="D615" s="6"/>
      <c r="E615" s="54" t="s">
        <v>1235</v>
      </c>
      <c r="F615" s="6">
        <v>20000</v>
      </c>
      <c r="G615" s="55" t="s">
        <v>900</v>
      </c>
      <c r="H615" s="55" t="s">
        <v>900</v>
      </c>
      <c r="I615" s="9" t="s">
        <v>1223</v>
      </c>
      <c r="K615" s="5"/>
    </row>
    <row r="616" spans="1:13" ht="15" hidden="1" customHeight="1" outlineLevel="1">
      <c r="A616" s="5" t="s">
        <v>13</v>
      </c>
      <c r="D616" s="6"/>
      <c r="E616" s="7">
        <v>240</v>
      </c>
      <c r="F616" s="6">
        <v>-20000</v>
      </c>
      <c r="G616" s="55" t="s">
        <v>15</v>
      </c>
      <c r="H616" s="55" t="s">
        <v>15</v>
      </c>
      <c r="I616" s="9" t="s">
        <v>1223</v>
      </c>
      <c r="J616" s="29"/>
      <c r="K616" s="5"/>
    </row>
    <row r="617" spans="1:13" ht="15" hidden="1" customHeight="1" outlineLevel="1">
      <c r="A617" s="5" t="s">
        <v>13</v>
      </c>
      <c r="C617" s="52" t="s">
        <v>15</v>
      </c>
      <c r="D617" s="6"/>
      <c r="E617" s="56">
        <v>240</v>
      </c>
      <c r="F617" s="6">
        <v>386613</v>
      </c>
      <c r="G617" s="52" t="s">
        <v>15</v>
      </c>
      <c r="H617" s="55" t="s">
        <v>15</v>
      </c>
      <c r="I617" s="9" t="s">
        <v>1223</v>
      </c>
      <c r="J617" s="29"/>
      <c r="K617" s="56"/>
    </row>
    <row r="618" spans="1:13" ht="15" hidden="1" customHeight="1" outlineLevel="1">
      <c r="A618" s="5" t="s">
        <v>13</v>
      </c>
      <c r="C618" s="52" t="s">
        <v>900</v>
      </c>
      <c r="D618" s="6"/>
      <c r="E618" s="54" t="s">
        <v>1235</v>
      </c>
      <c r="F618" s="6">
        <v>-179</v>
      </c>
      <c r="G618" s="55" t="s">
        <v>900</v>
      </c>
      <c r="H618" s="55" t="s">
        <v>15</v>
      </c>
      <c r="I618" s="9" t="s">
        <v>1223</v>
      </c>
      <c r="J618" s="29"/>
      <c r="K618" s="5"/>
    </row>
    <row r="619" spans="1:13" ht="15" hidden="1" customHeight="1" outlineLevel="1">
      <c r="A619" s="5" t="s">
        <v>13</v>
      </c>
      <c r="C619" s="5" t="s">
        <v>1061</v>
      </c>
      <c r="D619" s="6"/>
      <c r="E619" s="56">
        <v>20</v>
      </c>
      <c r="F619" s="6">
        <v>68797.37</v>
      </c>
      <c r="G619" s="29" t="s">
        <v>18</v>
      </c>
      <c r="H619" s="29" t="s">
        <v>28</v>
      </c>
      <c r="I619" s="29" t="s">
        <v>1228</v>
      </c>
      <c r="J619" s="29"/>
      <c r="K619" s="5"/>
    </row>
    <row r="620" spans="1:13" ht="15" hidden="1" customHeight="1" outlineLevel="1">
      <c r="A620" s="5" t="s">
        <v>13</v>
      </c>
      <c r="C620" s="5" t="s">
        <v>897</v>
      </c>
      <c r="D620" s="6"/>
      <c r="E620" s="56">
        <v>220</v>
      </c>
      <c r="F620" s="6">
        <v>-902383.7</v>
      </c>
      <c r="G620" s="29" t="s">
        <v>317</v>
      </c>
      <c r="H620" s="29" t="s">
        <v>317</v>
      </c>
      <c r="I620" s="29" t="s">
        <v>1228</v>
      </c>
      <c r="J620" s="29"/>
      <c r="K620" s="5"/>
    </row>
    <row r="621" spans="1:13" ht="15" hidden="1" customHeight="1" outlineLevel="1">
      <c r="A621" s="5" t="s">
        <v>13</v>
      </c>
      <c r="C621" s="5" t="s">
        <v>884</v>
      </c>
      <c r="D621" s="6"/>
      <c r="E621" s="56">
        <v>50</v>
      </c>
      <c r="F621" s="6">
        <v>78704.14</v>
      </c>
      <c r="G621" s="29" t="s">
        <v>55</v>
      </c>
      <c r="H621" s="29" t="s">
        <v>88</v>
      </c>
      <c r="I621" s="29" t="s">
        <v>1228</v>
      </c>
      <c r="J621" s="29"/>
      <c r="K621" s="5"/>
    </row>
    <row r="622" spans="1:13" ht="15" hidden="1" customHeight="1" outlineLevel="1">
      <c r="A622" s="5" t="s">
        <v>13</v>
      </c>
      <c r="C622" s="5" t="s">
        <v>1061</v>
      </c>
      <c r="D622" s="6"/>
      <c r="E622" s="56">
        <v>10</v>
      </c>
      <c r="F622" s="6">
        <v>-3146.61</v>
      </c>
      <c r="G622" s="29" t="s">
        <v>335</v>
      </c>
      <c r="H622" s="30" t="s">
        <v>370</v>
      </c>
      <c r="I622" s="29" t="s">
        <v>1230</v>
      </c>
      <c r="J622" s="29"/>
      <c r="K622" s="5"/>
    </row>
    <row r="623" spans="1:13" ht="15" hidden="1" customHeight="1" outlineLevel="1">
      <c r="A623" s="5" t="s">
        <v>13</v>
      </c>
      <c r="C623" s="5" t="s">
        <v>334</v>
      </c>
      <c r="D623" s="6"/>
      <c r="E623" s="56">
        <v>10</v>
      </c>
      <c r="F623" s="6">
        <v>0</v>
      </c>
      <c r="G623" s="29" t="s">
        <v>335</v>
      </c>
      <c r="H623" s="29" t="s">
        <v>336</v>
      </c>
      <c r="I623" s="29" t="s">
        <v>1231</v>
      </c>
      <c r="J623" s="29"/>
      <c r="K623" s="5"/>
    </row>
    <row r="624" spans="1:13" ht="15" hidden="1" customHeight="1" outlineLevel="1">
      <c r="A624" s="5" t="s">
        <v>13</v>
      </c>
      <c r="C624" s="5" t="s">
        <v>338</v>
      </c>
      <c r="D624" s="6"/>
      <c r="E624" s="56">
        <v>10</v>
      </c>
      <c r="F624" s="6">
        <v>-68797.31</v>
      </c>
      <c r="G624" s="29" t="s">
        <v>335</v>
      </c>
      <c r="H624" s="29" t="s">
        <v>336</v>
      </c>
      <c r="I624" s="29" t="s">
        <v>1231</v>
      </c>
      <c r="J624" s="29"/>
      <c r="K624" s="5"/>
    </row>
    <row r="625" spans="1:13" ht="15" hidden="1" customHeight="1" outlineLevel="1">
      <c r="A625" s="5" t="s">
        <v>13</v>
      </c>
      <c r="C625" s="5" t="s">
        <v>21</v>
      </c>
      <c r="D625" s="6"/>
      <c r="E625" s="56">
        <v>20</v>
      </c>
      <c r="F625" s="6">
        <v>3146.61</v>
      </c>
      <c r="G625" s="29" t="s">
        <v>18</v>
      </c>
      <c r="H625" s="29" t="s">
        <v>19</v>
      </c>
      <c r="I625" s="29" t="s">
        <v>1231</v>
      </c>
      <c r="J625" s="29"/>
      <c r="K625" s="5"/>
    </row>
    <row r="626" spans="1:13" ht="15" hidden="1" customHeight="1" outlineLevel="1">
      <c r="A626" s="5" t="s">
        <v>13</v>
      </c>
      <c r="C626" s="5" t="s">
        <v>1234</v>
      </c>
      <c r="D626" s="6"/>
      <c r="E626" s="56" t="s">
        <v>72</v>
      </c>
      <c r="F626" s="6">
        <v>902383.7</v>
      </c>
      <c r="G626" s="29" t="s">
        <v>73</v>
      </c>
      <c r="H626" s="29" t="s">
        <v>197</v>
      </c>
      <c r="I626" s="29" t="s">
        <v>1231</v>
      </c>
      <c r="J626" s="29"/>
      <c r="K626" s="5"/>
      <c r="M626" s="5" t="s">
        <v>197</v>
      </c>
    </row>
    <row r="627" spans="1:13" ht="15" hidden="1" customHeight="1" outlineLevel="1">
      <c r="A627" s="5" t="s">
        <v>13</v>
      </c>
      <c r="C627" s="5" t="s">
        <v>797</v>
      </c>
      <c r="D627" s="6"/>
      <c r="E627" s="56">
        <v>40</v>
      </c>
      <c r="F627" s="57">
        <v>-78704.14</v>
      </c>
      <c r="G627" s="29" t="s">
        <v>426</v>
      </c>
      <c r="H627" s="29" t="s">
        <v>444</v>
      </c>
      <c r="I627" s="29" t="s">
        <v>1231</v>
      </c>
      <c r="J627" s="29"/>
      <c r="K627" s="5"/>
    </row>
    <row r="628" spans="1:13" ht="15" hidden="1" customHeight="1" outlineLevel="1">
      <c r="A628" s="5" t="s">
        <v>13</v>
      </c>
      <c r="B628" s="5" t="s">
        <v>1237</v>
      </c>
      <c r="C628" s="5" t="s">
        <v>1238</v>
      </c>
      <c r="D628" s="6">
        <v>0</v>
      </c>
      <c r="E628" s="7" t="s">
        <v>166</v>
      </c>
      <c r="G628" s="5" t="s">
        <v>167</v>
      </c>
      <c r="H628" s="5" t="s">
        <v>167</v>
      </c>
      <c r="I628" s="5" t="s">
        <v>1236</v>
      </c>
    </row>
    <row r="629" spans="1:13" ht="15" hidden="1" customHeight="1" outlineLevel="1">
      <c r="A629" s="5" t="s">
        <v>13</v>
      </c>
      <c r="B629" s="5">
        <v>3111102</v>
      </c>
      <c r="C629" s="5" t="s">
        <v>1239</v>
      </c>
      <c r="D629" s="6">
        <v>0</v>
      </c>
      <c r="E629" s="7" t="s">
        <v>99</v>
      </c>
      <c r="G629" s="5" t="s">
        <v>73</v>
      </c>
      <c r="H629" s="5" t="s">
        <v>275</v>
      </c>
      <c r="I629" s="5" t="s">
        <v>1236</v>
      </c>
    </row>
    <row r="630" spans="1:13" ht="15" hidden="1" customHeight="1" outlineLevel="1">
      <c r="A630" s="5" t="s">
        <v>13</v>
      </c>
      <c r="B630" s="5">
        <v>1400000</v>
      </c>
      <c r="C630" s="5" t="s">
        <v>1240</v>
      </c>
      <c r="D630" s="6">
        <v>0</v>
      </c>
      <c r="E630" s="7">
        <v>220</v>
      </c>
      <c r="G630" s="5" t="s">
        <v>317</v>
      </c>
      <c r="H630" s="5" t="s">
        <v>492</v>
      </c>
      <c r="I630" s="5" t="s">
        <v>1236</v>
      </c>
    </row>
    <row r="631" spans="1:13" ht="15" hidden="1" customHeight="1" outlineLevel="1">
      <c r="A631" s="5" t="s">
        <v>13</v>
      </c>
      <c r="B631" s="5">
        <v>4100100</v>
      </c>
      <c r="C631" s="5" t="s">
        <v>1241</v>
      </c>
      <c r="D631" s="6">
        <v>120.18</v>
      </c>
      <c r="E631" s="7">
        <v>10</v>
      </c>
      <c r="G631" s="5" t="s">
        <v>335</v>
      </c>
      <c r="H631" s="5" t="s">
        <v>370</v>
      </c>
      <c r="I631" s="5" t="s">
        <v>1236</v>
      </c>
    </row>
    <row r="632" spans="1:13" ht="15" hidden="1" customHeight="1" outlineLevel="1">
      <c r="A632" s="5" t="s">
        <v>13</v>
      </c>
      <c r="B632" s="5">
        <v>3111113</v>
      </c>
      <c r="C632" s="5" t="s">
        <v>1242</v>
      </c>
      <c r="D632" s="6">
        <v>0</v>
      </c>
      <c r="E632" s="10" t="s">
        <v>99</v>
      </c>
      <c r="G632" s="5" t="s">
        <v>73</v>
      </c>
      <c r="H632" s="5" t="s">
        <v>1553</v>
      </c>
      <c r="I632" s="5" t="s">
        <v>1236</v>
      </c>
    </row>
    <row r="633" spans="1:13" ht="15" hidden="1" customHeight="1" outlineLevel="1">
      <c r="A633" s="5" t="s">
        <v>13</v>
      </c>
      <c r="B633" s="5" t="s">
        <v>1243</v>
      </c>
      <c r="C633" s="5" t="s">
        <v>1244</v>
      </c>
      <c r="D633" s="6">
        <v>10001.51</v>
      </c>
      <c r="E633" s="10">
        <v>240</v>
      </c>
      <c r="G633" s="5" t="s">
        <v>15</v>
      </c>
      <c r="H633" s="5" t="s">
        <v>15</v>
      </c>
      <c r="I633" s="5" t="s">
        <v>1236</v>
      </c>
    </row>
    <row r="634" spans="1:13" ht="15" hidden="1" customHeight="1" outlineLevel="1">
      <c r="A634" s="5" t="s">
        <v>13</v>
      </c>
      <c r="B634" s="5">
        <v>1300000</v>
      </c>
      <c r="C634" s="5" t="s">
        <v>1245</v>
      </c>
      <c r="D634" s="6">
        <v>0</v>
      </c>
      <c r="E634" s="10">
        <v>40</v>
      </c>
      <c r="G634" s="5" t="s">
        <v>426</v>
      </c>
      <c r="H634" s="5" t="s">
        <v>444</v>
      </c>
      <c r="I634" s="5" t="s">
        <v>1236</v>
      </c>
    </row>
    <row r="635" spans="1:13" ht="15" hidden="1" customHeight="1" outlineLevel="1">
      <c r="A635" s="5" t="s">
        <v>13</v>
      </c>
      <c r="B635" s="5">
        <v>1000000</v>
      </c>
      <c r="C635" s="5" t="s">
        <v>1246</v>
      </c>
      <c r="D635" s="6">
        <v>0</v>
      </c>
      <c r="E635" s="10">
        <v>40</v>
      </c>
      <c r="G635" s="5" t="s">
        <v>426</v>
      </c>
      <c r="H635" s="5" t="s">
        <v>435</v>
      </c>
      <c r="I635" s="5" t="s">
        <v>1236</v>
      </c>
    </row>
    <row r="636" spans="1:13" ht="15" hidden="1" customHeight="1" outlineLevel="1">
      <c r="A636" s="5" t="s">
        <v>13</v>
      </c>
      <c r="B636" s="5">
        <v>1600001</v>
      </c>
      <c r="C636" s="5" t="s">
        <v>1247</v>
      </c>
      <c r="D636" s="6">
        <v>665954</v>
      </c>
      <c r="E636" s="10">
        <v>290</v>
      </c>
      <c r="G636" s="5" t="s">
        <v>521</v>
      </c>
      <c r="H636" s="5" t="s">
        <v>1554</v>
      </c>
      <c r="I636" s="5" t="s">
        <v>1236</v>
      </c>
    </row>
    <row r="637" spans="1:13" ht="15" hidden="1" customHeight="1" outlineLevel="1">
      <c r="A637" s="5" t="s">
        <v>13</v>
      </c>
      <c r="B637" s="5">
        <v>1130000</v>
      </c>
      <c r="C637" s="5" t="s">
        <v>1248</v>
      </c>
      <c r="D637" s="6">
        <v>0</v>
      </c>
      <c r="E637" s="10">
        <v>40</v>
      </c>
      <c r="G637" s="5" t="s">
        <v>426</v>
      </c>
      <c r="H637" s="5" t="s">
        <v>435</v>
      </c>
      <c r="I637" s="5" t="s">
        <v>1236</v>
      </c>
    </row>
    <row r="638" spans="1:13" ht="15" hidden="1" customHeight="1" outlineLevel="1">
      <c r="A638" s="5" t="s">
        <v>13</v>
      </c>
      <c r="B638" s="5">
        <v>1150000</v>
      </c>
      <c r="C638" s="5" t="s">
        <v>1249</v>
      </c>
      <c r="D638" s="6">
        <v>0</v>
      </c>
      <c r="E638" s="10">
        <v>10</v>
      </c>
      <c r="G638" s="5" t="s">
        <v>335</v>
      </c>
      <c r="H638" s="5" t="s">
        <v>343</v>
      </c>
      <c r="I638" s="5" t="s">
        <v>1236</v>
      </c>
    </row>
    <row r="639" spans="1:13" ht="15" hidden="1" customHeight="1" outlineLevel="1">
      <c r="A639" s="5" t="s">
        <v>13</v>
      </c>
      <c r="B639" s="5">
        <v>1160000</v>
      </c>
      <c r="C639" s="5" t="s">
        <v>1250</v>
      </c>
      <c r="D639" s="6">
        <v>-1773665.29</v>
      </c>
      <c r="E639" s="59" t="s">
        <v>166</v>
      </c>
      <c r="G639" s="5" t="s">
        <v>167</v>
      </c>
      <c r="H639" s="5" t="s">
        <v>167</v>
      </c>
      <c r="I639" s="5" t="s">
        <v>1236</v>
      </c>
    </row>
    <row r="640" spans="1:13" ht="15" hidden="1" customHeight="1" outlineLevel="1">
      <c r="A640" s="5" t="s">
        <v>13</v>
      </c>
      <c r="B640" s="5">
        <v>1161000</v>
      </c>
      <c r="C640" s="5" t="s">
        <v>1251</v>
      </c>
      <c r="D640" s="6">
        <v>0</v>
      </c>
      <c r="E640" s="10">
        <v>40</v>
      </c>
      <c r="G640" s="5" t="s">
        <v>426</v>
      </c>
      <c r="H640" s="5" t="s">
        <v>444</v>
      </c>
      <c r="I640" s="5" t="s">
        <v>1236</v>
      </c>
    </row>
    <row r="641" spans="1:13" ht="15" hidden="1" customHeight="1" outlineLevel="1">
      <c r="A641" s="5" t="s">
        <v>13</v>
      </c>
      <c r="B641" s="5">
        <v>1500000</v>
      </c>
      <c r="C641" s="5" t="s">
        <v>1252</v>
      </c>
      <c r="D641" s="6">
        <v>157544.38</v>
      </c>
      <c r="E641" s="10">
        <v>220</v>
      </c>
      <c r="G641" s="5" t="s">
        <v>317</v>
      </c>
      <c r="H641" s="5" t="s">
        <v>492</v>
      </c>
      <c r="I641" s="5" t="s">
        <v>1236</v>
      </c>
    </row>
    <row r="642" spans="1:13" ht="15" hidden="1" customHeight="1" outlineLevel="1">
      <c r="A642" s="5" t="s">
        <v>13</v>
      </c>
      <c r="B642" s="5">
        <v>1600000</v>
      </c>
      <c r="C642" s="5" t="s">
        <v>1253</v>
      </c>
      <c r="D642" s="6">
        <v>1111480.01</v>
      </c>
      <c r="E642" s="10">
        <v>220</v>
      </c>
      <c r="G642" s="5" t="s">
        <v>317</v>
      </c>
      <c r="H642" s="5" t="s">
        <v>492</v>
      </c>
      <c r="I642" s="5" t="s">
        <v>1236</v>
      </c>
    </row>
    <row r="643" spans="1:13" ht="15" hidden="1" customHeight="1" outlineLevel="1">
      <c r="A643" s="5" t="s">
        <v>13</v>
      </c>
      <c r="B643" s="5">
        <v>2100000</v>
      </c>
      <c r="C643" s="5" t="s">
        <v>1254</v>
      </c>
      <c r="D643" s="6">
        <v>0</v>
      </c>
      <c r="E643" s="10">
        <v>50</v>
      </c>
      <c r="G643" s="5" t="s">
        <v>55</v>
      </c>
      <c r="H643" s="5" t="s">
        <v>88</v>
      </c>
      <c r="I643" s="5" t="s">
        <v>1236</v>
      </c>
    </row>
    <row r="644" spans="1:13" ht="15" hidden="1" customHeight="1" outlineLevel="1">
      <c r="A644" s="5" t="s">
        <v>13</v>
      </c>
      <c r="B644" s="5">
        <v>2350000</v>
      </c>
      <c r="C644" s="5" t="s">
        <v>1255</v>
      </c>
      <c r="D644" s="6">
        <v>0</v>
      </c>
      <c r="E644" s="10" t="s">
        <v>72</v>
      </c>
      <c r="G644" s="5" t="s">
        <v>73</v>
      </c>
      <c r="H644" s="5" t="s">
        <v>205</v>
      </c>
      <c r="I644" s="5" t="s">
        <v>1236</v>
      </c>
      <c r="M644" s="5" t="s">
        <v>205</v>
      </c>
    </row>
    <row r="645" spans="1:13" ht="15" hidden="1" customHeight="1" outlineLevel="1">
      <c r="A645" s="5" t="s">
        <v>13</v>
      </c>
      <c r="B645" s="5">
        <v>2500000</v>
      </c>
      <c r="C645" s="5" t="s">
        <v>1256</v>
      </c>
      <c r="D645" s="6">
        <v>0</v>
      </c>
      <c r="E645" s="10">
        <v>220</v>
      </c>
      <c r="G645" s="5" t="s">
        <v>317</v>
      </c>
      <c r="H645" s="5" t="s">
        <v>318</v>
      </c>
      <c r="I645" s="5" t="s">
        <v>1236</v>
      </c>
    </row>
    <row r="646" spans="1:13" ht="15" hidden="1" customHeight="1" outlineLevel="1">
      <c r="A646" s="5" t="s">
        <v>13</v>
      </c>
      <c r="B646" s="5">
        <v>3111099</v>
      </c>
      <c r="C646" s="5" t="s">
        <v>1257</v>
      </c>
      <c r="D646" s="6">
        <v>-43265.07</v>
      </c>
      <c r="E646" s="10" t="s">
        <v>99</v>
      </c>
      <c r="G646" s="5" t="s">
        <v>73</v>
      </c>
      <c r="H646" s="5" t="s">
        <v>100</v>
      </c>
      <c r="I646" s="5" t="s">
        <v>1236</v>
      </c>
    </row>
    <row r="647" spans="1:13" ht="15" hidden="1" customHeight="1" outlineLevel="1">
      <c r="A647" s="5" t="s">
        <v>13</v>
      </c>
      <c r="B647" s="5">
        <v>3111100</v>
      </c>
      <c r="C647" s="5" t="s">
        <v>1258</v>
      </c>
      <c r="D647" s="6">
        <v>-275549.45</v>
      </c>
      <c r="E647" s="10" t="s">
        <v>99</v>
      </c>
      <c r="G647" s="5" t="s">
        <v>73</v>
      </c>
      <c r="H647" s="5" t="s">
        <v>100</v>
      </c>
      <c r="I647" s="5" t="s">
        <v>1236</v>
      </c>
    </row>
    <row r="648" spans="1:13" ht="15" hidden="1" customHeight="1" outlineLevel="1">
      <c r="A648" s="5" t="s">
        <v>13</v>
      </c>
      <c r="B648" s="5">
        <v>3111103</v>
      </c>
      <c r="C648" s="5" t="s">
        <v>1259</v>
      </c>
      <c r="D648" s="6">
        <v>-5427.97</v>
      </c>
      <c r="E648" s="10" t="s">
        <v>99</v>
      </c>
      <c r="G648" s="5" t="s">
        <v>73</v>
      </c>
      <c r="H648" s="5" t="s">
        <v>127</v>
      </c>
      <c r="I648" s="5" t="s">
        <v>1236</v>
      </c>
    </row>
    <row r="649" spans="1:13" ht="15" hidden="1" customHeight="1" outlineLevel="1">
      <c r="A649" s="5" t="s">
        <v>13</v>
      </c>
      <c r="B649" s="5">
        <v>3111104</v>
      </c>
      <c r="C649" s="5" t="s">
        <v>1260</v>
      </c>
      <c r="D649" s="6">
        <v>0</v>
      </c>
      <c r="E649" s="10" t="s">
        <v>99</v>
      </c>
      <c r="G649" s="5" t="s">
        <v>73</v>
      </c>
      <c r="H649" s="5" t="s">
        <v>100</v>
      </c>
      <c r="I649" s="5" t="s">
        <v>1236</v>
      </c>
    </row>
    <row r="650" spans="1:13" ht="15" hidden="1" customHeight="1" outlineLevel="1">
      <c r="A650" s="5" t="s">
        <v>13</v>
      </c>
      <c r="B650" s="5">
        <v>3111105</v>
      </c>
      <c r="C650" s="5" t="s">
        <v>1261</v>
      </c>
      <c r="D650" s="6">
        <v>0</v>
      </c>
      <c r="E650" s="10" t="s">
        <v>72</v>
      </c>
      <c r="G650" s="5" t="s">
        <v>73</v>
      </c>
      <c r="H650" s="5" t="s">
        <v>74</v>
      </c>
      <c r="I650" s="5" t="s">
        <v>1236</v>
      </c>
      <c r="M650" s="5" t="s">
        <v>74</v>
      </c>
    </row>
    <row r="651" spans="1:13" ht="15" hidden="1" customHeight="1" outlineLevel="1">
      <c r="A651" s="5" t="s">
        <v>13</v>
      </c>
      <c r="B651" s="5">
        <v>3111107</v>
      </c>
      <c r="C651" s="5" t="s">
        <v>1262</v>
      </c>
      <c r="D651" s="6">
        <v>0</v>
      </c>
      <c r="E651" s="10" t="s">
        <v>72</v>
      </c>
      <c r="G651" s="5" t="s">
        <v>73</v>
      </c>
      <c r="H651" s="5" t="s">
        <v>74</v>
      </c>
      <c r="I651" s="5" t="s">
        <v>1236</v>
      </c>
      <c r="M651" s="5" t="s">
        <v>74</v>
      </c>
    </row>
    <row r="652" spans="1:13" ht="15" hidden="1" customHeight="1" outlineLevel="1">
      <c r="A652" s="5" t="s">
        <v>13</v>
      </c>
      <c r="B652" s="5">
        <v>3111110</v>
      </c>
      <c r="C652" s="5" t="s">
        <v>1263</v>
      </c>
      <c r="D652" s="6">
        <v>0</v>
      </c>
      <c r="E652" s="10" t="s">
        <v>99</v>
      </c>
      <c r="G652" s="5" t="s">
        <v>73</v>
      </c>
      <c r="H652" s="5" t="s">
        <v>269</v>
      </c>
      <c r="I652" s="5" t="s">
        <v>1236</v>
      </c>
    </row>
    <row r="653" spans="1:13" ht="15" hidden="1" customHeight="1" outlineLevel="1">
      <c r="A653" s="5" t="s">
        <v>13</v>
      </c>
      <c r="B653" s="5">
        <v>3111300</v>
      </c>
      <c r="C653" s="5" t="s">
        <v>1264</v>
      </c>
      <c r="D653" s="6">
        <v>0</v>
      </c>
      <c r="E653" s="10" t="s">
        <v>99</v>
      </c>
      <c r="G653" s="5" t="s">
        <v>73</v>
      </c>
      <c r="H653" s="5" t="s">
        <v>100</v>
      </c>
      <c r="I653" s="5" t="s">
        <v>1236</v>
      </c>
    </row>
    <row r="654" spans="1:13" ht="15" hidden="1" customHeight="1" outlineLevel="1">
      <c r="A654" s="5" t="s">
        <v>13</v>
      </c>
      <c r="B654" s="5">
        <v>3112000</v>
      </c>
      <c r="C654" s="5" t="s">
        <v>1265</v>
      </c>
      <c r="D654" s="6">
        <v>0</v>
      </c>
      <c r="E654" s="10" t="s">
        <v>99</v>
      </c>
      <c r="G654" s="5" t="s">
        <v>73</v>
      </c>
      <c r="H654" s="5" t="s">
        <v>112</v>
      </c>
      <c r="I654" s="5" t="s">
        <v>1236</v>
      </c>
    </row>
    <row r="655" spans="1:13" ht="15" hidden="1" customHeight="1" outlineLevel="1">
      <c r="A655" s="5" t="s">
        <v>13</v>
      </c>
      <c r="B655" s="5">
        <v>3112010</v>
      </c>
      <c r="C655" s="5" t="s">
        <v>1266</v>
      </c>
      <c r="D655" s="6">
        <v>-26735.87</v>
      </c>
      <c r="E655" s="10" t="s">
        <v>99</v>
      </c>
      <c r="G655" s="5" t="s">
        <v>73</v>
      </c>
      <c r="H655" s="5" t="s">
        <v>112</v>
      </c>
      <c r="I655" s="5" t="s">
        <v>1236</v>
      </c>
    </row>
    <row r="656" spans="1:13" ht="15" hidden="1" customHeight="1" outlineLevel="1">
      <c r="A656" s="5" t="s">
        <v>13</v>
      </c>
      <c r="B656" s="5">
        <v>3112015</v>
      </c>
      <c r="C656" s="5" t="s">
        <v>1267</v>
      </c>
      <c r="D656" s="6">
        <v>0</v>
      </c>
      <c r="E656" s="10" t="s">
        <v>99</v>
      </c>
      <c r="G656" s="5" t="s">
        <v>73</v>
      </c>
      <c r="H656" s="5" t="s">
        <v>112</v>
      </c>
      <c r="I656" s="5" t="s">
        <v>1236</v>
      </c>
    </row>
    <row r="657" spans="1:13" ht="15" hidden="1" customHeight="1" outlineLevel="1">
      <c r="A657" s="5" t="s">
        <v>13</v>
      </c>
      <c r="B657" s="5">
        <v>3112016</v>
      </c>
      <c r="C657" s="5" t="s">
        <v>1268</v>
      </c>
      <c r="D657" s="6">
        <v>0</v>
      </c>
      <c r="E657" s="10" t="s">
        <v>99</v>
      </c>
      <c r="G657" s="5" t="s">
        <v>73</v>
      </c>
      <c r="H657" s="5" t="s">
        <v>112</v>
      </c>
      <c r="I657" s="5" t="s">
        <v>1236</v>
      </c>
    </row>
    <row r="658" spans="1:13" ht="15" hidden="1" customHeight="1" outlineLevel="1">
      <c r="A658" s="5" t="s">
        <v>13</v>
      </c>
      <c r="B658" s="5">
        <v>3112021</v>
      </c>
      <c r="C658" s="5" t="s">
        <v>1269</v>
      </c>
      <c r="D658" s="6">
        <v>-3256.2</v>
      </c>
      <c r="E658" s="10" t="s">
        <v>99</v>
      </c>
      <c r="G658" s="5" t="s">
        <v>73</v>
      </c>
      <c r="H658" s="5" t="s">
        <v>112</v>
      </c>
      <c r="I658" s="5" t="s">
        <v>1236</v>
      </c>
    </row>
    <row r="659" spans="1:13" ht="15" hidden="1" customHeight="1" outlineLevel="1">
      <c r="A659" s="5" t="s">
        <v>13</v>
      </c>
      <c r="B659" s="5">
        <v>3112017</v>
      </c>
      <c r="C659" s="5" t="s">
        <v>1270</v>
      </c>
      <c r="D659" s="6">
        <v>0</v>
      </c>
      <c r="E659" s="10" t="s">
        <v>99</v>
      </c>
      <c r="G659" s="5" t="s">
        <v>73</v>
      </c>
      <c r="H659" s="5" t="s">
        <v>112</v>
      </c>
      <c r="I659" s="5" t="s">
        <v>1236</v>
      </c>
    </row>
    <row r="660" spans="1:13" ht="15" hidden="1" customHeight="1" outlineLevel="1">
      <c r="A660" s="5" t="s">
        <v>13</v>
      </c>
      <c r="B660" s="5">
        <v>3112020</v>
      </c>
      <c r="C660" s="5" t="s">
        <v>1271</v>
      </c>
      <c r="D660" s="6">
        <v>0</v>
      </c>
      <c r="E660" s="10" t="s">
        <v>99</v>
      </c>
      <c r="G660" s="5" t="s">
        <v>73</v>
      </c>
      <c r="H660" s="5" t="s">
        <v>117</v>
      </c>
      <c r="I660" s="5" t="s">
        <v>1236</v>
      </c>
    </row>
    <row r="661" spans="1:13" ht="15" hidden="1" customHeight="1" outlineLevel="1">
      <c r="A661" s="5" t="s">
        <v>13</v>
      </c>
      <c r="B661" s="5">
        <v>3112030</v>
      </c>
      <c r="C661" s="5" t="s">
        <v>1272</v>
      </c>
      <c r="D661" s="6">
        <v>-32</v>
      </c>
      <c r="E661" s="10" t="s">
        <v>99</v>
      </c>
      <c r="G661" s="5" t="s">
        <v>73</v>
      </c>
      <c r="H661" s="5" t="s">
        <v>117</v>
      </c>
      <c r="I661" s="5" t="s">
        <v>1236</v>
      </c>
    </row>
    <row r="662" spans="1:13" ht="15" hidden="1" customHeight="1" outlineLevel="1">
      <c r="A662" s="5" t="s">
        <v>13</v>
      </c>
      <c r="B662" s="5">
        <v>3112040</v>
      </c>
      <c r="C662" s="5" t="s">
        <v>1273</v>
      </c>
      <c r="D662" s="6">
        <v>-1350.04</v>
      </c>
      <c r="E662" s="10" t="s">
        <v>99</v>
      </c>
      <c r="G662" s="5" t="s">
        <v>73</v>
      </c>
      <c r="H662" s="5" t="s">
        <v>117</v>
      </c>
      <c r="I662" s="5" t="s">
        <v>1236</v>
      </c>
    </row>
    <row r="663" spans="1:13" ht="15" hidden="1" customHeight="1" outlineLevel="1">
      <c r="A663" s="5" t="s">
        <v>13</v>
      </c>
      <c r="B663" s="5">
        <v>3112050</v>
      </c>
      <c r="C663" s="5" t="s">
        <v>1274</v>
      </c>
      <c r="D663" s="6">
        <v>-103.56</v>
      </c>
      <c r="E663" s="10" t="s">
        <v>99</v>
      </c>
      <c r="G663" s="5" t="s">
        <v>73</v>
      </c>
      <c r="H663" s="5" t="s">
        <v>127</v>
      </c>
      <c r="I663" s="5" t="s">
        <v>1236</v>
      </c>
    </row>
    <row r="664" spans="1:13" ht="15" hidden="1" customHeight="1" outlineLevel="1">
      <c r="A664" s="5" t="s">
        <v>13</v>
      </c>
      <c r="B664" s="5">
        <v>3112060</v>
      </c>
      <c r="C664" s="5" t="s">
        <v>1275</v>
      </c>
      <c r="D664" s="6">
        <v>-3630</v>
      </c>
      <c r="E664" s="10" t="s">
        <v>99</v>
      </c>
      <c r="G664" s="5" t="s">
        <v>73</v>
      </c>
      <c r="H664" s="5" t="s">
        <v>117</v>
      </c>
      <c r="I664" s="5" t="s">
        <v>1236</v>
      </c>
    </row>
    <row r="665" spans="1:13" ht="15" hidden="1" customHeight="1" outlineLevel="1">
      <c r="A665" s="5" t="s">
        <v>13</v>
      </c>
      <c r="B665" s="5">
        <v>3113000</v>
      </c>
      <c r="C665" s="5" t="s">
        <v>1276</v>
      </c>
      <c r="D665" s="6">
        <v>0</v>
      </c>
      <c r="E665" s="10" t="s">
        <v>99</v>
      </c>
      <c r="G665" s="5" t="s">
        <v>73</v>
      </c>
      <c r="H665" s="5" t="s">
        <v>100</v>
      </c>
      <c r="I665" s="5" t="s">
        <v>1236</v>
      </c>
    </row>
    <row r="666" spans="1:13" ht="15" hidden="1" customHeight="1" outlineLevel="1">
      <c r="A666" s="5" t="s">
        <v>13</v>
      </c>
      <c r="B666" s="5">
        <v>3114000</v>
      </c>
      <c r="C666" s="5" t="s">
        <v>1277</v>
      </c>
      <c r="D666" s="6">
        <v>0</v>
      </c>
      <c r="E666" s="10" t="s">
        <v>72</v>
      </c>
      <c r="G666" s="5" t="s">
        <v>73</v>
      </c>
      <c r="H666" s="5" t="s">
        <v>74</v>
      </c>
      <c r="I666" s="5" t="s">
        <v>1236</v>
      </c>
      <c r="M666" s="5" t="s">
        <v>74</v>
      </c>
    </row>
    <row r="667" spans="1:13" ht="15" hidden="1" customHeight="1" outlineLevel="1">
      <c r="A667" s="5" t="s">
        <v>13</v>
      </c>
      <c r="B667" s="5">
        <v>3115000</v>
      </c>
      <c r="C667" s="5" t="s">
        <v>1278</v>
      </c>
      <c r="D667" s="6">
        <v>-121</v>
      </c>
      <c r="E667" s="10" t="s">
        <v>99</v>
      </c>
      <c r="G667" s="5" t="s">
        <v>73</v>
      </c>
      <c r="H667" s="5" t="s">
        <v>127</v>
      </c>
      <c r="I667" s="5" t="s">
        <v>1236</v>
      </c>
    </row>
    <row r="668" spans="1:13" ht="15" hidden="1" customHeight="1" outlineLevel="1">
      <c r="A668" s="5" t="s">
        <v>13</v>
      </c>
      <c r="B668" s="5">
        <v>3116100</v>
      </c>
      <c r="C668" s="5" t="s">
        <v>1279</v>
      </c>
      <c r="D668" s="6">
        <v>0</v>
      </c>
      <c r="E668" s="10" t="s">
        <v>99</v>
      </c>
      <c r="G668" s="5" t="s">
        <v>73</v>
      </c>
      <c r="H668" s="5" t="s">
        <v>127</v>
      </c>
      <c r="I668" s="5" t="s">
        <v>1236</v>
      </c>
    </row>
    <row r="669" spans="1:13" ht="15" hidden="1" customHeight="1" outlineLevel="1">
      <c r="A669" s="5" t="s">
        <v>13</v>
      </c>
      <c r="B669" s="5">
        <v>3117310</v>
      </c>
      <c r="C669" s="5" t="s">
        <v>1280</v>
      </c>
      <c r="D669" s="6">
        <v>-446.05</v>
      </c>
      <c r="E669" s="10" t="s">
        <v>72</v>
      </c>
      <c r="G669" s="5" t="s">
        <v>73</v>
      </c>
      <c r="H669" s="5" t="s">
        <v>264</v>
      </c>
      <c r="I669" s="5" t="s">
        <v>1236</v>
      </c>
      <c r="M669" s="5" t="s">
        <v>264</v>
      </c>
    </row>
    <row r="670" spans="1:13" ht="15" hidden="1" customHeight="1" outlineLevel="1">
      <c r="A670" s="5" t="s">
        <v>13</v>
      </c>
      <c r="B670" s="5">
        <v>3117320</v>
      </c>
      <c r="C670" s="5" t="s">
        <v>1281</v>
      </c>
      <c r="D670" s="6">
        <v>-548.79</v>
      </c>
      <c r="E670" s="10" t="s">
        <v>72</v>
      </c>
      <c r="G670" s="5" t="s">
        <v>73</v>
      </c>
      <c r="H670" s="5" t="s">
        <v>264</v>
      </c>
      <c r="I670" s="5" t="s">
        <v>1236</v>
      </c>
      <c r="M670" s="5" t="s">
        <v>264</v>
      </c>
    </row>
    <row r="671" spans="1:13" ht="15" hidden="1" customHeight="1" outlineLevel="1">
      <c r="A671" s="5" t="s">
        <v>13</v>
      </c>
      <c r="B671" s="5">
        <v>3118300</v>
      </c>
      <c r="C671" s="5" t="s">
        <v>1282</v>
      </c>
      <c r="D671" s="6">
        <v>0</v>
      </c>
      <c r="E671" s="10" t="s">
        <v>99</v>
      </c>
      <c r="G671" s="5" t="s">
        <v>73</v>
      </c>
      <c r="H671" s="5" t="s">
        <v>127</v>
      </c>
      <c r="I671" s="5" t="s">
        <v>1236</v>
      </c>
    </row>
    <row r="672" spans="1:13" ht="15" hidden="1" customHeight="1" outlineLevel="1">
      <c r="A672" s="5" t="s">
        <v>13</v>
      </c>
      <c r="B672" s="5">
        <v>3119500</v>
      </c>
      <c r="C672" s="5" t="s">
        <v>1283</v>
      </c>
      <c r="D672" s="6">
        <v>-7155.46</v>
      </c>
      <c r="E672" s="10" t="s">
        <v>99</v>
      </c>
      <c r="G672" s="5" t="s">
        <v>73</v>
      </c>
      <c r="H672" s="5" t="s">
        <v>1553</v>
      </c>
      <c r="I672" s="5" t="s">
        <v>1236</v>
      </c>
    </row>
    <row r="673" spans="1:13" ht="15" hidden="1" customHeight="1" outlineLevel="1">
      <c r="A673" s="5" t="s">
        <v>13</v>
      </c>
      <c r="B673" s="5">
        <v>3221000</v>
      </c>
      <c r="C673" s="5" t="s">
        <v>1284</v>
      </c>
      <c r="D673" s="6">
        <v>0</v>
      </c>
      <c r="E673" s="10" t="s">
        <v>72</v>
      </c>
      <c r="G673" s="5" t="s">
        <v>73</v>
      </c>
      <c r="H673" s="5" t="s">
        <v>288</v>
      </c>
      <c r="I673" s="5" t="s">
        <v>1236</v>
      </c>
      <c r="M673" s="5" t="s">
        <v>288</v>
      </c>
    </row>
    <row r="674" spans="1:13" ht="15" hidden="1" customHeight="1" outlineLevel="1">
      <c r="A674" s="5" t="s">
        <v>13</v>
      </c>
      <c r="B674" s="5">
        <v>3221100</v>
      </c>
      <c r="C674" s="5" t="s">
        <v>1285</v>
      </c>
      <c r="D674" s="6">
        <v>0</v>
      </c>
      <c r="E674" s="10" t="s">
        <v>72</v>
      </c>
      <c r="G674" s="5" t="s">
        <v>73</v>
      </c>
      <c r="H674" s="5" t="s">
        <v>288</v>
      </c>
      <c r="I674" s="5" t="s">
        <v>1236</v>
      </c>
      <c r="M674" s="5" t="s">
        <v>288</v>
      </c>
    </row>
    <row r="675" spans="1:13" ht="15" hidden="1" customHeight="1" outlineLevel="1">
      <c r="A675" s="5" t="s">
        <v>13</v>
      </c>
      <c r="B675" s="5">
        <v>3225100</v>
      </c>
      <c r="C675" s="5" t="s">
        <v>1286</v>
      </c>
      <c r="D675" s="6">
        <v>-850.39</v>
      </c>
      <c r="E675" s="10" t="s">
        <v>72</v>
      </c>
      <c r="G675" s="5" t="s">
        <v>73</v>
      </c>
      <c r="H675" s="5" t="s">
        <v>184</v>
      </c>
      <c r="I675" s="5" t="s">
        <v>1236</v>
      </c>
      <c r="M675" s="5" t="s">
        <v>184</v>
      </c>
    </row>
    <row r="676" spans="1:13" ht="15" hidden="1" customHeight="1" outlineLevel="1">
      <c r="A676" s="5" t="s">
        <v>13</v>
      </c>
      <c r="B676" s="5">
        <v>3225200</v>
      </c>
      <c r="C676" s="5" t="s">
        <v>1287</v>
      </c>
      <c r="D676" s="6">
        <v>0</v>
      </c>
      <c r="E676" s="10" t="s">
        <v>72</v>
      </c>
      <c r="G676" s="5" t="s">
        <v>73</v>
      </c>
      <c r="H676" s="5" t="s">
        <v>184</v>
      </c>
      <c r="I676" s="5" t="s">
        <v>1236</v>
      </c>
      <c r="M676" s="5" t="s">
        <v>184</v>
      </c>
    </row>
    <row r="677" spans="1:13" ht="15" hidden="1" customHeight="1" outlineLevel="1">
      <c r="A677" s="5" t="s">
        <v>13</v>
      </c>
      <c r="B677" s="5">
        <v>3227000</v>
      </c>
      <c r="C677" s="5" t="s">
        <v>1288</v>
      </c>
      <c r="D677" s="6">
        <v>-93.86</v>
      </c>
      <c r="E677" s="10" t="s">
        <v>72</v>
      </c>
      <c r="G677" s="5" t="s">
        <v>73</v>
      </c>
      <c r="H677" s="5" t="s">
        <v>225</v>
      </c>
      <c r="I677" s="5" t="s">
        <v>1236</v>
      </c>
      <c r="M677" s="5" t="s">
        <v>225</v>
      </c>
    </row>
    <row r="678" spans="1:13" ht="15" hidden="1" customHeight="1" outlineLevel="1">
      <c r="A678" s="5" t="s">
        <v>13</v>
      </c>
      <c r="B678" s="5">
        <v>3228000</v>
      </c>
      <c r="C678" s="5" t="s">
        <v>1289</v>
      </c>
      <c r="D678" s="6">
        <v>0</v>
      </c>
      <c r="E678" s="10" t="s">
        <v>72</v>
      </c>
      <c r="G678" s="5" t="s">
        <v>73</v>
      </c>
      <c r="H678" s="5" t="s">
        <v>184</v>
      </c>
      <c r="I678" s="5" t="s">
        <v>1236</v>
      </c>
      <c r="M678" s="5" t="s">
        <v>184</v>
      </c>
    </row>
    <row r="679" spans="1:13" ht="15" hidden="1" customHeight="1" outlineLevel="1">
      <c r="A679" s="5" t="s">
        <v>13</v>
      </c>
      <c r="B679" s="5">
        <v>3229000</v>
      </c>
      <c r="C679" s="5" t="s">
        <v>1290</v>
      </c>
      <c r="D679" s="6">
        <v>-3034.1</v>
      </c>
      <c r="E679" s="10" t="s">
        <v>72</v>
      </c>
      <c r="G679" s="5" t="s">
        <v>73</v>
      </c>
      <c r="H679" s="5" t="s">
        <v>288</v>
      </c>
      <c r="I679" s="5" t="s">
        <v>1236</v>
      </c>
      <c r="M679" s="5" t="s">
        <v>288</v>
      </c>
    </row>
    <row r="680" spans="1:13" ht="15" hidden="1" customHeight="1" outlineLevel="1">
      <c r="A680" s="5" t="s">
        <v>13</v>
      </c>
      <c r="B680" s="5">
        <v>3231000</v>
      </c>
      <c r="C680" s="5" t="s">
        <v>1291</v>
      </c>
      <c r="D680" s="6">
        <v>-2084.44</v>
      </c>
      <c r="E680" s="10" t="s">
        <v>72</v>
      </c>
      <c r="G680" s="5" t="s">
        <v>73</v>
      </c>
      <c r="H680" s="5" t="s">
        <v>281</v>
      </c>
      <c r="I680" s="5" t="s">
        <v>1236</v>
      </c>
      <c r="M680" s="5" t="s">
        <v>281</v>
      </c>
    </row>
    <row r="681" spans="1:13" ht="15" hidden="1" customHeight="1" outlineLevel="1">
      <c r="A681" s="5" t="s">
        <v>13</v>
      </c>
      <c r="B681" s="5">
        <v>3234000</v>
      </c>
      <c r="C681" s="5" t="s">
        <v>1292</v>
      </c>
      <c r="D681" s="6">
        <v>-503.32</v>
      </c>
      <c r="E681" s="10" t="s">
        <v>72</v>
      </c>
      <c r="G681" s="5" t="s">
        <v>73</v>
      </c>
      <c r="H681" s="5" t="s">
        <v>281</v>
      </c>
      <c r="I681" s="5" t="s">
        <v>1236</v>
      </c>
      <c r="M681" s="5" t="s">
        <v>281</v>
      </c>
    </row>
    <row r="682" spans="1:13" ht="15" hidden="1" customHeight="1" outlineLevel="1">
      <c r="A682" s="5" t="s">
        <v>13</v>
      </c>
      <c r="B682" s="5">
        <v>3235000</v>
      </c>
      <c r="C682" s="5" t="s">
        <v>1293</v>
      </c>
      <c r="D682" s="6">
        <v>0</v>
      </c>
      <c r="E682" s="10" t="s">
        <v>72</v>
      </c>
      <c r="G682" s="5" t="s">
        <v>73</v>
      </c>
      <c r="H682" s="5" t="s">
        <v>281</v>
      </c>
      <c r="I682" s="5" t="s">
        <v>1236</v>
      </c>
      <c r="M682" s="5" t="s">
        <v>281</v>
      </c>
    </row>
    <row r="683" spans="1:13" ht="15" hidden="1" customHeight="1" outlineLevel="1">
      <c r="A683" s="5" t="s">
        <v>13</v>
      </c>
      <c r="B683" s="5">
        <v>3236000</v>
      </c>
      <c r="C683" s="5" t="s">
        <v>1294</v>
      </c>
      <c r="D683" s="6">
        <v>0</v>
      </c>
      <c r="E683" s="10" t="s">
        <v>99</v>
      </c>
      <c r="G683" s="5" t="s">
        <v>73</v>
      </c>
      <c r="H683" s="5" t="s">
        <v>127</v>
      </c>
      <c r="I683" s="5" t="s">
        <v>1236</v>
      </c>
    </row>
    <row r="684" spans="1:13" ht="15" hidden="1" customHeight="1" outlineLevel="1">
      <c r="A684" s="5" t="s">
        <v>13</v>
      </c>
      <c r="B684" s="5">
        <v>3237000</v>
      </c>
      <c r="C684" s="5" t="s">
        <v>1295</v>
      </c>
      <c r="D684" s="6">
        <v>-29665.43</v>
      </c>
      <c r="E684" s="10" t="s">
        <v>72</v>
      </c>
      <c r="G684" s="5" t="s">
        <v>73</v>
      </c>
      <c r="H684" s="5" t="s">
        <v>264</v>
      </c>
      <c r="I684" s="5" t="s">
        <v>1236</v>
      </c>
      <c r="M684" s="5" t="s">
        <v>264</v>
      </c>
    </row>
    <row r="685" spans="1:13" ht="15" hidden="1" customHeight="1" outlineLevel="1">
      <c r="A685" s="5" t="s">
        <v>13</v>
      </c>
      <c r="B685" s="5">
        <v>3237200</v>
      </c>
      <c r="C685" s="5" t="s">
        <v>1296</v>
      </c>
      <c r="D685" s="6">
        <v>-9486.35</v>
      </c>
      <c r="E685" s="10" t="s">
        <v>72</v>
      </c>
      <c r="G685" s="5" t="s">
        <v>73</v>
      </c>
      <c r="H685" s="5" t="s">
        <v>281</v>
      </c>
      <c r="I685" s="5" t="s">
        <v>1236</v>
      </c>
      <c r="M685" s="5" t="s">
        <v>281</v>
      </c>
    </row>
    <row r="686" spans="1:13" ht="15" hidden="1" customHeight="1" outlineLevel="1">
      <c r="A686" s="5" t="s">
        <v>13</v>
      </c>
      <c r="B686" s="5">
        <v>3238000</v>
      </c>
      <c r="C686" s="5" t="s">
        <v>1297</v>
      </c>
      <c r="D686" s="6">
        <v>-5424.34</v>
      </c>
      <c r="E686" s="10" t="s">
        <v>72</v>
      </c>
      <c r="G686" s="5" t="s">
        <v>73</v>
      </c>
      <c r="H686" s="5" t="s">
        <v>264</v>
      </c>
      <c r="I686" s="5" t="s">
        <v>1236</v>
      </c>
      <c r="M686" s="5" t="s">
        <v>264</v>
      </c>
    </row>
    <row r="687" spans="1:13" ht="15" hidden="1" customHeight="1" outlineLevel="1">
      <c r="A687" s="5" t="s">
        <v>13</v>
      </c>
      <c r="B687" s="5">
        <v>3238100</v>
      </c>
      <c r="C687" s="5" t="s">
        <v>1298</v>
      </c>
      <c r="D687" s="6">
        <v>0</v>
      </c>
      <c r="E687" s="10" t="s">
        <v>99</v>
      </c>
      <c r="G687" s="5" t="s">
        <v>73</v>
      </c>
      <c r="H687" s="5" t="s">
        <v>127</v>
      </c>
      <c r="I687" s="5" t="s">
        <v>1236</v>
      </c>
    </row>
    <row r="688" spans="1:13" ht="15" hidden="1" customHeight="1" outlineLevel="1">
      <c r="A688" s="5" t="s">
        <v>13</v>
      </c>
      <c r="B688" s="5">
        <v>3238200</v>
      </c>
      <c r="C688" s="5" t="s">
        <v>1299</v>
      </c>
      <c r="D688" s="6">
        <v>-422.6</v>
      </c>
      <c r="E688" s="10" t="s">
        <v>72</v>
      </c>
      <c r="G688" s="5" t="s">
        <v>73</v>
      </c>
      <c r="H688" s="5" t="s">
        <v>109</v>
      </c>
      <c r="I688" s="5" t="s">
        <v>1236</v>
      </c>
      <c r="M688" s="5" t="s">
        <v>109</v>
      </c>
    </row>
    <row r="689" spans="1:13" ht="15" hidden="1" customHeight="1" outlineLevel="1">
      <c r="A689" s="5" t="s">
        <v>13</v>
      </c>
      <c r="B689" s="5">
        <v>3239000</v>
      </c>
      <c r="C689" s="5" t="s">
        <v>1300</v>
      </c>
      <c r="D689" s="6">
        <v>-43</v>
      </c>
      <c r="E689" s="10" t="s">
        <v>72</v>
      </c>
      <c r="G689" s="5" t="s">
        <v>73</v>
      </c>
      <c r="H689" s="5" t="s">
        <v>264</v>
      </c>
      <c r="I689" s="5" t="s">
        <v>1236</v>
      </c>
      <c r="M689" s="5" t="s">
        <v>264</v>
      </c>
    </row>
    <row r="690" spans="1:13" ht="15" hidden="1" customHeight="1" outlineLevel="1">
      <c r="A690" s="5" t="s">
        <v>13</v>
      </c>
      <c r="B690" s="5">
        <v>3243000</v>
      </c>
      <c r="C690" s="5" t="s">
        <v>1301</v>
      </c>
      <c r="D690" s="6">
        <v>0</v>
      </c>
      <c r="E690" s="10" t="s">
        <v>72</v>
      </c>
      <c r="G690" s="5" t="s">
        <v>73</v>
      </c>
      <c r="H690" s="5" t="s">
        <v>109</v>
      </c>
      <c r="I690" s="5" t="s">
        <v>1236</v>
      </c>
      <c r="M690" s="5" t="s">
        <v>109</v>
      </c>
    </row>
    <row r="691" spans="1:13" ht="15" hidden="1" customHeight="1" outlineLevel="1">
      <c r="A691" s="5" t="s">
        <v>13</v>
      </c>
      <c r="B691" s="5">
        <v>3244000</v>
      </c>
      <c r="C691" s="5" t="s">
        <v>1302</v>
      </c>
      <c r="D691" s="6">
        <v>0</v>
      </c>
      <c r="E691" s="10" t="s">
        <v>72</v>
      </c>
      <c r="G691" s="5" t="s">
        <v>73</v>
      </c>
      <c r="H691" s="5" t="s">
        <v>296</v>
      </c>
      <c r="I691" s="5" t="s">
        <v>1236</v>
      </c>
      <c r="M691" s="5" t="s">
        <v>296</v>
      </c>
    </row>
    <row r="692" spans="1:13" ht="15" hidden="1" customHeight="1" outlineLevel="1">
      <c r="A692" s="5" t="s">
        <v>13</v>
      </c>
      <c r="B692" s="5">
        <v>3246000</v>
      </c>
      <c r="C692" s="5" t="s">
        <v>1303</v>
      </c>
      <c r="D692" s="6">
        <v>-160.68</v>
      </c>
      <c r="E692" s="10" t="s">
        <v>72</v>
      </c>
      <c r="G692" s="5" t="s">
        <v>73</v>
      </c>
      <c r="H692" s="5" t="s">
        <v>307</v>
      </c>
      <c r="I692" s="5" t="s">
        <v>1236</v>
      </c>
      <c r="M692" s="5" t="s">
        <v>307</v>
      </c>
    </row>
    <row r="693" spans="1:13" ht="15" hidden="1" customHeight="1" outlineLevel="1">
      <c r="A693" s="5" t="s">
        <v>13</v>
      </c>
      <c r="B693" s="5">
        <v>3247000</v>
      </c>
      <c r="C693" s="5" t="s">
        <v>1304</v>
      </c>
      <c r="D693" s="6">
        <v>0</v>
      </c>
      <c r="E693" s="10" t="s">
        <v>72</v>
      </c>
      <c r="G693" s="5" t="s">
        <v>73</v>
      </c>
      <c r="H693" s="5" t="s">
        <v>296</v>
      </c>
      <c r="I693" s="5" t="s">
        <v>1236</v>
      </c>
      <c r="M693" s="5" t="s">
        <v>296</v>
      </c>
    </row>
    <row r="694" spans="1:13" ht="15" hidden="1" customHeight="1" outlineLevel="1">
      <c r="A694" s="5" t="s">
        <v>13</v>
      </c>
      <c r="B694" s="5">
        <v>3251000</v>
      </c>
      <c r="C694" s="5" t="s">
        <v>1305</v>
      </c>
      <c r="D694" s="6">
        <v>-366.24</v>
      </c>
      <c r="E694" s="10" t="s">
        <v>72</v>
      </c>
      <c r="G694" s="5" t="s">
        <v>73</v>
      </c>
      <c r="H694" s="5" t="s">
        <v>291</v>
      </c>
      <c r="I694" s="5" t="s">
        <v>1236</v>
      </c>
      <c r="M694" s="5" t="s">
        <v>291</v>
      </c>
    </row>
    <row r="695" spans="1:13" ht="15" hidden="1" customHeight="1" outlineLevel="1">
      <c r="A695" s="5" t="s">
        <v>13</v>
      </c>
      <c r="B695" s="5">
        <v>3252000</v>
      </c>
      <c r="C695" s="5" t="s">
        <v>1306</v>
      </c>
      <c r="D695" s="6">
        <v>-6059.38</v>
      </c>
      <c r="E695" s="10" t="s">
        <v>72</v>
      </c>
      <c r="G695" s="5" t="s">
        <v>73</v>
      </c>
      <c r="H695" s="5" t="s">
        <v>170</v>
      </c>
      <c r="I695" s="5" t="s">
        <v>1236</v>
      </c>
      <c r="M695" s="5" t="s">
        <v>170</v>
      </c>
    </row>
    <row r="696" spans="1:13" ht="15" hidden="1" customHeight="1" outlineLevel="1">
      <c r="A696" s="5" t="s">
        <v>13</v>
      </c>
      <c r="B696" s="5">
        <v>3252010</v>
      </c>
      <c r="C696" s="5" t="s">
        <v>1307</v>
      </c>
      <c r="D696" s="6">
        <v>0</v>
      </c>
      <c r="E696" s="10" t="s">
        <v>72</v>
      </c>
      <c r="G696" s="5" t="s">
        <v>73</v>
      </c>
      <c r="H696" s="5" t="s">
        <v>170</v>
      </c>
      <c r="I696" s="5" t="s">
        <v>1236</v>
      </c>
      <c r="M696" s="5" t="s">
        <v>170</v>
      </c>
    </row>
    <row r="697" spans="1:13" ht="15" hidden="1" customHeight="1" outlineLevel="1">
      <c r="A697" s="5" t="s">
        <v>13</v>
      </c>
      <c r="B697" s="5">
        <v>3252100</v>
      </c>
      <c r="C697" s="5" t="s">
        <v>1308</v>
      </c>
      <c r="D697" s="6">
        <v>-12752.52</v>
      </c>
      <c r="E697" s="10" t="s">
        <v>72</v>
      </c>
      <c r="G697" s="5" t="s">
        <v>73</v>
      </c>
      <c r="H697" s="5" t="s">
        <v>170</v>
      </c>
      <c r="I697" s="5" t="s">
        <v>1236</v>
      </c>
      <c r="M697" s="5" t="s">
        <v>170</v>
      </c>
    </row>
    <row r="698" spans="1:13" ht="15" hidden="1" customHeight="1" outlineLevel="1">
      <c r="A698" s="5" t="s">
        <v>13</v>
      </c>
      <c r="B698" s="5">
        <v>3254100</v>
      </c>
      <c r="C698" s="5" t="s">
        <v>1309</v>
      </c>
      <c r="D698" s="6">
        <v>0</v>
      </c>
      <c r="E698" s="10" t="s">
        <v>72</v>
      </c>
      <c r="G698" s="5" t="s">
        <v>73</v>
      </c>
      <c r="H698" s="5" t="s">
        <v>177</v>
      </c>
      <c r="I698" s="5" t="s">
        <v>1236</v>
      </c>
      <c r="M698" s="5" t="s">
        <v>177</v>
      </c>
    </row>
    <row r="699" spans="1:13" ht="15" hidden="1" customHeight="1" outlineLevel="1">
      <c r="A699" s="5" t="s">
        <v>13</v>
      </c>
      <c r="B699" s="5">
        <v>3255000</v>
      </c>
      <c r="C699" s="5" t="s">
        <v>1165</v>
      </c>
      <c r="D699" s="6">
        <v>0</v>
      </c>
      <c r="E699" s="10" t="s">
        <v>72</v>
      </c>
      <c r="G699" s="5" t="s">
        <v>73</v>
      </c>
      <c r="H699" s="5" t="s">
        <v>109</v>
      </c>
      <c r="I699" s="5" t="s">
        <v>1236</v>
      </c>
      <c r="M699" s="5" t="s">
        <v>109</v>
      </c>
    </row>
    <row r="700" spans="1:13" ht="15" hidden="1" customHeight="1" outlineLevel="1">
      <c r="A700" s="5" t="s">
        <v>13</v>
      </c>
      <c r="B700" s="5">
        <v>3256000</v>
      </c>
      <c r="C700" s="5" t="s">
        <v>1310</v>
      </c>
      <c r="D700" s="6">
        <v>-5082</v>
      </c>
      <c r="E700" s="10" t="s">
        <v>72</v>
      </c>
      <c r="G700" s="5" t="s">
        <v>73</v>
      </c>
      <c r="H700" s="5" t="s">
        <v>177</v>
      </c>
      <c r="I700" s="5" t="s">
        <v>1236</v>
      </c>
      <c r="M700" s="5" t="s">
        <v>177</v>
      </c>
    </row>
    <row r="701" spans="1:13" ht="15" hidden="1" customHeight="1" outlineLevel="1">
      <c r="A701" s="5" t="s">
        <v>13</v>
      </c>
      <c r="B701" s="5">
        <v>3257000</v>
      </c>
      <c r="C701" s="5" t="s">
        <v>1311</v>
      </c>
      <c r="D701" s="6">
        <v>0</v>
      </c>
      <c r="E701" s="10" t="s">
        <v>72</v>
      </c>
      <c r="G701" s="5" t="s">
        <v>73</v>
      </c>
      <c r="H701" s="5" t="s">
        <v>225</v>
      </c>
      <c r="I701" s="5" t="s">
        <v>1236</v>
      </c>
      <c r="M701" s="5" t="s">
        <v>225</v>
      </c>
    </row>
    <row r="702" spans="1:13" ht="15" hidden="1" customHeight="1" outlineLevel="1">
      <c r="A702" s="5" t="s">
        <v>13</v>
      </c>
      <c r="B702" s="5">
        <v>3261000</v>
      </c>
      <c r="C702" s="5" t="s">
        <v>1312</v>
      </c>
      <c r="D702" s="6">
        <v>0</v>
      </c>
      <c r="E702" s="10" t="s">
        <v>72</v>
      </c>
      <c r="G702" s="5" t="s">
        <v>73</v>
      </c>
      <c r="H702" s="5" t="s">
        <v>310</v>
      </c>
      <c r="I702" s="5" t="s">
        <v>1236</v>
      </c>
      <c r="M702" s="5" t="s">
        <v>310</v>
      </c>
    </row>
    <row r="703" spans="1:13" ht="15" hidden="1" customHeight="1" outlineLevel="1">
      <c r="A703" s="5" t="s">
        <v>13</v>
      </c>
      <c r="B703" s="5">
        <v>3268000</v>
      </c>
      <c r="C703" s="5" t="s">
        <v>1313</v>
      </c>
      <c r="D703" s="6">
        <v>-313.95</v>
      </c>
      <c r="E703" s="10" t="s">
        <v>72</v>
      </c>
      <c r="G703" s="5" t="s">
        <v>73</v>
      </c>
      <c r="H703" s="5" t="s">
        <v>307</v>
      </c>
      <c r="I703" s="5" t="s">
        <v>1236</v>
      </c>
      <c r="M703" s="5" t="s">
        <v>307</v>
      </c>
    </row>
    <row r="704" spans="1:13" ht="15" hidden="1" customHeight="1" outlineLevel="1">
      <c r="A704" s="5" t="s">
        <v>13</v>
      </c>
      <c r="B704" s="5">
        <v>3269200</v>
      </c>
      <c r="C704" s="5" t="s">
        <v>1314</v>
      </c>
      <c r="D704" s="6">
        <v>0</v>
      </c>
      <c r="E704" s="10">
        <v>50</v>
      </c>
      <c r="G704" s="5" t="s">
        <v>55</v>
      </c>
      <c r="H704" s="5" t="s">
        <v>88</v>
      </c>
      <c r="I704" s="5" t="s">
        <v>1236</v>
      </c>
    </row>
    <row r="705" spans="1:13" ht="15" hidden="1" customHeight="1" outlineLevel="1">
      <c r="A705" s="5" t="s">
        <v>13</v>
      </c>
      <c r="B705" s="5">
        <v>3271000</v>
      </c>
      <c r="C705" s="5" t="s">
        <v>1315</v>
      </c>
      <c r="D705" s="6">
        <v>0</v>
      </c>
      <c r="E705" s="10" t="s">
        <v>72</v>
      </c>
      <c r="G705" s="5" t="s">
        <v>73</v>
      </c>
      <c r="H705" s="5" t="s">
        <v>74</v>
      </c>
      <c r="I705" s="5" t="s">
        <v>1236</v>
      </c>
      <c r="M705" s="5" t="s">
        <v>74</v>
      </c>
    </row>
    <row r="706" spans="1:13" ht="15" hidden="1" customHeight="1" outlineLevel="1">
      <c r="A706" s="5" t="s">
        <v>13</v>
      </c>
      <c r="B706" s="5">
        <v>3271200</v>
      </c>
      <c r="C706" s="5" t="s">
        <v>1316</v>
      </c>
      <c r="D706" s="6">
        <v>0</v>
      </c>
      <c r="E706" s="10" t="s">
        <v>72</v>
      </c>
      <c r="G706" s="5" t="s">
        <v>73</v>
      </c>
      <c r="H706" s="5" t="s">
        <v>74</v>
      </c>
      <c r="I706" s="5" t="s">
        <v>1236</v>
      </c>
      <c r="M706" s="5" t="s">
        <v>74</v>
      </c>
    </row>
    <row r="707" spans="1:13" ht="15" hidden="1" customHeight="1" outlineLevel="1">
      <c r="A707" s="5" t="s">
        <v>13</v>
      </c>
      <c r="B707" s="5">
        <v>3271500</v>
      </c>
      <c r="C707" s="5" t="s">
        <v>1317</v>
      </c>
      <c r="D707" s="6">
        <v>-431.97</v>
      </c>
      <c r="E707" s="10" t="s">
        <v>72</v>
      </c>
      <c r="G707" s="5" t="s">
        <v>73</v>
      </c>
      <c r="H707" s="5" t="s">
        <v>74</v>
      </c>
      <c r="I707" s="5" t="s">
        <v>1236</v>
      </c>
      <c r="M707" s="5" t="s">
        <v>74</v>
      </c>
    </row>
    <row r="708" spans="1:13" ht="15" hidden="1" customHeight="1" outlineLevel="1">
      <c r="A708" s="5" t="s">
        <v>13</v>
      </c>
      <c r="B708" s="5">
        <v>3272000</v>
      </c>
      <c r="C708" s="5" t="s">
        <v>1318</v>
      </c>
      <c r="D708" s="6">
        <v>-33667.61</v>
      </c>
      <c r="E708" s="10" t="s">
        <v>72</v>
      </c>
      <c r="G708" s="5" t="s">
        <v>73</v>
      </c>
      <c r="H708" s="5" t="s">
        <v>205</v>
      </c>
      <c r="I708" s="5" t="s">
        <v>1236</v>
      </c>
      <c r="M708" s="5" t="s">
        <v>205</v>
      </c>
    </row>
    <row r="709" spans="1:13" ht="15" hidden="1" customHeight="1" outlineLevel="1">
      <c r="A709" s="5" t="s">
        <v>13</v>
      </c>
      <c r="B709" s="5">
        <v>3272010</v>
      </c>
      <c r="C709" s="5" t="s">
        <v>1319</v>
      </c>
      <c r="D709" s="6">
        <v>0</v>
      </c>
      <c r="E709" s="10" t="s">
        <v>72</v>
      </c>
      <c r="G709" s="5" t="s">
        <v>73</v>
      </c>
      <c r="H709" s="5" t="s">
        <v>205</v>
      </c>
      <c r="I709" s="5" t="s">
        <v>1236</v>
      </c>
      <c r="M709" s="5" t="s">
        <v>205</v>
      </c>
    </row>
    <row r="710" spans="1:13" ht="15" hidden="1" customHeight="1" outlineLevel="1">
      <c r="A710" s="5" t="s">
        <v>13</v>
      </c>
      <c r="B710" s="5">
        <v>3272030</v>
      </c>
      <c r="C710" s="5" t="s">
        <v>1320</v>
      </c>
      <c r="D710" s="6">
        <v>0</v>
      </c>
      <c r="E710" s="10" t="s">
        <v>72</v>
      </c>
      <c r="G710" s="5" t="s">
        <v>73</v>
      </c>
      <c r="H710" s="5" t="s">
        <v>109</v>
      </c>
      <c r="I710" s="5" t="s">
        <v>1236</v>
      </c>
      <c r="M710" s="5" t="s">
        <v>109</v>
      </c>
    </row>
    <row r="711" spans="1:13" ht="15" hidden="1" customHeight="1" outlineLevel="1">
      <c r="A711" s="5" t="s">
        <v>13</v>
      </c>
      <c r="B711" s="5">
        <v>3279000</v>
      </c>
      <c r="C711" s="5" t="s">
        <v>1321</v>
      </c>
      <c r="D711" s="6">
        <v>-2068</v>
      </c>
      <c r="E711" s="10" t="s">
        <v>72</v>
      </c>
      <c r="G711" s="5" t="s">
        <v>73</v>
      </c>
      <c r="H711" s="5" t="s">
        <v>74</v>
      </c>
      <c r="I711" s="5" t="s">
        <v>1236</v>
      </c>
      <c r="M711" s="5" t="s">
        <v>74</v>
      </c>
    </row>
    <row r="712" spans="1:13" ht="15" hidden="1" customHeight="1" outlineLevel="1">
      <c r="A712" s="5" t="s">
        <v>13</v>
      </c>
      <c r="B712" s="5">
        <v>3279100</v>
      </c>
      <c r="C712" s="5" t="s">
        <v>1322</v>
      </c>
      <c r="D712" s="6">
        <v>0</v>
      </c>
      <c r="E712" s="10" t="s">
        <v>72</v>
      </c>
      <c r="G712" s="5" t="s">
        <v>73</v>
      </c>
      <c r="H712" s="5" t="s">
        <v>205</v>
      </c>
      <c r="I712" s="5" t="s">
        <v>1236</v>
      </c>
      <c r="M712" s="5" t="s">
        <v>205</v>
      </c>
    </row>
    <row r="713" spans="1:13" ht="15" hidden="1" customHeight="1" outlineLevel="1">
      <c r="A713" s="5" t="s">
        <v>13</v>
      </c>
      <c r="B713" s="5">
        <v>3281000</v>
      </c>
      <c r="C713" s="5" t="s">
        <v>1323</v>
      </c>
      <c r="D713" s="6">
        <v>-126.86</v>
      </c>
      <c r="E713" s="10" t="s">
        <v>72</v>
      </c>
      <c r="G713" s="5" t="s">
        <v>73</v>
      </c>
      <c r="H713" s="5" t="s">
        <v>240</v>
      </c>
      <c r="I713" s="5" t="s">
        <v>1236</v>
      </c>
      <c r="M713" s="5" t="s">
        <v>240</v>
      </c>
    </row>
    <row r="714" spans="1:13" ht="15" hidden="1" customHeight="1" outlineLevel="1">
      <c r="A714" s="5" t="s">
        <v>13</v>
      </c>
      <c r="B714" s="5">
        <v>3283000</v>
      </c>
      <c r="C714" s="5" t="s">
        <v>1324</v>
      </c>
      <c r="D714" s="6">
        <v>-972.97</v>
      </c>
      <c r="E714" s="10">
        <v>20</v>
      </c>
      <c r="G714" s="5" t="s">
        <v>18</v>
      </c>
      <c r="H714" s="5" t="s">
        <v>28</v>
      </c>
      <c r="I714" s="5" t="s">
        <v>1236</v>
      </c>
    </row>
    <row r="715" spans="1:13" ht="15" hidden="1" customHeight="1" outlineLevel="1">
      <c r="A715" s="5" t="s">
        <v>13</v>
      </c>
      <c r="B715" s="5">
        <v>3285100</v>
      </c>
      <c r="C715" s="5" t="s">
        <v>1325</v>
      </c>
      <c r="D715" s="6">
        <v>0</v>
      </c>
      <c r="E715" s="10">
        <v>20</v>
      </c>
      <c r="G715" s="5" t="s">
        <v>18</v>
      </c>
      <c r="H715" s="5" t="s">
        <v>28</v>
      </c>
      <c r="I715" s="5" t="s">
        <v>1236</v>
      </c>
    </row>
    <row r="716" spans="1:13" ht="15" hidden="1" customHeight="1" outlineLevel="1">
      <c r="A716" s="5" t="s">
        <v>13</v>
      </c>
      <c r="B716" s="5">
        <v>3288500</v>
      </c>
      <c r="C716" s="5" t="s">
        <v>1326</v>
      </c>
      <c r="D716" s="6">
        <v>0</v>
      </c>
      <c r="E716" s="10">
        <v>20</v>
      </c>
      <c r="G716" s="5" t="s">
        <v>18</v>
      </c>
      <c r="H716" s="5" t="s">
        <v>28</v>
      </c>
      <c r="I716" s="5" t="s">
        <v>1236</v>
      </c>
    </row>
    <row r="717" spans="1:13" ht="15" hidden="1" customHeight="1" outlineLevel="1">
      <c r="A717" s="5" t="s">
        <v>13</v>
      </c>
      <c r="B717" s="5">
        <v>3293002</v>
      </c>
      <c r="C717" s="5" t="s">
        <v>1327</v>
      </c>
      <c r="D717" s="6">
        <v>0</v>
      </c>
      <c r="E717" s="10">
        <v>200</v>
      </c>
      <c r="G717" s="5" t="s">
        <v>154</v>
      </c>
      <c r="H717" s="5" t="s">
        <v>154</v>
      </c>
      <c r="I717" s="5" t="s">
        <v>1236</v>
      </c>
    </row>
    <row r="718" spans="1:13" ht="15" hidden="1" customHeight="1" outlineLevel="1">
      <c r="A718" s="5" t="s">
        <v>13</v>
      </c>
      <c r="B718" s="5">
        <v>3294000</v>
      </c>
      <c r="C718" s="5" t="s">
        <v>1328</v>
      </c>
      <c r="D718" s="6">
        <v>0</v>
      </c>
      <c r="E718" s="10">
        <v>200</v>
      </c>
      <c r="G718" s="5" t="s">
        <v>154</v>
      </c>
      <c r="H718" s="5" t="s">
        <v>154</v>
      </c>
      <c r="I718" s="5" t="s">
        <v>1236</v>
      </c>
    </row>
    <row r="719" spans="1:13" ht="15" hidden="1" customHeight="1" outlineLevel="1">
      <c r="A719" s="5" t="s">
        <v>13</v>
      </c>
      <c r="B719" s="5">
        <v>3296000</v>
      </c>
      <c r="C719" s="5" t="s">
        <v>1329</v>
      </c>
      <c r="D719" s="6">
        <v>-2156.04</v>
      </c>
      <c r="E719" s="10">
        <v>200</v>
      </c>
      <c r="G719" s="5" t="s">
        <v>154</v>
      </c>
      <c r="H719" s="5" t="s">
        <v>154</v>
      </c>
      <c r="I719" s="5" t="s">
        <v>1236</v>
      </c>
    </row>
    <row r="720" spans="1:13" ht="15" hidden="1" customHeight="1" outlineLevel="1">
      <c r="A720" s="5" t="s">
        <v>13</v>
      </c>
      <c r="B720" s="5">
        <v>3800000</v>
      </c>
      <c r="C720" s="5" t="s">
        <v>1330</v>
      </c>
      <c r="D720" s="6">
        <v>-227175.64</v>
      </c>
      <c r="E720" s="10">
        <v>220</v>
      </c>
      <c r="G720" s="5" t="s">
        <v>317</v>
      </c>
      <c r="H720" s="5" t="s">
        <v>318</v>
      </c>
      <c r="I720" s="5" t="s">
        <v>1236</v>
      </c>
    </row>
    <row r="721" spans="1:13" ht="15" hidden="1" customHeight="1" outlineLevel="1">
      <c r="A721" s="5" t="s">
        <v>13</v>
      </c>
      <c r="B721" s="5">
        <v>4100200</v>
      </c>
      <c r="C721" s="5" t="s">
        <v>1331</v>
      </c>
      <c r="D721" s="6">
        <v>0</v>
      </c>
      <c r="E721" s="10">
        <v>10</v>
      </c>
      <c r="G721" s="5" t="s">
        <v>335</v>
      </c>
      <c r="H721" s="5" t="s">
        <v>370</v>
      </c>
      <c r="I721" s="5" t="s">
        <v>1236</v>
      </c>
    </row>
    <row r="722" spans="1:13" ht="15" hidden="1" customHeight="1" outlineLevel="1">
      <c r="A722" s="5" t="s">
        <v>13</v>
      </c>
      <c r="B722" s="5">
        <v>4100600</v>
      </c>
      <c r="C722" s="5" t="s">
        <v>1332</v>
      </c>
      <c r="D722" s="6">
        <v>20304.79</v>
      </c>
      <c r="E722" s="10">
        <v>10</v>
      </c>
      <c r="G722" s="5" t="s">
        <v>335</v>
      </c>
      <c r="H722" s="5" t="s">
        <v>1059</v>
      </c>
      <c r="I722" s="5" t="s">
        <v>1236</v>
      </c>
    </row>
    <row r="723" spans="1:13" ht="15" hidden="1" customHeight="1" outlineLevel="1">
      <c r="A723" s="5" t="s">
        <v>13</v>
      </c>
      <c r="B723" s="5">
        <v>4200100</v>
      </c>
      <c r="C723" s="5" t="s">
        <v>1333</v>
      </c>
      <c r="D723" s="6">
        <v>-196942.78</v>
      </c>
      <c r="E723" s="10">
        <v>20</v>
      </c>
      <c r="G723" s="5" t="s">
        <v>18</v>
      </c>
      <c r="H723" s="5" t="s">
        <v>28</v>
      </c>
      <c r="I723" s="5" t="s">
        <v>1236</v>
      </c>
    </row>
    <row r="724" spans="1:13" ht="15" hidden="1" customHeight="1" outlineLevel="1">
      <c r="A724" s="5" t="s">
        <v>13</v>
      </c>
      <c r="B724" s="5">
        <v>4200505</v>
      </c>
      <c r="C724" s="5" t="s">
        <v>1334</v>
      </c>
      <c r="D724" s="6">
        <v>0</v>
      </c>
      <c r="E724" s="10">
        <v>20</v>
      </c>
      <c r="G724" s="5" t="s">
        <v>18</v>
      </c>
      <c r="H724" s="5" t="s">
        <v>28</v>
      </c>
      <c r="I724" s="5" t="s">
        <v>1236</v>
      </c>
    </row>
    <row r="725" spans="1:13" ht="15" hidden="1" customHeight="1" outlineLevel="1">
      <c r="A725" s="5" t="s">
        <v>13</v>
      </c>
      <c r="B725" s="5">
        <v>4200701</v>
      </c>
      <c r="C725" s="5" t="s">
        <v>1335</v>
      </c>
      <c r="D725" s="6">
        <v>0</v>
      </c>
      <c r="E725" s="10">
        <v>20</v>
      </c>
      <c r="G725" s="5" t="s">
        <v>18</v>
      </c>
      <c r="H725" s="5" t="s">
        <v>28</v>
      </c>
      <c r="I725" s="5" t="s">
        <v>1236</v>
      </c>
    </row>
    <row r="726" spans="1:13" ht="15" hidden="1" customHeight="1" outlineLevel="1">
      <c r="A726" s="5" t="s">
        <v>13</v>
      </c>
      <c r="B726" s="5">
        <v>4300001</v>
      </c>
      <c r="C726" s="5" t="s">
        <v>1336</v>
      </c>
      <c r="D726" s="6">
        <v>0</v>
      </c>
      <c r="E726" s="10">
        <v>290</v>
      </c>
      <c r="G726" s="5" t="s">
        <v>521</v>
      </c>
      <c r="H726" s="5" t="s">
        <v>524</v>
      </c>
      <c r="I726" s="5" t="s">
        <v>1236</v>
      </c>
    </row>
    <row r="727" spans="1:13" ht="15" hidden="1" customHeight="1" outlineLevel="1">
      <c r="A727" s="5" t="s">
        <v>13</v>
      </c>
      <c r="B727" s="5">
        <v>3254000</v>
      </c>
      <c r="C727" s="5" t="s">
        <v>1337</v>
      </c>
      <c r="D727" s="6">
        <v>-69</v>
      </c>
      <c r="E727" s="10" t="s">
        <v>72</v>
      </c>
      <c r="G727" s="5" t="s">
        <v>73</v>
      </c>
      <c r="H727" s="5" t="s">
        <v>170</v>
      </c>
      <c r="I727" s="5" t="s">
        <v>1236</v>
      </c>
      <c r="M727" s="5" t="s">
        <v>170</v>
      </c>
    </row>
    <row r="728" spans="1:13" ht="15" hidden="1" customHeight="1" outlineLevel="1">
      <c r="A728" s="5" t="s">
        <v>13</v>
      </c>
      <c r="B728" s="58">
        <v>3112070</v>
      </c>
      <c r="C728" s="5" t="s">
        <v>1338</v>
      </c>
      <c r="D728" s="6">
        <v>-150</v>
      </c>
      <c r="E728" s="10" t="s">
        <v>99</v>
      </c>
      <c r="G728" s="5" t="s">
        <v>73</v>
      </c>
      <c r="H728" s="5" t="s">
        <v>127</v>
      </c>
      <c r="I728" s="5" t="s">
        <v>1236</v>
      </c>
    </row>
    <row r="729" spans="1:13" ht="15" hidden="1" customHeight="1" outlineLevel="1">
      <c r="A729" s="5" t="s">
        <v>13</v>
      </c>
      <c r="B729" s="5">
        <v>3284500</v>
      </c>
      <c r="C729" s="5" t="s">
        <v>1339</v>
      </c>
      <c r="D729" s="6">
        <v>-571.53</v>
      </c>
      <c r="E729" s="10">
        <v>20</v>
      </c>
      <c r="G729" s="5" t="s">
        <v>18</v>
      </c>
      <c r="H729" s="5" t="s">
        <v>28</v>
      </c>
      <c r="I729" s="5" t="s">
        <v>1236</v>
      </c>
    </row>
    <row r="730" spans="1:13" ht="15" hidden="1" customHeight="1" outlineLevel="1">
      <c r="A730" s="5" t="s">
        <v>13</v>
      </c>
      <c r="B730" s="5">
        <v>3118100</v>
      </c>
      <c r="C730" s="5" t="s">
        <v>1340</v>
      </c>
      <c r="D730" s="6">
        <v>0</v>
      </c>
      <c r="E730" s="10" t="s">
        <v>72</v>
      </c>
      <c r="G730" s="5" t="s">
        <v>73</v>
      </c>
      <c r="H730" s="5" t="s">
        <v>109</v>
      </c>
      <c r="I730" s="5" t="s">
        <v>1236</v>
      </c>
      <c r="M730" s="5" t="s">
        <v>109</v>
      </c>
    </row>
    <row r="731" spans="1:13" ht="15" hidden="1" customHeight="1" outlineLevel="1">
      <c r="A731" s="5" t="s">
        <v>13</v>
      </c>
      <c r="B731" s="5">
        <v>3111101</v>
      </c>
      <c r="C731" s="5" t="s">
        <v>1341</v>
      </c>
      <c r="D731" s="6">
        <v>0</v>
      </c>
      <c r="E731" s="10" t="s">
        <v>99</v>
      </c>
      <c r="G731" s="5" t="s">
        <v>73</v>
      </c>
      <c r="H731" s="5" t="s">
        <v>127</v>
      </c>
      <c r="I731" s="5" t="s">
        <v>1236</v>
      </c>
    </row>
    <row r="732" spans="1:13" ht="15" hidden="1" customHeight="1" outlineLevel="1">
      <c r="A732" s="5" t="s">
        <v>13</v>
      </c>
      <c r="B732" s="5">
        <v>3242000</v>
      </c>
      <c r="C732" s="5" t="s">
        <v>1342</v>
      </c>
      <c r="D732" s="6">
        <v>0</v>
      </c>
      <c r="E732" s="10" t="s">
        <v>72</v>
      </c>
      <c r="G732" s="5" t="s">
        <v>73</v>
      </c>
      <c r="H732" s="5" t="s">
        <v>177</v>
      </c>
      <c r="I732" s="5" t="s">
        <v>1236</v>
      </c>
      <c r="M732" s="5" t="s">
        <v>177</v>
      </c>
    </row>
    <row r="733" spans="1:13" ht="15" hidden="1" customHeight="1" outlineLevel="1">
      <c r="A733" s="5" t="s">
        <v>13</v>
      </c>
      <c r="B733" s="5">
        <v>3272020</v>
      </c>
      <c r="C733" s="5" t="s">
        <v>1343</v>
      </c>
      <c r="D733" s="6">
        <v>-3638.7</v>
      </c>
      <c r="E733" s="10" t="s">
        <v>72</v>
      </c>
      <c r="G733" s="5" t="s">
        <v>73</v>
      </c>
      <c r="H733" s="5" t="s">
        <v>109</v>
      </c>
      <c r="I733" s="5" t="s">
        <v>1236</v>
      </c>
      <c r="M733" s="5" t="s">
        <v>109</v>
      </c>
    </row>
    <row r="734" spans="1:13" ht="15" hidden="1" customHeight="1" outlineLevel="1">
      <c r="A734" s="5" t="s">
        <v>13</v>
      </c>
      <c r="B734" s="5">
        <v>3117300</v>
      </c>
      <c r="C734" s="5" t="s">
        <v>1344</v>
      </c>
      <c r="D734" s="6">
        <v>-4200.4399999999996</v>
      </c>
      <c r="E734" s="10" t="s">
        <v>72</v>
      </c>
      <c r="G734" s="5" t="s">
        <v>73</v>
      </c>
      <c r="H734" s="5" t="s">
        <v>264</v>
      </c>
      <c r="I734" s="5" t="s">
        <v>1236</v>
      </c>
      <c r="M734" s="5" t="s">
        <v>264</v>
      </c>
    </row>
    <row r="735" spans="1:13" ht="15" hidden="1" customHeight="1" outlineLevel="1">
      <c r="A735" s="5" t="s">
        <v>13</v>
      </c>
      <c r="B735" s="5">
        <v>3284000</v>
      </c>
      <c r="C735" s="5" t="s">
        <v>1345</v>
      </c>
      <c r="D735" s="6">
        <v>-2278.79</v>
      </c>
      <c r="E735" s="10">
        <v>50</v>
      </c>
      <c r="G735" s="5" t="s">
        <v>55</v>
      </c>
      <c r="H735" s="5" t="s">
        <v>56</v>
      </c>
      <c r="I735" s="5" t="s">
        <v>1236</v>
      </c>
    </row>
    <row r="736" spans="1:13" ht="15" hidden="1" customHeight="1" outlineLevel="1">
      <c r="A736" s="5" t="s">
        <v>13</v>
      </c>
      <c r="B736" s="5">
        <v>3233000</v>
      </c>
      <c r="C736" s="5" t="s">
        <v>1346</v>
      </c>
      <c r="D736" s="6">
        <v>0</v>
      </c>
      <c r="E736" s="10" t="s">
        <v>99</v>
      </c>
      <c r="G736" s="5" t="s">
        <v>73</v>
      </c>
      <c r="H736" s="5" t="s">
        <v>127</v>
      </c>
      <c r="I736" s="5" t="s">
        <v>1236</v>
      </c>
    </row>
    <row r="737" spans="1:13" ht="15" hidden="1" customHeight="1" outlineLevel="1">
      <c r="A737" s="5" t="s">
        <v>13</v>
      </c>
      <c r="B737" s="5">
        <v>3111112</v>
      </c>
      <c r="C737" s="5" t="s">
        <v>1347</v>
      </c>
      <c r="D737" s="6">
        <v>0</v>
      </c>
      <c r="E737" s="10" t="s">
        <v>99</v>
      </c>
      <c r="G737" s="5" t="s">
        <v>73</v>
      </c>
      <c r="H737" s="5" t="s">
        <v>1553</v>
      </c>
      <c r="I737" s="5" t="s">
        <v>1236</v>
      </c>
    </row>
    <row r="738" spans="1:13" ht="15" hidden="1" customHeight="1" outlineLevel="1">
      <c r="A738" s="5" t="s">
        <v>13</v>
      </c>
      <c r="B738" s="5">
        <v>1700000</v>
      </c>
      <c r="C738" s="5" t="s">
        <v>1348</v>
      </c>
      <c r="D738" s="6">
        <v>794276</v>
      </c>
      <c r="E738" s="10">
        <v>70</v>
      </c>
      <c r="G738" s="5" t="s">
        <v>1225</v>
      </c>
      <c r="H738" s="5" t="s">
        <v>1225</v>
      </c>
      <c r="I738" s="5" t="s">
        <v>1236</v>
      </c>
    </row>
    <row r="739" spans="1:13" ht="15" hidden="1" customHeight="1" outlineLevel="1">
      <c r="A739" s="5" t="s">
        <v>13</v>
      </c>
      <c r="B739" s="5">
        <v>3241000</v>
      </c>
      <c r="C739" s="5" t="s">
        <v>1349</v>
      </c>
      <c r="D739" s="6">
        <v>-5609.41</v>
      </c>
      <c r="E739" s="10" t="s">
        <v>72</v>
      </c>
      <c r="G739" s="5" t="s">
        <v>73</v>
      </c>
      <c r="H739" s="5" t="s">
        <v>296</v>
      </c>
      <c r="I739" s="5" t="s">
        <v>1236</v>
      </c>
      <c r="M739" s="5" t="s">
        <v>296</v>
      </c>
    </row>
    <row r="740" spans="1:13" ht="15" hidden="1" customHeight="1" outlineLevel="1">
      <c r="A740" s="5" t="s">
        <v>13</v>
      </c>
      <c r="B740" s="5">
        <v>3274000</v>
      </c>
      <c r="C740" s="5" t="s">
        <v>1350</v>
      </c>
      <c r="D740" s="6">
        <v>-28862.37</v>
      </c>
      <c r="E740" s="10" t="s">
        <v>72</v>
      </c>
      <c r="G740" s="5" t="s">
        <v>73</v>
      </c>
      <c r="H740" s="5" t="s">
        <v>74</v>
      </c>
      <c r="I740" s="5" t="s">
        <v>1236</v>
      </c>
      <c r="M740" s="5" t="s">
        <v>74</v>
      </c>
    </row>
    <row r="741" spans="1:13" ht="15" hidden="1" customHeight="1" outlineLevel="1">
      <c r="A741" s="5" t="s">
        <v>13</v>
      </c>
      <c r="B741" s="5">
        <v>3275000</v>
      </c>
      <c r="C741" s="5" t="s">
        <v>1351</v>
      </c>
      <c r="D741" s="6">
        <v>-23795.74</v>
      </c>
      <c r="E741" s="10" t="s">
        <v>72</v>
      </c>
      <c r="G741" s="5" t="s">
        <v>73</v>
      </c>
      <c r="H741" s="5" t="s">
        <v>74</v>
      </c>
      <c r="I741" s="5" t="s">
        <v>1236</v>
      </c>
      <c r="M741" s="5" t="s">
        <v>74</v>
      </c>
    </row>
    <row r="742" spans="1:13" ht="15" hidden="1" customHeight="1" outlineLevel="1">
      <c r="A742" s="5" t="s">
        <v>13</v>
      </c>
      <c r="B742" s="5">
        <v>4200700</v>
      </c>
      <c r="C742" s="5" t="s">
        <v>1352</v>
      </c>
      <c r="D742" s="6">
        <v>-12109.37</v>
      </c>
      <c r="E742" s="10">
        <v>20</v>
      </c>
      <c r="G742" s="5" t="s">
        <v>18</v>
      </c>
      <c r="H742" s="5" t="s">
        <v>1210</v>
      </c>
      <c r="I742" s="5" t="s">
        <v>1236</v>
      </c>
    </row>
    <row r="743" spans="1:13" ht="15" hidden="1" customHeight="1" outlineLevel="1">
      <c r="A743" s="5" t="s">
        <v>13</v>
      </c>
      <c r="B743" s="5">
        <v>3273000</v>
      </c>
      <c r="C743" s="5" t="s">
        <v>1353</v>
      </c>
      <c r="D743" s="6">
        <v>-30086.05</v>
      </c>
      <c r="E743" s="10" t="s">
        <v>99</v>
      </c>
      <c r="G743" s="5" t="s">
        <v>73</v>
      </c>
      <c r="H743" s="5" t="s">
        <v>272</v>
      </c>
      <c r="I743" s="5" t="s">
        <v>1236</v>
      </c>
    </row>
    <row r="744" spans="1:13" ht="15" hidden="1" customHeight="1" outlineLevel="1">
      <c r="A744" s="5" t="s">
        <v>13</v>
      </c>
      <c r="B744" s="5">
        <v>3269100</v>
      </c>
      <c r="C744" s="5" t="s">
        <v>1354</v>
      </c>
      <c r="D744" s="6">
        <v>-161093.47</v>
      </c>
      <c r="E744" s="7">
        <v>50</v>
      </c>
      <c r="G744" s="5" t="s">
        <v>55</v>
      </c>
      <c r="H744" s="5" t="s">
        <v>88</v>
      </c>
      <c r="I744" s="5" t="s">
        <v>1236</v>
      </c>
    </row>
    <row r="745" spans="1:13" ht="15" hidden="1" customHeight="1" outlineLevel="1">
      <c r="A745" s="5" t="s">
        <v>13</v>
      </c>
      <c r="B745" s="5">
        <v>3111111</v>
      </c>
      <c r="C745" s="5" t="s">
        <v>928</v>
      </c>
      <c r="D745" s="6">
        <v>0</v>
      </c>
      <c r="E745" s="7" t="s">
        <v>99</v>
      </c>
      <c r="G745" s="5" t="s">
        <v>73</v>
      </c>
      <c r="H745" s="5" t="s">
        <v>100</v>
      </c>
      <c r="I745" s="5" t="s">
        <v>1236</v>
      </c>
    </row>
    <row r="746" spans="1:13" ht="15" hidden="1" customHeight="1" outlineLevel="1">
      <c r="A746" s="5" t="s">
        <v>13</v>
      </c>
      <c r="B746" s="5">
        <v>3253000</v>
      </c>
      <c r="C746" s="5" t="s">
        <v>1355</v>
      </c>
      <c r="D746" s="6">
        <v>0</v>
      </c>
      <c r="E746" s="7" t="s">
        <v>72</v>
      </c>
      <c r="G746" s="5" t="s">
        <v>73</v>
      </c>
      <c r="H746" s="5" t="s">
        <v>132</v>
      </c>
      <c r="I746" s="5" t="s">
        <v>1236</v>
      </c>
      <c r="M746" s="5" t="s">
        <v>132</v>
      </c>
    </row>
    <row r="747" spans="1:13" ht="15" hidden="1" customHeight="1" outlineLevel="1">
      <c r="A747" s="5" t="s">
        <v>13</v>
      </c>
      <c r="B747" s="5">
        <v>3262500</v>
      </c>
      <c r="C747" s="5" t="s">
        <v>1356</v>
      </c>
      <c r="D747" s="6">
        <v>0</v>
      </c>
      <c r="E747" s="7" t="s">
        <v>72</v>
      </c>
      <c r="G747" s="5" t="s">
        <v>73</v>
      </c>
      <c r="H747" s="5" t="s">
        <v>310</v>
      </c>
      <c r="I747" s="5" t="s">
        <v>1236</v>
      </c>
      <c r="M747" s="5" t="s">
        <v>310</v>
      </c>
    </row>
    <row r="748" spans="1:13" ht="15" hidden="1" customHeight="1" outlineLevel="1">
      <c r="A748" s="5" t="s">
        <v>13</v>
      </c>
      <c r="B748" s="5">
        <v>3265000</v>
      </c>
      <c r="C748" s="5" t="s">
        <v>1357</v>
      </c>
      <c r="D748" s="6">
        <v>0</v>
      </c>
      <c r="E748" s="7" t="s">
        <v>72</v>
      </c>
      <c r="G748" s="5" t="s">
        <v>73</v>
      </c>
      <c r="H748" s="5" t="s">
        <v>307</v>
      </c>
      <c r="I748" s="5" t="s">
        <v>1236</v>
      </c>
      <c r="M748" s="5" t="s">
        <v>307</v>
      </c>
    </row>
    <row r="749" spans="1:13" ht="15" hidden="1" customHeight="1" outlineLevel="1">
      <c r="A749" s="5" t="s">
        <v>13</v>
      </c>
      <c r="B749" s="5">
        <v>3266000</v>
      </c>
      <c r="C749" s="5" t="s">
        <v>1358</v>
      </c>
      <c r="D749" s="6">
        <v>0</v>
      </c>
      <c r="E749" s="7" t="s">
        <v>72</v>
      </c>
      <c r="G749" s="5" t="s">
        <v>73</v>
      </c>
      <c r="H749" s="5" t="s">
        <v>307</v>
      </c>
      <c r="I749" s="5" t="s">
        <v>1236</v>
      </c>
      <c r="M749" s="5" t="s">
        <v>307</v>
      </c>
    </row>
    <row r="750" spans="1:13" ht="15" hidden="1" customHeight="1" outlineLevel="1">
      <c r="A750" s="5" t="s">
        <v>13</v>
      </c>
      <c r="B750" s="5">
        <v>3276000</v>
      </c>
      <c r="C750" s="5" t="s">
        <v>1359</v>
      </c>
      <c r="D750" s="6">
        <v>0</v>
      </c>
      <c r="E750" s="7" t="s">
        <v>72</v>
      </c>
      <c r="G750" s="5" t="s">
        <v>73</v>
      </c>
      <c r="H750" s="5" t="s">
        <v>74</v>
      </c>
      <c r="I750" s="5" t="s">
        <v>1236</v>
      </c>
      <c r="M750" s="5" t="s">
        <v>74</v>
      </c>
    </row>
    <row r="751" spans="1:13" ht="15" hidden="1" customHeight="1" outlineLevel="1">
      <c r="A751" s="5" t="s">
        <v>13</v>
      </c>
      <c r="B751" s="5">
        <v>3284100</v>
      </c>
      <c r="C751" s="5" t="s">
        <v>1360</v>
      </c>
      <c r="D751" s="6">
        <v>0</v>
      </c>
      <c r="E751" s="7">
        <v>50</v>
      </c>
      <c r="G751" s="5" t="s">
        <v>55</v>
      </c>
      <c r="H751" s="5" t="s">
        <v>56</v>
      </c>
      <c r="I751" s="5" t="s">
        <v>1236</v>
      </c>
    </row>
    <row r="752" spans="1:13" ht="15" hidden="1" customHeight="1" outlineLevel="1">
      <c r="A752" s="5" t="s">
        <v>13</v>
      </c>
      <c r="B752" s="5">
        <v>3285000</v>
      </c>
      <c r="C752" s="5" t="s">
        <v>1361</v>
      </c>
      <c r="D752" s="6">
        <v>0</v>
      </c>
      <c r="E752" s="7">
        <v>20</v>
      </c>
      <c r="G752" s="5" t="s">
        <v>18</v>
      </c>
      <c r="H752" s="5" t="s">
        <v>1210</v>
      </c>
      <c r="I752" s="5" t="s">
        <v>1236</v>
      </c>
    </row>
    <row r="753" spans="1:13" ht="15" hidden="1" customHeight="1" outlineLevel="1">
      <c r="A753" s="5" t="s">
        <v>13</v>
      </c>
      <c r="B753" s="5">
        <v>3288100</v>
      </c>
      <c r="C753" s="5" t="s">
        <v>1362</v>
      </c>
      <c r="D753" s="6">
        <v>0</v>
      </c>
      <c r="E753" s="7">
        <v>20</v>
      </c>
      <c r="G753" s="5" t="s">
        <v>18</v>
      </c>
      <c r="H753" s="5" t="s">
        <v>28</v>
      </c>
      <c r="I753" s="5" t="s">
        <v>1236</v>
      </c>
    </row>
    <row r="754" spans="1:13" ht="15" hidden="1" customHeight="1" outlineLevel="1">
      <c r="A754" s="5" t="s">
        <v>13</v>
      </c>
      <c r="B754" s="5">
        <v>3288200</v>
      </c>
      <c r="C754" s="5" t="s">
        <v>1363</v>
      </c>
      <c r="D754" s="6">
        <v>0</v>
      </c>
      <c r="E754" s="7">
        <v>20</v>
      </c>
      <c r="G754" s="5" t="s">
        <v>18</v>
      </c>
      <c r="H754" s="5" t="s">
        <v>28</v>
      </c>
      <c r="I754" s="5" t="s">
        <v>1236</v>
      </c>
    </row>
    <row r="755" spans="1:13" ht="15" hidden="1" customHeight="1" outlineLevel="1">
      <c r="A755" s="5" t="s">
        <v>13</v>
      </c>
      <c r="B755" s="5">
        <v>3111108</v>
      </c>
      <c r="C755" s="5" t="s">
        <v>1364</v>
      </c>
      <c r="D755" s="6">
        <v>0</v>
      </c>
      <c r="E755" s="7" t="s">
        <v>99</v>
      </c>
      <c r="G755" s="5" t="s">
        <v>73</v>
      </c>
      <c r="H755" s="5" t="s">
        <v>269</v>
      </c>
      <c r="I755" s="5" t="s">
        <v>1236</v>
      </c>
    </row>
    <row r="756" spans="1:13" ht="15" hidden="1" customHeight="1" outlineLevel="1">
      <c r="A756" s="5" t="s">
        <v>13</v>
      </c>
      <c r="C756" s="49" t="s">
        <v>1332</v>
      </c>
      <c r="D756" s="6">
        <v>-20304.79</v>
      </c>
      <c r="E756" s="50">
        <v>10</v>
      </c>
      <c r="G756" s="5" t="s">
        <v>335</v>
      </c>
      <c r="H756" s="5" t="s">
        <v>1059</v>
      </c>
      <c r="I756" s="53" t="s">
        <v>1365</v>
      </c>
    </row>
    <row r="757" spans="1:13" ht="15" hidden="1" customHeight="1" outlineLevel="1">
      <c r="A757" s="5" t="s">
        <v>13</v>
      </c>
      <c r="C757" s="49" t="s">
        <v>1352</v>
      </c>
      <c r="D757" s="6">
        <v>12109.37</v>
      </c>
      <c r="E757" s="50">
        <v>20</v>
      </c>
      <c r="G757" s="5" t="s">
        <v>18</v>
      </c>
      <c r="H757" s="5" t="s">
        <v>1210</v>
      </c>
      <c r="I757" s="53" t="s">
        <v>1365</v>
      </c>
    </row>
    <row r="758" spans="1:13" ht="15" hidden="1" customHeight="1" outlineLevel="1">
      <c r="A758" s="5" t="s">
        <v>13</v>
      </c>
      <c r="C758" s="49" t="s">
        <v>1333</v>
      </c>
      <c r="D758" s="6">
        <v>196942.78</v>
      </c>
      <c r="E758" s="50">
        <v>20</v>
      </c>
      <c r="G758" s="5" t="s">
        <v>18</v>
      </c>
      <c r="H758" s="5" t="s">
        <v>28</v>
      </c>
      <c r="I758" s="53" t="s">
        <v>1365</v>
      </c>
    </row>
    <row r="759" spans="1:13" ht="15" hidden="1" customHeight="1" outlineLevel="1">
      <c r="A759" s="5" t="s">
        <v>13</v>
      </c>
      <c r="C759" s="49" t="s">
        <v>1252</v>
      </c>
      <c r="D759" s="6">
        <v>-157544</v>
      </c>
      <c r="E759" s="50">
        <v>220</v>
      </c>
      <c r="G759" s="5" t="s">
        <v>317</v>
      </c>
      <c r="H759" s="5" t="s">
        <v>492</v>
      </c>
      <c r="I759" s="53" t="s">
        <v>1365</v>
      </c>
    </row>
    <row r="760" spans="1:13" ht="15" hidden="1" customHeight="1" outlineLevel="1">
      <c r="A760" s="5" t="s">
        <v>13</v>
      </c>
      <c r="C760" s="49" t="s">
        <v>1250</v>
      </c>
      <c r="D760" s="6">
        <v>0</v>
      </c>
      <c r="E760" s="50" t="s">
        <v>166</v>
      </c>
      <c r="G760" s="5" t="s">
        <v>167</v>
      </c>
      <c r="H760" s="5" t="s">
        <v>167</v>
      </c>
      <c r="I760" s="53" t="s">
        <v>1365</v>
      </c>
    </row>
    <row r="761" spans="1:13" ht="15" hidden="1" customHeight="1" outlineLevel="1">
      <c r="A761" s="5" t="s">
        <v>13</v>
      </c>
      <c r="B761" s="5">
        <v>60710</v>
      </c>
      <c r="C761" s="5" t="s">
        <v>1367</v>
      </c>
      <c r="D761" s="6">
        <v>37</v>
      </c>
      <c r="E761" s="6">
        <v>220</v>
      </c>
      <c r="G761" s="5" t="s">
        <v>317</v>
      </c>
      <c r="H761" s="5" t="s">
        <v>492</v>
      </c>
      <c r="I761" s="5" t="s">
        <v>1366</v>
      </c>
    </row>
    <row r="762" spans="1:13" ht="15" hidden="1" customHeight="1" outlineLevel="1">
      <c r="A762" s="5" t="s">
        <v>13</v>
      </c>
      <c r="B762" s="5">
        <v>60620</v>
      </c>
      <c r="C762" s="5" t="s">
        <v>1368</v>
      </c>
      <c r="D762" s="6">
        <v>8.65</v>
      </c>
      <c r="E762" s="6">
        <v>220</v>
      </c>
      <c r="G762" s="5" t="s">
        <v>317</v>
      </c>
      <c r="H762" s="5" t="s">
        <v>492</v>
      </c>
      <c r="I762" s="5" t="s">
        <v>1366</v>
      </c>
    </row>
    <row r="763" spans="1:13" ht="15" hidden="1" customHeight="1" outlineLevel="1">
      <c r="A763" s="5" t="s">
        <v>13</v>
      </c>
      <c r="B763" s="5">
        <v>33114</v>
      </c>
      <c r="C763" s="5" t="s">
        <v>1369</v>
      </c>
      <c r="D763" s="6">
        <v>-332.5</v>
      </c>
      <c r="E763" s="5" t="s">
        <v>72</v>
      </c>
      <c r="G763" s="5" t="s">
        <v>73</v>
      </c>
      <c r="H763" s="5" t="s">
        <v>177</v>
      </c>
      <c r="I763" s="5" t="s">
        <v>1366</v>
      </c>
      <c r="M763" s="5" t="s">
        <v>177</v>
      </c>
    </row>
    <row r="764" spans="1:13" ht="15" hidden="1" customHeight="1" outlineLevel="1">
      <c r="A764" s="5" t="s">
        <v>13</v>
      </c>
      <c r="B764" s="5">
        <v>33210</v>
      </c>
      <c r="C764" s="5" t="s">
        <v>1370</v>
      </c>
      <c r="D764" s="6">
        <v>-2670.38</v>
      </c>
      <c r="E764" s="5" t="s">
        <v>72</v>
      </c>
      <c r="G764" s="5" t="s">
        <v>73</v>
      </c>
      <c r="H764" s="5" t="s">
        <v>296</v>
      </c>
      <c r="I764" s="5" t="s">
        <v>1366</v>
      </c>
      <c r="M764" s="5" t="s">
        <v>296</v>
      </c>
    </row>
    <row r="765" spans="1:13" ht="15" hidden="1" customHeight="1" outlineLevel="1">
      <c r="A765" s="5" t="s">
        <v>13</v>
      </c>
      <c r="B765" s="5">
        <v>33220</v>
      </c>
      <c r="C765" s="5" t="s">
        <v>1371</v>
      </c>
      <c r="D765" s="6">
        <v>-322.64999999999998</v>
      </c>
      <c r="E765" s="5" t="s">
        <v>72</v>
      </c>
      <c r="G765" s="5" t="s">
        <v>73</v>
      </c>
      <c r="H765" s="5" t="s">
        <v>109</v>
      </c>
      <c r="I765" s="5" t="s">
        <v>1366</v>
      </c>
      <c r="M765" s="5" t="s">
        <v>109</v>
      </c>
    </row>
    <row r="766" spans="1:13" ht="15" hidden="1" customHeight="1" outlineLevel="1">
      <c r="A766" s="5" t="s">
        <v>13</v>
      </c>
      <c r="B766" s="5">
        <v>33221</v>
      </c>
      <c r="C766" s="5" t="s">
        <v>1372</v>
      </c>
      <c r="D766" s="6">
        <v>-241.97</v>
      </c>
      <c r="E766" s="5" t="s">
        <v>72</v>
      </c>
      <c r="G766" s="5" t="s">
        <v>73</v>
      </c>
      <c r="H766" s="5" t="s">
        <v>109</v>
      </c>
      <c r="I766" s="5" t="s">
        <v>1366</v>
      </c>
      <c r="M766" s="5" t="s">
        <v>109</v>
      </c>
    </row>
    <row r="767" spans="1:13" ht="15" hidden="1" customHeight="1" outlineLevel="1">
      <c r="A767" s="5" t="s">
        <v>13</v>
      </c>
      <c r="B767" s="5">
        <v>33310</v>
      </c>
      <c r="C767" s="5" t="s">
        <v>1373</v>
      </c>
      <c r="D767" s="6">
        <v>-292817.5</v>
      </c>
      <c r="E767" s="5" t="s">
        <v>99</v>
      </c>
      <c r="G767" s="5" t="s">
        <v>73</v>
      </c>
      <c r="H767" s="5" t="s">
        <v>100</v>
      </c>
      <c r="I767" s="5" t="s">
        <v>1366</v>
      </c>
    </row>
    <row r="768" spans="1:13" ht="15" hidden="1" customHeight="1" outlineLevel="1">
      <c r="A768" s="5" t="s">
        <v>13</v>
      </c>
      <c r="B768" s="5">
        <v>33314</v>
      </c>
      <c r="C768" s="5" t="s">
        <v>1374</v>
      </c>
      <c r="D768" s="6">
        <v>-68484.14</v>
      </c>
      <c r="E768" s="5" t="s">
        <v>99</v>
      </c>
      <c r="G768" s="5" t="s">
        <v>73</v>
      </c>
      <c r="H768" s="5" t="s">
        <v>100</v>
      </c>
      <c r="I768" s="5" t="s">
        <v>1366</v>
      </c>
    </row>
    <row r="769" spans="1:13" ht="15" hidden="1" customHeight="1" outlineLevel="1">
      <c r="A769" s="5" t="s">
        <v>13</v>
      </c>
      <c r="B769" s="5">
        <v>33312</v>
      </c>
      <c r="C769" s="5" t="s">
        <v>1375</v>
      </c>
      <c r="D769" s="6">
        <v>-3600.27</v>
      </c>
      <c r="E769" s="5" t="s">
        <v>99</v>
      </c>
      <c r="G769" s="5" t="s">
        <v>73</v>
      </c>
      <c r="H769" s="5" t="s">
        <v>100</v>
      </c>
      <c r="I769" s="5" t="s">
        <v>1366</v>
      </c>
    </row>
    <row r="770" spans="1:13" ht="15" hidden="1" customHeight="1" outlineLevel="1">
      <c r="A770" s="5" t="s">
        <v>13</v>
      </c>
      <c r="B770" s="5">
        <v>33315</v>
      </c>
      <c r="C770" s="5" t="s">
        <v>1376</v>
      </c>
      <c r="D770" s="6">
        <v>-1459.12</v>
      </c>
      <c r="E770" s="5" t="s">
        <v>99</v>
      </c>
      <c r="G770" s="5" t="s">
        <v>73</v>
      </c>
      <c r="H770" s="5" t="s">
        <v>112</v>
      </c>
      <c r="I770" s="5" t="s">
        <v>1366</v>
      </c>
    </row>
    <row r="771" spans="1:13" ht="15" hidden="1" customHeight="1" outlineLevel="1">
      <c r="A771" s="5" t="s">
        <v>13</v>
      </c>
      <c r="B771" s="5">
        <v>33316</v>
      </c>
      <c r="C771" s="5" t="s">
        <v>1377</v>
      </c>
      <c r="D771" s="6">
        <v>-96889.32</v>
      </c>
      <c r="E771" s="5" t="s">
        <v>99</v>
      </c>
      <c r="G771" s="5" t="s">
        <v>73</v>
      </c>
      <c r="H771" s="5" t="s">
        <v>112</v>
      </c>
      <c r="I771" s="5" t="s">
        <v>1366</v>
      </c>
    </row>
    <row r="772" spans="1:13" ht="15" hidden="1" customHeight="1" outlineLevel="1">
      <c r="A772" s="5" t="s">
        <v>13</v>
      </c>
      <c r="B772" s="5">
        <v>33318</v>
      </c>
      <c r="C772" s="5" t="s">
        <v>1378</v>
      </c>
      <c r="D772" s="6">
        <v>-107.6</v>
      </c>
      <c r="E772" s="5" t="s">
        <v>99</v>
      </c>
      <c r="G772" s="5" t="s">
        <v>73</v>
      </c>
      <c r="H772" s="5" t="s">
        <v>112</v>
      </c>
      <c r="I772" s="5" t="s">
        <v>1366</v>
      </c>
    </row>
    <row r="773" spans="1:13" ht="15" hidden="1" customHeight="1" outlineLevel="1">
      <c r="A773" s="5" t="s">
        <v>13</v>
      </c>
      <c r="B773" s="5">
        <v>33321</v>
      </c>
      <c r="C773" s="5" t="s">
        <v>1379</v>
      </c>
      <c r="D773" s="6">
        <v>-2838.8</v>
      </c>
      <c r="E773" s="5" t="s">
        <v>99</v>
      </c>
      <c r="G773" s="5" t="s">
        <v>73</v>
      </c>
      <c r="H773" s="5" t="s">
        <v>112</v>
      </c>
      <c r="I773" s="5" t="s">
        <v>1366</v>
      </c>
    </row>
    <row r="774" spans="1:13" ht="15" hidden="1" customHeight="1" outlineLevel="1">
      <c r="A774" s="5" t="s">
        <v>13</v>
      </c>
      <c r="B774" s="5">
        <v>33322</v>
      </c>
      <c r="C774" s="5" t="s">
        <v>1380</v>
      </c>
      <c r="D774" s="6">
        <v>-6251.74</v>
      </c>
      <c r="E774" s="5" t="s">
        <v>99</v>
      </c>
      <c r="G774" s="5" t="s">
        <v>73</v>
      </c>
      <c r="H774" s="5" t="s">
        <v>112</v>
      </c>
      <c r="I774" s="5" t="s">
        <v>1366</v>
      </c>
    </row>
    <row r="775" spans="1:13" ht="15" hidden="1" customHeight="1" outlineLevel="1">
      <c r="A775" s="5" t="s">
        <v>13</v>
      </c>
      <c r="B775" s="5">
        <v>33327</v>
      </c>
      <c r="C775" s="5" t="s">
        <v>1381</v>
      </c>
      <c r="D775" s="6">
        <v>-3735.67</v>
      </c>
      <c r="E775" s="5" t="s">
        <v>99</v>
      </c>
      <c r="G775" s="5" t="s">
        <v>73</v>
      </c>
      <c r="H775" s="5" t="s">
        <v>112</v>
      </c>
      <c r="I775" s="5" t="s">
        <v>1366</v>
      </c>
    </row>
    <row r="776" spans="1:13" ht="15" hidden="1" customHeight="1" outlineLevel="1">
      <c r="A776" s="5" t="s">
        <v>13</v>
      </c>
      <c r="B776" s="5">
        <v>33317</v>
      </c>
      <c r="C776" s="5" t="s">
        <v>1382</v>
      </c>
      <c r="D776" s="6">
        <v>-198.68</v>
      </c>
      <c r="E776" s="5" t="s">
        <v>99</v>
      </c>
      <c r="G776" s="5" t="s">
        <v>73</v>
      </c>
      <c r="H776" s="5" t="s">
        <v>112</v>
      </c>
      <c r="I776" s="5" t="s">
        <v>1366</v>
      </c>
    </row>
    <row r="777" spans="1:13" ht="15" hidden="1" customHeight="1" outlineLevel="1">
      <c r="A777" s="5" t="s">
        <v>13</v>
      </c>
      <c r="B777" s="5">
        <v>33320</v>
      </c>
      <c r="C777" s="5" t="s">
        <v>1383</v>
      </c>
      <c r="D777" s="6">
        <v>-1318.5</v>
      </c>
      <c r="E777" s="5" t="s">
        <v>99</v>
      </c>
      <c r="G777" s="5" t="s">
        <v>73</v>
      </c>
      <c r="H777" s="5" t="s">
        <v>112</v>
      </c>
      <c r="I777" s="5" t="s">
        <v>1366</v>
      </c>
    </row>
    <row r="778" spans="1:13" ht="15" hidden="1" customHeight="1" outlineLevel="1">
      <c r="A778" s="5" t="s">
        <v>13</v>
      </c>
      <c r="B778" s="5">
        <v>33325</v>
      </c>
      <c r="C778" s="5" t="s">
        <v>1384</v>
      </c>
      <c r="D778" s="6">
        <v>-2741.85</v>
      </c>
      <c r="E778" s="5" t="s">
        <v>99</v>
      </c>
      <c r="G778" s="5" t="s">
        <v>73</v>
      </c>
      <c r="H778" s="5" t="s">
        <v>124</v>
      </c>
      <c r="I778" s="5" t="s">
        <v>1366</v>
      </c>
    </row>
    <row r="779" spans="1:13" ht="15" hidden="1" customHeight="1" outlineLevel="1">
      <c r="A779" s="5" t="s">
        <v>13</v>
      </c>
      <c r="B779" s="5">
        <v>33324</v>
      </c>
      <c r="C779" s="5" t="s">
        <v>1385</v>
      </c>
      <c r="D779" s="6">
        <v>-23906.75</v>
      </c>
      <c r="E779" s="5" t="s">
        <v>99</v>
      </c>
      <c r="G779" s="5" t="s">
        <v>73</v>
      </c>
      <c r="H779" s="5" t="s">
        <v>124</v>
      </c>
      <c r="I779" s="5" t="s">
        <v>1366</v>
      </c>
    </row>
    <row r="780" spans="1:13" ht="15" hidden="1" customHeight="1" outlineLevel="1">
      <c r="A780" s="5" t="s">
        <v>13</v>
      </c>
      <c r="B780" s="5">
        <v>33328</v>
      </c>
      <c r="C780" s="5" t="s">
        <v>1386</v>
      </c>
      <c r="D780" s="6">
        <v>-869</v>
      </c>
      <c r="E780" s="5" t="s">
        <v>99</v>
      </c>
      <c r="G780" s="5" t="s">
        <v>73</v>
      </c>
      <c r="H780" s="5" t="s">
        <v>117</v>
      </c>
      <c r="I780" s="5" t="s">
        <v>1366</v>
      </c>
    </row>
    <row r="781" spans="1:13" ht="15" hidden="1" customHeight="1" outlineLevel="1">
      <c r="A781" s="5" t="s">
        <v>13</v>
      </c>
      <c r="B781" s="5">
        <v>33332</v>
      </c>
      <c r="C781" s="5" t="s">
        <v>1387</v>
      </c>
      <c r="D781" s="6">
        <v>-2949.24</v>
      </c>
      <c r="E781" s="5" t="s">
        <v>72</v>
      </c>
      <c r="G781" s="5" t="s">
        <v>73</v>
      </c>
      <c r="H781" s="5" t="s">
        <v>264</v>
      </c>
      <c r="I781" s="5" t="s">
        <v>1366</v>
      </c>
      <c r="M781" s="5" t="s">
        <v>264</v>
      </c>
    </row>
    <row r="782" spans="1:13" ht="15" hidden="1" customHeight="1" outlineLevel="1">
      <c r="A782" s="5" t="s">
        <v>13</v>
      </c>
      <c r="B782" s="5">
        <v>33420</v>
      </c>
      <c r="C782" s="5" t="s">
        <v>1388</v>
      </c>
      <c r="D782" s="6">
        <v>-37152</v>
      </c>
      <c r="E782" s="5" t="s">
        <v>72</v>
      </c>
      <c r="G782" s="5" t="s">
        <v>73</v>
      </c>
      <c r="H782" s="5" t="s">
        <v>288</v>
      </c>
      <c r="I782" s="5" t="s">
        <v>1366</v>
      </c>
      <c r="M782" s="5" t="s">
        <v>288</v>
      </c>
    </row>
    <row r="783" spans="1:13" ht="15" hidden="1" customHeight="1" outlineLevel="1">
      <c r="A783" s="5" t="s">
        <v>13</v>
      </c>
      <c r="B783" s="5">
        <v>33515</v>
      </c>
      <c r="C783" s="5" t="s">
        <v>1389</v>
      </c>
      <c r="D783" s="6">
        <v>-48.18</v>
      </c>
      <c r="E783" s="5" t="s">
        <v>72</v>
      </c>
      <c r="G783" s="5" t="s">
        <v>73</v>
      </c>
      <c r="H783" s="5" t="s">
        <v>177</v>
      </c>
      <c r="I783" s="5" t="s">
        <v>1366</v>
      </c>
      <c r="M783" s="5" t="s">
        <v>177</v>
      </c>
    </row>
    <row r="784" spans="1:13" ht="15" hidden="1" customHeight="1" outlineLevel="1">
      <c r="A784" s="5" t="s">
        <v>13</v>
      </c>
      <c r="B784" s="5">
        <v>33510</v>
      </c>
      <c r="C784" s="5" t="s">
        <v>1390</v>
      </c>
      <c r="D784" s="6">
        <v>-11790.49</v>
      </c>
      <c r="E784" s="5" t="s">
        <v>72</v>
      </c>
      <c r="G784" s="5" t="s">
        <v>73</v>
      </c>
      <c r="H784" s="5" t="s">
        <v>281</v>
      </c>
      <c r="I784" s="5" t="s">
        <v>1366</v>
      </c>
      <c r="M784" s="5" t="s">
        <v>281</v>
      </c>
    </row>
    <row r="785" spans="1:13" ht="15" hidden="1" customHeight="1" outlineLevel="1">
      <c r="A785" s="5" t="s">
        <v>13</v>
      </c>
      <c r="B785" s="5">
        <v>33810</v>
      </c>
      <c r="C785" s="5" t="s">
        <v>1391</v>
      </c>
      <c r="D785" s="6">
        <v>-5515.59</v>
      </c>
      <c r="E785" s="5" t="s">
        <v>72</v>
      </c>
      <c r="G785" s="5" t="s">
        <v>73</v>
      </c>
      <c r="H785" s="5" t="s">
        <v>184</v>
      </c>
      <c r="I785" s="5" t="s">
        <v>1366</v>
      </c>
      <c r="M785" s="5" t="s">
        <v>184</v>
      </c>
    </row>
    <row r="786" spans="1:13" ht="15" hidden="1" customHeight="1" outlineLevel="1">
      <c r="A786" s="5" t="s">
        <v>13</v>
      </c>
      <c r="B786" s="5">
        <v>33820</v>
      </c>
      <c r="C786" s="5" t="s">
        <v>1392</v>
      </c>
      <c r="D786" s="6">
        <v>-23461.56</v>
      </c>
      <c r="E786" s="5" t="s">
        <v>72</v>
      </c>
      <c r="G786" s="5" t="s">
        <v>73</v>
      </c>
      <c r="H786" s="5" t="s">
        <v>170</v>
      </c>
      <c r="I786" s="5" t="s">
        <v>1366</v>
      </c>
      <c r="M786" s="5" t="s">
        <v>170</v>
      </c>
    </row>
    <row r="787" spans="1:13" ht="15" hidden="1" customHeight="1" outlineLevel="1">
      <c r="A787" s="5" t="s">
        <v>13</v>
      </c>
      <c r="B787" s="5">
        <v>33825</v>
      </c>
      <c r="C787" s="5" t="s">
        <v>1393</v>
      </c>
      <c r="D787" s="6">
        <v>-2135.79</v>
      </c>
      <c r="E787" s="5" t="s">
        <v>72</v>
      </c>
      <c r="G787" s="5" t="s">
        <v>73</v>
      </c>
      <c r="H787" s="5" t="s">
        <v>291</v>
      </c>
      <c r="I787" s="5" t="s">
        <v>1366</v>
      </c>
      <c r="M787" s="5" t="s">
        <v>291</v>
      </c>
    </row>
    <row r="788" spans="1:13" ht="15" hidden="1" customHeight="1" outlineLevel="1">
      <c r="A788" s="5" t="s">
        <v>13</v>
      </c>
      <c r="B788" s="5">
        <v>33836</v>
      </c>
      <c r="C788" s="5" t="s">
        <v>1394</v>
      </c>
      <c r="D788" s="6">
        <v>-8593.08</v>
      </c>
      <c r="E788" s="5" t="s">
        <v>72</v>
      </c>
      <c r="G788" s="5" t="s">
        <v>73</v>
      </c>
      <c r="H788" s="5" t="s">
        <v>170</v>
      </c>
      <c r="I788" s="5" t="s">
        <v>1366</v>
      </c>
      <c r="M788" s="5" t="s">
        <v>170</v>
      </c>
    </row>
    <row r="789" spans="1:13" ht="15" hidden="1" customHeight="1" outlineLevel="1">
      <c r="A789" s="5" t="s">
        <v>13</v>
      </c>
      <c r="B789" s="5">
        <v>33902</v>
      </c>
      <c r="C789" s="5" t="s">
        <v>1395</v>
      </c>
      <c r="D789" s="6">
        <v>-61</v>
      </c>
      <c r="E789" s="5" t="s">
        <v>72</v>
      </c>
      <c r="G789" s="5" t="s">
        <v>73</v>
      </c>
      <c r="H789" s="5" t="s">
        <v>225</v>
      </c>
      <c r="I789" s="5" t="s">
        <v>1366</v>
      </c>
      <c r="M789" s="5" t="s">
        <v>225</v>
      </c>
    </row>
    <row r="790" spans="1:13" ht="15" hidden="1" customHeight="1" outlineLevel="1">
      <c r="A790" s="5" t="s">
        <v>13</v>
      </c>
      <c r="B790" s="5">
        <v>33903</v>
      </c>
      <c r="C790" s="5" t="s">
        <v>1396</v>
      </c>
      <c r="D790" s="6">
        <v>0</v>
      </c>
      <c r="E790" s="5" t="s">
        <v>72</v>
      </c>
      <c r="G790" s="5" t="s">
        <v>73</v>
      </c>
      <c r="H790" s="5" t="s">
        <v>225</v>
      </c>
      <c r="I790" s="5" t="s">
        <v>1366</v>
      </c>
      <c r="M790" s="5" t="s">
        <v>225</v>
      </c>
    </row>
    <row r="791" spans="1:13" ht="15" hidden="1" customHeight="1" outlineLevel="1">
      <c r="A791" s="5" t="s">
        <v>13</v>
      </c>
      <c r="B791" s="5">
        <v>33940</v>
      </c>
      <c r="C791" s="5" t="s">
        <v>1397</v>
      </c>
      <c r="D791" s="6">
        <v>-400</v>
      </c>
      <c r="E791" s="5" t="s">
        <v>72</v>
      </c>
      <c r="G791" s="5" t="s">
        <v>73</v>
      </c>
      <c r="H791" s="5" t="s">
        <v>225</v>
      </c>
      <c r="I791" s="5" t="s">
        <v>1366</v>
      </c>
      <c r="M791" s="5" t="s">
        <v>225</v>
      </c>
    </row>
    <row r="792" spans="1:13" ht="15" hidden="1" customHeight="1" outlineLevel="1">
      <c r="A792" s="5" t="s">
        <v>13</v>
      </c>
      <c r="B792" s="5">
        <v>33915</v>
      </c>
      <c r="C792" s="5" t="s">
        <v>1398</v>
      </c>
      <c r="D792" s="6">
        <v>-503.14</v>
      </c>
      <c r="E792" s="5" t="s">
        <v>72</v>
      </c>
      <c r="G792" s="5" t="s">
        <v>73</v>
      </c>
      <c r="H792" s="5" t="s">
        <v>177</v>
      </c>
      <c r="I792" s="5" t="s">
        <v>1366</v>
      </c>
      <c r="M792" s="5" t="s">
        <v>177</v>
      </c>
    </row>
    <row r="793" spans="1:13" ht="15" hidden="1" customHeight="1" outlineLevel="1">
      <c r="A793" s="5" t="s">
        <v>13</v>
      </c>
      <c r="B793" s="5">
        <v>33916</v>
      </c>
      <c r="C793" s="5" t="s">
        <v>1399</v>
      </c>
      <c r="D793" s="6">
        <v>-646.66999999999996</v>
      </c>
      <c r="E793" s="5" t="s">
        <v>72</v>
      </c>
      <c r="G793" s="5" t="s">
        <v>73</v>
      </c>
      <c r="H793" s="5" t="s">
        <v>225</v>
      </c>
      <c r="I793" s="5" t="s">
        <v>1366</v>
      </c>
      <c r="M793" s="5" t="s">
        <v>225</v>
      </c>
    </row>
    <row r="794" spans="1:13" ht="15" hidden="1" customHeight="1" outlineLevel="1">
      <c r="A794" s="5" t="s">
        <v>13</v>
      </c>
      <c r="B794" s="5">
        <v>34010</v>
      </c>
      <c r="C794" s="5" t="s">
        <v>1400</v>
      </c>
      <c r="D794" s="6">
        <v>-731.35</v>
      </c>
      <c r="E794" s="5" t="s">
        <v>72</v>
      </c>
      <c r="G794" s="5" t="s">
        <v>73</v>
      </c>
      <c r="H794" s="5" t="s">
        <v>605</v>
      </c>
      <c r="I794" s="5" t="s">
        <v>1366</v>
      </c>
      <c r="M794" s="5" t="s">
        <v>605</v>
      </c>
    </row>
    <row r="795" spans="1:13" ht="15" hidden="1" customHeight="1" collapsed="1">
      <c r="A795" s="5" t="s">
        <v>13</v>
      </c>
      <c r="B795" s="5">
        <v>34011</v>
      </c>
      <c r="C795" s="5" t="s">
        <v>1401</v>
      </c>
      <c r="D795" s="6">
        <v>-2102.79</v>
      </c>
      <c r="E795" s="5" t="s">
        <v>72</v>
      </c>
      <c r="G795" s="5" t="s">
        <v>73</v>
      </c>
      <c r="H795" s="5" t="s">
        <v>264</v>
      </c>
      <c r="I795" s="5" t="s">
        <v>1366</v>
      </c>
      <c r="M795" s="5" t="s">
        <v>264</v>
      </c>
    </row>
    <row r="796" spans="1:13" ht="15" hidden="1" customHeight="1">
      <c r="A796" s="5" t="s">
        <v>13</v>
      </c>
      <c r="B796" s="5">
        <v>34014</v>
      </c>
      <c r="C796" s="5" t="s">
        <v>1402</v>
      </c>
      <c r="D796" s="6">
        <v>-1482.67</v>
      </c>
      <c r="E796" s="5" t="s">
        <v>72</v>
      </c>
      <c r="G796" s="5" t="s">
        <v>73</v>
      </c>
      <c r="H796" s="5" t="s">
        <v>264</v>
      </c>
      <c r="I796" s="5" t="s">
        <v>1366</v>
      </c>
      <c r="M796" s="5" t="s">
        <v>264</v>
      </c>
    </row>
    <row r="797" spans="1:13" hidden="1">
      <c r="A797" s="5" t="s">
        <v>13</v>
      </c>
      <c r="B797" s="5">
        <v>34015</v>
      </c>
      <c r="C797" s="5" t="s">
        <v>1403</v>
      </c>
      <c r="D797" s="6">
        <v>-7358.44</v>
      </c>
      <c r="E797" s="5" t="s">
        <v>72</v>
      </c>
      <c r="G797" s="5" t="s">
        <v>73</v>
      </c>
      <c r="H797" s="5" t="s">
        <v>307</v>
      </c>
      <c r="I797" s="5" t="s">
        <v>1366</v>
      </c>
      <c r="M797" s="5" t="s">
        <v>307</v>
      </c>
    </row>
    <row r="798" spans="1:13" ht="15" hidden="1" customHeight="1">
      <c r="A798" s="5" t="s">
        <v>13</v>
      </c>
      <c r="B798" s="5">
        <v>34012</v>
      </c>
      <c r="C798" s="5" t="s">
        <v>1404</v>
      </c>
      <c r="D798" s="6">
        <v>-3123.5</v>
      </c>
      <c r="E798" s="5" t="s">
        <v>72</v>
      </c>
      <c r="G798" s="5" t="s">
        <v>73</v>
      </c>
      <c r="H798" s="5" t="s">
        <v>281</v>
      </c>
      <c r="I798" s="5" t="s">
        <v>1366</v>
      </c>
      <c r="M798" s="5" t="s">
        <v>281</v>
      </c>
    </row>
    <row r="799" spans="1:13" ht="15" hidden="1" customHeight="1">
      <c r="A799" s="5" t="s">
        <v>13</v>
      </c>
      <c r="B799" s="5">
        <v>34025</v>
      </c>
      <c r="C799" s="5" t="s">
        <v>1405</v>
      </c>
      <c r="D799" s="6">
        <v>0</v>
      </c>
      <c r="E799" s="5" t="s">
        <v>72</v>
      </c>
      <c r="G799" s="5" t="s">
        <v>73</v>
      </c>
      <c r="H799" s="5" t="s">
        <v>109</v>
      </c>
      <c r="I799" s="5" t="s">
        <v>1366</v>
      </c>
      <c r="M799" s="5" t="s">
        <v>109</v>
      </c>
    </row>
    <row r="800" spans="1:13" ht="15" hidden="1" customHeight="1">
      <c r="A800" s="5" t="s">
        <v>13</v>
      </c>
      <c r="B800" s="5">
        <v>34027</v>
      </c>
      <c r="C800" s="5" t="s">
        <v>1406</v>
      </c>
      <c r="D800" s="6">
        <v>0</v>
      </c>
      <c r="E800" s="5" t="s">
        <v>72</v>
      </c>
      <c r="G800" s="5" t="s">
        <v>73</v>
      </c>
      <c r="H800" s="5" t="s">
        <v>225</v>
      </c>
      <c r="I800" s="5" t="s">
        <v>1366</v>
      </c>
      <c r="M800" s="5" t="s">
        <v>225</v>
      </c>
    </row>
    <row r="801" spans="1:13" ht="15" hidden="1" customHeight="1">
      <c r="A801" s="5" t="s">
        <v>13</v>
      </c>
      <c r="B801" s="5">
        <v>34030</v>
      </c>
      <c r="C801" s="5" t="s">
        <v>1407</v>
      </c>
      <c r="D801" s="6">
        <v>-2378.8000000000002</v>
      </c>
      <c r="E801" s="5" t="s">
        <v>72</v>
      </c>
      <c r="G801" s="5" t="s">
        <v>73</v>
      </c>
      <c r="H801" s="5" t="s">
        <v>74</v>
      </c>
      <c r="I801" s="5" t="s">
        <v>1366</v>
      </c>
      <c r="M801" s="5" t="s">
        <v>74</v>
      </c>
    </row>
    <row r="802" spans="1:13" ht="15" hidden="1" customHeight="1">
      <c r="A802" s="5" t="s">
        <v>13</v>
      </c>
      <c r="B802" s="5">
        <v>34110</v>
      </c>
      <c r="C802" s="5" t="s">
        <v>1408</v>
      </c>
      <c r="D802" s="6">
        <v>0</v>
      </c>
      <c r="E802" s="5">
        <v>200</v>
      </c>
      <c r="G802" s="5" t="s">
        <v>154</v>
      </c>
      <c r="H802" s="5" t="s">
        <v>154</v>
      </c>
      <c r="I802" s="5" t="s">
        <v>1366</v>
      </c>
    </row>
    <row r="803" spans="1:13" ht="15" hidden="1" customHeight="1">
      <c r="A803" s="5" t="s">
        <v>13</v>
      </c>
      <c r="B803" s="5">
        <v>34130</v>
      </c>
      <c r="C803" s="5" t="s">
        <v>1409</v>
      </c>
      <c r="D803" s="6">
        <v>-551.37</v>
      </c>
      <c r="E803" s="5">
        <v>200</v>
      </c>
      <c r="G803" s="5" t="s">
        <v>154</v>
      </c>
      <c r="H803" s="5" t="s">
        <v>154</v>
      </c>
      <c r="I803" s="5" t="s">
        <v>1366</v>
      </c>
    </row>
    <row r="804" spans="1:13" ht="15" hidden="1" customHeight="1">
      <c r="A804" s="5" t="s">
        <v>13</v>
      </c>
      <c r="B804" s="5">
        <v>34141</v>
      </c>
      <c r="C804" s="5" t="s">
        <v>1410</v>
      </c>
      <c r="D804" s="6">
        <v>0</v>
      </c>
      <c r="E804" s="5">
        <v>200</v>
      </c>
      <c r="G804" s="5" t="s">
        <v>154</v>
      </c>
      <c r="H804" s="5" t="s">
        <v>154</v>
      </c>
      <c r="I804" s="5" t="s">
        <v>1366</v>
      </c>
    </row>
    <row r="805" spans="1:13" ht="15" hidden="1" customHeight="1">
      <c r="A805" s="5" t="s">
        <v>13</v>
      </c>
      <c r="B805" s="5">
        <v>34180</v>
      </c>
      <c r="C805" s="5" t="s">
        <v>1411</v>
      </c>
      <c r="D805" s="6">
        <v>-31.91</v>
      </c>
      <c r="E805" s="5">
        <v>200</v>
      </c>
      <c r="G805" s="5" t="s">
        <v>154</v>
      </c>
      <c r="H805" s="5" t="s">
        <v>154</v>
      </c>
      <c r="I805" s="5" t="s">
        <v>1366</v>
      </c>
    </row>
    <row r="806" spans="1:13" ht="15" hidden="1" customHeight="1">
      <c r="A806" s="5" t="s">
        <v>13</v>
      </c>
      <c r="B806" s="5">
        <v>34190</v>
      </c>
      <c r="C806" s="5" t="s">
        <v>1412</v>
      </c>
      <c r="D806" s="6">
        <v>-163.43</v>
      </c>
      <c r="E806" s="5">
        <v>200</v>
      </c>
      <c r="G806" s="5" t="s">
        <v>154</v>
      </c>
      <c r="H806" s="5" t="s">
        <v>154</v>
      </c>
      <c r="I806" s="5" t="s">
        <v>1366</v>
      </c>
    </row>
    <row r="807" spans="1:13" ht="15" hidden="1" customHeight="1">
      <c r="A807" s="5" t="s">
        <v>13</v>
      </c>
      <c r="B807" s="5">
        <v>60610</v>
      </c>
      <c r="C807" s="5" t="s">
        <v>1413</v>
      </c>
      <c r="D807" s="6">
        <v>10</v>
      </c>
      <c r="E807" s="5">
        <v>210</v>
      </c>
      <c r="G807" s="5" t="s">
        <v>159</v>
      </c>
      <c r="H807" s="5" t="s">
        <v>159</v>
      </c>
      <c r="I807" s="5" t="s">
        <v>1366</v>
      </c>
    </row>
    <row r="808" spans="1:13" ht="15" hidden="1" customHeight="1">
      <c r="A808" s="5" t="s">
        <v>13</v>
      </c>
      <c r="B808" s="5">
        <v>34310</v>
      </c>
      <c r="C808" s="5" t="s">
        <v>1414</v>
      </c>
      <c r="D808" s="6">
        <v>-6716.56</v>
      </c>
      <c r="E808" s="5">
        <v>210</v>
      </c>
      <c r="G808" s="5" t="s">
        <v>159</v>
      </c>
      <c r="H808" s="5" t="s">
        <v>159</v>
      </c>
      <c r="I808" s="5" t="s">
        <v>1366</v>
      </c>
    </row>
    <row r="809" spans="1:13" ht="15" hidden="1" customHeight="1">
      <c r="A809" s="5" t="s">
        <v>13</v>
      </c>
      <c r="B809" s="5">
        <v>34320</v>
      </c>
      <c r="C809" s="5" t="s">
        <v>1415</v>
      </c>
      <c r="D809" s="6">
        <v>-1128.28</v>
      </c>
      <c r="E809" s="5">
        <v>210</v>
      </c>
      <c r="G809" s="5" t="s">
        <v>159</v>
      </c>
      <c r="H809" s="5" t="s">
        <v>159</v>
      </c>
      <c r="I809" s="5" t="s">
        <v>1366</v>
      </c>
    </row>
    <row r="810" spans="1:13" ht="15" hidden="1" customHeight="1">
      <c r="A810" s="5" t="s">
        <v>13</v>
      </c>
      <c r="B810" s="5">
        <v>34330</v>
      </c>
      <c r="C810" s="5" t="s">
        <v>1416</v>
      </c>
      <c r="D810" s="6">
        <v>-4536.3</v>
      </c>
      <c r="E810" s="5">
        <v>210</v>
      </c>
      <c r="G810" s="5" t="s">
        <v>159</v>
      </c>
      <c r="H810" s="5" t="s">
        <v>159</v>
      </c>
      <c r="I810" s="5" t="s">
        <v>1366</v>
      </c>
    </row>
    <row r="811" spans="1:13" ht="15" hidden="1" customHeight="1">
      <c r="A811" s="5" t="s">
        <v>13</v>
      </c>
      <c r="B811" s="5">
        <v>34360</v>
      </c>
      <c r="C811" s="5" t="s">
        <v>1417</v>
      </c>
      <c r="D811" s="6">
        <v>-734.77</v>
      </c>
      <c r="E811" s="5">
        <v>210</v>
      </c>
      <c r="G811" s="5" t="s">
        <v>159</v>
      </c>
      <c r="H811" s="5" t="s">
        <v>159</v>
      </c>
      <c r="I811" s="5" t="s">
        <v>1366</v>
      </c>
    </row>
    <row r="812" spans="1:13" ht="15" hidden="1" customHeight="1">
      <c r="A812" s="5" t="s">
        <v>13</v>
      </c>
      <c r="B812" s="5">
        <v>34410</v>
      </c>
      <c r="C812" s="5" t="s">
        <v>1418</v>
      </c>
      <c r="D812" s="6">
        <v>-82.5</v>
      </c>
      <c r="E812" s="5" t="s">
        <v>72</v>
      </c>
      <c r="G812" s="5" t="s">
        <v>73</v>
      </c>
      <c r="H812" s="5" t="s">
        <v>109</v>
      </c>
      <c r="I812" s="5" t="s">
        <v>1366</v>
      </c>
      <c r="M812" s="5" t="s">
        <v>109</v>
      </c>
    </row>
    <row r="813" spans="1:13" ht="15" hidden="1" customHeight="1">
      <c r="A813" s="5" t="s">
        <v>13</v>
      </c>
      <c r="B813" s="5">
        <v>34510</v>
      </c>
      <c r="C813" s="5" t="s">
        <v>1419</v>
      </c>
      <c r="D813" s="6">
        <v>0</v>
      </c>
      <c r="E813" s="5" t="s">
        <v>72</v>
      </c>
      <c r="G813" s="5" t="s">
        <v>73</v>
      </c>
      <c r="H813" s="5" t="s">
        <v>240</v>
      </c>
      <c r="I813" s="5" t="s">
        <v>1366</v>
      </c>
      <c r="M813" s="5" t="s">
        <v>240</v>
      </c>
    </row>
    <row r="814" spans="1:13" ht="15" hidden="1" customHeight="1">
      <c r="A814" s="5" t="s">
        <v>13</v>
      </c>
      <c r="B814" s="5">
        <v>34512</v>
      </c>
      <c r="C814" s="5" t="s">
        <v>1420</v>
      </c>
      <c r="D814" s="6">
        <v>0</v>
      </c>
      <c r="E814" s="5" t="s">
        <v>72</v>
      </c>
      <c r="G814" s="5" t="s">
        <v>73</v>
      </c>
      <c r="H814" s="5" t="s">
        <v>240</v>
      </c>
      <c r="I814" s="5" t="s">
        <v>1366</v>
      </c>
      <c r="M814" s="5" t="s">
        <v>240</v>
      </c>
    </row>
    <row r="815" spans="1:13" ht="15" hidden="1" customHeight="1">
      <c r="A815" s="5" t="s">
        <v>13</v>
      </c>
      <c r="B815" s="5">
        <v>34515</v>
      </c>
      <c r="C815" s="5" t="s">
        <v>1421</v>
      </c>
      <c r="D815" s="6">
        <v>0</v>
      </c>
      <c r="E815" s="5" t="s">
        <v>72</v>
      </c>
      <c r="G815" s="5" t="s">
        <v>73</v>
      </c>
      <c r="H815" s="5" t="s">
        <v>240</v>
      </c>
      <c r="I815" s="5" t="s">
        <v>1366</v>
      </c>
      <c r="M815" s="5" t="s">
        <v>240</v>
      </c>
    </row>
    <row r="816" spans="1:13" ht="15" hidden="1" customHeight="1">
      <c r="A816" s="5" t="s">
        <v>13</v>
      </c>
      <c r="B816" s="5">
        <v>34540</v>
      </c>
      <c r="C816" s="5" t="s">
        <v>1422</v>
      </c>
      <c r="D816" s="6">
        <v>-4090.99</v>
      </c>
      <c r="E816" s="5" t="s">
        <v>72</v>
      </c>
      <c r="G816" s="5" t="s">
        <v>73</v>
      </c>
      <c r="H816" s="5" t="s">
        <v>240</v>
      </c>
      <c r="I816" s="5" t="s">
        <v>1366</v>
      </c>
      <c r="M816" s="5" t="s">
        <v>240</v>
      </c>
    </row>
    <row r="817" spans="1:13" ht="15" hidden="1" customHeight="1">
      <c r="A817" s="5" t="s">
        <v>13</v>
      </c>
      <c r="B817" s="5">
        <v>34601</v>
      </c>
      <c r="C817" s="5" t="s">
        <v>1423</v>
      </c>
      <c r="D817" s="6">
        <v>-4699.7700000000004</v>
      </c>
      <c r="E817" s="5" t="s">
        <v>72</v>
      </c>
      <c r="G817" s="5" t="s">
        <v>73</v>
      </c>
      <c r="H817" s="5" t="s">
        <v>205</v>
      </c>
      <c r="I817" s="5" t="s">
        <v>1366</v>
      </c>
      <c r="M817" s="5" t="s">
        <v>205</v>
      </c>
    </row>
    <row r="818" spans="1:13" ht="15" hidden="1" customHeight="1">
      <c r="A818" s="5" t="s">
        <v>13</v>
      </c>
      <c r="B818" s="5">
        <v>34606</v>
      </c>
      <c r="C818" s="5" t="s">
        <v>1424</v>
      </c>
      <c r="D818" s="6">
        <v>-16052.26</v>
      </c>
      <c r="E818" s="5" t="s">
        <v>99</v>
      </c>
      <c r="G818" s="5" t="s">
        <v>73</v>
      </c>
      <c r="H818" s="5" t="s">
        <v>272</v>
      </c>
      <c r="I818" s="5" t="s">
        <v>1366</v>
      </c>
    </row>
    <row r="819" spans="1:13" ht="15" hidden="1" customHeight="1">
      <c r="A819" s="5" t="s">
        <v>13</v>
      </c>
      <c r="B819" s="5">
        <v>34607</v>
      </c>
      <c r="C819" s="5" t="s">
        <v>1425</v>
      </c>
      <c r="D819" s="6">
        <v>0</v>
      </c>
      <c r="E819" s="5" t="s">
        <v>72</v>
      </c>
      <c r="G819" s="5" t="s">
        <v>73</v>
      </c>
      <c r="H819" s="5" t="s">
        <v>74</v>
      </c>
      <c r="I819" s="5" t="s">
        <v>1366</v>
      </c>
      <c r="M819" s="5" t="s">
        <v>74</v>
      </c>
    </row>
    <row r="820" spans="1:13" ht="15" hidden="1" customHeight="1">
      <c r="A820" s="5" t="s">
        <v>13</v>
      </c>
      <c r="B820" s="5">
        <v>34657</v>
      </c>
      <c r="C820" s="5" t="s">
        <v>1426</v>
      </c>
      <c r="D820" s="6">
        <v>-4120</v>
      </c>
      <c r="E820" s="5" t="s">
        <v>72</v>
      </c>
      <c r="G820" s="5" t="s">
        <v>73</v>
      </c>
      <c r="H820" s="5" t="s">
        <v>74</v>
      </c>
      <c r="I820" s="5" t="s">
        <v>1366</v>
      </c>
      <c r="M820" s="5" t="s">
        <v>74</v>
      </c>
    </row>
    <row r="821" spans="1:13" ht="15" hidden="1" customHeight="1">
      <c r="A821" s="5" t="s">
        <v>13</v>
      </c>
      <c r="B821" s="5">
        <v>34612</v>
      </c>
      <c r="C821" s="5" t="s">
        <v>1427</v>
      </c>
      <c r="D821" s="6">
        <v>-30000</v>
      </c>
      <c r="E821" s="5" t="s">
        <v>72</v>
      </c>
      <c r="G821" s="5" t="s">
        <v>73</v>
      </c>
      <c r="H821" s="5" t="s">
        <v>1555</v>
      </c>
      <c r="I821" s="5" t="s">
        <v>1366</v>
      </c>
      <c r="M821" s="5" t="s">
        <v>1555</v>
      </c>
    </row>
    <row r="822" spans="1:13" ht="15" hidden="1" customHeight="1">
      <c r="A822" s="5" t="s">
        <v>13</v>
      </c>
      <c r="B822" s="5">
        <v>34659</v>
      </c>
      <c r="C822" s="5" t="s">
        <v>1428</v>
      </c>
      <c r="D822" s="6">
        <v>-24785.89</v>
      </c>
      <c r="E822" s="5" t="s">
        <v>72</v>
      </c>
      <c r="G822" s="5" t="s">
        <v>73</v>
      </c>
      <c r="H822" s="5" t="s">
        <v>1555</v>
      </c>
      <c r="I822" s="5" t="s">
        <v>1366</v>
      </c>
      <c r="M822" s="5" t="s">
        <v>1555</v>
      </c>
    </row>
    <row r="823" spans="1:13" ht="15" hidden="1" customHeight="1">
      <c r="A823" s="5" t="s">
        <v>13</v>
      </c>
      <c r="B823" s="5">
        <v>34660</v>
      </c>
      <c r="C823" s="5" t="s">
        <v>1429</v>
      </c>
      <c r="D823" s="6">
        <v>-32887.78</v>
      </c>
      <c r="E823" s="5" t="s">
        <v>72</v>
      </c>
      <c r="G823" s="5" t="s">
        <v>73</v>
      </c>
      <c r="H823" s="5" t="s">
        <v>1555</v>
      </c>
      <c r="I823" s="5" t="s">
        <v>1366</v>
      </c>
      <c r="M823" s="5" t="s">
        <v>1555</v>
      </c>
    </row>
    <row r="824" spans="1:13" ht="15" hidden="1" customHeight="1">
      <c r="A824" s="5" t="s">
        <v>13</v>
      </c>
      <c r="B824" s="5">
        <v>34619</v>
      </c>
      <c r="C824" s="5" t="s">
        <v>1430</v>
      </c>
      <c r="D824" s="6">
        <v>-41641.599999999999</v>
      </c>
      <c r="E824" s="5" t="s">
        <v>72</v>
      </c>
      <c r="G824" s="5" t="s">
        <v>73</v>
      </c>
      <c r="H824" s="5" t="s">
        <v>1555</v>
      </c>
      <c r="I824" s="5" t="s">
        <v>1366</v>
      </c>
      <c r="M824" s="5" t="s">
        <v>1555</v>
      </c>
    </row>
    <row r="825" spans="1:13" ht="15" hidden="1" customHeight="1">
      <c r="A825" s="5" t="s">
        <v>13</v>
      </c>
      <c r="B825" s="5">
        <v>34621</v>
      </c>
      <c r="C825" s="5" t="s">
        <v>1431</v>
      </c>
      <c r="D825" s="6">
        <v>-63259.21</v>
      </c>
      <c r="E825" s="5" t="s">
        <v>72</v>
      </c>
      <c r="G825" s="5" t="s">
        <v>73</v>
      </c>
      <c r="H825" s="5" t="s">
        <v>1555</v>
      </c>
      <c r="I825" s="5" t="s">
        <v>1366</v>
      </c>
      <c r="M825" s="5" t="s">
        <v>1555</v>
      </c>
    </row>
    <row r="826" spans="1:13" ht="15" hidden="1" customHeight="1">
      <c r="A826" s="5" t="s">
        <v>13</v>
      </c>
      <c r="B826" s="5">
        <v>34622</v>
      </c>
      <c r="C826" s="5" t="s">
        <v>1432</v>
      </c>
      <c r="D826" s="6">
        <v>-148493.72</v>
      </c>
      <c r="E826" s="5" t="s">
        <v>72</v>
      </c>
      <c r="G826" s="5" t="s">
        <v>73</v>
      </c>
      <c r="H826" s="5" t="s">
        <v>1555</v>
      </c>
      <c r="I826" s="5" t="s">
        <v>1366</v>
      </c>
      <c r="M826" s="5" t="s">
        <v>1555</v>
      </c>
    </row>
    <row r="827" spans="1:13" ht="15" hidden="1" customHeight="1">
      <c r="A827" s="5" t="s">
        <v>13</v>
      </c>
      <c r="B827" s="5">
        <v>34625</v>
      </c>
      <c r="C827" s="5" t="s">
        <v>1433</v>
      </c>
      <c r="D827" s="6">
        <v>-141786.17000000001</v>
      </c>
      <c r="E827" s="5" t="s">
        <v>72</v>
      </c>
      <c r="G827" s="5" t="s">
        <v>73</v>
      </c>
      <c r="H827" s="5" t="s">
        <v>1555</v>
      </c>
      <c r="I827" s="5" t="s">
        <v>1366</v>
      </c>
      <c r="M827" s="5" t="s">
        <v>1555</v>
      </c>
    </row>
    <row r="828" spans="1:13" ht="15" hidden="1" customHeight="1">
      <c r="A828" s="5" t="s">
        <v>13</v>
      </c>
      <c r="B828" s="5">
        <v>34639</v>
      </c>
      <c r="C828" s="5" t="s">
        <v>1434</v>
      </c>
      <c r="D828" s="6">
        <v>-88674.22</v>
      </c>
      <c r="E828" s="5" t="s">
        <v>72</v>
      </c>
      <c r="G828" s="5" t="s">
        <v>73</v>
      </c>
      <c r="H828" s="5" t="s">
        <v>1555</v>
      </c>
      <c r="I828" s="5" t="s">
        <v>1366</v>
      </c>
      <c r="M828" s="5" t="s">
        <v>1555</v>
      </c>
    </row>
    <row r="829" spans="1:13" ht="15" hidden="1" customHeight="1">
      <c r="A829" s="5" t="s">
        <v>13</v>
      </c>
      <c r="B829" s="5">
        <v>34658</v>
      </c>
      <c r="C829" s="5" t="s">
        <v>1435</v>
      </c>
      <c r="D829" s="6">
        <v>-68445.87</v>
      </c>
      <c r="E829" s="5" t="s">
        <v>72</v>
      </c>
      <c r="G829" s="5" t="s">
        <v>73</v>
      </c>
      <c r="H829" s="5" t="s">
        <v>1555</v>
      </c>
      <c r="I829" s="5" t="s">
        <v>1366</v>
      </c>
      <c r="M829" s="5" t="s">
        <v>1555</v>
      </c>
    </row>
    <row r="830" spans="1:13" ht="15" hidden="1" customHeight="1">
      <c r="A830" s="5" t="s">
        <v>13</v>
      </c>
      <c r="B830" s="5" t="s">
        <v>1436</v>
      </c>
      <c r="C830" s="5" t="s">
        <v>1437</v>
      </c>
      <c r="D830" s="6">
        <v>0</v>
      </c>
      <c r="E830" s="5" t="s">
        <v>72</v>
      </c>
      <c r="G830" s="5" t="s">
        <v>73</v>
      </c>
      <c r="H830" s="5" t="s">
        <v>1555</v>
      </c>
      <c r="I830" s="5" t="s">
        <v>1366</v>
      </c>
      <c r="M830" s="5" t="s">
        <v>1555</v>
      </c>
    </row>
    <row r="831" spans="1:13" ht="15" hidden="1" customHeight="1">
      <c r="A831" s="5" t="s">
        <v>13</v>
      </c>
      <c r="B831" s="5">
        <v>34626</v>
      </c>
      <c r="C831" s="5" t="s">
        <v>1438</v>
      </c>
      <c r="D831" s="6">
        <v>-132873.09</v>
      </c>
      <c r="E831" s="5" t="s">
        <v>72</v>
      </c>
      <c r="G831" s="5" t="s">
        <v>73</v>
      </c>
      <c r="H831" s="5" t="s">
        <v>1555</v>
      </c>
      <c r="I831" s="5" t="s">
        <v>1366</v>
      </c>
      <c r="M831" s="5" t="s">
        <v>1555</v>
      </c>
    </row>
    <row r="832" spans="1:13" ht="15" hidden="1" customHeight="1">
      <c r="A832" s="5" t="s">
        <v>13</v>
      </c>
      <c r="B832" s="5">
        <v>34630</v>
      </c>
      <c r="C832" s="5" t="s">
        <v>1439</v>
      </c>
      <c r="D832" s="6">
        <v>-18340.400000000001</v>
      </c>
      <c r="E832" s="5" t="s">
        <v>72</v>
      </c>
      <c r="G832" s="5" t="s">
        <v>73</v>
      </c>
      <c r="H832" s="5" t="s">
        <v>74</v>
      </c>
      <c r="I832" s="5" t="s">
        <v>1366</v>
      </c>
      <c r="M832" s="5" t="s">
        <v>74</v>
      </c>
    </row>
    <row r="833" spans="1:13" ht="15" hidden="1" customHeight="1">
      <c r="A833" s="5" t="s">
        <v>13</v>
      </c>
      <c r="B833" s="5">
        <v>34631</v>
      </c>
      <c r="C833" s="5" t="s">
        <v>1440</v>
      </c>
      <c r="D833" s="6">
        <v>-147760.78</v>
      </c>
      <c r="E833" s="5" t="s">
        <v>72</v>
      </c>
      <c r="G833" s="5" t="s">
        <v>73</v>
      </c>
      <c r="H833" s="5" t="s">
        <v>1555</v>
      </c>
      <c r="I833" s="5" t="s">
        <v>1366</v>
      </c>
      <c r="M833" s="5" t="s">
        <v>1555</v>
      </c>
    </row>
    <row r="834" spans="1:13" ht="15" hidden="1" customHeight="1">
      <c r="A834" s="5" t="s">
        <v>13</v>
      </c>
      <c r="B834" s="5">
        <v>34634</v>
      </c>
      <c r="C834" s="5" t="s">
        <v>1441</v>
      </c>
      <c r="D834" s="6">
        <v>-2525.1999999999998</v>
      </c>
      <c r="E834" s="5" t="s">
        <v>72</v>
      </c>
      <c r="G834" s="5" t="s">
        <v>73</v>
      </c>
      <c r="H834" s="5" t="s">
        <v>74</v>
      </c>
      <c r="I834" s="5" t="s">
        <v>1366</v>
      </c>
      <c r="M834" s="5" t="s">
        <v>74</v>
      </c>
    </row>
    <row r="835" spans="1:13" ht="15" hidden="1" customHeight="1">
      <c r="A835" s="5" t="s">
        <v>13</v>
      </c>
      <c r="B835" s="5">
        <v>34635</v>
      </c>
      <c r="C835" s="5" t="s">
        <v>1442</v>
      </c>
      <c r="D835" s="6">
        <v>-66111.539999999994</v>
      </c>
      <c r="E835" s="5" t="s">
        <v>72</v>
      </c>
      <c r="G835" s="5" t="s">
        <v>73</v>
      </c>
      <c r="H835" s="5" t="s">
        <v>1555</v>
      </c>
      <c r="I835" s="5" t="s">
        <v>1366</v>
      </c>
      <c r="M835" s="5" t="s">
        <v>1555</v>
      </c>
    </row>
    <row r="836" spans="1:13" ht="15" hidden="1" customHeight="1">
      <c r="A836" s="5" t="s">
        <v>13</v>
      </c>
      <c r="B836" s="5">
        <v>34636</v>
      </c>
      <c r="C836" s="5" t="s">
        <v>1443</v>
      </c>
      <c r="D836" s="6">
        <v>-3042.05</v>
      </c>
      <c r="E836" s="5" t="s">
        <v>72</v>
      </c>
      <c r="G836" s="5" t="s">
        <v>73</v>
      </c>
      <c r="H836" s="5" t="s">
        <v>74</v>
      </c>
      <c r="I836" s="5" t="s">
        <v>1366</v>
      </c>
      <c r="M836" s="5" t="s">
        <v>74</v>
      </c>
    </row>
    <row r="837" spans="1:13" ht="15" hidden="1" customHeight="1">
      <c r="A837" s="5" t="s">
        <v>13</v>
      </c>
      <c r="B837" s="5">
        <v>34640</v>
      </c>
      <c r="C837" s="5" t="s">
        <v>1444</v>
      </c>
      <c r="D837" s="6">
        <v>-113273.71</v>
      </c>
      <c r="E837" s="5" t="s">
        <v>72</v>
      </c>
      <c r="G837" s="5" t="s">
        <v>73</v>
      </c>
      <c r="H837" s="5" t="s">
        <v>1555</v>
      </c>
      <c r="I837" s="5" t="s">
        <v>1366</v>
      </c>
      <c r="M837" s="5" t="s">
        <v>1555</v>
      </c>
    </row>
    <row r="838" spans="1:13" ht="15" hidden="1" customHeight="1">
      <c r="A838" s="5" t="s">
        <v>13</v>
      </c>
      <c r="B838" s="5">
        <v>34643</v>
      </c>
      <c r="C838" s="5" t="s">
        <v>1445</v>
      </c>
      <c r="D838" s="6">
        <v>-91329.82</v>
      </c>
      <c r="E838" s="5" t="s">
        <v>72</v>
      </c>
      <c r="G838" s="5" t="s">
        <v>73</v>
      </c>
      <c r="H838" s="5" t="s">
        <v>1555</v>
      </c>
      <c r="I838" s="5" t="s">
        <v>1366</v>
      </c>
      <c r="M838" s="5" t="s">
        <v>1555</v>
      </c>
    </row>
    <row r="839" spans="1:13" ht="15" hidden="1" customHeight="1">
      <c r="A839" s="5" t="s">
        <v>13</v>
      </c>
      <c r="B839" s="5">
        <v>34646</v>
      </c>
      <c r="C839" s="5" t="s">
        <v>1446</v>
      </c>
      <c r="D839" s="6">
        <v>-573.23</v>
      </c>
      <c r="E839" s="5" t="s">
        <v>72</v>
      </c>
      <c r="G839" s="5" t="s">
        <v>73</v>
      </c>
      <c r="H839" s="5" t="s">
        <v>1555</v>
      </c>
      <c r="I839" s="5" t="s">
        <v>1366</v>
      </c>
      <c r="M839" s="5" t="s">
        <v>1555</v>
      </c>
    </row>
    <row r="840" spans="1:13" ht="15" hidden="1" customHeight="1">
      <c r="A840" s="5" t="s">
        <v>13</v>
      </c>
      <c r="B840" s="5">
        <v>34649</v>
      </c>
      <c r="C840" s="5" t="s">
        <v>1447</v>
      </c>
      <c r="D840" s="6">
        <v>-7950</v>
      </c>
      <c r="E840" s="5" t="s">
        <v>72</v>
      </c>
      <c r="G840" s="5" t="s">
        <v>73</v>
      </c>
      <c r="H840" s="5" t="s">
        <v>177</v>
      </c>
      <c r="I840" s="5" t="s">
        <v>1366</v>
      </c>
      <c r="M840" s="5" t="s">
        <v>177</v>
      </c>
    </row>
    <row r="841" spans="1:13" ht="15" hidden="1" customHeight="1">
      <c r="A841" s="5" t="s">
        <v>13</v>
      </c>
      <c r="B841" s="5">
        <v>34647</v>
      </c>
      <c r="C841" s="5" t="s">
        <v>1448</v>
      </c>
      <c r="D841" s="6">
        <v>-48330</v>
      </c>
      <c r="E841" s="5" t="s">
        <v>72</v>
      </c>
      <c r="G841" s="5" t="s">
        <v>73</v>
      </c>
      <c r="H841" s="5" t="s">
        <v>177</v>
      </c>
      <c r="I841" s="5" t="s">
        <v>1366</v>
      </c>
      <c r="M841" s="5" t="s">
        <v>177</v>
      </c>
    </row>
    <row r="842" spans="1:13" ht="15" hidden="1" customHeight="1">
      <c r="A842" s="5" t="s">
        <v>13</v>
      </c>
      <c r="B842" s="5">
        <v>34648</v>
      </c>
      <c r="C842" s="5" t="s">
        <v>1449</v>
      </c>
      <c r="D842" s="6">
        <v>-2078.9499999999998</v>
      </c>
      <c r="E842" s="5" t="s">
        <v>72</v>
      </c>
      <c r="G842" s="5" t="s">
        <v>73</v>
      </c>
      <c r="H842" s="5" t="s">
        <v>1555</v>
      </c>
      <c r="I842" s="5" t="s">
        <v>1366</v>
      </c>
      <c r="M842" s="5" t="s">
        <v>1555</v>
      </c>
    </row>
    <row r="843" spans="1:13" ht="15" hidden="1" customHeight="1">
      <c r="A843" s="5" t="s">
        <v>13</v>
      </c>
      <c r="B843" s="5">
        <v>34650</v>
      </c>
      <c r="C843" s="5" t="s">
        <v>1450</v>
      </c>
      <c r="D843" s="6">
        <v>-935</v>
      </c>
      <c r="E843" s="5" t="s">
        <v>72</v>
      </c>
      <c r="G843" s="5" t="s">
        <v>73</v>
      </c>
      <c r="H843" s="5" t="s">
        <v>1555</v>
      </c>
      <c r="I843" s="5" t="s">
        <v>1366</v>
      </c>
      <c r="M843" s="5" t="s">
        <v>1555</v>
      </c>
    </row>
    <row r="844" spans="1:13" ht="15" hidden="1" customHeight="1">
      <c r="A844" s="5" t="s">
        <v>13</v>
      </c>
      <c r="B844" s="5">
        <v>34651</v>
      </c>
      <c r="C844" s="5" t="s">
        <v>1451</v>
      </c>
      <c r="D844" s="6">
        <v>-972.4</v>
      </c>
      <c r="E844" s="5" t="s">
        <v>72</v>
      </c>
      <c r="G844" s="5" t="s">
        <v>73</v>
      </c>
      <c r="H844" s="5" t="s">
        <v>1555</v>
      </c>
      <c r="I844" s="5" t="s">
        <v>1366</v>
      </c>
      <c r="M844" s="5" t="s">
        <v>1555</v>
      </c>
    </row>
    <row r="845" spans="1:13" ht="15" hidden="1" customHeight="1">
      <c r="A845" s="5" t="s">
        <v>13</v>
      </c>
      <c r="B845" s="5" t="s">
        <v>1452</v>
      </c>
      <c r="C845" s="5" t="s">
        <v>1453</v>
      </c>
      <c r="D845" s="6">
        <v>0</v>
      </c>
      <c r="E845" s="5" t="s">
        <v>72</v>
      </c>
      <c r="G845" s="5" t="s">
        <v>73</v>
      </c>
      <c r="H845" s="5" t="s">
        <v>1555</v>
      </c>
      <c r="I845" s="5" t="s">
        <v>1366</v>
      </c>
      <c r="M845" s="5" t="s">
        <v>1555</v>
      </c>
    </row>
    <row r="846" spans="1:13" ht="15" hidden="1" customHeight="1">
      <c r="A846" s="5" t="s">
        <v>13</v>
      </c>
      <c r="B846" s="5">
        <v>34654</v>
      </c>
      <c r="C846" s="5" t="s">
        <v>1454</v>
      </c>
      <c r="D846" s="6">
        <v>-64911.61</v>
      </c>
      <c r="E846" s="5" t="s">
        <v>72</v>
      </c>
      <c r="G846" s="5" t="s">
        <v>73</v>
      </c>
      <c r="H846" s="5" t="s">
        <v>1555</v>
      </c>
      <c r="I846" s="5" t="s">
        <v>1366</v>
      </c>
      <c r="M846" s="5" t="s">
        <v>1555</v>
      </c>
    </row>
    <row r="847" spans="1:13" ht="15" hidden="1" customHeight="1">
      <c r="A847" s="5" t="s">
        <v>13</v>
      </c>
      <c r="B847" s="5">
        <v>34655</v>
      </c>
      <c r="C847" s="5" t="s">
        <v>1455</v>
      </c>
      <c r="D847" s="6">
        <v>-3383</v>
      </c>
      <c r="E847" s="5" t="s">
        <v>72</v>
      </c>
      <c r="G847" s="5" t="s">
        <v>73</v>
      </c>
      <c r="H847" s="5" t="s">
        <v>177</v>
      </c>
      <c r="I847" s="5" t="s">
        <v>1366</v>
      </c>
      <c r="M847" s="5" t="s">
        <v>177</v>
      </c>
    </row>
    <row r="848" spans="1:13" ht="15" hidden="1" customHeight="1">
      <c r="A848" s="5" t="s">
        <v>13</v>
      </c>
      <c r="B848" s="5">
        <v>34710</v>
      </c>
      <c r="C848" s="5" t="s">
        <v>1456</v>
      </c>
      <c r="D848" s="6">
        <v>-10565.96</v>
      </c>
      <c r="E848" s="5" t="s">
        <v>166</v>
      </c>
      <c r="G848" s="5" t="s">
        <v>167</v>
      </c>
      <c r="H848" s="5" t="s">
        <v>1556</v>
      </c>
      <c r="I848" s="5" t="s">
        <v>1366</v>
      </c>
    </row>
    <row r="849" spans="1:13" ht="15" hidden="1" customHeight="1">
      <c r="A849" s="5" t="s">
        <v>13</v>
      </c>
      <c r="B849" s="5">
        <v>34810</v>
      </c>
      <c r="C849" s="5" t="s">
        <v>1457</v>
      </c>
      <c r="D849" s="6">
        <v>-249999.1</v>
      </c>
      <c r="E849" s="5" t="s">
        <v>99</v>
      </c>
      <c r="G849" s="5" t="s">
        <v>73</v>
      </c>
      <c r="H849" s="5" t="s">
        <v>269</v>
      </c>
      <c r="I849" s="5" t="s">
        <v>1366</v>
      </c>
    </row>
    <row r="850" spans="1:13" ht="15" hidden="1" customHeight="1">
      <c r="A850" s="5" t="s">
        <v>13</v>
      </c>
      <c r="B850" s="5">
        <v>34820</v>
      </c>
      <c r="C850" s="5" t="s">
        <v>1458</v>
      </c>
      <c r="D850" s="6">
        <v>-11980.3</v>
      </c>
      <c r="E850" s="5" t="s">
        <v>99</v>
      </c>
      <c r="G850" s="5" t="s">
        <v>73</v>
      </c>
      <c r="H850" s="5" t="s">
        <v>112</v>
      </c>
      <c r="I850" s="5" t="s">
        <v>1366</v>
      </c>
    </row>
    <row r="851" spans="1:13" ht="15" hidden="1" customHeight="1">
      <c r="A851" s="5" t="s">
        <v>13</v>
      </c>
      <c r="B851" s="5">
        <v>34825</v>
      </c>
      <c r="C851" s="5" t="s">
        <v>1459</v>
      </c>
      <c r="D851" s="6">
        <v>-18550.88</v>
      </c>
      <c r="E851" s="5" t="s">
        <v>72</v>
      </c>
      <c r="G851" s="5" t="s">
        <v>73</v>
      </c>
      <c r="H851" s="5" t="s">
        <v>281</v>
      </c>
      <c r="I851" s="5" t="s">
        <v>1366</v>
      </c>
      <c r="M851" s="5" t="s">
        <v>281</v>
      </c>
    </row>
    <row r="852" spans="1:13" ht="15" hidden="1" customHeight="1">
      <c r="A852" s="5" t="s">
        <v>13</v>
      </c>
      <c r="B852" s="5">
        <v>34901</v>
      </c>
      <c r="C852" s="5" t="s">
        <v>1460</v>
      </c>
      <c r="D852" s="6">
        <v>-800</v>
      </c>
      <c r="E852" s="5" t="s">
        <v>72</v>
      </c>
      <c r="G852" s="5" t="s">
        <v>73</v>
      </c>
      <c r="H852" s="5" t="s">
        <v>310</v>
      </c>
      <c r="I852" s="5" t="s">
        <v>1366</v>
      </c>
      <c r="M852" s="5" t="s">
        <v>310</v>
      </c>
    </row>
    <row r="853" spans="1:13" ht="15" hidden="1" customHeight="1">
      <c r="A853" s="5" t="s">
        <v>13</v>
      </c>
      <c r="B853" s="5">
        <v>34902</v>
      </c>
      <c r="C853" s="5" t="s">
        <v>1461</v>
      </c>
      <c r="D853" s="6">
        <v>-1112.4000000000001</v>
      </c>
      <c r="E853" s="5" t="s">
        <v>72</v>
      </c>
      <c r="G853" s="5" t="s">
        <v>73</v>
      </c>
      <c r="H853" s="5" t="s">
        <v>301</v>
      </c>
      <c r="I853" s="5" t="s">
        <v>1366</v>
      </c>
      <c r="M853" s="5" t="s">
        <v>301</v>
      </c>
    </row>
    <row r="854" spans="1:13" ht="15" hidden="1" customHeight="1">
      <c r="A854" s="5" t="s">
        <v>13</v>
      </c>
      <c r="B854" s="5">
        <v>34904</v>
      </c>
      <c r="C854" s="5" t="s">
        <v>1462</v>
      </c>
      <c r="D854" s="6">
        <v>-5209.76</v>
      </c>
      <c r="E854" s="5" t="s">
        <v>72</v>
      </c>
      <c r="G854" s="5" t="s">
        <v>73</v>
      </c>
      <c r="H854" s="5" t="s">
        <v>304</v>
      </c>
      <c r="I854" s="5" t="s">
        <v>1366</v>
      </c>
      <c r="M854" s="5" t="s">
        <v>304</v>
      </c>
    </row>
    <row r="855" spans="1:13" ht="15" hidden="1" customHeight="1">
      <c r="A855" s="5" t="s">
        <v>13</v>
      </c>
      <c r="B855" s="5">
        <v>33511</v>
      </c>
      <c r="C855" s="5" t="s">
        <v>1463</v>
      </c>
      <c r="D855" s="6">
        <v>-3435.37</v>
      </c>
      <c r="E855" s="5" t="s">
        <v>72</v>
      </c>
      <c r="G855" s="5" t="s">
        <v>73</v>
      </c>
      <c r="H855" s="5" t="s">
        <v>281</v>
      </c>
      <c r="I855" s="5" t="s">
        <v>1366</v>
      </c>
      <c r="M855" s="5" t="s">
        <v>281</v>
      </c>
    </row>
    <row r="856" spans="1:13" ht="15" hidden="1" customHeight="1">
      <c r="A856" s="5" t="s">
        <v>13</v>
      </c>
      <c r="B856" s="5">
        <v>34905</v>
      </c>
      <c r="C856" s="5" t="s">
        <v>1464</v>
      </c>
      <c r="D856" s="6">
        <v>-446.51</v>
      </c>
      <c r="E856" s="5" t="s">
        <v>72</v>
      </c>
      <c r="G856" s="5" t="s">
        <v>73</v>
      </c>
      <c r="H856" s="5" t="s">
        <v>281</v>
      </c>
      <c r="I856" s="5" t="s">
        <v>1366</v>
      </c>
      <c r="M856" s="5" t="s">
        <v>281</v>
      </c>
    </row>
    <row r="857" spans="1:13" ht="15" hidden="1" customHeight="1">
      <c r="A857" s="5" t="s">
        <v>13</v>
      </c>
      <c r="B857" s="5">
        <v>34907</v>
      </c>
      <c r="C857" s="5" t="s">
        <v>1465</v>
      </c>
      <c r="D857" s="6">
        <v>-69.06</v>
      </c>
      <c r="E857" s="5" t="s">
        <v>72</v>
      </c>
      <c r="G857" s="5" t="s">
        <v>73</v>
      </c>
      <c r="H857" s="5" t="s">
        <v>143</v>
      </c>
      <c r="I857" s="5" t="s">
        <v>1366</v>
      </c>
      <c r="M857" s="5" t="s">
        <v>143</v>
      </c>
    </row>
    <row r="858" spans="1:13" ht="15" hidden="1" customHeight="1">
      <c r="A858" s="5" t="s">
        <v>13</v>
      </c>
      <c r="B858" s="5">
        <v>34909</v>
      </c>
      <c r="C858" s="5" t="s">
        <v>1466</v>
      </c>
      <c r="D858" s="6">
        <v>-698</v>
      </c>
      <c r="E858" s="5" t="s">
        <v>99</v>
      </c>
      <c r="G858" s="5" t="s">
        <v>73</v>
      </c>
      <c r="H858" s="5" t="s">
        <v>127</v>
      </c>
      <c r="I858" s="5" t="s">
        <v>1366</v>
      </c>
    </row>
    <row r="859" spans="1:13" ht="15" hidden="1" customHeight="1">
      <c r="A859" s="5" t="s">
        <v>13</v>
      </c>
      <c r="B859" s="5">
        <v>34913</v>
      </c>
      <c r="C859" s="5" t="s">
        <v>1467</v>
      </c>
      <c r="D859" s="6">
        <v>0</v>
      </c>
      <c r="E859" s="5" t="s">
        <v>72</v>
      </c>
      <c r="G859" s="5" t="s">
        <v>73</v>
      </c>
      <c r="H859" s="5" t="s">
        <v>143</v>
      </c>
      <c r="I859" s="5" t="s">
        <v>1366</v>
      </c>
      <c r="M859" s="5" t="s">
        <v>143</v>
      </c>
    </row>
    <row r="860" spans="1:13" ht="15" hidden="1" customHeight="1">
      <c r="A860" s="5" t="s">
        <v>13</v>
      </c>
      <c r="B860" s="5">
        <v>34918</v>
      </c>
      <c r="C860" s="5" t="s">
        <v>1468</v>
      </c>
      <c r="D860" s="6">
        <v>-309.87</v>
      </c>
      <c r="E860" s="5" t="s">
        <v>72</v>
      </c>
      <c r="G860" s="5" t="s">
        <v>73</v>
      </c>
      <c r="H860" s="5" t="s">
        <v>143</v>
      </c>
      <c r="I860" s="5" t="s">
        <v>1366</v>
      </c>
      <c r="M860" s="5" t="s">
        <v>143</v>
      </c>
    </row>
    <row r="861" spans="1:13" ht="15" hidden="1" customHeight="1">
      <c r="A861" s="5" t="s">
        <v>13</v>
      </c>
      <c r="B861" s="5">
        <v>34919</v>
      </c>
      <c r="C861" s="5" t="s">
        <v>1469</v>
      </c>
      <c r="D861" s="6">
        <v>-13356.6</v>
      </c>
      <c r="E861" s="5" t="s">
        <v>72</v>
      </c>
      <c r="G861" s="5" t="s">
        <v>73</v>
      </c>
      <c r="H861" s="5" t="s">
        <v>184</v>
      </c>
      <c r="I861" s="5" t="s">
        <v>1366</v>
      </c>
      <c r="M861" s="5" t="s">
        <v>184</v>
      </c>
    </row>
    <row r="862" spans="1:13" ht="15" hidden="1" customHeight="1">
      <c r="A862" s="5" t="s">
        <v>13</v>
      </c>
      <c r="B862" s="5">
        <v>34921</v>
      </c>
      <c r="C862" s="5" t="s">
        <v>1470</v>
      </c>
      <c r="D862" s="6">
        <v>-597</v>
      </c>
      <c r="E862" s="5" t="s">
        <v>72</v>
      </c>
      <c r="G862" s="5" t="s">
        <v>73</v>
      </c>
      <c r="H862" s="5" t="s">
        <v>143</v>
      </c>
      <c r="I862" s="5" t="s">
        <v>1366</v>
      </c>
      <c r="M862" s="5" t="s">
        <v>143</v>
      </c>
    </row>
    <row r="863" spans="1:13" ht="15" hidden="1" customHeight="1">
      <c r="A863" s="5" t="s">
        <v>13</v>
      </c>
      <c r="B863" s="5">
        <v>34922</v>
      </c>
      <c r="C863" s="5" t="s">
        <v>1471</v>
      </c>
      <c r="D863" s="6">
        <v>-1693</v>
      </c>
      <c r="E863" s="5" t="s">
        <v>72</v>
      </c>
      <c r="G863" s="5" t="s">
        <v>73</v>
      </c>
      <c r="H863" s="5" t="s">
        <v>143</v>
      </c>
      <c r="I863" s="5" t="s">
        <v>1366</v>
      </c>
      <c r="M863" s="5" t="s">
        <v>143</v>
      </c>
    </row>
    <row r="864" spans="1:13" ht="15" hidden="1" customHeight="1">
      <c r="A864" s="5" t="s">
        <v>13</v>
      </c>
      <c r="B864" s="5">
        <v>34927</v>
      </c>
      <c r="C864" s="5" t="s">
        <v>1472</v>
      </c>
      <c r="D864" s="6">
        <v>0</v>
      </c>
      <c r="E864" s="5" t="s">
        <v>72</v>
      </c>
      <c r="G864" s="5" t="s">
        <v>73</v>
      </c>
      <c r="H864" s="5" t="s">
        <v>143</v>
      </c>
      <c r="I864" s="5" t="s">
        <v>1366</v>
      </c>
      <c r="M864" s="5" t="s">
        <v>143</v>
      </c>
    </row>
    <row r="865" spans="1:13" ht="15" hidden="1" customHeight="1">
      <c r="A865" s="5" t="s">
        <v>13</v>
      </c>
      <c r="B865" s="5">
        <v>34928</v>
      </c>
      <c r="C865" s="5" t="s">
        <v>1473</v>
      </c>
      <c r="D865" s="6">
        <v>-180</v>
      </c>
      <c r="E865" s="5" t="s">
        <v>72</v>
      </c>
      <c r="G865" s="5" t="s">
        <v>73</v>
      </c>
      <c r="H865" s="5" t="s">
        <v>143</v>
      </c>
      <c r="I865" s="5" t="s">
        <v>1366</v>
      </c>
      <c r="M865" s="5" t="s">
        <v>143</v>
      </c>
    </row>
    <row r="866" spans="1:13" ht="15" hidden="1" customHeight="1">
      <c r="A866" s="5" t="s">
        <v>13</v>
      </c>
      <c r="B866" s="5">
        <v>34931</v>
      </c>
      <c r="C866" s="5" t="s">
        <v>1474</v>
      </c>
      <c r="D866" s="6">
        <v>0</v>
      </c>
      <c r="E866" s="5" t="s">
        <v>72</v>
      </c>
      <c r="G866" s="5" t="s">
        <v>73</v>
      </c>
      <c r="H866" s="5" t="s">
        <v>143</v>
      </c>
      <c r="I866" s="5" t="s">
        <v>1366</v>
      </c>
      <c r="M866" s="5" t="s">
        <v>143</v>
      </c>
    </row>
    <row r="867" spans="1:13" ht="15" hidden="1" customHeight="1">
      <c r="A867" s="5" t="s">
        <v>13</v>
      </c>
      <c r="B867" s="5">
        <v>34932</v>
      </c>
      <c r="C867" s="5" t="s">
        <v>1475</v>
      </c>
      <c r="D867" s="6">
        <v>0</v>
      </c>
      <c r="E867" s="5" t="s">
        <v>72</v>
      </c>
      <c r="G867" s="5" t="s">
        <v>73</v>
      </c>
      <c r="H867" s="5" t="s">
        <v>109</v>
      </c>
      <c r="I867" s="5" t="s">
        <v>1366</v>
      </c>
      <c r="M867" s="5" t="s">
        <v>109</v>
      </c>
    </row>
    <row r="868" spans="1:13" ht="15" hidden="1" customHeight="1">
      <c r="A868" s="5" t="s">
        <v>13</v>
      </c>
      <c r="B868" s="5">
        <v>34933</v>
      </c>
      <c r="C868" s="5" t="s">
        <v>1476</v>
      </c>
      <c r="D868" s="6">
        <v>-1155.01</v>
      </c>
      <c r="E868" s="5" t="s">
        <v>72</v>
      </c>
      <c r="G868" s="5" t="s">
        <v>73</v>
      </c>
      <c r="H868" s="5" t="s">
        <v>281</v>
      </c>
      <c r="I868" s="5" t="s">
        <v>1366</v>
      </c>
      <c r="M868" s="5" t="s">
        <v>281</v>
      </c>
    </row>
    <row r="869" spans="1:13" ht="15" hidden="1" customHeight="1">
      <c r="A869" s="5" t="s">
        <v>13</v>
      </c>
      <c r="B869" s="5">
        <v>34935</v>
      </c>
      <c r="C869" s="5" t="s">
        <v>1477</v>
      </c>
      <c r="D869" s="6">
        <v>-8877.93</v>
      </c>
      <c r="E869" s="5" t="s">
        <v>72</v>
      </c>
      <c r="G869" s="5" t="s">
        <v>73</v>
      </c>
      <c r="H869" s="5" t="s">
        <v>288</v>
      </c>
      <c r="I869" s="5" t="s">
        <v>1366</v>
      </c>
      <c r="M869" s="5" t="s">
        <v>288</v>
      </c>
    </row>
    <row r="870" spans="1:13" ht="15" hidden="1" customHeight="1">
      <c r="A870" s="5" t="s">
        <v>13</v>
      </c>
      <c r="B870" s="5">
        <v>34939</v>
      </c>
      <c r="C870" s="5" t="s">
        <v>1478</v>
      </c>
      <c r="D870" s="6">
        <v>-159</v>
      </c>
      <c r="E870" s="5" t="s">
        <v>72</v>
      </c>
      <c r="G870" s="5" t="s">
        <v>73</v>
      </c>
      <c r="H870" s="5" t="s">
        <v>143</v>
      </c>
      <c r="I870" s="5" t="s">
        <v>1366</v>
      </c>
      <c r="M870" s="5" t="s">
        <v>143</v>
      </c>
    </row>
    <row r="871" spans="1:13" ht="15" hidden="1" customHeight="1">
      <c r="A871" s="5" t="s">
        <v>13</v>
      </c>
      <c r="B871" s="5">
        <v>34940</v>
      </c>
      <c r="C871" s="5" t="s">
        <v>1479</v>
      </c>
      <c r="D871" s="6">
        <v>-9169.5499999999993</v>
      </c>
      <c r="E871" s="5" t="s">
        <v>72</v>
      </c>
      <c r="G871" s="5" t="s">
        <v>73</v>
      </c>
      <c r="H871" s="5" t="s">
        <v>307</v>
      </c>
      <c r="I871" s="5" t="s">
        <v>1366</v>
      </c>
      <c r="M871" s="5" t="s">
        <v>307</v>
      </c>
    </row>
    <row r="872" spans="1:13" ht="15" hidden="1" customHeight="1">
      <c r="A872" s="5" t="s">
        <v>13</v>
      </c>
      <c r="B872" s="5">
        <v>34945</v>
      </c>
      <c r="C872" s="5" t="s">
        <v>1480</v>
      </c>
      <c r="D872" s="6">
        <v>0</v>
      </c>
      <c r="E872" s="5" t="s">
        <v>72</v>
      </c>
      <c r="G872" s="5" t="s">
        <v>73</v>
      </c>
      <c r="H872" s="5" t="s">
        <v>307</v>
      </c>
      <c r="I872" s="5" t="s">
        <v>1366</v>
      </c>
      <c r="M872" s="5" t="s">
        <v>307</v>
      </c>
    </row>
    <row r="873" spans="1:13" ht="15" hidden="1" customHeight="1">
      <c r="A873" s="5" t="s">
        <v>13</v>
      </c>
      <c r="B873" s="5">
        <v>35010</v>
      </c>
      <c r="C873" s="5" t="s">
        <v>1481</v>
      </c>
      <c r="D873" s="6">
        <v>0</v>
      </c>
      <c r="E873" s="5">
        <v>20</v>
      </c>
      <c r="G873" s="5" t="s">
        <v>18</v>
      </c>
      <c r="H873" s="5" t="s">
        <v>28</v>
      </c>
      <c r="I873" s="5" t="s">
        <v>1366</v>
      </c>
    </row>
    <row r="874" spans="1:13" ht="15" hidden="1" customHeight="1">
      <c r="A874" s="5" t="s">
        <v>13</v>
      </c>
      <c r="B874" s="5">
        <v>35040</v>
      </c>
      <c r="C874" s="5" t="s">
        <v>1482</v>
      </c>
      <c r="D874" s="6">
        <v>0</v>
      </c>
      <c r="E874" s="5">
        <v>20</v>
      </c>
      <c r="G874" s="5" t="s">
        <v>18</v>
      </c>
      <c r="H874" s="5" t="s">
        <v>1210</v>
      </c>
      <c r="I874" s="5" t="s">
        <v>1366</v>
      </c>
    </row>
    <row r="875" spans="1:13" ht="15" hidden="1" customHeight="1">
      <c r="A875" s="5" t="s">
        <v>13</v>
      </c>
      <c r="B875" s="5">
        <v>35110</v>
      </c>
      <c r="C875" s="5" t="s">
        <v>1483</v>
      </c>
      <c r="D875" s="6">
        <v>-2023.19</v>
      </c>
      <c r="E875" s="5">
        <v>50</v>
      </c>
      <c r="G875" s="5" t="s">
        <v>55</v>
      </c>
      <c r="H875" s="5" t="s">
        <v>56</v>
      </c>
      <c r="I875" s="5" t="s">
        <v>1366</v>
      </c>
    </row>
    <row r="876" spans="1:13" ht="15" hidden="1" customHeight="1">
      <c r="A876" s="5" t="s">
        <v>13</v>
      </c>
      <c r="B876" s="5">
        <v>35130</v>
      </c>
      <c r="C876" s="5" t="s">
        <v>1484</v>
      </c>
      <c r="D876" s="6">
        <v>0</v>
      </c>
      <c r="E876" s="5">
        <v>50</v>
      </c>
      <c r="G876" s="5" t="s">
        <v>55</v>
      </c>
      <c r="H876" s="5" t="s">
        <v>88</v>
      </c>
      <c r="I876" s="5" t="s">
        <v>1366</v>
      </c>
    </row>
    <row r="877" spans="1:13" ht="15" hidden="1" customHeight="1">
      <c r="A877" s="5" t="s">
        <v>13</v>
      </c>
      <c r="B877" s="5">
        <v>35211</v>
      </c>
      <c r="C877" s="5" t="s">
        <v>1485</v>
      </c>
      <c r="D877" s="6">
        <v>0</v>
      </c>
      <c r="E877" s="5">
        <v>200</v>
      </c>
      <c r="G877" s="5" t="s">
        <v>154</v>
      </c>
      <c r="H877" s="5" t="s">
        <v>154</v>
      </c>
      <c r="I877" s="5" t="s">
        <v>1366</v>
      </c>
    </row>
    <row r="878" spans="1:13" ht="15" hidden="1" customHeight="1">
      <c r="A878" s="5" t="s">
        <v>13</v>
      </c>
      <c r="B878" s="5">
        <v>60711</v>
      </c>
      <c r="C878" s="5" t="s">
        <v>1486</v>
      </c>
      <c r="D878" s="6">
        <v>1514.5</v>
      </c>
      <c r="E878" s="5">
        <v>220</v>
      </c>
      <c r="G878" s="5" t="s">
        <v>317</v>
      </c>
      <c r="H878" s="5" t="s">
        <v>492</v>
      </c>
      <c r="I878" s="5" t="s">
        <v>1366</v>
      </c>
    </row>
    <row r="879" spans="1:13" ht="15" hidden="1" customHeight="1">
      <c r="A879" s="5" t="s">
        <v>13</v>
      </c>
      <c r="B879" s="5">
        <v>35220</v>
      </c>
      <c r="C879" s="5" t="s">
        <v>1487</v>
      </c>
      <c r="D879" s="6">
        <v>-2.62</v>
      </c>
      <c r="E879" s="5">
        <v>220</v>
      </c>
      <c r="G879" s="5" t="s">
        <v>317</v>
      </c>
      <c r="H879" s="5" t="s">
        <v>318</v>
      </c>
      <c r="I879" s="5" t="s">
        <v>1366</v>
      </c>
    </row>
    <row r="880" spans="1:13" ht="15" hidden="1" customHeight="1">
      <c r="A880" s="5" t="s">
        <v>13</v>
      </c>
      <c r="B880" s="5">
        <v>35230</v>
      </c>
      <c r="C880" s="5" t="s">
        <v>1488</v>
      </c>
      <c r="D880" s="6">
        <v>-176.75</v>
      </c>
      <c r="E880" s="5">
        <v>220</v>
      </c>
      <c r="G880" s="5" t="s">
        <v>317</v>
      </c>
      <c r="H880" s="5" t="s">
        <v>318</v>
      </c>
      <c r="I880" s="5" t="s">
        <v>1366</v>
      </c>
    </row>
    <row r="881" spans="1:9" ht="15" hidden="1" customHeight="1">
      <c r="A881" s="5" t="s">
        <v>13</v>
      </c>
      <c r="B881" s="5">
        <v>60103</v>
      </c>
      <c r="C881" s="5" t="s">
        <v>1489</v>
      </c>
      <c r="D881" s="6">
        <v>213601.36</v>
      </c>
      <c r="E881" s="5">
        <v>40</v>
      </c>
      <c r="G881" s="5" t="s">
        <v>426</v>
      </c>
      <c r="H881" s="5" t="s">
        <v>444</v>
      </c>
      <c r="I881" s="5" t="s">
        <v>1366</v>
      </c>
    </row>
    <row r="882" spans="1:9" ht="15" hidden="1" customHeight="1">
      <c r="A882" s="5" t="s">
        <v>13</v>
      </c>
      <c r="B882" s="5">
        <v>60147</v>
      </c>
      <c r="C882" s="5" t="s">
        <v>1490</v>
      </c>
      <c r="D882" s="6">
        <v>240711.23</v>
      </c>
      <c r="E882" s="5">
        <v>40</v>
      </c>
      <c r="G882" s="5" t="s">
        <v>426</v>
      </c>
      <c r="H882" s="5" t="s">
        <v>444</v>
      </c>
      <c r="I882" s="5" t="s">
        <v>1366</v>
      </c>
    </row>
    <row r="883" spans="1:9" ht="15" hidden="1" customHeight="1">
      <c r="A883" s="5" t="s">
        <v>13</v>
      </c>
      <c r="B883" s="5">
        <v>60148</v>
      </c>
      <c r="C883" s="5" t="s">
        <v>1491</v>
      </c>
      <c r="D883" s="6">
        <v>1105061.31</v>
      </c>
      <c r="E883" s="5">
        <v>40</v>
      </c>
      <c r="G883" s="5" t="s">
        <v>426</v>
      </c>
      <c r="H883" s="5" t="s">
        <v>444</v>
      </c>
      <c r="I883" s="5" t="s">
        <v>1366</v>
      </c>
    </row>
    <row r="884" spans="1:9" ht="15" hidden="1" customHeight="1">
      <c r="A884" s="5" t="s">
        <v>13</v>
      </c>
      <c r="B884" s="5">
        <v>60149</v>
      </c>
      <c r="C884" s="5" t="s">
        <v>1492</v>
      </c>
      <c r="D884" s="6">
        <v>44137.19</v>
      </c>
      <c r="E884" s="5">
        <v>40</v>
      </c>
      <c r="G884" s="5" t="s">
        <v>426</v>
      </c>
      <c r="H884" s="5" t="s">
        <v>444</v>
      </c>
      <c r="I884" s="5" t="s">
        <v>1366</v>
      </c>
    </row>
    <row r="885" spans="1:9" ht="15" hidden="1" customHeight="1">
      <c r="A885" s="5" t="s">
        <v>13</v>
      </c>
      <c r="B885" s="5">
        <v>60150</v>
      </c>
      <c r="C885" s="5" t="s">
        <v>1493</v>
      </c>
      <c r="D885" s="6">
        <v>145023.6</v>
      </c>
      <c r="E885" s="5">
        <v>40</v>
      </c>
      <c r="G885" s="5" t="s">
        <v>426</v>
      </c>
      <c r="H885" s="5" t="s">
        <v>444</v>
      </c>
      <c r="I885" s="5" t="s">
        <v>1366</v>
      </c>
    </row>
    <row r="886" spans="1:9" ht="15" hidden="1" customHeight="1">
      <c r="A886" s="5" t="s">
        <v>13</v>
      </c>
      <c r="B886" s="5">
        <v>60105</v>
      </c>
      <c r="C886" s="5" t="s">
        <v>1494</v>
      </c>
      <c r="D886" s="6">
        <v>163537.22</v>
      </c>
      <c r="E886" s="5">
        <v>40</v>
      </c>
      <c r="G886" s="5" t="s">
        <v>426</v>
      </c>
      <c r="H886" s="5" t="s">
        <v>444</v>
      </c>
      <c r="I886" s="5" t="s">
        <v>1366</v>
      </c>
    </row>
    <row r="887" spans="1:9" ht="15" hidden="1" customHeight="1">
      <c r="A887" s="5" t="s">
        <v>13</v>
      </c>
      <c r="B887" s="5">
        <v>60115</v>
      </c>
      <c r="C887" s="5" t="s">
        <v>1495</v>
      </c>
      <c r="D887" s="6">
        <v>311514.03999999998</v>
      </c>
      <c r="E887" s="5">
        <v>40</v>
      </c>
      <c r="G887" s="5" t="s">
        <v>426</v>
      </c>
      <c r="H887" s="5" t="s">
        <v>444</v>
      </c>
      <c r="I887" s="5" t="s">
        <v>1366</v>
      </c>
    </row>
    <row r="888" spans="1:9" ht="15" hidden="1" customHeight="1">
      <c r="A888" s="5" t="s">
        <v>13</v>
      </c>
      <c r="B888" s="5">
        <v>60119</v>
      </c>
      <c r="C888" s="5" t="s">
        <v>1496</v>
      </c>
      <c r="D888" s="6">
        <v>28800.22</v>
      </c>
      <c r="E888" s="5">
        <v>40</v>
      </c>
      <c r="G888" s="5" t="s">
        <v>426</v>
      </c>
      <c r="H888" s="5" t="s">
        <v>444</v>
      </c>
      <c r="I888" s="5" t="s">
        <v>1366</v>
      </c>
    </row>
    <row r="889" spans="1:9" ht="15" hidden="1" customHeight="1">
      <c r="A889" s="5" t="s">
        <v>13</v>
      </c>
      <c r="B889" s="5">
        <v>60127</v>
      </c>
      <c r="C889" s="5" t="s">
        <v>1497</v>
      </c>
      <c r="D889" s="6">
        <v>148711.46</v>
      </c>
      <c r="E889" s="5">
        <v>40</v>
      </c>
      <c r="G889" s="5" t="s">
        <v>426</v>
      </c>
      <c r="H889" s="5" t="s">
        <v>444</v>
      </c>
      <c r="I889" s="5" t="s">
        <v>1366</v>
      </c>
    </row>
    <row r="890" spans="1:9" ht="15" hidden="1" customHeight="1">
      <c r="A890" s="5" t="s">
        <v>13</v>
      </c>
      <c r="B890" s="5">
        <v>60128</v>
      </c>
      <c r="C890" s="5" t="s">
        <v>1498</v>
      </c>
      <c r="D890" s="6">
        <v>0</v>
      </c>
      <c r="E890" s="5">
        <v>40</v>
      </c>
      <c r="G890" s="5" t="s">
        <v>426</v>
      </c>
      <c r="H890" s="5" t="s">
        <v>444</v>
      </c>
      <c r="I890" s="5" t="s">
        <v>1366</v>
      </c>
    </row>
    <row r="891" spans="1:9" ht="15" hidden="1" customHeight="1">
      <c r="A891" s="5" t="s">
        <v>13</v>
      </c>
      <c r="B891" s="5">
        <v>60130</v>
      </c>
      <c r="C891" s="5" t="s">
        <v>1499</v>
      </c>
      <c r="D891" s="6">
        <v>0</v>
      </c>
      <c r="E891" s="5">
        <v>40</v>
      </c>
      <c r="G891" s="5" t="s">
        <v>426</v>
      </c>
      <c r="H891" s="5" t="s">
        <v>444</v>
      </c>
      <c r="I891" s="5" t="s">
        <v>1366</v>
      </c>
    </row>
    <row r="892" spans="1:9" ht="15" hidden="1" customHeight="1">
      <c r="A892" s="5" t="s">
        <v>13</v>
      </c>
      <c r="B892" s="5">
        <v>60132</v>
      </c>
      <c r="C892" s="5" t="s">
        <v>1500</v>
      </c>
      <c r="D892" s="6">
        <v>0</v>
      </c>
      <c r="E892" s="5">
        <v>40</v>
      </c>
      <c r="G892" s="5" t="s">
        <v>426</v>
      </c>
      <c r="H892" s="5" t="s">
        <v>444</v>
      </c>
      <c r="I892" s="5" t="s">
        <v>1366</v>
      </c>
    </row>
    <row r="893" spans="1:9" ht="15" hidden="1" customHeight="1">
      <c r="A893" s="5" t="s">
        <v>13</v>
      </c>
      <c r="B893" s="5">
        <v>60138</v>
      </c>
      <c r="C893" s="5" t="s">
        <v>1501</v>
      </c>
      <c r="D893" s="6">
        <v>19388.43</v>
      </c>
      <c r="E893" s="5">
        <v>40</v>
      </c>
      <c r="G893" s="5" t="s">
        <v>426</v>
      </c>
      <c r="H893" s="5" t="s">
        <v>444</v>
      </c>
      <c r="I893" s="5" t="s">
        <v>1366</v>
      </c>
    </row>
    <row r="894" spans="1:9" ht="15" hidden="1" customHeight="1">
      <c r="A894" s="5" t="s">
        <v>13</v>
      </c>
      <c r="B894" s="5">
        <v>60139</v>
      </c>
      <c r="C894" s="5" t="s">
        <v>1502</v>
      </c>
      <c r="D894" s="6">
        <v>38453.870000000003</v>
      </c>
      <c r="E894" s="5">
        <v>40</v>
      </c>
      <c r="G894" s="5" t="s">
        <v>426</v>
      </c>
      <c r="H894" s="5" t="s">
        <v>444</v>
      </c>
      <c r="I894" s="5" t="s">
        <v>1366</v>
      </c>
    </row>
    <row r="895" spans="1:9" ht="15" hidden="1" customHeight="1">
      <c r="A895" s="5" t="s">
        <v>13</v>
      </c>
      <c r="B895" s="5">
        <v>60140</v>
      </c>
      <c r="C895" s="5" t="s">
        <v>1503</v>
      </c>
      <c r="D895" s="6">
        <v>245197.73</v>
      </c>
      <c r="E895" s="5">
        <v>40</v>
      </c>
      <c r="G895" s="5" t="s">
        <v>426</v>
      </c>
      <c r="H895" s="5" t="s">
        <v>444</v>
      </c>
      <c r="I895" s="5" t="s">
        <v>1366</v>
      </c>
    </row>
    <row r="896" spans="1:9" ht="15" hidden="1" customHeight="1">
      <c r="A896" s="5" t="s">
        <v>13</v>
      </c>
      <c r="B896" s="5">
        <v>60141</v>
      </c>
      <c r="C896" s="5" t="s">
        <v>1504</v>
      </c>
      <c r="D896" s="6">
        <v>57530.78</v>
      </c>
      <c r="E896" s="5">
        <v>40</v>
      </c>
      <c r="G896" s="5" t="s">
        <v>426</v>
      </c>
      <c r="H896" s="5" t="s">
        <v>444</v>
      </c>
      <c r="I896" s="5" t="s">
        <v>1366</v>
      </c>
    </row>
    <row r="897" spans="1:13" ht="15" hidden="1" customHeight="1">
      <c r="A897" s="5" t="s">
        <v>13</v>
      </c>
      <c r="B897" s="5">
        <v>60142</v>
      </c>
      <c r="C897" s="5" t="s">
        <v>1505</v>
      </c>
      <c r="D897" s="6">
        <v>14996.46</v>
      </c>
      <c r="E897" s="5">
        <v>40</v>
      </c>
      <c r="G897" s="5" t="s">
        <v>426</v>
      </c>
      <c r="H897" s="5" t="s">
        <v>444</v>
      </c>
      <c r="I897" s="5" t="s">
        <v>1366</v>
      </c>
    </row>
    <row r="898" spans="1:13" ht="15" hidden="1" customHeight="1">
      <c r="A898" s="5" t="s">
        <v>13</v>
      </c>
      <c r="B898" s="5">
        <v>60143</v>
      </c>
      <c r="C898" s="5" t="s">
        <v>1506</v>
      </c>
      <c r="D898" s="6">
        <v>308081.34000000003</v>
      </c>
      <c r="E898" s="5">
        <v>40</v>
      </c>
      <c r="G898" s="5" t="s">
        <v>426</v>
      </c>
      <c r="H898" s="5" t="s">
        <v>444</v>
      </c>
      <c r="I898" s="5" t="s">
        <v>1366</v>
      </c>
    </row>
    <row r="899" spans="1:13" ht="15" hidden="1" customHeight="1">
      <c r="A899" s="5" t="s">
        <v>13</v>
      </c>
      <c r="B899" s="5">
        <v>60144</v>
      </c>
      <c r="C899" s="5" t="s">
        <v>1507</v>
      </c>
      <c r="D899" s="6">
        <v>112504.7</v>
      </c>
      <c r="E899" s="5">
        <v>40</v>
      </c>
      <c r="G899" s="5" t="s">
        <v>426</v>
      </c>
      <c r="H899" s="5" t="s">
        <v>444</v>
      </c>
      <c r="I899" s="5" t="s">
        <v>1366</v>
      </c>
    </row>
    <row r="900" spans="1:13" ht="15" hidden="1" customHeight="1">
      <c r="A900" s="5" t="s">
        <v>13</v>
      </c>
      <c r="B900" s="5">
        <v>60331</v>
      </c>
      <c r="C900" s="5" t="s">
        <v>1508</v>
      </c>
      <c r="D900" s="6">
        <v>4739.53</v>
      </c>
      <c r="E900" s="5">
        <v>40</v>
      </c>
      <c r="G900" s="5" t="s">
        <v>426</v>
      </c>
      <c r="H900" s="5" t="s">
        <v>444</v>
      </c>
      <c r="I900" s="5" t="s">
        <v>1366</v>
      </c>
    </row>
    <row r="901" spans="1:13" ht="15" hidden="1" customHeight="1">
      <c r="A901" s="5" t="s">
        <v>13</v>
      </c>
      <c r="B901" s="5">
        <v>60510</v>
      </c>
      <c r="C901" s="5" t="s">
        <v>1509</v>
      </c>
      <c r="D901" s="6">
        <v>2948.1</v>
      </c>
      <c r="E901" s="5">
        <v>10</v>
      </c>
      <c r="G901" s="5" t="s">
        <v>335</v>
      </c>
      <c r="H901" s="5" t="s">
        <v>370</v>
      </c>
      <c r="I901" s="5" t="s">
        <v>1366</v>
      </c>
    </row>
    <row r="902" spans="1:13" ht="15" hidden="1" customHeight="1">
      <c r="A902" s="5" t="s">
        <v>13</v>
      </c>
      <c r="B902" s="5">
        <v>60511</v>
      </c>
      <c r="C902" s="5" t="s">
        <v>1510</v>
      </c>
      <c r="D902" s="6">
        <v>12109.37</v>
      </c>
      <c r="E902" s="5">
        <v>10</v>
      </c>
      <c r="G902" s="5" t="s">
        <v>335</v>
      </c>
      <c r="H902" s="5" t="s">
        <v>1059</v>
      </c>
      <c r="I902" s="5" t="s">
        <v>1366</v>
      </c>
    </row>
    <row r="903" spans="1:13" ht="15" hidden="1" customHeight="1">
      <c r="A903" s="5" t="s">
        <v>13</v>
      </c>
      <c r="B903" s="5">
        <v>60611</v>
      </c>
      <c r="C903" s="5" t="s">
        <v>1511</v>
      </c>
      <c r="D903" s="6">
        <v>0</v>
      </c>
      <c r="E903" s="5">
        <v>200</v>
      </c>
      <c r="G903" s="5" t="s">
        <v>154</v>
      </c>
      <c r="H903" s="5" t="s">
        <v>154</v>
      </c>
      <c r="I903" s="5" t="s">
        <v>1366</v>
      </c>
    </row>
    <row r="904" spans="1:13" ht="15" hidden="1" customHeight="1">
      <c r="A904" s="5" t="s">
        <v>13</v>
      </c>
      <c r="B904" s="5">
        <v>33230</v>
      </c>
      <c r="C904" s="5" t="s">
        <v>1512</v>
      </c>
      <c r="D904" s="6">
        <v>0</v>
      </c>
      <c r="E904" s="5" t="s">
        <v>72</v>
      </c>
      <c r="G904" s="5" t="s">
        <v>73</v>
      </c>
      <c r="H904" s="5" t="s">
        <v>296</v>
      </c>
      <c r="I904" s="62" t="s">
        <v>1366</v>
      </c>
      <c r="M904" s="5" t="s">
        <v>296</v>
      </c>
    </row>
    <row r="905" spans="1:13" ht="15" hidden="1" customHeight="1">
      <c r="A905" s="5" t="s">
        <v>13</v>
      </c>
      <c r="B905" s="5">
        <v>33901</v>
      </c>
      <c r="C905" s="5" t="s">
        <v>1513</v>
      </c>
      <c r="D905" s="6">
        <v>-634</v>
      </c>
      <c r="E905" s="5" t="s">
        <v>72</v>
      </c>
      <c r="G905" s="5" t="s">
        <v>73</v>
      </c>
      <c r="H905" s="5" t="s">
        <v>225</v>
      </c>
      <c r="I905" s="62" t="s">
        <v>1366</v>
      </c>
      <c r="M905" s="5" t="s">
        <v>225</v>
      </c>
    </row>
    <row r="906" spans="1:13" ht="15" hidden="1" customHeight="1">
      <c r="A906" s="5" t="s">
        <v>13</v>
      </c>
      <c r="B906" s="5">
        <v>33920</v>
      </c>
      <c r="C906" s="5" t="s">
        <v>1514</v>
      </c>
      <c r="D906" s="6">
        <v>-2183.4499999999998</v>
      </c>
      <c r="E906" s="5" t="s">
        <v>72</v>
      </c>
      <c r="G906" s="5" t="s">
        <v>73</v>
      </c>
      <c r="H906" s="5" t="s">
        <v>225</v>
      </c>
      <c r="I906" s="62" t="s">
        <v>1366</v>
      </c>
      <c r="M906" s="5" t="s">
        <v>225</v>
      </c>
    </row>
    <row r="907" spans="1:13" ht="15" hidden="1" customHeight="1">
      <c r="A907" s="5" t="s">
        <v>13</v>
      </c>
      <c r="B907" s="5">
        <v>34140</v>
      </c>
      <c r="C907" s="5" t="s">
        <v>1515</v>
      </c>
      <c r="D907" s="6">
        <v>-6201.8</v>
      </c>
      <c r="E907" s="5">
        <v>200</v>
      </c>
      <c r="G907" s="5" t="s">
        <v>154</v>
      </c>
      <c r="H907" s="5" t="s">
        <v>154</v>
      </c>
      <c r="I907" s="62" t="s">
        <v>1366</v>
      </c>
    </row>
    <row r="908" spans="1:13" ht="15" hidden="1" customHeight="1">
      <c r="A908" s="5" t="s">
        <v>13</v>
      </c>
      <c r="B908" s="5">
        <v>34160</v>
      </c>
      <c r="C908" s="5" t="s">
        <v>1516</v>
      </c>
      <c r="D908" s="6">
        <v>-6772.36</v>
      </c>
      <c r="E908" s="5">
        <v>200</v>
      </c>
      <c r="G908" s="5" t="s">
        <v>154</v>
      </c>
      <c r="H908" s="5" t="s">
        <v>154</v>
      </c>
      <c r="I908" s="62" t="s">
        <v>1366</v>
      </c>
    </row>
    <row r="909" spans="1:13" ht="15" hidden="1" customHeight="1">
      <c r="A909" s="5" t="s">
        <v>13</v>
      </c>
      <c r="B909" s="5">
        <v>34171</v>
      </c>
      <c r="C909" s="5" t="s">
        <v>1517</v>
      </c>
      <c r="D909" s="6">
        <v>-96.99</v>
      </c>
      <c r="E909" s="5">
        <v>200</v>
      </c>
      <c r="G909" s="5" t="s">
        <v>154</v>
      </c>
      <c r="H909" s="5" t="s">
        <v>154</v>
      </c>
      <c r="I909" s="62" t="s">
        <v>1366</v>
      </c>
    </row>
    <row r="910" spans="1:13" ht="15" hidden="1" customHeight="1">
      <c r="A910" s="5" t="s">
        <v>13</v>
      </c>
      <c r="B910" s="5">
        <v>34604</v>
      </c>
      <c r="C910" s="5" t="s">
        <v>1518</v>
      </c>
      <c r="D910" s="6">
        <v>-45</v>
      </c>
      <c r="E910" s="5" t="s">
        <v>72</v>
      </c>
      <c r="G910" s="5" t="s">
        <v>73</v>
      </c>
      <c r="H910" s="5" t="s">
        <v>205</v>
      </c>
      <c r="I910" s="62" t="s">
        <v>1366</v>
      </c>
      <c r="M910" s="5" t="s">
        <v>205</v>
      </c>
    </row>
    <row r="911" spans="1:13" hidden="1">
      <c r="A911" s="5" t="s">
        <v>13</v>
      </c>
      <c r="B911" s="5">
        <v>34620</v>
      </c>
      <c r="C911" s="5" t="s">
        <v>1519</v>
      </c>
      <c r="D911" s="6">
        <v>0</v>
      </c>
      <c r="E911" s="5">
        <v>50</v>
      </c>
      <c r="G911" s="5" t="s">
        <v>55</v>
      </c>
      <c r="H911" s="5" t="s">
        <v>1557</v>
      </c>
      <c r="I911" s="62" t="s">
        <v>1366</v>
      </c>
    </row>
    <row r="912" spans="1:13" ht="15" hidden="1" customHeight="1">
      <c r="A912" s="5" t="s">
        <v>13</v>
      </c>
      <c r="B912" s="5">
        <v>34656</v>
      </c>
      <c r="C912" s="5" t="s">
        <v>1520</v>
      </c>
      <c r="D912" s="6">
        <v>-13200</v>
      </c>
      <c r="E912" s="5" t="s">
        <v>72</v>
      </c>
      <c r="G912" s="5" t="s">
        <v>73</v>
      </c>
      <c r="H912" s="5" t="s">
        <v>74</v>
      </c>
      <c r="I912" s="62" t="s">
        <v>1366</v>
      </c>
      <c r="M912" s="5" t="s">
        <v>74</v>
      </c>
    </row>
    <row r="913" spans="1:13" hidden="1">
      <c r="A913" s="5" t="s">
        <v>13</v>
      </c>
      <c r="B913" s="5">
        <v>34908</v>
      </c>
      <c r="C913" s="5" t="s">
        <v>1521</v>
      </c>
      <c r="D913" s="6">
        <v>-132.72</v>
      </c>
      <c r="E913" s="5" t="s">
        <v>72</v>
      </c>
      <c r="G913" s="5" t="s">
        <v>73</v>
      </c>
      <c r="H913" s="5" t="s">
        <v>143</v>
      </c>
      <c r="I913" s="62" t="s">
        <v>1366</v>
      </c>
      <c r="M913" s="5" t="s">
        <v>143</v>
      </c>
    </row>
    <row r="914" spans="1:13" hidden="1">
      <c r="A914" s="5" t="s">
        <v>13</v>
      </c>
      <c r="B914" s="5">
        <v>34936</v>
      </c>
      <c r="C914" s="5" t="s">
        <v>1522</v>
      </c>
      <c r="D914" s="6">
        <v>0</v>
      </c>
      <c r="E914" s="5" t="s">
        <v>72</v>
      </c>
      <c r="G914" s="5" t="s">
        <v>73</v>
      </c>
      <c r="H914" s="5" t="s">
        <v>243</v>
      </c>
      <c r="I914" s="62" t="s">
        <v>1366</v>
      </c>
      <c r="M914" s="5" t="s">
        <v>243</v>
      </c>
    </row>
    <row r="915" spans="1:13" hidden="1">
      <c r="A915" s="5" t="s">
        <v>13</v>
      </c>
      <c r="B915" s="5">
        <v>35341</v>
      </c>
      <c r="C915" s="5" t="s">
        <v>1523</v>
      </c>
      <c r="D915" s="6">
        <v>-3429</v>
      </c>
      <c r="E915" s="5" t="s">
        <v>72</v>
      </c>
      <c r="G915" s="5" t="s">
        <v>73</v>
      </c>
      <c r="H915" s="5" t="s">
        <v>143</v>
      </c>
      <c r="I915" s="62" t="s">
        <v>1366</v>
      </c>
      <c r="M915" s="5" t="s">
        <v>143</v>
      </c>
    </row>
    <row r="916" spans="1:13" hidden="1">
      <c r="A916" s="5" t="s">
        <v>13</v>
      </c>
      <c r="B916" s="5">
        <v>60145</v>
      </c>
      <c r="C916" s="5" t="s">
        <v>1524</v>
      </c>
      <c r="D916" s="6">
        <v>49925.37</v>
      </c>
      <c r="E916" s="5">
        <v>40</v>
      </c>
      <c r="G916" s="5" t="s">
        <v>426</v>
      </c>
      <c r="H916" s="5" t="s">
        <v>444</v>
      </c>
      <c r="I916" s="62" t="s">
        <v>1366</v>
      </c>
    </row>
    <row r="917" spans="1:13" hidden="1">
      <c r="A917" s="5" t="s">
        <v>13</v>
      </c>
      <c r="B917" s="5">
        <v>60146</v>
      </c>
      <c r="C917" s="5" t="s">
        <v>1525</v>
      </c>
      <c r="D917" s="6">
        <v>6414</v>
      </c>
      <c r="E917" s="5">
        <v>40</v>
      </c>
      <c r="G917" s="5" t="s">
        <v>426</v>
      </c>
      <c r="H917" s="5" t="s">
        <v>444</v>
      </c>
      <c r="I917" s="62" t="s">
        <v>1366</v>
      </c>
    </row>
    <row r="918" spans="1:13" hidden="1">
      <c r="A918" s="5" t="s">
        <v>13</v>
      </c>
      <c r="B918" s="5">
        <v>60320</v>
      </c>
      <c r="C918" s="5" t="s">
        <v>1526</v>
      </c>
      <c r="D918" s="6">
        <v>2209.77</v>
      </c>
      <c r="E918" s="5">
        <v>220</v>
      </c>
      <c r="G918" s="5" t="s">
        <v>317</v>
      </c>
      <c r="H918" s="5" t="s">
        <v>492</v>
      </c>
      <c r="I918" s="62" t="s">
        <v>1366</v>
      </c>
    </row>
    <row r="919" spans="1:13" hidden="1">
      <c r="A919" s="5" t="s">
        <v>13</v>
      </c>
      <c r="B919" s="5">
        <v>35340</v>
      </c>
      <c r="C919" s="5" t="s">
        <v>1527</v>
      </c>
      <c r="D919" s="6">
        <v>2286.08</v>
      </c>
      <c r="E919" s="5">
        <v>290</v>
      </c>
      <c r="G919" s="5" t="s">
        <v>521</v>
      </c>
      <c r="H919" s="5" t="s">
        <v>1558</v>
      </c>
      <c r="I919" s="5" t="s">
        <v>1366</v>
      </c>
    </row>
    <row r="920" spans="1:13" hidden="1">
      <c r="A920" s="5" t="s">
        <v>13</v>
      </c>
      <c r="B920" s="5">
        <v>35310</v>
      </c>
      <c r="C920" s="5" t="s">
        <v>1528</v>
      </c>
      <c r="D920" s="6">
        <v>-243225.88</v>
      </c>
      <c r="E920" s="5">
        <v>290</v>
      </c>
      <c r="G920" s="5" t="s">
        <v>521</v>
      </c>
      <c r="H920" s="5" t="s">
        <v>524</v>
      </c>
      <c r="I920" s="5" t="s">
        <v>1366</v>
      </c>
    </row>
    <row r="921" spans="1:13" hidden="1">
      <c r="A921" s="5" t="s">
        <v>13</v>
      </c>
      <c r="B921" s="5">
        <v>35330</v>
      </c>
      <c r="C921" s="5" t="s">
        <v>1529</v>
      </c>
      <c r="D921" s="6">
        <v>-58798</v>
      </c>
      <c r="E921" s="5">
        <v>290</v>
      </c>
      <c r="G921" s="5" t="s">
        <v>521</v>
      </c>
      <c r="H921" s="5" t="s">
        <v>527</v>
      </c>
      <c r="I921" s="5" t="s">
        <v>1366</v>
      </c>
    </row>
    <row r="922" spans="1:13" ht="15.75" hidden="1">
      <c r="A922" s="5" t="s">
        <v>13</v>
      </c>
      <c r="C922" s="49" t="s">
        <v>1531</v>
      </c>
      <c r="D922" s="6">
        <v>-1015.99</v>
      </c>
      <c r="E922" s="50">
        <v>10</v>
      </c>
      <c r="G922" s="63" t="s">
        <v>335</v>
      </c>
      <c r="H922" s="63" t="s">
        <v>370</v>
      </c>
      <c r="I922" s="53" t="s">
        <v>1530</v>
      </c>
    </row>
    <row r="923" spans="1:13" hidden="1">
      <c r="A923" s="5" t="s">
        <v>13</v>
      </c>
      <c r="C923" s="49" t="s">
        <v>1532</v>
      </c>
      <c r="D923" s="6">
        <v>-245197.4</v>
      </c>
      <c r="E923" s="50">
        <v>40</v>
      </c>
      <c r="G923" s="5" t="s">
        <v>426</v>
      </c>
      <c r="H923" s="5" t="s">
        <v>444</v>
      </c>
      <c r="I923" s="53" t="s">
        <v>1530</v>
      </c>
    </row>
    <row r="924" spans="1:13" hidden="1">
      <c r="A924" s="5" t="s">
        <v>13</v>
      </c>
      <c r="C924" s="49" t="s">
        <v>1533</v>
      </c>
      <c r="D924" s="6">
        <v>-1105062</v>
      </c>
      <c r="E924" s="50">
        <v>40</v>
      </c>
      <c r="G924" s="5" t="s">
        <v>426</v>
      </c>
      <c r="H924" s="5" t="s">
        <v>444</v>
      </c>
      <c r="I924" s="53" t="s">
        <v>1530</v>
      </c>
    </row>
    <row r="925" spans="1:13" hidden="1">
      <c r="A925" s="5" t="s">
        <v>13</v>
      </c>
      <c r="C925" s="49" t="s">
        <v>1534</v>
      </c>
      <c r="D925" s="6">
        <v>-12109</v>
      </c>
      <c r="E925" s="50">
        <v>10</v>
      </c>
      <c r="G925" s="5" t="s">
        <v>335</v>
      </c>
      <c r="H925" s="5" t="s">
        <v>1059</v>
      </c>
      <c r="I925" s="53" t="s">
        <v>1530</v>
      </c>
    </row>
    <row r="926" spans="1:13" ht="15.75" hidden="1">
      <c r="A926" s="5" t="s">
        <v>13</v>
      </c>
      <c r="C926" s="21" t="s">
        <v>335</v>
      </c>
      <c r="D926" s="65">
        <v>2363618.0900000003</v>
      </c>
      <c r="E926" s="66">
        <v>10</v>
      </c>
      <c r="G926" s="74" t="s">
        <v>335</v>
      </c>
      <c r="H926" s="74" t="s">
        <v>346</v>
      </c>
      <c r="I926" s="69" t="s">
        <v>1535</v>
      </c>
    </row>
    <row r="927" spans="1:13" ht="15.75" hidden="1">
      <c r="A927" s="5" t="s">
        <v>13</v>
      </c>
      <c r="C927" s="21" t="s">
        <v>335</v>
      </c>
      <c r="D927" s="65">
        <v>4666.87</v>
      </c>
      <c r="E927" s="66">
        <v>10</v>
      </c>
      <c r="G927" s="74" t="s">
        <v>335</v>
      </c>
      <c r="H927" s="74" t="s">
        <v>370</v>
      </c>
      <c r="I927" s="69" t="s">
        <v>1535</v>
      </c>
    </row>
    <row r="928" spans="1:13" ht="15" hidden="1" customHeight="1">
      <c r="A928" s="5" t="s">
        <v>13</v>
      </c>
      <c r="C928" s="64" t="s">
        <v>1536</v>
      </c>
      <c r="D928" s="65">
        <v>-3243.9500000000007</v>
      </c>
      <c r="E928" s="66">
        <v>20</v>
      </c>
      <c r="G928" s="67" t="s">
        <v>18</v>
      </c>
      <c r="H928" s="75" t="s">
        <v>1537</v>
      </c>
      <c r="I928" s="69" t="s">
        <v>1535</v>
      </c>
    </row>
    <row r="929" spans="1:13" ht="15.75" hidden="1">
      <c r="A929" s="5" t="s">
        <v>13</v>
      </c>
      <c r="C929" s="64" t="s">
        <v>1536</v>
      </c>
      <c r="D929" s="65">
        <v>-1305535.9300000002</v>
      </c>
      <c r="E929" s="66">
        <v>20</v>
      </c>
      <c r="G929" s="67" t="s">
        <v>18</v>
      </c>
      <c r="H929" s="76" t="s">
        <v>1538</v>
      </c>
      <c r="I929" s="69" t="s">
        <v>1535</v>
      </c>
    </row>
    <row r="930" spans="1:13" ht="15.75" hidden="1">
      <c r="A930" s="5" t="s">
        <v>13</v>
      </c>
      <c r="C930" s="64" t="s">
        <v>1536</v>
      </c>
      <c r="D930" s="65">
        <v>-26388.54</v>
      </c>
      <c r="E930" s="66">
        <v>20</v>
      </c>
      <c r="G930" s="67" t="s">
        <v>18</v>
      </c>
      <c r="H930" s="76" t="s">
        <v>28</v>
      </c>
      <c r="I930" s="69" t="s">
        <v>1535</v>
      </c>
    </row>
    <row r="931" spans="1:13" ht="15.75" hidden="1">
      <c r="A931" s="5" t="s">
        <v>13</v>
      </c>
      <c r="C931" s="64" t="s">
        <v>55</v>
      </c>
      <c r="D931" s="65">
        <v>-44512.729999999981</v>
      </c>
      <c r="E931" s="66">
        <v>50</v>
      </c>
      <c r="G931" s="77" t="s">
        <v>55</v>
      </c>
      <c r="H931" s="77" t="s">
        <v>88</v>
      </c>
      <c r="I931" s="69" t="s">
        <v>1535</v>
      </c>
    </row>
    <row r="932" spans="1:13" ht="15.75" hidden="1">
      <c r="A932" s="5" t="s">
        <v>13</v>
      </c>
      <c r="C932" s="64" t="s">
        <v>55</v>
      </c>
      <c r="D932" s="65">
        <v>-794651.2</v>
      </c>
      <c r="E932" s="66">
        <v>50</v>
      </c>
      <c r="G932" s="77" t="s">
        <v>55</v>
      </c>
      <c r="H932" s="78" t="s">
        <v>1227</v>
      </c>
      <c r="I932" s="69" t="s">
        <v>1535</v>
      </c>
    </row>
    <row r="933" spans="1:13" ht="15.75" hidden="1">
      <c r="A933" s="5" t="s">
        <v>13</v>
      </c>
      <c r="C933" s="21" t="s">
        <v>1539</v>
      </c>
      <c r="D933" s="65">
        <v>-148371.65</v>
      </c>
      <c r="E933" s="66" t="s">
        <v>166</v>
      </c>
      <c r="G933" s="79" t="s">
        <v>167</v>
      </c>
      <c r="H933" s="74" t="s">
        <v>602</v>
      </c>
      <c r="I933" s="69" t="s">
        <v>1535</v>
      </c>
    </row>
    <row r="934" spans="1:13" ht="15" hidden="1" customHeight="1">
      <c r="A934" s="5" t="s">
        <v>13</v>
      </c>
      <c r="C934" s="80" t="s">
        <v>1540</v>
      </c>
      <c r="D934" s="65">
        <v>-99934.28</v>
      </c>
      <c r="E934" s="5" t="s">
        <v>72</v>
      </c>
      <c r="G934" s="72" t="s">
        <v>73</v>
      </c>
      <c r="H934" s="72" t="s">
        <v>205</v>
      </c>
      <c r="I934" s="69" t="s">
        <v>1535</v>
      </c>
      <c r="M934" s="5" t="s">
        <v>205</v>
      </c>
    </row>
    <row r="935" spans="1:13" ht="15" hidden="1" customHeight="1">
      <c r="A935" s="5" t="s">
        <v>13</v>
      </c>
      <c r="C935" s="80" t="s">
        <v>1540</v>
      </c>
      <c r="D935" s="65">
        <v>-8817.6899999999987</v>
      </c>
      <c r="E935" s="5" t="s">
        <v>72</v>
      </c>
      <c r="F935" s="9"/>
      <c r="G935" s="72" t="s">
        <v>73</v>
      </c>
      <c r="H935" s="79" t="s">
        <v>143</v>
      </c>
      <c r="I935" s="69" t="s">
        <v>1535</v>
      </c>
      <c r="K935" s="10"/>
      <c r="M935" s="5" t="s">
        <v>143</v>
      </c>
    </row>
    <row r="936" spans="1:13" ht="15" hidden="1" customHeight="1">
      <c r="A936" s="5" t="s">
        <v>13</v>
      </c>
      <c r="C936" s="80" t="s">
        <v>1540</v>
      </c>
      <c r="D936" s="65">
        <v>-39866.899999999907</v>
      </c>
      <c r="E936" s="5" t="s">
        <v>72</v>
      </c>
      <c r="G936" s="72" t="s">
        <v>73</v>
      </c>
      <c r="H936" s="72" t="s">
        <v>109</v>
      </c>
      <c r="I936" s="69" t="s">
        <v>1535</v>
      </c>
      <c r="M936" s="5" t="s">
        <v>109</v>
      </c>
    </row>
    <row r="937" spans="1:13" ht="15" hidden="1" customHeight="1">
      <c r="A937" s="5" t="s">
        <v>13</v>
      </c>
      <c r="C937" s="49" t="s">
        <v>1542</v>
      </c>
      <c r="D937" s="6">
        <v>656736.09000000008</v>
      </c>
      <c r="E937" s="50">
        <v>50</v>
      </c>
      <c r="G937" s="63" t="s">
        <v>55</v>
      </c>
      <c r="H937" s="63" t="s">
        <v>1227</v>
      </c>
      <c r="I937" s="53" t="s">
        <v>1541</v>
      </c>
    </row>
    <row r="938" spans="1:13" ht="15" hidden="1" customHeight="1">
      <c r="A938" s="5" t="s">
        <v>13</v>
      </c>
      <c r="C938" s="80" t="s">
        <v>1540</v>
      </c>
      <c r="D938" s="65">
        <v>-223.19</v>
      </c>
      <c r="E938" s="5" t="s">
        <v>72</v>
      </c>
      <c r="G938" s="80" t="s">
        <v>73</v>
      </c>
      <c r="H938" s="80" t="s">
        <v>291</v>
      </c>
      <c r="I938" s="69" t="s">
        <v>1535</v>
      </c>
      <c r="M938" s="5" t="s">
        <v>291</v>
      </c>
    </row>
    <row r="939" spans="1:13" ht="15" hidden="1" customHeight="1">
      <c r="A939" s="5" t="s">
        <v>13</v>
      </c>
      <c r="C939" s="80" t="s">
        <v>1540</v>
      </c>
      <c r="D939" s="65">
        <v>-392077.06</v>
      </c>
      <c r="E939" s="5" t="s">
        <v>72</v>
      </c>
      <c r="G939" s="80" t="s">
        <v>73</v>
      </c>
      <c r="H939" s="80" t="s">
        <v>74</v>
      </c>
      <c r="I939" s="69" t="s">
        <v>1535</v>
      </c>
      <c r="M939" s="5" t="s">
        <v>74</v>
      </c>
    </row>
    <row r="940" spans="1:13" ht="15" hidden="1" customHeight="1">
      <c r="A940" s="5" t="s">
        <v>13</v>
      </c>
      <c r="B940" s="5" t="s">
        <v>496</v>
      </c>
      <c r="C940" s="5" t="s">
        <v>497</v>
      </c>
      <c r="D940" s="2">
        <v>0</v>
      </c>
      <c r="E940" s="7">
        <v>20</v>
      </c>
      <c r="F940" s="6">
        <v>13543.54</v>
      </c>
      <c r="G940" s="16" t="s">
        <v>18</v>
      </c>
      <c r="H940" s="16" t="s">
        <v>498</v>
      </c>
      <c r="I940" s="5" t="s">
        <v>12</v>
      </c>
      <c r="K940" s="7">
        <v>20</v>
      </c>
    </row>
    <row r="941" spans="1:13" ht="15" hidden="1" customHeight="1">
      <c r="A941" s="5" t="s">
        <v>13</v>
      </c>
      <c r="B941" s="5" t="s">
        <v>589</v>
      </c>
      <c r="C941" s="5" t="s">
        <v>590</v>
      </c>
      <c r="E941" s="7" t="s">
        <v>99</v>
      </c>
      <c r="F941" s="5">
        <v>-34347.199999999997</v>
      </c>
      <c r="G941" s="5" t="s">
        <v>73</v>
      </c>
      <c r="H941" s="20" t="s">
        <v>127</v>
      </c>
      <c r="I941" s="5" t="s">
        <v>12</v>
      </c>
      <c r="K941" s="7" t="s">
        <v>99</v>
      </c>
    </row>
    <row r="942" spans="1:13" ht="15" hidden="1" customHeight="1">
      <c r="C942" s="33"/>
      <c r="D942" s="6"/>
      <c r="F942" s="6"/>
    </row>
    <row r="943" spans="1:13" ht="15" hidden="1" customHeight="1">
      <c r="C943" s="33"/>
      <c r="D943" s="6"/>
      <c r="F943" s="6"/>
    </row>
    <row r="944" spans="1:13" ht="15" hidden="1" customHeight="1">
      <c r="D944" s="6"/>
      <c r="F944" s="6"/>
      <c r="K944" s="10"/>
    </row>
    <row r="945" spans="4:11" ht="15" hidden="1" customHeight="1">
      <c r="D945" s="6"/>
      <c r="F945" s="6"/>
      <c r="K945" s="10"/>
    </row>
    <row r="946" spans="4:11" ht="15" hidden="1" customHeight="1">
      <c r="D946" s="6"/>
      <c r="E946" s="7" t="s">
        <v>1543</v>
      </c>
      <c r="F946" s="6">
        <v>-620235.92000000004</v>
      </c>
      <c r="K946" s="10"/>
    </row>
    <row r="947" spans="4:11" ht="15" hidden="1" customHeight="1">
      <c r="D947" s="6"/>
      <c r="F947" s="6"/>
      <c r="K947" s="10"/>
    </row>
    <row r="948" spans="4:11" ht="15" hidden="1" customHeight="1">
      <c r="D948" s="6"/>
      <c r="F948" s="6"/>
      <c r="K948" s="10"/>
    </row>
    <row r="949" spans="4:11" hidden="1">
      <c r="D949" s="6"/>
      <c r="F949" s="6"/>
      <c r="K949" s="10"/>
    </row>
    <row r="950" spans="4:11" hidden="1">
      <c r="D950" s="6"/>
      <c r="F950" s="6"/>
      <c r="K950" s="10"/>
    </row>
    <row r="951" spans="4:11" ht="15" hidden="1" customHeight="1">
      <c r="D951" s="6"/>
      <c r="F951" s="6"/>
      <c r="K951" s="10"/>
    </row>
    <row r="952" spans="4:11" ht="15" hidden="1" customHeight="1">
      <c r="D952" s="6"/>
      <c r="F952" s="6"/>
      <c r="K952" s="10"/>
    </row>
    <row r="953" spans="4:11" ht="15" hidden="1" customHeight="1">
      <c r="D953" s="6"/>
      <c r="F953" s="6"/>
      <c r="K953" s="10"/>
    </row>
    <row r="954" spans="4:11" ht="15" hidden="1" customHeight="1">
      <c r="D954" s="6"/>
      <c r="F954" s="6"/>
      <c r="K954" s="10"/>
    </row>
    <row r="955" spans="4:11" ht="15" hidden="1" customHeight="1">
      <c r="D955" s="6"/>
      <c r="F955" s="6"/>
      <c r="K955" s="10"/>
    </row>
    <row r="956" spans="4:11" ht="15" hidden="1" customHeight="1">
      <c r="D956" s="6"/>
      <c r="F956" s="6"/>
      <c r="K956" s="10"/>
    </row>
    <row r="957" spans="4:11" ht="15" hidden="1" customHeight="1">
      <c r="D957" s="6"/>
      <c r="F957" s="6"/>
      <c r="K957" s="10"/>
    </row>
    <row r="958" spans="4:11" ht="15" hidden="1" customHeight="1">
      <c r="D958" s="6"/>
      <c r="F958" s="6"/>
      <c r="K958" s="10"/>
    </row>
    <row r="959" spans="4:11" ht="15" hidden="1" customHeight="1">
      <c r="D959" s="6"/>
      <c r="F959" s="6"/>
      <c r="K959" s="10"/>
    </row>
    <row r="960" spans="4:11" ht="15" hidden="1" customHeight="1">
      <c r="D960" s="6"/>
      <c r="F960" s="6"/>
      <c r="K960" s="10"/>
    </row>
    <row r="961" spans="3:11" ht="15" hidden="1" customHeight="1">
      <c r="D961" s="6"/>
      <c r="F961" s="6"/>
      <c r="K961" s="10"/>
    </row>
    <row r="962" spans="3:11" ht="15" hidden="1" customHeight="1">
      <c r="D962" s="6"/>
      <c r="F962" s="6"/>
      <c r="K962" s="10"/>
    </row>
    <row r="963" spans="3:11" ht="15" hidden="1" customHeight="1">
      <c r="C963" s="33"/>
      <c r="D963" s="6"/>
      <c r="F963" s="6"/>
      <c r="K963" s="10"/>
    </row>
    <row r="964" spans="3:11" ht="15" hidden="1" customHeight="1">
      <c r="C964" s="33"/>
      <c r="D964" s="6"/>
      <c r="F964" s="6"/>
    </row>
    <row r="965" spans="3:11" ht="15" hidden="1" customHeight="1">
      <c r="D965" s="6"/>
      <c r="F965" s="6"/>
      <c r="K965" s="10"/>
    </row>
    <row r="966" spans="3:11" ht="15" hidden="1" customHeight="1">
      <c r="D966" s="6"/>
      <c r="F966" s="6"/>
      <c r="K966" s="10"/>
    </row>
    <row r="967" spans="3:11" ht="15" hidden="1" customHeight="1">
      <c r="D967" s="6"/>
      <c r="F967" s="6"/>
      <c r="K967" s="10"/>
    </row>
    <row r="968" spans="3:11" ht="15" hidden="1" customHeight="1">
      <c r="D968" s="6"/>
      <c r="F968" s="6"/>
      <c r="K968" s="10"/>
    </row>
    <row r="969" spans="3:11" ht="15" hidden="1" customHeight="1">
      <c r="D969" s="6"/>
      <c r="F969" s="6"/>
      <c r="K969" s="10"/>
    </row>
    <row r="970" spans="3:11" ht="15" hidden="1" customHeight="1">
      <c r="D970" s="6"/>
      <c r="F970" s="6"/>
      <c r="K970" s="10"/>
    </row>
    <row r="971" spans="3:11" ht="15" hidden="1" customHeight="1">
      <c r="D971" s="6"/>
      <c r="F971" s="6"/>
      <c r="K971" s="10"/>
    </row>
    <row r="972" spans="3:11" ht="15" hidden="1" customHeight="1">
      <c r="D972" s="6"/>
      <c r="F972" s="6"/>
      <c r="K972" s="10"/>
    </row>
    <row r="973" spans="3:11" ht="15" hidden="1" customHeight="1">
      <c r="D973" s="6"/>
      <c r="F973" s="6"/>
      <c r="K973" s="10"/>
    </row>
    <row r="974" spans="3:11" ht="15" hidden="1" customHeight="1">
      <c r="D974" s="6"/>
      <c r="F974" s="6"/>
      <c r="K974" s="10"/>
    </row>
    <row r="975" spans="3:11" ht="15" hidden="1" customHeight="1">
      <c r="D975" s="6"/>
      <c r="F975" s="6"/>
      <c r="K975" s="10"/>
    </row>
    <row r="976" spans="3:11" ht="15" hidden="1" customHeight="1">
      <c r="D976" s="6"/>
      <c r="F976" s="6"/>
      <c r="K976" s="10"/>
    </row>
    <row r="977" spans="1:11" ht="15" hidden="1" customHeight="1">
      <c r="D977" s="6"/>
      <c r="F977" s="6"/>
      <c r="K977" s="10"/>
    </row>
    <row r="978" spans="1:11" ht="15" hidden="1" customHeight="1">
      <c r="D978" s="6"/>
      <c r="F978" s="6"/>
      <c r="K978" s="10"/>
    </row>
    <row r="979" spans="1:11" ht="15" hidden="1" customHeight="1">
      <c r="D979" s="6"/>
      <c r="F979" s="6"/>
      <c r="K979" s="10"/>
    </row>
    <row r="980" spans="1:11" ht="15" hidden="1" customHeight="1">
      <c r="B980" s="31"/>
      <c r="D980" s="6"/>
      <c r="F980" s="6"/>
      <c r="K980" s="10"/>
    </row>
    <row r="981" spans="1:11" ht="15" hidden="1" customHeight="1">
      <c r="B981" s="31"/>
      <c r="D981" s="6"/>
      <c r="F981" s="6"/>
      <c r="K981" s="10"/>
    </row>
    <row r="982" spans="1:11" ht="15" hidden="1" customHeight="1">
      <c r="D982" s="6"/>
      <c r="F982" s="6"/>
      <c r="K982" s="10"/>
    </row>
    <row r="983" spans="1:11" ht="15" hidden="1" customHeight="1">
      <c r="D983" s="6"/>
      <c r="F983" s="6"/>
      <c r="K983" s="10"/>
    </row>
    <row r="984" spans="1:11" ht="15" hidden="1" customHeight="1">
      <c r="D984" s="6"/>
      <c r="F984" s="6"/>
      <c r="K984" s="10"/>
    </row>
    <row r="985" spans="1:11" ht="15" hidden="1" customHeight="1">
      <c r="D985" s="6"/>
      <c r="F985" s="6"/>
      <c r="K985" s="10"/>
    </row>
    <row r="986" spans="1:11" ht="15" hidden="1" customHeight="1">
      <c r="D986" s="6"/>
      <c r="F986" s="6"/>
      <c r="K986" s="10"/>
    </row>
    <row r="987" spans="1:11" ht="15" hidden="1" customHeight="1">
      <c r="D987" s="6"/>
      <c r="F987" s="6"/>
      <c r="K987" s="10"/>
    </row>
    <row r="988" spans="1:11" ht="15" hidden="1" customHeight="1">
      <c r="D988" s="6"/>
      <c r="F988" s="6"/>
      <c r="K988" s="10"/>
    </row>
    <row r="989" spans="1:11" ht="15" hidden="1" customHeight="1">
      <c r="D989" s="6"/>
      <c r="F989" s="6"/>
      <c r="K989" s="10"/>
    </row>
    <row r="990" spans="1:11" ht="15" hidden="1" customHeight="1">
      <c r="A990" s="34"/>
      <c r="B990" s="23"/>
      <c r="C990" s="23"/>
      <c r="D990" s="6"/>
      <c r="F990" s="6"/>
      <c r="K990" s="10"/>
    </row>
    <row r="991" spans="1:11" ht="15" hidden="1" customHeight="1">
      <c r="D991" s="6"/>
      <c r="F991" s="6"/>
      <c r="K991" s="10"/>
    </row>
    <row r="992" spans="1:11" ht="15" hidden="1" customHeight="1">
      <c r="D992" s="6"/>
      <c r="F992" s="6"/>
      <c r="K992" s="10"/>
    </row>
    <row r="993" spans="4:11" ht="15" hidden="1" customHeight="1">
      <c r="D993" s="6"/>
      <c r="F993" s="6"/>
      <c r="K993" s="10"/>
    </row>
    <row r="994" spans="4:11" ht="15" hidden="1" customHeight="1">
      <c r="D994" s="6"/>
      <c r="F994" s="6"/>
      <c r="K994" s="10"/>
    </row>
    <row r="995" spans="4:11" hidden="1">
      <c r="D995" s="6"/>
      <c r="F995" s="6"/>
      <c r="K995" s="10"/>
    </row>
    <row r="996" spans="4:11" ht="15" hidden="1" customHeight="1">
      <c r="D996" s="6"/>
      <c r="F996" s="6"/>
      <c r="K996" s="10"/>
    </row>
    <row r="997" spans="4:11" hidden="1">
      <c r="D997" s="6"/>
      <c r="F997" s="6"/>
      <c r="K997" s="10"/>
    </row>
    <row r="998" spans="4:11" ht="15" hidden="1" customHeight="1">
      <c r="D998" s="6"/>
      <c r="F998" s="6"/>
      <c r="K998" s="10"/>
    </row>
    <row r="999" spans="4:11" ht="15" hidden="1" customHeight="1">
      <c r="D999" s="6"/>
      <c r="F999" s="6"/>
      <c r="K999" s="10"/>
    </row>
    <row r="1000" spans="4:11" ht="15" hidden="1" customHeight="1">
      <c r="D1000" s="6"/>
      <c r="F1000" s="6"/>
      <c r="K1000" s="10"/>
    </row>
    <row r="1001" spans="4:11" ht="15" hidden="1" customHeight="1">
      <c r="D1001" s="6"/>
      <c r="F1001" s="6"/>
      <c r="K1001" s="10"/>
    </row>
    <row r="1002" spans="4:11" ht="15" hidden="1" customHeight="1">
      <c r="D1002" s="6"/>
      <c r="F1002" s="6"/>
      <c r="K1002" s="10"/>
    </row>
    <row r="1003" spans="4:11" ht="15" hidden="1" customHeight="1">
      <c r="D1003" s="6"/>
      <c r="F1003" s="6"/>
      <c r="K1003" s="10"/>
    </row>
    <row r="1004" spans="4:11" ht="15" hidden="1" customHeight="1">
      <c r="D1004" s="6"/>
      <c r="F1004" s="6"/>
      <c r="K1004" s="10"/>
    </row>
    <row r="1005" spans="4:11" ht="15" hidden="1" customHeight="1">
      <c r="D1005" s="6"/>
      <c r="F1005" s="6"/>
      <c r="K1005" s="10"/>
    </row>
    <row r="1006" spans="4:11" ht="15" hidden="1" customHeight="1">
      <c r="D1006" s="6"/>
      <c r="F1006" s="6"/>
      <c r="K1006" s="10"/>
    </row>
    <row r="1007" spans="4:11" ht="15" hidden="1" customHeight="1">
      <c r="D1007" s="6"/>
      <c r="F1007" s="6"/>
      <c r="K1007" s="10"/>
    </row>
    <row r="1008" spans="4:11" ht="15" hidden="1" customHeight="1">
      <c r="D1008" s="6"/>
      <c r="F1008" s="6"/>
      <c r="K1008" s="10"/>
    </row>
    <row r="1009" spans="4:11" ht="15" hidden="1" customHeight="1">
      <c r="D1009" s="6"/>
      <c r="F1009" s="6"/>
      <c r="K1009" s="10"/>
    </row>
    <row r="1010" spans="4:11" ht="15" hidden="1" customHeight="1">
      <c r="D1010" s="6"/>
      <c r="F1010" s="6"/>
      <c r="K1010" s="10"/>
    </row>
    <row r="1011" spans="4:11" ht="15" hidden="1" customHeight="1">
      <c r="D1011" s="6"/>
      <c r="F1011" s="6"/>
      <c r="K1011" s="10"/>
    </row>
    <row r="1012" spans="4:11" ht="15" hidden="1" customHeight="1">
      <c r="D1012" s="6"/>
      <c r="F1012" s="6"/>
      <c r="K1012" s="10"/>
    </row>
    <row r="1013" spans="4:11" ht="15" hidden="1" customHeight="1">
      <c r="D1013" s="6"/>
      <c r="F1013" s="6"/>
      <c r="K1013" s="10"/>
    </row>
    <row r="1014" spans="4:11" ht="15" hidden="1" customHeight="1">
      <c r="D1014" s="6"/>
      <c r="F1014" s="6"/>
      <c r="K1014" s="10"/>
    </row>
    <row r="1015" spans="4:11" ht="15" hidden="1" customHeight="1">
      <c r="D1015" s="6"/>
      <c r="F1015" s="6"/>
      <c r="K1015" s="10"/>
    </row>
    <row r="1016" spans="4:11" ht="15" hidden="1" customHeight="1">
      <c r="D1016" s="6"/>
      <c r="F1016" s="6"/>
      <c r="K1016" s="10"/>
    </row>
    <row r="1017" spans="4:11" ht="15" hidden="1" customHeight="1">
      <c r="D1017" s="6"/>
      <c r="F1017" s="6"/>
      <c r="K1017" s="10"/>
    </row>
    <row r="1018" spans="4:11" ht="15" hidden="1" customHeight="1">
      <c r="D1018" s="6"/>
      <c r="F1018" s="6"/>
      <c r="K1018" s="10"/>
    </row>
    <row r="1019" spans="4:11" ht="15" hidden="1" customHeight="1">
      <c r="D1019" s="6"/>
      <c r="F1019" s="6"/>
      <c r="K1019" s="10"/>
    </row>
    <row r="1020" spans="4:11" ht="15" hidden="1" customHeight="1">
      <c r="D1020" s="6"/>
      <c r="F1020" s="6"/>
      <c r="K1020" s="10"/>
    </row>
    <row r="1021" spans="4:11" ht="15" hidden="1" customHeight="1">
      <c r="D1021" s="6"/>
      <c r="F1021" s="6"/>
      <c r="K1021" s="10"/>
    </row>
    <row r="1022" spans="4:11" ht="15" hidden="1" customHeight="1">
      <c r="D1022" s="6"/>
      <c r="F1022" s="6"/>
      <c r="K1022" s="10"/>
    </row>
    <row r="1023" spans="4:11" ht="15" hidden="1" customHeight="1">
      <c r="D1023" s="6"/>
      <c r="F1023" s="6"/>
      <c r="K1023" s="10"/>
    </row>
    <row r="1024" spans="4:11" ht="15" hidden="1" customHeight="1">
      <c r="D1024" s="6"/>
      <c r="F1024" s="6"/>
      <c r="K1024" s="10"/>
    </row>
    <row r="1025" spans="4:11" ht="15" hidden="1" customHeight="1">
      <c r="D1025" s="6"/>
      <c r="F1025" s="6"/>
      <c r="K1025" s="10"/>
    </row>
    <row r="1026" spans="4:11" ht="15" hidden="1" customHeight="1">
      <c r="D1026" s="6"/>
      <c r="F1026" s="6"/>
      <c r="K1026" s="10"/>
    </row>
    <row r="1027" spans="4:11" ht="15" hidden="1" customHeight="1">
      <c r="D1027" s="6"/>
      <c r="F1027" s="6"/>
      <c r="K1027" s="10"/>
    </row>
    <row r="1028" spans="4:11" ht="15" hidden="1" customHeight="1">
      <c r="D1028" s="6"/>
      <c r="F1028" s="6"/>
      <c r="K1028" s="10"/>
    </row>
    <row r="1029" spans="4:11" ht="15" hidden="1" customHeight="1">
      <c r="D1029" s="6"/>
      <c r="F1029" s="6"/>
      <c r="K1029" s="10"/>
    </row>
    <row r="1030" spans="4:11" ht="15" hidden="1" customHeight="1">
      <c r="D1030" s="6"/>
      <c r="F1030" s="6"/>
      <c r="K1030" s="10"/>
    </row>
    <row r="1031" spans="4:11" ht="15" hidden="1" customHeight="1">
      <c r="D1031" s="6"/>
      <c r="F1031" s="6"/>
      <c r="K1031" s="10"/>
    </row>
    <row r="1032" spans="4:11" ht="15" hidden="1" customHeight="1">
      <c r="D1032" s="6"/>
      <c r="F1032" s="6"/>
      <c r="K1032" s="10"/>
    </row>
    <row r="1033" spans="4:11" ht="15" hidden="1" customHeight="1">
      <c r="D1033" s="6"/>
      <c r="F1033" s="6"/>
      <c r="K1033" s="10"/>
    </row>
    <row r="1034" spans="4:11" ht="15" hidden="1" customHeight="1">
      <c r="D1034" s="6"/>
      <c r="F1034" s="6"/>
      <c r="K1034" s="10"/>
    </row>
    <row r="1035" spans="4:11" ht="15" hidden="1" customHeight="1">
      <c r="D1035" s="6"/>
      <c r="F1035" s="6"/>
      <c r="K1035" s="10"/>
    </row>
    <row r="1036" spans="4:11" ht="15" hidden="1" customHeight="1">
      <c r="D1036" s="6"/>
      <c r="F1036" s="6"/>
      <c r="K1036" s="10"/>
    </row>
    <row r="1037" spans="4:11" ht="15" hidden="1" customHeight="1">
      <c r="D1037" s="6"/>
      <c r="F1037" s="6"/>
      <c r="K1037" s="10"/>
    </row>
    <row r="1038" spans="4:11" ht="15" hidden="1" customHeight="1">
      <c r="D1038" s="6"/>
      <c r="F1038" s="6"/>
      <c r="K1038" s="10"/>
    </row>
    <row r="1039" spans="4:11" hidden="1">
      <c r="D1039" s="6"/>
      <c r="F1039" s="6"/>
      <c r="K1039" s="10"/>
    </row>
    <row r="1040" spans="4:11" ht="15" hidden="1" customHeight="1">
      <c r="D1040" s="6"/>
      <c r="F1040" s="6"/>
      <c r="K1040" s="10"/>
    </row>
    <row r="1041" spans="4:11" ht="15" hidden="1" customHeight="1">
      <c r="D1041" s="6"/>
      <c r="F1041" s="6"/>
      <c r="K1041" s="10"/>
    </row>
    <row r="1042" spans="4:11" ht="15" hidden="1" customHeight="1">
      <c r="D1042" s="6"/>
      <c r="F1042" s="6"/>
      <c r="K1042" s="10"/>
    </row>
    <row r="1043" spans="4:11" ht="15" hidden="1" customHeight="1">
      <c r="D1043" s="6"/>
      <c r="F1043" s="6"/>
      <c r="K1043" s="10"/>
    </row>
    <row r="1044" spans="4:11" ht="15" hidden="1" customHeight="1">
      <c r="D1044" s="6"/>
      <c r="F1044" s="6"/>
      <c r="K1044" s="10"/>
    </row>
    <row r="1045" spans="4:11" ht="15" hidden="1" customHeight="1">
      <c r="D1045" s="6"/>
      <c r="F1045" s="6"/>
      <c r="K1045" s="10"/>
    </row>
    <row r="1046" spans="4:11" ht="15" hidden="1" customHeight="1">
      <c r="D1046" s="6"/>
      <c r="F1046" s="6"/>
      <c r="K1046" s="10"/>
    </row>
    <row r="1047" spans="4:11" ht="15" hidden="1" customHeight="1">
      <c r="D1047" s="6"/>
      <c r="F1047" s="6"/>
      <c r="K1047" s="10"/>
    </row>
    <row r="1048" spans="4:11" ht="15" hidden="1" customHeight="1">
      <c r="D1048" s="6"/>
      <c r="F1048" s="6"/>
      <c r="K1048" s="10"/>
    </row>
    <row r="1049" spans="4:11" ht="15" hidden="1" customHeight="1">
      <c r="D1049" s="6"/>
      <c r="F1049" s="6"/>
      <c r="K1049" s="10"/>
    </row>
    <row r="1050" spans="4:11" ht="15" hidden="1" customHeight="1">
      <c r="D1050" s="6"/>
      <c r="F1050" s="6"/>
      <c r="K1050" s="10"/>
    </row>
    <row r="1051" spans="4:11" ht="15" hidden="1" customHeight="1">
      <c r="D1051" s="6"/>
      <c r="F1051" s="6"/>
      <c r="K1051" s="10"/>
    </row>
    <row r="1052" spans="4:11" ht="15" hidden="1" customHeight="1">
      <c r="D1052" s="6"/>
      <c r="F1052" s="6"/>
      <c r="K1052" s="10"/>
    </row>
    <row r="1053" spans="4:11" ht="15" hidden="1" customHeight="1">
      <c r="D1053" s="6"/>
      <c r="F1053" s="6"/>
      <c r="K1053" s="10"/>
    </row>
    <row r="1054" spans="4:11" ht="15" hidden="1" customHeight="1">
      <c r="D1054" s="6"/>
      <c r="F1054" s="6"/>
      <c r="K1054" s="10"/>
    </row>
    <row r="1055" spans="4:11" ht="15" hidden="1" customHeight="1">
      <c r="D1055" s="6"/>
      <c r="F1055" s="6"/>
      <c r="K1055" s="10"/>
    </row>
    <row r="1056" spans="4:11" ht="15" hidden="1" customHeight="1">
      <c r="D1056" s="6"/>
      <c r="F1056" s="6"/>
      <c r="K1056" s="10"/>
    </row>
    <row r="1057" spans="2:11" ht="15" hidden="1" customHeight="1">
      <c r="D1057" s="6"/>
      <c r="F1057" s="6"/>
      <c r="K1057" s="10"/>
    </row>
    <row r="1058" spans="2:11" ht="15" hidden="1" customHeight="1">
      <c r="D1058" s="6"/>
      <c r="F1058" s="6"/>
      <c r="K1058" s="10"/>
    </row>
    <row r="1059" spans="2:11" ht="15" hidden="1" customHeight="1">
      <c r="D1059" s="6"/>
      <c r="F1059" s="6"/>
      <c r="K1059" s="10"/>
    </row>
    <row r="1060" spans="2:11" ht="15" hidden="1" customHeight="1">
      <c r="D1060" s="6"/>
      <c r="F1060" s="6"/>
      <c r="K1060" s="10"/>
    </row>
    <row r="1061" spans="2:11" ht="15" hidden="1" customHeight="1">
      <c r="D1061" s="6"/>
      <c r="F1061" s="6"/>
      <c r="K1061" s="10"/>
    </row>
    <row r="1062" spans="2:11" ht="15" hidden="1" customHeight="1">
      <c r="D1062" s="6"/>
      <c r="F1062" s="6"/>
      <c r="K1062" s="10"/>
    </row>
    <row r="1063" spans="2:11" ht="15" hidden="1" customHeight="1">
      <c r="D1063" s="6"/>
      <c r="F1063" s="6"/>
      <c r="K1063" s="10"/>
    </row>
    <row r="1064" spans="2:11" ht="15" hidden="1" customHeight="1">
      <c r="D1064" s="6"/>
      <c r="F1064" s="6"/>
      <c r="K1064" s="10"/>
    </row>
    <row r="1065" spans="2:11" ht="15" hidden="1" customHeight="1">
      <c r="D1065" s="6"/>
      <c r="F1065" s="6"/>
      <c r="K1065" s="10"/>
    </row>
    <row r="1066" spans="2:11" ht="15" hidden="1" customHeight="1">
      <c r="D1066" s="6"/>
      <c r="F1066" s="6"/>
      <c r="K1066" s="10"/>
    </row>
    <row r="1067" spans="2:11" ht="15" hidden="1" customHeight="1">
      <c r="D1067" s="6"/>
      <c r="F1067" s="6"/>
      <c r="K1067" s="10"/>
    </row>
    <row r="1068" spans="2:11" hidden="1">
      <c r="D1068" s="6"/>
      <c r="F1068" s="6"/>
    </row>
    <row r="1069" spans="2:11" ht="15" hidden="1" customHeight="1">
      <c r="D1069" s="6"/>
      <c r="F1069" s="6"/>
      <c r="K1069" s="10"/>
    </row>
    <row r="1070" spans="2:11" ht="15" hidden="1" customHeight="1">
      <c r="B1070" s="31"/>
      <c r="D1070" s="6"/>
      <c r="F1070" s="6"/>
      <c r="K1070" s="10"/>
    </row>
    <row r="1071" spans="2:11" ht="15" hidden="1" customHeight="1">
      <c r="D1071" s="6"/>
      <c r="F1071" s="6"/>
      <c r="K1071" s="10"/>
    </row>
    <row r="1072" spans="2:11" ht="15" hidden="1" customHeight="1">
      <c r="D1072" s="6"/>
      <c r="F1072" s="6"/>
      <c r="K1072" s="10"/>
    </row>
    <row r="1073" spans="2:11" ht="15" hidden="1" customHeight="1">
      <c r="D1073" s="6"/>
      <c r="F1073" s="6"/>
      <c r="K1073" s="10"/>
    </row>
    <row r="1074" spans="2:11" ht="15" hidden="1" customHeight="1">
      <c r="D1074" s="6"/>
      <c r="F1074" s="6"/>
      <c r="K1074" s="10"/>
    </row>
    <row r="1075" spans="2:11" ht="15" hidden="1" customHeight="1">
      <c r="D1075" s="6"/>
      <c r="F1075" s="6"/>
      <c r="K1075" s="10"/>
    </row>
    <row r="1076" spans="2:11" ht="15" hidden="1" customHeight="1">
      <c r="D1076" s="6"/>
      <c r="F1076" s="6"/>
      <c r="K1076" s="10"/>
    </row>
    <row r="1077" spans="2:11" ht="15" hidden="1" customHeight="1">
      <c r="B1077" s="31"/>
      <c r="D1077" s="6"/>
      <c r="F1077" s="6"/>
      <c r="K1077" s="10"/>
    </row>
    <row r="1078" spans="2:11" ht="15" hidden="1" customHeight="1">
      <c r="D1078" s="6"/>
      <c r="F1078" s="6"/>
      <c r="K1078" s="10"/>
    </row>
    <row r="1079" spans="2:11" ht="15" hidden="1" customHeight="1">
      <c r="D1079" s="6"/>
      <c r="F1079" s="6"/>
      <c r="K1079" s="10"/>
    </row>
    <row r="1080" spans="2:11" ht="15" hidden="1" customHeight="1">
      <c r="D1080" s="6"/>
      <c r="F1080" s="6"/>
      <c r="K1080" s="10"/>
    </row>
    <row r="1081" spans="2:11" ht="15" hidden="1" customHeight="1">
      <c r="D1081" s="6"/>
      <c r="F1081" s="6"/>
      <c r="K1081" s="10"/>
    </row>
    <row r="1082" spans="2:11" ht="15" hidden="1" customHeight="1">
      <c r="D1082" s="6"/>
      <c r="F1082" s="6"/>
      <c r="K1082" s="10"/>
    </row>
    <row r="1083" spans="2:11" ht="15" hidden="1" customHeight="1">
      <c r="D1083" s="6"/>
      <c r="F1083" s="6"/>
      <c r="K1083" s="10"/>
    </row>
    <row r="1084" spans="2:11" ht="15" hidden="1" customHeight="1">
      <c r="D1084" s="6"/>
      <c r="F1084" s="6"/>
      <c r="K1084" s="10"/>
    </row>
    <row r="1085" spans="2:11" ht="15" hidden="1" customHeight="1">
      <c r="D1085" s="6"/>
      <c r="F1085" s="6"/>
      <c r="K1085" s="10"/>
    </row>
    <row r="1086" spans="2:11" hidden="1">
      <c r="D1086" s="6"/>
      <c r="F1086" s="6"/>
      <c r="K1086" s="10"/>
    </row>
    <row r="1087" spans="2:11" ht="15" hidden="1" customHeight="1">
      <c r="D1087" s="6"/>
      <c r="F1087" s="6"/>
      <c r="K1087" s="10"/>
    </row>
    <row r="1088" spans="2:11" ht="15" hidden="1" customHeight="1">
      <c r="D1088" s="6"/>
      <c r="F1088" s="6"/>
      <c r="K1088" s="10"/>
    </row>
    <row r="1089" spans="4:11" ht="15" hidden="1" customHeight="1">
      <c r="D1089" s="6"/>
      <c r="F1089" s="6"/>
      <c r="K1089" s="10"/>
    </row>
    <row r="1090" spans="4:11" ht="15" hidden="1" customHeight="1">
      <c r="D1090" s="6"/>
      <c r="F1090" s="6"/>
      <c r="K1090" s="10"/>
    </row>
    <row r="1091" spans="4:11" ht="15" hidden="1" customHeight="1">
      <c r="D1091" s="6"/>
      <c r="F1091" s="6"/>
      <c r="K1091" s="10"/>
    </row>
    <row r="1092" spans="4:11" ht="15" hidden="1" customHeight="1">
      <c r="D1092" s="6"/>
      <c r="F1092" s="6"/>
      <c r="K1092" s="10"/>
    </row>
    <row r="1093" spans="4:11" ht="15" hidden="1" customHeight="1">
      <c r="D1093" s="6"/>
      <c r="F1093" s="6"/>
      <c r="K1093" s="10"/>
    </row>
    <row r="1094" spans="4:11" hidden="1">
      <c r="D1094" s="6"/>
      <c r="F1094" s="6"/>
      <c r="K1094" s="10"/>
    </row>
    <row r="1095" spans="4:11" ht="15" hidden="1" customHeight="1">
      <c r="D1095" s="6"/>
      <c r="F1095" s="6"/>
      <c r="K1095" s="10"/>
    </row>
    <row r="1096" spans="4:11" hidden="1">
      <c r="D1096" s="6"/>
      <c r="F1096" s="6"/>
      <c r="K1096" s="10"/>
    </row>
    <row r="1097" spans="4:11" hidden="1">
      <c r="D1097" s="6"/>
      <c r="F1097" s="6"/>
    </row>
    <row r="1098" spans="4:11" hidden="1">
      <c r="D1098" s="6"/>
      <c r="F1098" s="6"/>
    </row>
    <row r="1099" spans="4:11" hidden="1">
      <c r="D1099" s="6"/>
      <c r="F1099" s="6"/>
    </row>
    <row r="1100" spans="4:11" hidden="1">
      <c r="D1100" s="6"/>
      <c r="F1100" s="6"/>
    </row>
    <row r="1101" spans="4:11" ht="15" hidden="1" customHeight="1">
      <c r="D1101" s="6"/>
      <c r="F1101" s="6"/>
    </row>
    <row r="1102" spans="4:11" ht="15" hidden="1" customHeight="1">
      <c r="D1102" s="6"/>
      <c r="F1102" s="6"/>
      <c r="K1102" s="10"/>
    </row>
    <row r="1103" spans="4:11" ht="15" hidden="1" customHeight="1">
      <c r="D1103" s="6"/>
      <c r="F1103" s="6"/>
      <c r="K1103" s="10"/>
    </row>
    <row r="1104" spans="4:11" ht="15" hidden="1" customHeight="1">
      <c r="D1104" s="6"/>
      <c r="F1104" s="6"/>
    </row>
    <row r="1105" spans="2:11" ht="15" hidden="1" customHeight="1">
      <c r="D1105" s="6"/>
      <c r="F1105" s="6"/>
      <c r="K1105" s="10"/>
    </row>
    <row r="1106" spans="2:11" ht="15" hidden="1" customHeight="1">
      <c r="D1106" s="6"/>
      <c r="F1106" s="6"/>
      <c r="K1106" s="10"/>
    </row>
    <row r="1107" spans="2:11" s="35" customFormat="1" ht="15" hidden="1" customHeight="1">
      <c r="D1107" s="36"/>
      <c r="E1107" s="37"/>
      <c r="F1107" s="36"/>
      <c r="H1107" s="5"/>
      <c r="K1107" s="37"/>
    </row>
    <row r="1108" spans="2:11" ht="15" hidden="1" customHeight="1">
      <c r="D1108" s="6"/>
      <c r="F1108" s="6"/>
    </row>
    <row r="1109" spans="2:11" ht="15" hidden="1" customHeight="1">
      <c r="D1109" s="6"/>
      <c r="F1109" s="6"/>
    </row>
    <row r="1110" spans="2:11" ht="15" hidden="1" customHeight="1">
      <c r="D1110" s="6"/>
      <c r="F1110" s="6"/>
    </row>
    <row r="1111" spans="2:11" ht="15" hidden="1" customHeight="1">
      <c r="D1111" s="6"/>
      <c r="F1111" s="6"/>
    </row>
    <row r="1112" spans="2:11" ht="15" hidden="1" customHeight="1" outlineLevel="1">
      <c r="B1112" s="31"/>
      <c r="C1112" s="33"/>
      <c r="D1112" s="6"/>
      <c r="F1112" s="6"/>
      <c r="K1112" s="5"/>
    </row>
    <row r="1113" spans="2:11" ht="15" hidden="1" customHeight="1" outlineLevel="1">
      <c r="B1113" s="31"/>
      <c r="C1113" s="33"/>
      <c r="D1113" s="6"/>
      <c r="F1113" s="6"/>
      <c r="K1113" s="5"/>
    </row>
    <row r="1114" spans="2:11" ht="15" hidden="1" customHeight="1" outlineLevel="1">
      <c r="B1114" s="31"/>
      <c r="C1114" s="33"/>
      <c r="D1114" s="6"/>
      <c r="F1114" s="6"/>
      <c r="K1114" s="5"/>
    </row>
    <row r="1115" spans="2:11" ht="15" hidden="1" customHeight="1" outlineLevel="1">
      <c r="B1115" s="31"/>
      <c r="D1115" s="6"/>
      <c r="F1115" s="6"/>
      <c r="K1115" s="5"/>
    </row>
    <row r="1116" spans="2:11" ht="15" hidden="1" customHeight="1" outlineLevel="1">
      <c r="B1116" s="31"/>
      <c r="C1116" s="33"/>
      <c r="D1116" s="6"/>
      <c r="F1116" s="6"/>
      <c r="K1116" s="5"/>
    </row>
    <row r="1117" spans="2:11" s="35" customFormat="1" ht="15" hidden="1" customHeight="1" collapsed="1">
      <c r="D1117" s="36"/>
      <c r="E1117" s="37"/>
      <c r="F1117" s="36"/>
      <c r="H1117" s="5"/>
      <c r="K1117" s="37"/>
    </row>
    <row r="1118" spans="2:11" ht="15" hidden="1" customHeight="1" outlineLevel="1">
      <c r="C1118" s="33"/>
      <c r="D1118" s="6"/>
      <c r="F1118" s="6"/>
      <c r="K1118" s="5"/>
    </row>
    <row r="1119" spans="2:11" ht="15" hidden="1" customHeight="1" outlineLevel="1">
      <c r="C1119" s="33"/>
      <c r="D1119" s="6"/>
      <c r="F1119" s="6"/>
      <c r="K1119" s="5"/>
    </row>
    <row r="1120" spans="2:11" ht="15" hidden="1" customHeight="1" outlineLevel="1">
      <c r="B1120" s="31"/>
      <c r="C1120" s="33"/>
      <c r="D1120" s="6"/>
      <c r="F1120" s="6"/>
      <c r="K1120" s="5"/>
    </row>
    <row r="1121" spans="2:11" ht="15" hidden="1" customHeight="1" outlineLevel="1">
      <c r="B1121" s="31"/>
      <c r="C1121" s="33"/>
      <c r="D1121" s="6"/>
      <c r="F1121" s="6"/>
      <c r="K1121" s="5"/>
    </row>
    <row r="1122" spans="2:11" ht="15" hidden="1" customHeight="1" outlineLevel="1">
      <c r="B1122" s="31"/>
      <c r="C1122" s="33"/>
      <c r="D1122" s="6"/>
      <c r="F1122" s="6"/>
      <c r="K1122" s="5"/>
    </row>
    <row r="1123" spans="2:11" ht="15" hidden="1" customHeight="1" outlineLevel="1">
      <c r="B1123" s="31"/>
      <c r="C1123" s="33"/>
      <c r="D1123" s="6"/>
      <c r="F1123" s="6"/>
      <c r="K1123" s="5"/>
    </row>
    <row r="1124" spans="2:11" ht="15" hidden="1" customHeight="1" outlineLevel="1">
      <c r="B1124" s="31"/>
      <c r="C1124" s="33"/>
      <c r="D1124" s="6"/>
      <c r="F1124" s="6"/>
      <c r="K1124" s="5"/>
    </row>
    <row r="1125" spans="2:11" ht="15" hidden="1" customHeight="1" outlineLevel="1">
      <c r="B1125" s="31"/>
      <c r="C1125" s="33"/>
      <c r="D1125" s="6"/>
      <c r="F1125" s="6"/>
      <c r="K1125" s="5"/>
    </row>
    <row r="1126" spans="2:11" ht="15" hidden="1" customHeight="1" outlineLevel="1">
      <c r="B1126" s="31"/>
      <c r="C1126" s="33"/>
      <c r="D1126" s="6"/>
      <c r="F1126" s="6"/>
      <c r="K1126" s="5"/>
    </row>
    <row r="1127" spans="2:11" ht="15" hidden="1" customHeight="1" outlineLevel="1">
      <c r="B1127" s="31"/>
      <c r="C1127" s="33"/>
      <c r="D1127" s="6"/>
      <c r="F1127" s="6"/>
      <c r="K1127" s="5"/>
    </row>
    <row r="1128" spans="2:11" ht="15" hidden="1" customHeight="1" outlineLevel="1">
      <c r="B1128" s="31"/>
      <c r="C1128" s="33"/>
      <c r="D1128" s="6"/>
      <c r="F1128" s="6"/>
      <c r="K1128" s="5"/>
    </row>
    <row r="1129" spans="2:11" ht="15" hidden="1" customHeight="1" outlineLevel="1">
      <c r="B1129" s="31"/>
      <c r="C1129" s="33"/>
      <c r="D1129" s="6"/>
      <c r="F1129" s="6"/>
      <c r="K1129" s="5"/>
    </row>
    <row r="1130" spans="2:11" ht="15" hidden="1" customHeight="1" outlineLevel="1">
      <c r="B1130" s="31"/>
      <c r="C1130" s="33"/>
      <c r="D1130" s="6"/>
      <c r="F1130" s="6"/>
      <c r="K1130" s="5"/>
    </row>
    <row r="1131" spans="2:11" ht="15" hidden="1" customHeight="1" outlineLevel="1">
      <c r="B1131" s="31"/>
      <c r="C1131" s="33"/>
      <c r="D1131" s="6"/>
      <c r="F1131" s="6"/>
      <c r="K1131" s="5"/>
    </row>
    <row r="1132" spans="2:11" ht="15" hidden="1" customHeight="1" outlineLevel="1">
      <c r="B1132" s="38"/>
      <c r="C1132" s="39"/>
      <c r="D1132" s="6"/>
      <c r="F1132" s="6"/>
      <c r="K1132" s="5"/>
    </row>
    <row r="1133" spans="2:11" ht="15" hidden="1" customHeight="1" outlineLevel="1">
      <c r="C1133" s="33"/>
      <c r="D1133" s="6"/>
      <c r="F1133" s="6"/>
      <c r="K1133" s="5"/>
    </row>
    <row r="1134" spans="2:11" ht="15" hidden="1" customHeight="1" outlineLevel="1">
      <c r="C1134" s="33"/>
      <c r="D1134" s="6"/>
      <c r="F1134" s="6"/>
      <c r="K1134" s="5"/>
    </row>
    <row r="1135" spans="2:11" ht="15" hidden="1" customHeight="1" outlineLevel="1">
      <c r="B1135" s="31"/>
      <c r="C1135" s="33"/>
      <c r="D1135" s="6"/>
      <c r="F1135" s="6"/>
      <c r="K1135" s="5"/>
    </row>
    <row r="1136" spans="2:11" ht="15" hidden="1" customHeight="1" outlineLevel="1">
      <c r="C1136" s="33"/>
      <c r="D1136" s="6"/>
      <c r="F1136" s="6"/>
      <c r="K1136" s="5"/>
    </row>
    <row r="1137" spans="3:11" ht="15" hidden="1" customHeight="1" outlineLevel="1">
      <c r="C1137" s="33"/>
      <c r="D1137" s="6"/>
      <c r="F1137" s="6"/>
      <c r="K1137" s="5"/>
    </row>
    <row r="1138" spans="3:11" ht="15" hidden="1" customHeight="1">
      <c r="D1138" s="6"/>
      <c r="F1138" s="6"/>
      <c r="K1138" s="5"/>
    </row>
    <row r="1139" spans="3:11" ht="15" hidden="1" customHeight="1">
      <c r="D1139" s="6"/>
      <c r="F1139" s="6"/>
      <c r="K1139" s="5"/>
    </row>
    <row r="1140" spans="3:11" ht="15" hidden="1" customHeight="1">
      <c r="D1140" s="6"/>
      <c r="F1140" s="6"/>
      <c r="K1140" s="5"/>
    </row>
    <row r="1141" spans="3:11" ht="15" hidden="1" customHeight="1">
      <c r="D1141" s="6"/>
      <c r="F1141" s="6"/>
      <c r="K1141" s="5"/>
    </row>
    <row r="1142" spans="3:11" ht="15" hidden="1" customHeight="1">
      <c r="D1142" s="6"/>
      <c r="F1142" s="6"/>
      <c r="K1142" s="6"/>
    </row>
    <row r="1143" spans="3:11" ht="15" hidden="1" customHeight="1">
      <c r="D1143" s="6"/>
      <c r="F1143" s="6"/>
      <c r="K1143" s="5"/>
    </row>
    <row r="1144" spans="3:11" ht="15" hidden="1" customHeight="1">
      <c r="D1144" s="6"/>
      <c r="F1144" s="6"/>
      <c r="K1144" s="5"/>
    </row>
    <row r="1145" spans="3:11" ht="15" hidden="1" customHeight="1">
      <c r="D1145" s="6"/>
      <c r="F1145" s="6"/>
      <c r="K1145" s="5"/>
    </row>
    <row r="1146" spans="3:11" ht="15" hidden="1" customHeight="1">
      <c r="D1146" s="6"/>
      <c r="F1146" s="6"/>
      <c r="K1146" s="5"/>
    </row>
    <row r="1147" spans="3:11" ht="15" hidden="1" customHeight="1">
      <c r="D1147" s="6"/>
      <c r="F1147" s="6"/>
      <c r="K1147" s="5"/>
    </row>
    <row r="1148" spans="3:11" ht="15" hidden="1" customHeight="1">
      <c r="D1148" s="6"/>
      <c r="F1148" s="6"/>
      <c r="K1148" s="6"/>
    </row>
    <row r="1149" spans="3:11" ht="15" hidden="1" customHeight="1">
      <c r="D1149" s="6"/>
      <c r="F1149" s="6"/>
      <c r="K1149" s="6"/>
    </row>
    <row r="1150" spans="3:11" ht="15" hidden="1" customHeight="1">
      <c r="D1150" s="6"/>
      <c r="F1150" s="6"/>
      <c r="K1150" s="6"/>
    </row>
    <row r="1151" spans="3:11" ht="15" hidden="1" customHeight="1">
      <c r="D1151" s="6"/>
      <c r="F1151" s="6"/>
      <c r="K1151" s="6"/>
    </row>
    <row r="1152" spans="3:11" ht="15" hidden="1" customHeight="1">
      <c r="D1152" s="6"/>
      <c r="F1152" s="6"/>
      <c r="K1152" s="6"/>
    </row>
    <row r="1153" spans="2:11" ht="15" hidden="1" customHeight="1">
      <c r="D1153" s="6"/>
      <c r="F1153" s="6"/>
      <c r="K1153" s="6"/>
    </row>
    <row r="1154" spans="2:11" ht="15" hidden="1" customHeight="1">
      <c r="D1154" s="6"/>
      <c r="F1154" s="6"/>
      <c r="K1154" s="6"/>
    </row>
    <row r="1155" spans="2:11" ht="15" hidden="1" customHeight="1">
      <c r="D1155" s="6"/>
      <c r="F1155" s="6"/>
      <c r="K1155" s="6"/>
    </row>
    <row r="1156" spans="2:11" ht="15" hidden="1" customHeight="1">
      <c r="D1156" s="6"/>
      <c r="F1156" s="6"/>
      <c r="K1156" s="6"/>
    </row>
    <row r="1157" spans="2:11" ht="15" hidden="1" customHeight="1">
      <c r="D1157" s="6"/>
      <c r="F1157" s="6"/>
      <c r="K1157" s="6"/>
    </row>
    <row r="1158" spans="2:11" ht="15" hidden="1" customHeight="1">
      <c r="D1158" s="6"/>
      <c r="F1158" s="6"/>
      <c r="K1158" s="6"/>
    </row>
    <row r="1159" spans="2:11" ht="15" hidden="1" customHeight="1">
      <c r="D1159" s="6"/>
      <c r="F1159" s="6"/>
      <c r="K1159" s="6"/>
    </row>
    <row r="1160" spans="2:11" ht="15" hidden="1" customHeight="1">
      <c r="D1160" s="6"/>
      <c r="F1160" s="6"/>
      <c r="K1160" s="6"/>
    </row>
    <row r="1161" spans="2:11" ht="15" hidden="1" customHeight="1">
      <c r="D1161" s="6"/>
      <c r="F1161" s="6"/>
      <c r="K1161" s="6"/>
    </row>
    <row r="1162" spans="2:11" ht="15" hidden="1" customHeight="1">
      <c r="D1162" s="6"/>
      <c r="F1162" s="6"/>
      <c r="K1162" s="6"/>
    </row>
    <row r="1163" spans="2:11" ht="15" hidden="1" customHeight="1">
      <c r="D1163" s="6"/>
      <c r="F1163" s="6"/>
      <c r="H1163" s="33"/>
      <c r="K1163" s="5"/>
    </row>
    <row r="1164" spans="2:11" ht="15" hidden="1" customHeight="1">
      <c r="D1164" s="6"/>
      <c r="F1164" s="6"/>
      <c r="K1164" s="6"/>
    </row>
    <row r="1165" spans="2:11" ht="15" hidden="1" customHeight="1">
      <c r="B1165" s="28"/>
      <c r="C1165" s="33"/>
      <c r="D1165" s="6"/>
      <c r="F1165" s="6"/>
      <c r="K1165" s="6"/>
    </row>
    <row r="1166" spans="2:11" ht="15" hidden="1" customHeight="1">
      <c r="D1166" s="6"/>
      <c r="F1166" s="6"/>
      <c r="K1166" s="6"/>
    </row>
    <row r="1167" spans="2:11" ht="15" hidden="1" customHeight="1">
      <c r="D1167" s="6"/>
      <c r="F1167" s="6"/>
      <c r="K1167" s="6"/>
    </row>
    <row r="1168" spans="2:11" ht="15" hidden="1" customHeight="1">
      <c r="D1168" s="6"/>
      <c r="F1168" s="6"/>
      <c r="K1168" s="6"/>
    </row>
    <row r="1169" spans="4:11" ht="15" hidden="1" customHeight="1">
      <c r="D1169" s="6"/>
      <c r="F1169" s="6"/>
      <c r="K1169" s="6"/>
    </row>
    <row r="1170" spans="4:11" ht="15" hidden="1" customHeight="1">
      <c r="D1170" s="6"/>
      <c r="F1170" s="6"/>
      <c r="K1170" s="6"/>
    </row>
    <row r="1171" spans="4:11" ht="15" hidden="1" customHeight="1">
      <c r="D1171" s="6"/>
      <c r="F1171" s="6"/>
      <c r="K1171" s="6"/>
    </row>
    <row r="1172" spans="4:11" ht="15" hidden="1" customHeight="1">
      <c r="D1172" s="6"/>
      <c r="F1172" s="6"/>
      <c r="K1172" s="6"/>
    </row>
    <row r="1173" spans="4:11" ht="15" hidden="1" customHeight="1">
      <c r="D1173" s="6"/>
      <c r="F1173" s="6"/>
      <c r="K1173" s="6"/>
    </row>
    <row r="1174" spans="4:11" ht="15" hidden="1" customHeight="1">
      <c r="D1174" s="6"/>
      <c r="F1174" s="6"/>
      <c r="K1174" s="6"/>
    </row>
    <row r="1175" spans="4:11" ht="15" hidden="1" customHeight="1">
      <c r="D1175" s="6"/>
      <c r="F1175" s="6"/>
      <c r="K1175" s="6"/>
    </row>
    <row r="1176" spans="4:11" ht="15" hidden="1" customHeight="1">
      <c r="D1176" s="6"/>
      <c r="F1176" s="6"/>
      <c r="K1176" s="6"/>
    </row>
    <row r="1177" spans="4:11" ht="15" hidden="1" customHeight="1">
      <c r="D1177" s="6"/>
      <c r="F1177" s="6"/>
      <c r="K1177" s="6"/>
    </row>
    <row r="1178" spans="4:11" ht="15" hidden="1" customHeight="1">
      <c r="D1178" s="6"/>
      <c r="F1178" s="6"/>
      <c r="K1178" s="6"/>
    </row>
    <row r="1179" spans="4:11" ht="15" hidden="1" customHeight="1">
      <c r="D1179" s="6"/>
      <c r="F1179" s="6"/>
      <c r="K1179" s="6"/>
    </row>
    <row r="1180" spans="4:11" ht="15" hidden="1" customHeight="1">
      <c r="D1180" s="6"/>
      <c r="F1180" s="6"/>
      <c r="K1180" s="6"/>
    </row>
    <row r="1181" spans="4:11" ht="15" hidden="1" customHeight="1">
      <c r="D1181" s="6"/>
      <c r="F1181" s="6"/>
      <c r="K1181" s="6"/>
    </row>
    <row r="1182" spans="4:11" ht="15" hidden="1" customHeight="1">
      <c r="D1182" s="6"/>
      <c r="F1182" s="6"/>
      <c r="K1182" s="6"/>
    </row>
    <row r="1183" spans="4:11" ht="15" hidden="1" customHeight="1">
      <c r="D1183" s="6"/>
      <c r="F1183" s="6"/>
      <c r="K1183" s="6"/>
    </row>
    <row r="1184" spans="4:11" ht="15" hidden="1" customHeight="1">
      <c r="D1184" s="6"/>
      <c r="F1184" s="6"/>
      <c r="K1184" s="6"/>
    </row>
    <row r="1185" spans="4:11" ht="15" hidden="1" customHeight="1">
      <c r="D1185" s="6"/>
      <c r="F1185" s="6"/>
      <c r="K1185" s="6"/>
    </row>
    <row r="1186" spans="4:11" ht="15" hidden="1" customHeight="1">
      <c r="D1186" s="6"/>
      <c r="F1186" s="6"/>
      <c r="K1186" s="6"/>
    </row>
    <row r="1187" spans="4:11" ht="15" hidden="1" customHeight="1">
      <c r="D1187" s="6"/>
      <c r="F1187" s="6"/>
      <c r="K1187" s="6"/>
    </row>
    <row r="1188" spans="4:11" ht="15" hidden="1" customHeight="1">
      <c r="D1188" s="6"/>
      <c r="F1188" s="6"/>
      <c r="K1188" s="6"/>
    </row>
    <row r="1189" spans="4:11" ht="15" hidden="1" customHeight="1">
      <c r="D1189" s="6"/>
      <c r="F1189" s="6"/>
      <c r="K1189" s="6"/>
    </row>
    <row r="1190" spans="4:11" ht="15" hidden="1" customHeight="1">
      <c r="D1190" s="6"/>
      <c r="F1190" s="6"/>
      <c r="K1190" s="6"/>
    </row>
    <row r="1191" spans="4:11" ht="15" hidden="1" customHeight="1">
      <c r="D1191" s="6"/>
      <c r="F1191" s="6"/>
      <c r="K1191" s="6"/>
    </row>
    <row r="1192" spans="4:11" ht="15" hidden="1" customHeight="1">
      <c r="D1192" s="6"/>
      <c r="F1192" s="6"/>
      <c r="K1192" s="6"/>
    </row>
    <row r="1193" spans="4:11" ht="15" hidden="1" customHeight="1">
      <c r="D1193" s="6"/>
      <c r="F1193" s="6"/>
      <c r="H1193" s="14"/>
      <c r="K1193" s="6"/>
    </row>
    <row r="1194" spans="4:11" ht="15" hidden="1" customHeight="1">
      <c r="D1194" s="6"/>
      <c r="F1194" s="6"/>
      <c r="K1194" s="6"/>
    </row>
    <row r="1195" spans="4:11" ht="15" hidden="1" customHeight="1">
      <c r="D1195" s="6"/>
      <c r="F1195" s="6"/>
      <c r="K1195" s="6"/>
    </row>
    <row r="1196" spans="4:11" ht="15" hidden="1" customHeight="1">
      <c r="D1196" s="6"/>
      <c r="F1196" s="6"/>
      <c r="K1196" s="6"/>
    </row>
    <row r="1197" spans="4:11" ht="15" hidden="1" customHeight="1">
      <c r="D1197" s="6"/>
      <c r="F1197" s="6"/>
      <c r="K1197" s="6"/>
    </row>
    <row r="1198" spans="4:11" ht="15" hidden="1" customHeight="1">
      <c r="D1198" s="6"/>
      <c r="F1198" s="6"/>
      <c r="K1198" s="6"/>
    </row>
    <row r="1199" spans="4:11" ht="15" hidden="1" customHeight="1">
      <c r="D1199" s="6"/>
      <c r="F1199" s="6"/>
      <c r="K1199" s="6"/>
    </row>
    <row r="1200" spans="4:11" ht="15" hidden="1" customHeight="1">
      <c r="D1200" s="6"/>
      <c r="F1200" s="6"/>
      <c r="H1200" s="14"/>
      <c r="K1200" s="6"/>
    </row>
    <row r="1201" spans="2:11" ht="15" hidden="1" customHeight="1">
      <c r="D1201" s="6"/>
      <c r="F1201" s="6"/>
      <c r="K1201" s="6"/>
    </row>
    <row r="1202" spans="2:11" ht="15" hidden="1" customHeight="1">
      <c r="D1202" s="6"/>
      <c r="F1202" s="6"/>
      <c r="K1202" s="6"/>
    </row>
    <row r="1203" spans="2:11" ht="15" hidden="1" customHeight="1">
      <c r="D1203" s="6"/>
      <c r="F1203" s="6"/>
      <c r="K1203" s="6"/>
    </row>
    <row r="1204" spans="2:11" ht="15" hidden="1" customHeight="1">
      <c r="D1204" s="6"/>
      <c r="F1204" s="6"/>
      <c r="K1204" s="6"/>
    </row>
    <row r="1205" spans="2:11" ht="15" hidden="1" customHeight="1">
      <c r="D1205" s="6"/>
      <c r="F1205" s="6"/>
      <c r="K1205" s="6"/>
    </row>
    <row r="1206" spans="2:11" ht="15" hidden="1" customHeight="1">
      <c r="D1206" s="6"/>
      <c r="F1206" s="6"/>
      <c r="K1206" s="6"/>
    </row>
    <row r="1207" spans="2:11" ht="15" hidden="1" customHeight="1">
      <c r="D1207" s="6"/>
      <c r="F1207" s="6"/>
      <c r="K1207" s="6"/>
    </row>
    <row r="1208" spans="2:11" ht="15" hidden="1" customHeight="1">
      <c r="D1208" s="6"/>
      <c r="F1208" s="6"/>
      <c r="K1208" s="6"/>
    </row>
    <row r="1209" spans="2:11" ht="15" hidden="1" customHeight="1">
      <c r="D1209" s="6"/>
      <c r="F1209" s="6"/>
      <c r="K1209" s="6"/>
    </row>
    <row r="1210" spans="2:11" ht="15" hidden="1" customHeight="1">
      <c r="D1210" s="6"/>
      <c r="F1210" s="6"/>
      <c r="K1210" s="6"/>
    </row>
    <row r="1211" spans="2:11" ht="15" hidden="1" customHeight="1">
      <c r="B1211" s="28"/>
      <c r="D1211" s="6"/>
      <c r="F1211" s="6"/>
      <c r="K1211" s="6"/>
    </row>
    <row r="1212" spans="2:11" ht="15" hidden="1" customHeight="1">
      <c r="D1212" s="6"/>
      <c r="F1212" s="6"/>
      <c r="K1212" s="6"/>
    </row>
    <row r="1213" spans="2:11" ht="15" hidden="1" customHeight="1">
      <c r="D1213" s="6"/>
      <c r="F1213" s="6"/>
      <c r="K1213" s="6"/>
    </row>
    <row r="1214" spans="2:11" ht="15" hidden="1" customHeight="1">
      <c r="D1214" s="6"/>
      <c r="F1214" s="6"/>
      <c r="K1214" s="6"/>
    </row>
    <row r="1215" spans="2:11" ht="15" hidden="1" customHeight="1">
      <c r="D1215" s="6"/>
      <c r="F1215" s="6"/>
      <c r="K1215" s="6"/>
    </row>
    <row r="1216" spans="2:11" ht="15" hidden="1" customHeight="1">
      <c r="D1216" s="6"/>
      <c r="F1216" s="6"/>
      <c r="K1216" s="6"/>
    </row>
    <row r="1217" spans="2:11" ht="15" hidden="1" customHeight="1">
      <c r="D1217" s="6"/>
      <c r="F1217" s="6"/>
      <c r="K1217" s="6"/>
    </row>
    <row r="1218" spans="2:11" ht="15" hidden="1" customHeight="1">
      <c r="D1218" s="6"/>
      <c r="F1218" s="6"/>
      <c r="K1218" s="6"/>
    </row>
    <row r="1219" spans="2:11" ht="15" hidden="1" customHeight="1">
      <c r="D1219" s="6"/>
      <c r="F1219" s="6"/>
      <c r="K1219" s="6"/>
    </row>
    <row r="1220" spans="2:11" ht="15" hidden="1" customHeight="1">
      <c r="D1220" s="6"/>
      <c r="F1220" s="6"/>
      <c r="K1220" s="6"/>
    </row>
    <row r="1221" spans="2:11" ht="15" hidden="1" customHeight="1">
      <c r="B1221" s="28"/>
      <c r="D1221" s="6"/>
      <c r="F1221" s="6"/>
      <c r="K1221" s="6"/>
    </row>
    <row r="1222" spans="2:11" ht="15" hidden="1" customHeight="1">
      <c r="B1222" s="28"/>
      <c r="D1222" s="6"/>
      <c r="F1222" s="6"/>
      <c r="K1222" s="6"/>
    </row>
    <row r="1223" spans="2:11" ht="15" hidden="1" customHeight="1">
      <c r="D1223" s="6"/>
      <c r="F1223" s="6"/>
      <c r="K1223" s="6"/>
    </row>
    <row r="1224" spans="2:11" ht="15" hidden="1" customHeight="1">
      <c r="D1224" s="6"/>
      <c r="F1224" s="6"/>
      <c r="K1224" s="6"/>
    </row>
    <row r="1225" spans="2:11" ht="15" hidden="1" customHeight="1">
      <c r="D1225" s="6"/>
      <c r="F1225" s="6"/>
      <c r="K1225" s="6"/>
    </row>
    <row r="1226" spans="2:11" ht="15" hidden="1" customHeight="1">
      <c r="D1226" s="6"/>
      <c r="F1226" s="6"/>
      <c r="K1226" s="6"/>
    </row>
    <row r="1227" spans="2:11" ht="15" hidden="1" customHeight="1">
      <c r="D1227" s="6"/>
      <c r="F1227" s="6"/>
      <c r="K1227" s="6"/>
    </row>
    <row r="1228" spans="2:11" ht="15" hidden="1" customHeight="1">
      <c r="D1228" s="6"/>
      <c r="F1228" s="6"/>
      <c r="K1228" s="6"/>
    </row>
    <row r="1229" spans="2:11" ht="15" hidden="1" customHeight="1">
      <c r="D1229" s="6"/>
      <c r="F1229" s="6"/>
      <c r="K1229" s="6"/>
    </row>
    <row r="1230" spans="2:11" ht="15" hidden="1" customHeight="1">
      <c r="D1230" s="6"/>
      <c r="F1230" s="6"/>
      <c r="K1230" s="6"/>
    </row>
    <row r="1231" spans="2:11" ht="15" hidden="1" customHeight="1">
      <c r="D1231" s="6"/>
      <c r="F1231" s="6"/>
      <c r="K1231" s="6"/>
    </row>
    <row r="1232" spans="2:11" ht="15" hidden="1" customHeight="1">
      <c r="D1232" s="6"/>
      <c r="F1232" s="6"/>
      <c r="K1232" s="6"/>
    </row>
    <row r="1233" spans="4:11" ht="15" hidden="1" customHeight="1">
      <c r="D1233" s="6"/>
      <c r="F1233" s="6"/>
      <c r="K1233" s="6"/>
    </row>
    <row r="1234" spans="4:11" ht="15" hidden="1" customHeight="1">
      <c r="D1234" s="6"/>
      <c r="F1234" s="6"/>
      <c r="K1234" s="6"/>
    </row>
    <row r="1235" spans="4:11" ht="15" hidden="1" customHeight="1">
      <c r="D1235" s="6"/>
      <c r="F1235" s="6"/>
      <c r="K1235" s="6"/>
    </row>
    <row r="1236" spans="4:11" ht="15" hidden="1" customHeight="1">
      <c r="D1236" s="6"/>
      <c r="F1236" s="6"/>
      <c r="H1236" s="14"/>
      <c r="K1236" s="6"/>
    </row>
    <row r="1237" spans="4:11" ht="15" hidden="1" customHeight="1">
      <c r="D1237" s="6"/>
      <c r="F1237" s="6"/>
      <c r="K1237" s="6"/>
    </row>
    <row r="1238" spans="4:11" ht="15" hidden="1" customHeight="1">
      <c r="D1238" s="6"/>
      <c r="F1238" s="6"/>
      <c r="K1238" s="6"/>
    </row>
    <row r="1239" spans="4:11" ht="15" hidden="1" customHeight="1">
      <c r="D1239" s="6"/>
      <c r="F1239" s="6"/>
      <c r="K1239" s="6"/>
    </row>
    <row r="1240" spans="4:11" ht="15" hidden="1" customHeight="1">
      <c r="D1240" s="6"/>
      <c r="F1240" s="6"/>
      <c r="K1240" s="6"/>
    </row>
    <row r="1241" spans="4:11" ht="15" hidden="1" customHeight="1">
      <c r="D1241" s="6"/>
      <c r="F1241" s="6"/>
      <c r="K1241" s="6"/>
    </row>
    <row r="1242" spans="4:11" ht="15" hidden="1" customHeight="1">
      <c r="D1242" s="6"/>
      <c r="F1242" s="6"/>
      <c r="H1242" s="14"/>
      <c r="K1242" s="6"/>
    </row>
    <row r="1243" spans="4:11" ht="15" hidden="1" customHeight="1">
      <c r="D1243" s="6"/>
      <c r="F1243" s="6"/>
      <c r="K1243" s="6"/>
    </row>
    <row r="1244" spans="4:11" ht="15" hidden="1" customHeight="1">
      <c r="D1244" s="6"/>
      <c r="F1244" s="6"/>
      <c r="K1244" s="6"/>
    </row>
    <row r="1245" spans="4:11" ht="15" hidden="1" customHeight="1">
      <c r="D1245" s="6"/>
      <c r="F1245" s="6"/>
      <c r="H1245" s="14"/>
      <c r="K1245" s="6"/>
    </row>
    <row r="1246" spans="4:11" ht="15" hidden="1" customHeight="1">
      <c r="D1246" s="6"/>
      <c r="F1246" s="6"/>
      <c r="H1246" s="14"/>
      <c r="K1246" s="6"/>
    </row>
    <row r="1247" spans="4:11" ht="15" hidden="1" customHeight="1">
      <c r="D1247" s="6"/>
      <c r="F1247" s="6"/>
      <c r="H1247" s="14"/>
      <c r="K1247" s="6"/>
    </row>
    <row r="1248" spans="4:11" ht="15" hidden="1" customHeight="1">
      <c r="D1248" s="6"/>
      <c r="F1248" s="6"/>
      <c r="K1248" s="6"/>
    </row>
    <row r="1249" spans="4:11" ht="15" hidden="1" customHeight="1">
      <c r="D1249" s="6"/>
      <c r="F1249" s="6"/>
      <c r="K1249" s="6"/>
    </row>
    <row r="1250" spans="4:11" ht="15" hidden="1" customHeight="1">
      <c r="D1250" s="6"/>
      <c r="F1250" s="6"/>
      <c r="K1250" s="6"/>
    </row>
    <row r="1251" spans="4:11" ht="15" hidden="1" customHeight="1">
      <c r="D1251" s="6"/>
      <c r="F1251" s="6"/>
      <c r="K1251" s="6"/>
    </row>
    <row r="1252" spans="4:11" ht="15" hidden="1" customHeight="1">
      <c r="D1252" s="6"/>
      <c r="F1252" s="6"/>
      <c r="K1252" s="6"/>
    </row>
    <row r="1253" spans="4:11" ht="15" hidden="1" customHeight="1">
      <c r="D1253" s="6"/>
      <c r="F1253" s="6"/>
      <c r="K1253" s="5"/>
    </row>
    <row r="1254" spans="4:11" ht="15" hidden="1" customHeight="1">
      <c r="D1254" s="6"/>
      <c r="F1254" s="6"/>
      <c r="K1254" s="5"/>
    </row>
    <row r="1255" spans="4:11" ht="15" hidden="1" customHeight="1">
      <c r="D1255" s="6"/>
      <c r="F1255" s="6"/>
      <c r="K1255" s="5"/>
    </row>
    <row r="1256" spans="4:11" ht="15" hidden="1" customHeight="1">
      <c r="D1256" s="6"/>
      <c r="F1256" s="6"/>
      <c r="K1256" s="5"/>
    </row>
    <row r="1257" spans="4:11" ht="15" hidden="1" customHeight="1">
      <c r="D1257" s="6"/>
      <c r="F1257" s="6"/>
      <c r="K1257" s="5"/>
    </row>
    <row r="1258" spans="4:11" ht="15" hidden="1" customHeight="1">
      <c r="D1258" s="6"/>
      <c r="F1258" s="6"/>
      <c r="K1258" s="5"/>
    </row>
    <row r="1259" spans="4:11" ht="15" hidden="1" customHeight="1">
      <c r="D1259" s="6"/>
      <c r="F1259" s="6"/>
      <c r="K1259" s="5"/>
    </row>
    <row r="1260" spans="4:11" ht="15" hidden="1" customHeight="1">
      <c r="D1260" s="6"/>
      <c r="F1260" s="6"/>
      <c r="K1260" s="5"/>
    </row>
    <row r="1261" spans="4:11" ht="15" hidden="1" customHeight="1">
      <c r="D1261" s="6"/>
      <c r="F1261" s="6"/>
      <c r="K1261" s="5"/>
    </row>
    <row r="1262" spans="4:11" ht="15" hidden="1" customHeight="1">
      <c r="D1262" s="6"/>
      <c r="F1262" s="6"/>
      <c r="K1262" s="5"/>
    </row>
    <row r="1263" spans="4:11" ht="15" hidden="1" customHeight="1">
      <c r="D1263" s="6"/>
      <c r="F1263" s="6"/>
      <c r="K1263" s="5"/>
    </row>
    <row r="1264" spans="4:11" ht="15" hidden="1" customHeight="1">
      <c r="D1264" s="6"/>
      <c r="F1264" s="6"/>
      <c r="K1264" s="5"/>
    </row>
    <row r="1265" spans="4:11" ht="15" hidden="1" customHeight="1">
      <c r="D1265" s="6"/>
      <c r="F1265" s="6"/>
      <c r="K1265" s="5"/>
    </row>
    <row r="1266" spans="4:11" ht="15" hidden="1" customHeight="1">
      <c r="D1266" s="6"/>
      <c r="F1266" s="6"/>
      <c r="K1266" s="5"/>
    </row>
    <row r="1267" spans="4:11" ht="15" hidden="1" customHeight="1">
      <c r="D1267" s="6"/>
      <c r="F1267" s="6"/>
      <c r="K1267" s="5"/>
    </row>
    <row r="1268" spans="4:11" ht="15" hidden="1" customHeight="1">
      <c r="D1268" s="6"/>
      <c r="F1268" s="6"/>
      <c r="K1268" s="5"/>
    </row>
    <row r="1269" spans="4:11" ht="15" hidden="1" customHeight="1">
      <c r="D1269" s="6"/>
      <c r="F1269" s="6"/>
      <c r="K1269" s="5"/>
    </row>
    <row r="1270" spans="4:11" ht="15" hidden="1" customHeight="1">
      <c r="D1270" s="6"/>
      <c r="F1270" s="6"/>
      <c r="K1270" s="5"/>
    </row>
    <row r="1271" spans="4:11" ht="15" hidden="1" customHeight="1">
      <c r="D1271" s="6"/>
      <c r="F1271" s="6"/>
      <c r="K1271" s="5"/>
    </row>
    <row r="1272" spans="4:11" ht="15" hidden="1" customHeight="1">
      <c r="D1272" s="6"/>
      <c r="F1272" s="6"/>
      <c r="K1272" s="5"/>
    </row>
    <row r="1273" spans="4:11" ht="15" hidden="1" customHeight="1">
      <c r="D1273" s="6"/>
      <c r="F1273" s="6"/>
      <c r="K1273" s="5"/>
    </row>
    <row r="1274" spans="4:11" ht="15" hidden="1" customHeight="1">
      <c r="D1274" s="6"/>
      <c r="F1274" s="6"/>
      <c r="K1274" s="5"/>
    </row>
    <row r="1275" spans="4:11" ht="15" hidden="1" customHeight="1">
      <c r="D1275" s="6"/>
      <c r="F1275" s="6"/>
      <c r="K1275" s="5"/>
    </row>
    <row r="1276" spans="4:11" ht="15" hidden="1" customHeight="1">
      <c r="D1276" s="6"/>
      <c r="F1276" s="6"/>
      <c r="K1276" s="5"/>
    </row>
    <row r="1277" spans="4:11" ht="15" hidden="1" customHeight="1">
      <c r="D1277" s="6"/>
      <c r="F1277" s="6"/>
      <c r="K1277" s="5"/>
    </row>
    <row r="1278" spans="4:11" ht="15" hidden="1" customHeight="1">
      <c r="D1278" s="6"/>
      <c r="F1278" s="6"/>
      <c r="K1278" s="5"/>
    </row>
    <row r="1279" spans="4:11" ht="15" hidden="1" customHeight="1">
      <c r="D1279" s="6"/>
      <c r="F1279" s="6"/>
      <c r="K1279" s="5"/>
    </row>
    <row r="1280" spans="4:11" ht="15" hidden="1" customHeight="1">
      <c r="D1280" s="6"/>
      <c r="F1280" s="6"/>
      <c r="K1280" s="5"/>
    </row>
    <row r="1281" spans="2:11" ht="15" hidden="1" customHeight="1">
      <c r="D1281" s="6"/>
      <c r="F1281" s="6"/>
      <c r="K1281" s="5"/>
    </row>
    <row r="1282" spans="2:11" ht="15" hidden="1" customHeight="1">
      <c r="D1282" s="6"/>
      <c r="F1282" s="6"/>
      <c r="K1282" s="5"/>
    </row>
    <row r="1283" spans="2:11" ht="15" hidden="1" customHeight="1">
      <c r="D1283" s="6"/>
      <c r="F1283" s="6"/>
      <c r="K1283" s="5"/>
    </row>
    <row r="1284" spans="2:11" ht="15" hidden="1" customHeight="1">
      <c r="D1284" s="6"/>
      <c r="F1284" s="6"/>
      <c r="K1284" s="5"/>
    </row>
    <row r="1285" spans="2:11" ht="15" hidden="1" customHeight="1">
      <c r="D1285" s="6"/>
      <c r="F1285" s="6"/>
      <c r="K1285" s="5"/>
    </row>
    <row r="1286" spans="2:11" ht="15" hidden="1" customHeight="1">
      <c r="D1286" s="6"/>
      <c r="F1286" s="6"/>
      <c r="K1286" s="5"/>
    </row>
    <row r="1287" spans="2:11" ht="15" hidden="1" customHeight="1">
      <c r="D1287" s="6"/>
      <c r="F1287" s="6"/>
      <c r="K1287" s="5"/>
    </row>
    <row r="1288" spans="2:11" ht="15" hidden="1" customHeight="1">
      <c r="D1288" s="6"/>
      <c r="F1288" s="6"/>
      <c r="H1288" s="33"/>
      <c r="K1288" s="5"/>
    </row>
    <row r="1289" spans="2:11" ht="15" hidden="1" customHeight="1">
      <c r="D1289" s="6"/>
      <c r="F1289" s="6"/>
      <c r="K1289" s="5"/>
    </row>
    <row r="1290" spans="2:11" ht="15" hidden="1" customHeight="1">
      <c r="D1290" s="6"/>
      <c r="F1290" s="6"/>
      <c r="K1290" s="5"/>
    </row>
    <row r="1291" spans="2:11" ht="15" hidden="1" customHeight="1">
      <c r="D1291" s="6"/>
      <c r="F1291" s="6"/>
      <c r="K1291" s="5"/>
    </row>
    <row r="1292" spans="2:11" ht="15" hidden="1" customHeight="1">
      <c r="D1292" s="6"/>
      <c r="F1292" s="6"/>
      <c r="K1292" s="5"/>
    </row>
    <row r="1293" spans="2:11" ht="15" hidden="1" customHeight="1">
      <c r="D1293" s="6"/>
      <c r="F1293" s="6"/>
      <c r="K1293" s="5"/>
    </row>
    <row r="1294" spans="2:11" ht="15" hidden="1" customHeight="1">
      <c r="D1294" s="6"/>
      <c r="F1294" s="6"/>
      <c r="K1294" s="5"/>
    </row>
    <row r="1295" spans="2:11" ht="15" hidden="1" customHeight="1">
      <c r="B1295" s="28"/>
      <c r="D1295" s="6"/>
      <c r="F1295" s="6"/>
      <c r="K1295" s="5"/>
    </row>
    <row r="1296" spans="2:11" ht="15" hidden="1" customHeight="1">
      <c r="D1296" s="6"/>
      <c r="F1296" s="6"/>
      <c r="K1296" s="5"/>
    </row>
    <row r="1297" spans="2:11" ht="15" hidden="1" customHeight="1">
      <c r="B1297" s="28"/>
      <c r="D1297" s="6"/>
      <c r="F1297" s="6"/>
      <c r="K1297" s="5"/>
    </row>
    <row r="1298" spans="2:11" ht="15" hidden="1" customHeight="1">
      <c r="D1298" s="6"/>
      <c r="F1298" s="6"/>
      <c r="K1298" s="5"/>
    </row>
    <row r="1299" spans="2:11" ht="15" hidden="1" customHeight="1">
      <c r="D1299" s="6"/>
      <c r="F1299" s="6"/>
      <c r="K1299" s="5"/>
    </row>
    <row r="1300" spans="2:11" ht="15" hidden="1" customHeight="1">
      <c r="D1300" s="6"/>
      <c r="F1300" s="6"/>
      <c r="K1300" s="5"/>
    </row>
    <row r="1301" spans="2:11" ht="15" hidden="1" customHeight="1">
      <c r="D1301" s="6"/>
      <c r="F1301" s="6"/>
      <c r="K1301" s="5"/>
    </row>
    <row r="1302" spans="2:11" ht="15" hidden="1" customHeight="1">
      <c r="D1302" s="6"/>
      <c r="F1302" s="6"/>
      <c r="K1302" s="5"/>
    </row>
    <row r="1303" spans="2:11" ht="15" hidden="1" customHeight="1">
      <c r="D1303" s="6"/>
      <c r="F1303" s="6"/>
      <c r="K1303" s="5"/>
    </row>
    <row r="1304" spans="2:11" ht="15" hidden="1" customHeight="1">
      <c r="D1304" s="6"/>
      <c r="F1304" s="6"/>
      <c r="K1304" s="5"/>
    </row>
    <row r="1305" spans="2:11" ht="15" hidden="1" customHeight="1">
      <c r="D1305" s="6"/>
      <c r="F1305" s="6"/>
      <c r="K1305" s="5"/>
    </row>
    <row r="1306" spans="2:11" ht="15" hidden="1" customHeight="1">
      <c r="D1306" s="6"/>
      <c r="F1306" s="6"/>
      <c r="K1306" s="5"/>
    </row>
    <row r="1307" spans="2:11" ht="15" hidden="1" customHeight="1">
      <c r="D1307" s="6"/>
      <c r="F1307" s="6"/>
      <c r="K1307" s="5"/>
    </row>
    <row r="1308" spans="2:11" ht="15" hidden="1" customHeight="1">
      <c r="D1308" s="6"/>
      <c r="F1308" s="6"/>
      <c r="K1308" s="5"/>
    </row>
    <row r="1309" spans="2:11" ht="15" hidden="1" customHeight="1">
      <c r="D1309" s="6"/>
      <c r="F1309" s="6"/>
      <c r="K1309" s="5"/>
    </row>
    <row r="1310" spans="2:11" ht="15" hidden="1" customHeight="1">
      <c r="D1310" s="6"/>
      <c r="F1310" s="6"/>
      <c r="K1310" s="5"/>
    </row>
    <row r="1311" spans="2:11" ht="15" hidden="1" customHeight="1">
      <c r="D1311" s="6"/>
      <c r="F1311" s="6"/>
      <c r="K1311" s="5"/>
    </row>
    <row r="1312" spans="2:11" ht="15" hidden="1" customHeight="1">
      <c r="D1312" s="6"/>
      <c r="F1312" s="6"/>
      <c r="K1312" s="5"/>
    </row>
    <row r="1313" spans="4:11" ht="15" hidden="1" customHeight="1">
      <c r="D1313" s="6"/>
      <c r="F1313" s="6"/>
      <c r="K1313" s="5"/>
    </row>
    <row r="1314" spans="4:11" ht="15" hidden="1" customHeight="1">
      <c r="D1314" s="6"/>
      <c r="F1314" s="6"/>
      <c r="K1314" s="5"/>
    </row>
    <row r="1315" spans="4:11" ht="15" hidden="1" customHeight="1">
      <c r="D1315" s="6"/>
      <c r="F1315" s="6"/>
      <c r="K1315" s="5"/>
    </row>
    <row r="1316" spans="4:11" ht="15" hidden="1" customHeight="1">
      <c r="D1316" s="6"/>
      <c r="F1316" s="6"/>
      <c r="K1316" s="5"/>
    </row>
    <row r="1317" spans="4:11" ht="15" hidden="1" customHeight="1">
      <c r="D1317" s="6"/>
      <c r="F1317" s="6"/>
      <c r="K1317" s="5"/>
    </row>
    <row r="1318" spans="4:11" ht="15" hidden="1" customHeight="1">
      <c r="D1318" s="6"/>
      <c r="F1318" s="6"/>
      <c r="K1318" s="5"/>
    </row>
    <row r="1319" spans="4:11" ht="15" hidden="1" customHeight="1">
      <c r="D1319" s="6"/>
      <c r="F1319" s="6"/>
      <c r="K1319" s="5"/>
    </row>
    <row r="1320" spans="4:11" ht="15" hidden="1" customHeight="1">
      <c r="D1320" s="6"/>
      <c r="F1320" s="6"/>
      <c r="K1320" s="5"/>
    </row>
    <row r="1321" spans="4:11" ht="15" hidden="1" customHeight="1">
      <c r="D1321" s="6"/>
      <c r="F1321" s="6"/>
      <c r="K1321" s="5"/>
    </row>
    <row r="1322" spans="4:11" ht="15" hidden="1" customHeight="1">
      <c r="D1322" s="6"/>
      <c r="F1322" s="6"/>
      <c r="K1322" s="5"/>
    </row>
    <row r="1323" spans="4:11" ht="15" hidden="1" customHeight="1">
      <c r="D1323" s="6"/>
      <c r="F1323" s="6"/>
      <c r="K1323" s="5"/>
    </row>
    <row r="1324" spans="4:11" ht="15" hidden="1" customHeight="1">
      <c r="D1324" s="6"/>
      <c r="F1324" s="6"/>
      <c r="K1324" s="5"/>
    </row>
    <row r="1325" spans="4:11" ht="15" hidden="1" customHeight="1">
      <c r="D1325" s="6"/>
      <c r="F1325" s="6"/>
      <c r="K1325" s="5"/>
    </row>
    <row r="1326" spans="4:11" ht="15" hidden="1" customHeight="1">
      <c r="D1326" s="6"/>
      <c r="F1326" s="6"/>
      <c r="K1326" s="5"/>
    </row>
    <row r="1327" spans="4:11" ht="15" hidden="1" customHeight="1">
      <c r="D1327" s="6"/>
      <c r="F1327" s="6"/>
      <c r="K1327" s="5"/>
    </row>
    <row r="1328" spans="4:11" ht="15" hidden="1" customHeight="1">
      <c r="D1328" s="6"/>
      <c r="F1328" s="6"/>
      <c r="K1328" s="5"/>
    </row>
    <row r="1329" spans="2:11" ht="15" hidden="1" customHeight="1">
      <c r="D1329" s="6"/>
      <c r="F1329" s="6"/>
      <c r="K1329" s="5"/>
    </row>
    <row r="1330" spans="2:11" ht="15" hidden="1" customHeight="1">
      <c r="D1330" s="6"/>
      <c r="F1330" s="6"/>
      <c r="K1330" s="5"/>
    </row>
    <row r="1331" spans="2:11" ht="15" hidden="1" customHeight="1">
      <c r="B1331" s="28"/>
      <c r="D1331" s="6"/>
      <c r="F1331" s="6"/>
      <c r="K1331" s="5"/>
    </row>
    <row r="1332" spans="2:11" ht="15" hidden="1" customHeight="1">
      <c r="D1332" s="6"/>
      <c r="F1332" s="6"/>
      <c r="K1332" s="5"/>
    </row>
    <row r="1333" spans="2:11" ht="15" hidden="1" customHeight="1">
      <c r="D1333" s="6"/>
      <c r="F1333" s="6"/>
      <c r="K1333" s="5"/>
    </row>
    <row r="1334" spans="2:11" ht="15" hidden="1" customHeight="1">
      <c r="D1334" s="6"/>
      <c r="F1334" s="6"/>
      <c r="K1334" s="5"/>
    </row>
    <row r="1335" spans="2:11" ht="15" hidden="1" customHeight="1">
      <c r="D1335" s="6"/>
      <c r="F1335" s="6"/>
      <c r="K1335" s="5"/>
    </row>
    <row r="1336" spans="2:11" ht="15" hidden="1" customHeight="1">
      <c r="D1336" s="6"/>
      <c r="F1336" s="6"/>
      <c r="K1336" s="5"/>
    </row>
    <row r="1337" spans="2:11" ht="15" hidden="1" customHeight="1">
      <c r="D1337" s="6"/>
      <c r="F1337" s="6"/>
      <c r="K1337" s="5"/>
    </row>
    <row r="1338" spans="2:11" ht="15" hidden="1" customHeight="1">
      <c r="D1338" s="6"/>
      <c r="F1338" s="6"/>
      <c r="K1338" s="5"/>
    </row>
    <row r="1339" spans="2:11" ht="15" hidden="1" customHeight="1">
      <c r="D1339" s="6"/>
      <c r="F1339" s="6"/>
      <c r="K1339" s="5"/>
    </row>
    <row r="1340" spans="2:11" ht="15" hidden="1" customHeight="1">
      <c r="D1340" s="6"/>
      <c r="F1340" s="6"/>
      <c r="K1340" s="5"/>
    </row>
    <row r="1341" spans="2:11" ht="15" hidden="1" customHeight="1">
      <c r="D1341" s="6"/>
      <c r="F1341" s="6"/>
      <c r="K1341" s="5"/>
    </row>
    <row r="1342" spans="2:11" ht="15" hidden="1" customHeight="1">
      <c r="D1342" s="6"/>
      <c r="F1342" s="6"/>
      <c r="K1342" s="5"/>
    </row>
    <row r="1343" spans="2:11" ht="15" hidden="1" customHeight="1">
      <c r="D1343" s="6"/>
      <c r="F1343" s="6"/>
      <c r="K1343" s="5"/>
    </row>
    <row r="1344" spans="2:11" ht="15" hidden="1" customHeight="1">
      <c r="D1344" s="6"/>
      <c r="F1344" s="6"/>
      <c r="K1344" s="5"/>
    </row>
    <row r="1345" spans="4:11" ht="15" hidden="1" customHeight="1">
      <c r="D1345" s="6"/>
      <c r="F1345" s="6"/>
      <c r="K1345" s="5"/>
    </row>
    <row r="1346" spans="4:11" ht="15" hidden="1" customHeight="1">
      <c r="D1346" s="6"/>
      <c r="F1346" s="6"/>
      <c r="K1346" s="5"/>
    </row>
    <row r="1347" spans="4:11" ht="15" hidden="1" customHeight="1">
      <c r="D1347" s="6"/>
      <c r="F1347" s="6"/>
      <c r="K1347" s="5"/>
    </row>
    <row r="1348" spans="4:11" ht="15" hidden="1" customHeight="1">
      <c r="D1348" s="6"/>
      <c r="F1348" s="6"/>
      <c r="K1348" s="5"/>
    </row>
    <row r="1349" spans="4:11" ht="15" hidden="1" customHeight="1">
      <c r="D1349" s="6"/>
      <c r="F1349" s="6"/>
      <c r="K1349" s="5"/>
    </row>
    <row r="1350" spans="4:11" ht="15" hidden="1" customHeight="1">
      <c r="D1350" s="6"/>
      <c r="F1350" s="6"/>
      <c r="K1350" s="5"/>
    </row>
    <row r="1351" spans="4:11" ht="15" hidden="1" customHeight="1">
      <c r="D1351" s="6"/>
      <c r="F1351" s="6"/>
      <c r="K1351" s="5"/>
    </row>
    <row r="1352" spans="4:11" ht="15" hidden="1" customHeight="1">
      <c r="D1352" s="6"/>
      <c r="F1352" s="6"/>
      <c r="K1352" s="5"/>
    </row>
    <row r="1353" spans="4:11" ht="15" hidden="1" customHeight="1">
      <c r="D1353" s="6"/>
      <c r="F1353" s="6"/>
      <c r="K1353" s="5"/>
    </row>
    <row r="1354" spans="4:11" ht="15" hidden="1" customHeight="1">
      <c r="D1354" s="6"/>
      <c r="F1354" s="6"/>
      <c r="K1354" s="5"/>
    </row>
    <row r="1355" spans="4:11" ht="15" hidden="1" customHeight="1">
      <c r="D1355" s="6"/>
      <c r="F1355" s="6"/>
      <c r="K1355" s="5"/>
    </row>
    <row r="1356" spans="4:11" ht="15" hidden="1" customHeight="1">
      <c r="D1356" s="6"/>
      <c r="F1356" s="6"/>
      <c r="K1356" s="5"/>
    </row>
    <row r="1357" spans="4:11" ht="15" hidden="1" customHeight="1">
      <c r="D1357" s="6"/>
      <c r="F1357" s="6"/>
      <c r="K1357" s="5"/>
    </row>
    <row r="1358" spans="4:11" ht="15" hidden="1" customHeight="1">
      <c r="D1358" s="6"/>
      <c r="F1358" s="6"/>
      <c r="K1358" s="5"/>
    </row>
    <row r="1359" spans="4:11" ht="15" hidden="1" customHeight="1">
      <c r="D1359" s="6"/>
      <c r="F1359" s="6"/>
      <c r="K1359" s="5"/>
    </row>
    <row r="1360" spans="4:11" ht="15" hidden="1" customHeight="1">
      <c r="D1360" s="6"/>
      <c r="F1360" s="6"/>
      <c r="K1360" s="5"/>
    </row>
    <row r="1361" spans="4:11" ht="15" hidden="1" customHeight="1">
      <c r="D1361" s="6"/>
      <c r="F1361" s="6"/>
      <c r="K1361" s="5"/>
    </row>
    <row r="1362" spans="4:11" ht="15" hidden="1" customHeight="1">
      <c r="D1362" s="6"/>
      <c r="F1362" s="6"/>
      <c r="K1362" s="5"/>
    </row>
    <row r="1363" spans="4:11" ht="15" hidden="1" customHeight="1">
      <c r="D1363" s="6"/>
      <c r="F1363" s="6"/>
      <c r="K1363" s="5"/>
    </row>
    <row r="1364" spans="4:11" ht="15" hidden="1" customHeight="1">
      <c r="D1364" s="6"/>
      <c r="F1364" s="6"/>
      <c r="K1364" s="5"/>
    </row>
    <row r="1365" spans="4:11" ht="15" hidden="1" customHeight="1">
      <c r="D1365" s="6"/>
      <c r="F1365" s="6"/>
      <c r="K1365" s="5"/>
    </row>
    <row r="1366" spans="4:11" ht="15" hidden="1" customHeight="1">
      <c r="D1366" s="6"/>
      <c r="F1366" s="6"/>
      <c r="K1366" s="5"/>
    </row>
    <row r="1367" spans="4:11" ht="15" hidden="1" customHeight="1">
      <c r="D1367" s="6"/>
      <c r="F1367" s="6"/>
      <c r="K1367" s="5"/>
    </row>
    <row r="1368" spans="4:11" ht="15" hidden="1" customHeight="1">
      <c r="D1368" s="6"/>
      <c r="F1368" s="6"/>
      <c r="K1368" s="5"/>
    </row>
    <row r="1369" spans="4:11" ht="15" hidden="1" customHeight="1">
      <c r="D1369" s="6"/>
      <c r="F1369" s="6"/>
      <c r="K1369" s="5"/>
    </row>
    <row r="1370" spans="4:11" ht="15" hidden="1" customHeight="1">
      <c r="D1370" s="6"/>
      <c r="F1370" s="6"/>
      <c r="K1370" s="5"/>
    </row>
    <row r="1371" spans="4:11" ht="15" hidden="1" customHeight="1">
      <c r="D1371" s="6"/>
      <c r="F1371" s="6"/>
      <c r="K1371" s="5"/>
    </row>
    <row r="1372" spans="4:11" ht="15" hidden="1" customHeight="1">
      <c r="D1372" s="6"/>
      <c r="F1372" s="6"/>
      <c r="K1372" s="5"/>
    </row>
    <row r="1373" spans="4:11" ht="15" hidden="1" customHeight="1">
      <c r="D1373" s="6"/>
      <c r="F1373" s="6"/>
      <c r="K1373" s="5"/>
    </row>
    <row r="1374" spans="4:11" ht="15" hidden="1" customHeight="1">
      <c r="D1374" s="6"/>
      <c r="F1374" s="6"/>
      <c r="K1374" s="5"/>
    </row>
    <row r="1375" spans="4:11" ht="15" hidden="1" customHeight="1">
      <c r="D1375" s="6"/>
      <c r="F1375" s="6"/>
      <c r="K1375" s="5"/>
    </row>
    <row r="1376" spans="4:11" ht="15" hidden="1" customHeight="1">
      <c r="D1376" s="6"/>
      <c r="F1376" s="6"/>
      <c r="K1376" s="5"/>
    </row>
    <row r="1377" spans="2:11" ht="15" hidden="1" customHeight="1">
      <c r="D1377" s="6"/>
      <c r="F1377" s="6"/>
      <c r="K1377" s="5"/>
    </row>
    <row r="1378" spans="2:11" ht="15" hidden="1" customHeight="1">
      <c r="B1378" s="28"/>
      <c r="D1378" s="6"/>
      <c r="F1378" s="6"/>
      <c r="K1378" s="5"/>
    </row>
    <row r="1379" spans="2:11" ht="15" hidden="1" customHeight="1">
      <c r="D1379" s="6"/>
      <c r="F1379" s="6"/>
      <c r="K1379" s="5"/>
    </row>
    <row r="1380" spans="2:11" ht="15" hidden="1" customHeight="1">
      <c r="D1380" s="6"/>
      <c r="F1380" s="6"/>
      <c r="K1380" s="5"/>
    </row>
    <row r="1381" spans="2:11" ht="15" hidden="1" customHeight="1">
      <c r="D1381" s="6"/>
      <c r="F1381" s="6"/>
      <c r="K1381" s="5"/>
    </row>
    <row r="1382" spans="2:11" ht="15" hidden="1" customHeight="1">
      <c r="D1382" s="6"/>
      <c r="F1382" s="6"/>
      <c r="K1382" s="5"/>
    </row>
    <row r="1383" spans="2:11" ht="15" hidden="1" customHeight="1">
      <c r="D1383" s="6"/>
      <c r="F1383" s="6"/>
      <c r="K1383" s="5"/>
    </row>
    <row r="1384" spans="2:11" ht="15" hidden="1" customHeight="1">
      <c r="D1384" s="6"/>
      <c r="F1384" s="6"/>
      <c r="K1384" s="5"/>
    </row>
    <row r="1385" spans="2:11" ht="15" hidden="1" customHeight="1">
      <c r="D1385" s="6"/>
      <c r="F1385" s="6"/>
      <c r="K1385" s="5"/>
    </row>
    <row r="1386" spans="2:11" ht="15" hidden="1" customHeight="1">
      <c r="D1386" s="6"/>
      <c r="F1386" s="6"/>
      <c r="K1386" s="5"/>
    </row>
    <row r="1387" spans="2:11" ht="15" hidden="1" customHeight="1">
      <c r="D1387" s="6"/>
      <c r="F1387" s="6"/>
      <c r="K1387" s="5"/>
    </row>
    <row r="1388" spans="2:11" ht="15" hidden="1" customHeight="1">
      <c r="D1388" s="6"/>
      <c r="F1388" s="6"/>
      <c r="K1388" s="5"/>
    </row>
    <row r="1389" spans="2:11" ht="15" hidden="1" customHeight="1">
      <c r="D1389" s="6"/>
      <c r="F1389" s="6"/>
      <c r="K1389" s="5"/>
    </row>
    <row r="1390" spans="2:11" ht="15" hidden="1" customHeight="1">
      <c r="D1390" s="6"/>
      <c r="F1390" s="6"/>
      <c r="K1390" s="5"/>
    </row>
    <row r="1391" spans="2:11" ht="15" hidden="1" customHeight="1">
      <c r="D1391" s="6"/>
      <c r="F1391" s="6"/>
      <c r="K1391" s="5"/>
    </row>
    <row r="1392" spans="2:11" ht="15" hidden="1" customHeight="1">
      <c r="D1392" s="6"/>
      <c r="F1392" s="6"/>
      <c r="K1392" s="5"/>
    </row>
    <row r="1393" spans="4:11" ht="15" hidden="1" customHeight="1">
      <c r="D1393" s="6"/>
      <c r="F1393" s="6"/>
      <c r="K1393" s="5"/>
    </row>
    <row r="1394" spans="4:11" ht="15" hidden="1" customHeight="1">
      <c r="D1394" s="6"/>
      <c r="F1394" s="6"/>
      <c r="K1394" s="5"/>
    </row>
    <row r="1395" spans="4:11" ht="15" hidden="1" customHeight="1">
      <c r="D1395" s="6"/>
      <c r="F1395" s="6"/>
      <c r="K1395" s="5"/>
    </row>
    <row r="1396" spans="4:11" ht="15" hidden="1" customHeight="1">
      <c r="D1396" s="6"/>
      <c r="F1396" s="6"/>
      <c r="K1396" s="5"/>
    </row>
    <row r="1397" spans="4:11" ht="15" hidden="1" customHeight="1">
      <c r="D1397" s="6"/>
      <c r="F1397" s="6"/>
      <c r="K1397" s="5"/>
    </row>
    <row r="1398" spans="4:11" ht="15" hidden="1" customHeight="1">
      <c r="D1398" s="6"/>
      <c r="F1398" s="6"/>
      <c r="K1398" s="5"/>
    </row>
    <row r="1399" spans="4:11" ht="15" hidden="1" customHeight="1">
      <c r="D1399" s="6"/>
      <c r="F1399" s="6"/>
      <c r="K1399" s="5"/>
    </row>
    <row r="1400" spans="4:11" ht="15" hidden="1" customHeight="1">
      <c r="D1400" s="6"/>
      <c r="F1400" s="6"/>
      <c r="K1400" s="5"/>
    </row>
    <row r="1401" spans="4:11" ht="15" hidden="1" customHeight="1">
      <c r="D1401" s="6"/>
      <c r="F1401" s="6"/>
      <c r="K1401" s="5"/>
    </row>
    <row r="1402" spans="4:11" ht="15" hidden="1" customHeight="1">
      <c r="D1402" s="6"/>
      <c r="F1402" s="6"/>
      <c r="K1402" s="5"/>
    </row>
    <row r="1403" spans="4:11" ht="15" hidden="1" customHeight="1">
      <c r="D1403" s="6"/>
      <c r="F1403" s="6"/>
      <c r="K1403" s="5"/>
    </row>
    <row r="1404" spans="4:11" ht="15" hidden="1" customHeight="1">
      <c r="D1404" s="6"/>
      <c r="F1404" s="6"/>
      <c r="K1404" s="5"/>
    </row>
    <row r="1405" spans="4:11" ht="15" hidden="1" customHeight="1">
      <c r="D1405" s="6"/>
      <c r="F1405" s="6"/>
      <c r="K1405" s="5"/>
    </row>
    <row r="1406" spans="4:11" ht="15" hidden="1" customHeight="1">
      <c r="D1406" s="6"/>
      <c r="F1406" s="6"/>
      <c r="K1406" s="5"/>
    </row>
    <row r="1407" spans="4:11" ht="15" hidden="1" customHeight="1">
      <c r="D1407" s="6"/>
      <c r="F1407" s="6"/>
      <c r="K1407" s="5"/>
    </row>
    <row r="1408" spans="4:11" ht="15" hidden="1" customHeight="1">
      <c r="D1408" s="6"/>
      <c r="F1408" s="6"/>
      <c r="K1408" s="5"/>
    </row>
    <row r="1409" spans="2:11" ht="15" hidden="1" customHeight="1">
      <c r="D1409" s="6"/>
      <c r="F1409" s="6"/>
      <c r="K1409" s="5"/>
    </row>
    <row r="1410" spans="2:11" ht="15" hidden="1" customHeight="1">
      <c r="D1410" s="6"/>
      <c r="F1410" s="6"/>
      <c r="K1410" s="5"/>
    </row>
    <row r="1411" spans="2:11" ht="15" hidden="1" customHeight="1">
      <c r="D1411" s="6"/>
      <c r="F1411" s="6"/>
      <c r="K1411" s="5"/>
    </row>
    <row r="1412" spans="2:11" ht="15" hidden="1" customHeight="1">
      <c r="D1412" s="6"/>
      <c r="F1412" s="6"/>
      <c r="K1412" s="5"/>
    </row>
    <row r="1413" spans="2:11" ht="15" hidden="1" customHeight="1">
      <c r="D1413" s="6"/>
      <c r="F1413" s="6"/>
      <c r="K1413" s="5"/>
    </row>
    <row r="1414" spans="2:11" ht="15" hidden="1" customHeight="1">
      <c r="B1414" s="28"/>
      <c r="D1414" s="6"/>
      <c r="F1414" s="6"/>
      <c r="K1414" s="5"/>
    </row>
    <row r="1415" spans="2:11" ht="15" hidden="1" customHeight="1">
      <c r="D1415" s="6"/>
      <c r="F1415" s="6"/>
      <c r="K1415" s="5"/>
    </row>
    <row r="1416" spans="2:11" ht="15" hidden="1" customHeight="1">
      <c r="D1416" s="6"/>
      <c r="F1416" s="6"/>
      <c r="K1416" s="5"/>
    </row>
    <row r="1417" spans="2:11" ht="15" hidden="1" customHeight="1">
      <c r="D1417" s="6"/>
      <c r="F1417" s="6"/>
      <c r="K1417" s="5"/>
    </row>
    <row r="1418" spans="2:11" ht="15" hidden="1" customHeight="1">
      <c r="B1418" s="28"/>
      <c r="D1418" s="6"/>
      <c r="F1418" s="6"/>
      <c r="K1418" s="5"/>
    </row>
    <row r="1419" spans="2:11" ht="15" hidden="1" customHeight="1">
      <c r="B1419" s="28"/>
      <c r="D1419" s="6"/>
      <c r="F1419" s="6"/>
      <c r="K1419" s="5"/>
    </row>
    <row r="1420" spans="2:11" ht="15" hidden="1" customHeight="1">
      <c r="D1420" s="6"/>
      <c r="F1420" s="6"/>
      <c r="K1420" s="5"/>
    </row>
    <row r="1421" spans="2:11" ht="15" hidden="1" customHeight="1">
      <c r="D1421" s="6"/>
      <c r="F1421" s="6"/>
      <c r="K1421" s="5"/>
    </row>
    <row r="1422" spans="2:11" ht="15" hidden="1" customHeight="1">
      <c r="D1422" s="6"/>
      <c r="F1422" s="6"/>
      <c r="K1422" s="5"/>
    </row>
    <row r="1423" spans="2:11" ht="15" hidden="1" customHeight="1">
      <c r="D1423" s="6"/>
      <c r="F1423" s="6"/>
      <c r="K1423" s="5"/>
    </row>
    <row r="1424" spans="2:11" ht="15" hidden="1" customHeight="1">
      <c r="D1424" s="6"/>
      <c r="F1424" s="6"/>
      <c r="K1424" s="5"/>
    </row>
    <row r="1425" spans="4:11" ht="15" hidden="1" customHeight="1">
      <c r="D1425" s="6"/>
      <c r="F1425" s="6"/>
      <c r="K1425" s="5"/>
    </row>
    <row r="1426" spans="4:11" ht="15" hidden="1" customHeight="1">
      <c r="D1426" s="6"/>
      <c r="F1426" s="6"/>
      <c r="K1426" s="5"/>
    </row>
    <row r="1427" spans="4:11" ht="15" hidden="1" customHeight="1">
      <c r="D1427" s="6"/>
      <c r="F1427" s="6"/>
      <c r="K1427" s="5"/>
    </row>
    <row r="1428" spans="4:11" ht="15" hidden="1" customHeight="1">
      <c r="D1428" s="6"/>
      <c r="F1428" s="6"/>
      <c r="K1428" s="5"/>
    </row>
    <row r="1429" spans="4:11" ht="15" hidden="1" customHeight="1">
      <c r="D1429" s="6"/>
      <c r="F1429" s="6"/>
      <c r="K1429" s="5"/>
    </row>
    <row r="1430" spans="4:11" ht="15" hidden="1" customHeight="1">
      <c r="D1430" s="6"/>
      <c r="F1430" s="6"/>
      <c r="K1430" s="5"/>
    </row>
    <row r="1431" spans="4:11" ht="15" hidden="1" customHeight="1">
      <c r="D1431" s="6"/>
      <c r="F1431" s="6"/>
      <c r="K1431" s="5"/>
    </row>
    <row r="1432" spans="4:11" ht="15" hidden="1" customHeight="1">
      <c r="D1432" s="6"/>
      <c r="F1432" s="6"/>
      <c r="K1432" s="5"/>
    </row>
    <row r="1433" spans="4:11" ht="15" hidden="1" customHeight="1">
      <c r="D1433" s="6"/>
      <c r="F1433" s="6"/>
      <c r="K1433" s="5"/>
    </row>
    <row r="1434" spans="4:11" ht="15" hidden="1" customHeight="1">
      <c r="D1434" s="6"/>
      <c r="F1434" s="6"/>
      <c r="K1434" s="5"/>
    </row>
    <row r="1435" spans="4:11" ht="15" hidden="1" customHeight="1">
      <c r="D1435" s="6"/>
      <c r="F1435" s="6"/>
      <c r="K1435" s="5"/>
    </row>
    <row r="1436" spans="4:11" ht="15" hidden="1" customHeight="1">
      <c r="D1436" s="6"/>
      <c r="F1436" s="6"/>
      <c r="K1436" s="5"/>
    </row>
    <row r="1437" spans="4:11" ht="15" hidden="1" customHeight="1">
      <c r="D1437" s="6"/>
      <c r="F1437" s="6"/>
      <c r="K1437" s="5"/>
    </row>
    <row r="1438" spans="4:11" ht="15" hidden="1" customHeight="1">
      <c r="D1438" s="6"/>
      <c r="F1438" s="6"/>
      <c r="K1438" s="5"/>
    </row>
    <row r="1439" spans="4:11" ht="15" hidden="1" customHeight="1">
      <c r="D1439" s="6"/>
      <c r="F1439" s="6"/>
      <c r="K1439" s="5"/>
    </row>
    <row r="1440" spans="4:11" ht="15" hidden="1" customHeight="1">
      <c r="D1440" s="6"/>
      <c r="F1440" s="6"/>
      <c r="K1440" s="5"/>
    </row>
    <row r="1441" spans="4:11" ht="15" hidden="1" customHeight="1">
      <c r="D1441" s="6"/>
      <c r="F1441" s="6"/>
      <c r="K1441" s="5"/>
    </row>
    <row r="1442" spans="4:11" ht="15" hidden="1" customHeight="1">
      <c r="D1442" s="6"/>
      <c r="F1442" s="6"/>
      <c r="K1442" s="5"/>
    </row>
    <row r="1443" spans="4:11" ht="15" hidden="1" customHeight="1">
      <c r="D1443" s="6"/>
      <c r="F1443" s="6"/>
      <c r="K1443" s="5"/>
    </row>
    <row r="1444" spans="4:11" ht="15" hidden="1" customHeight="1">
      <c r="D1444" s="6"/>
      <c r="F1444" s="6"/>
      <c r="K1444" s="5"/>
    </row>
    <row r="1445" spans="4:11" ht="15" hidden="1" customHeight="1">
      <c r="D1445" s="6"/>
      <c r="F1445" s="6"/>
      <c r="K1445" s="5"/>
    </row>
    <row r="1446" spans="4:11" ht="15" hidden="1" customHeight="1">
      <c r="D1446" s="6"/>
      <c r="F1446" s="6"/>
      <c r="K1446" s="5"/>
    </row>
    <row r="1447" spans="4:11" ht="15" hidden="1" customHeight="1">
      <c r="D1447" s="6"/>
      <c r="F1447" s="6"/>
      <c r="K1447" s="5"/>
    </row>
    <row r="1448" spans="4:11" ht="15" hidden="1" customHeight="1">
      <c r="D1448" s="6"/>
      <c r="F1448" s="6"/>
      <c r="K1448" s="5"/>
    </row>
    <row r="1449" spans="4:11" ht="15" hidden="1" customHeight="1">
      <c r="D1449" s="6"/>
      <c r="F1449" s="6"/>
      <c r="K1449" s="5"/>
    </row>
    <row r="1450" spans="4:11" ht="15" hidden="1" customHeight="1">
      <c r="D1450" s="6"/>
      <c r="F1450" s="6"/>
      <c r="K1450" s="5"/>
    </row>
    <row r="1451" spans="4:11" ht="15" hidden="1" customHeight="1">
      <c r="D1451" s="6"/>
      <c r="F1451" s="6"/>
      <c r="K1451" s="5"/>
    </row>
    <row r="1452" spans="4:11" ht="15" hidden="1" customHeight="1">
      <c r="D1452" s="6"/>
      <c r="F1452" s="6"/>
      <c r="K1452" s="5"/>
    </row>
    <row r="1453" spans="4:11" ht="15" hidden="1" customHeight="1">
      <c r="D1453" s="6"/>
      <c r="F1453" s="6"/>
      <c r="K1453" s="5"/>
    </row>
    <row r="1454" spans="4:11" ht="15" hidden="1" customHeight="1">
      <c r="D1454" s="6"/>
      <c r="F1454" s="6"/>
      <c r="K1454" s="5"/>
    </row>
    <row r="1455" spans="4:11" ht="15" hidden="1" customHeight="1">
      <c r="D1455" s="6"/>
      <c r="F1455" s="6"/>
      <c r="K1455" s="5"/>
    </row>
    <row r="1456" spans="4:11" ht="15" hidden="1" customHeight="1">
      <c r="D1456" s="6"/>
      <c r="F1456" s="6"/>
      <c r="K1456" s="5"/>
    </row>
    <row r="1457" spans="4:11" ht="15" hidden="1" customHeight="1">
      <c r="D1457" s="6"/>
      <c r="F1457" s="6"/>
      <c r="K1457" s="5"/>
    </row>
    <row r="1458" spans="4:11" ht="15" hidden="1" customHeight="1">
      <c r="D1458" s="6"/>
      <c r="F1458" s="6"/>
      <c r="K1458" s="5"/>
    </row>
    <row r="1459" spans="4:11" ht="15" hidden="1" customHeight="1">
      <c r="D1459" s="6"/>
      <c r="F1459" s="6"/>
      <c r="K1459" s="5"/>
    </row>
    <row r="1460" spans="4:11" ht="15" hidden="1" customHeight="1">
      <c r="D1460" s="6"/>
      <c r="F1460" s="6"/>
      <c r="K1460" s="5"/>
    </row>
    <row r="1461" spans="4:11" ht="15" hidden="1" customHeight="1">
      <c r="D1461" s="6"/>
      <c r="F1461" s="6"/>
      <c r="K1461" s="5"/>
    </row>
    <row r="1462" spans="4:11" ht="15" hidden="1" customHeight="1">
      <c r="D1462" s="6"/>
      <c r="F1462" s="6"/>
      <c r="K1462" s="5"/>
    </row>
    <row r="1463" spans="4:11" ht="15" hidden="1" customHeight="1">
      <c r="D1463" s="6"/>
      <c r="F1463" s="6"/>
      <c r="K1463" s="5"/>
    </row>
    <row r="1464" spans="4:11" ht="15" hidden="1" customHeight="1">
      <c r="D1464" s="6"/>
      <c r="F1464" s="6"/>
      <c r="K1464" s="5"/>
    </row>
    <row r="1465" spans="4:11" ht="15" hidden="1" customHeight="1">
      <c r="D1465" s="6"/>
      <c r="F1465" s="6"/>
      <c r="K1465" s="5"/>
    </row>
    <row r="1466" spans="4:11" ht="15" hidden="1" customHeight="1">
      <c r="D1466" s="6"/>
      <c r="F1466" s="6"/>
      <c r="K1466" s="5"/>
    </row>
    <row r="1467" spans="4:11" ht="15" hidden="1" customHeight="1">
      <c r="D1467" s="6"/>
      <c r="F1467" s="6"/>
      <c r="K1467" s="5"/>
    </row>
    <row r="1468" spans="4:11" ht="15" hidden="1" customHeight="1">
      <c r="D1468" s="6"/>
      <c r="F1468" s="6"/>
      <c r="K1468" s="5"/>
    </row>
    <row r="1469" spans="4:11" ht="15" hidden="1" customHeight="1">
      <c r="D1469" s="6"/>
      <c r="F1469" s="6"/>
      <c r="K1469" s="5"/>
    </row>
    <row r="1470" spans="4:11" ht="15" hidden="1" customHeight="1">
      <c r="D1470" s="6"/>
      <c r="F1470" s="6"/>
      <c r="K1470" s="5"/>
    </row>
    <row r="1471" spans="4:11" ht="15" hidden="1" customHeight="1">
      <c r="D1471" s="6"/>
      <c r="F1471" s="6"/>
      <c r="K1471" s="5"/>
    </row>
    <row r="1472" spans="4:11" ht="15" hidden="1" customHeight="1">
      <c r="D1472" s="6"/>
      <c r="F1472" s="6"/>
      <c r="K1472" s="5"/>
    </row>
    <row r="1473" spans="2:11" ht="15" hidden="1" customHeight="1">
      <c r="D1473" s="6"/>
      <c r="F1473" s="6"/>
      <c r="K1473" s="5"/>
    </row>
    <row r="1474" spans="2:11" ht="15" hidden="1" customHeight="1">
      <c r="D1474" s="6"/>
      <c r="F1474" s="6"/>
      <c r="K1474" s="5"/>
    </row>
    <row r="1475" spans="2:11" ht="15" hidden="1" customHeight="1">
      <c r="D1475" s="6"/>
      <c r="F1475" s="6"/>
      <c r="K1475" s="5"/>
    </row>
    <row r="1476" spans="2:11" ht="15" hidden="1" customHeight="1">
      <c r="D1476" s="6"/>
      <c r="F1476" s="6"/>
      <c r="K1476" s="5"/>
    </row>
    <row r="1477" spans="2:11" ht="15" hidden="1" customHeight="1">
      <c r="D1477" s="6"/>
      <c r="F1477" s="6"/>
      <c r="K1477" s="5"/>
    </row>
    <row r="1478" spans="2:11" ht="15" hidden="1" customHeight="1">
      <c r="D1478" s="6"/>
      <c r="F1478" s="6"/>
      <c r="K1478" s="5"/>
    </row>
    <row r="1479" spans="2:11" ht="15" hidden="1" customHeight="1">
      <c r="D1479" s="6"/>
      <c r="F1479" s="6"/>
      <c r="K1479" s="5"/>
    </row>
    <row r="1480" spans="2:11" ht="15" hidden="1" customHeight="1">
      <c r="D1480" s="6"/>
      <c r="F1480" s="6"/>
      <c r="K1480" s="5"/>
    </row>
    <row r="1481" spans="2:11" ht="15" hidden="1" customHeight="1">
      <c r="D1481" s="6"/>
      <c r="F1481" s="6"/>
      <c r="K1481" s="5"/>
    </row>
    <row r="1482" spans="2:11" ht="15" hidden="1" customHeight="1">
      <c r="D1482" s="6"/>
      <c r="F1482" s="6"/>
      <c r="K1482" s="5"/>
    </row>
    <row r="1483" spans="2:11" ht="15" hidden="1" customHeight="1">
      <c r="D1483" s="6"/>
      <c r="F1483" s="6"/>
      <c r="K1483" s="5"/>
    </row>
    <row r="1484" spans="2:11" ht="15" hidden="1" customHeight="1">
      <c r="D1484" s="6"/>
      <c r="F1484" s="6"/>
      <c r="K1484" s="5"/>
    </row>
    <row r="1485" spans="2:11" ht="15" hidden="1" customHeight="1">
      <c r="D1485" s="6"/>
      <c r="F1485" s="6"/>
      <c r="K1485" s="5"/>
    </row>
    <row r="1486" spans="2:11" ht="15" hidden="1" customHeight="1">
      <c r="D1486" s="6"/>
      <c r="F1486" s="6"/>
      <c r="K1486" s="6"/>
    </row>
    <row r="1487" spans="2:11" ht="15" hidden="1" customHeight="1">
      <c r="B1487" s="28"/>
      <c r="C1487" s="33"/>
      <c r="D1487" s="6"/>
      <c r="F1487" s="6"/>
      <c r="K1487" s="5"/>
    </row>
    <row r="1488" spans="2:11" ht="15" hidden="1" customHeight="1">
      <c r="B1488" s="28"/>
      <c r="D1488" s="6"/>
      <c r="F1488" s="6"/>
      <c r="K1488" s="5"/>
    </row>
    <row r="1489" spans="2:11" ht="15" hidden="1" customHeight="1">
      <c r="D1489" s="6"/>
      <c r="F1489" s="6"/>
      <c r="K1489" s="5"/>
    </row>
    <row r="1490" spans="2:11" ht="15" hidden="1" customHeight="1">
      <c r="B1490" s="28"/>
      <c r="C1490" s="33"/>
      <c r="D1490" s="6"/>
      <c r="F1490" s="6"/>
      <c r="K1490" s="5"/>
    </row>
    <row r="1491" spans="2:11" ht="15" hidden="1" customHeight="1">
      <c r="B1491" s="28"/>
      <c r="C1491" s="30"/>
      <c r="D1491" s="6"/>
      <c r="F1491" s="6"/>
      <c r="H1491" s="30"/>
      <c r="K1491" s="5"/>
    </row>
    <row r="1492" spans="2:11" ht="15" hidden="1" customHeight="1">
      <c r="B1492" s="28"/>
      <c r="C1492" s="33"/>
      <c r="D1492" s="6"/>
      <c r="F1492" s="6"/>
      <c r="K1492" s="5"/>
    </row>
    <row r="1493" spans="2:11" ht="15" hidden="1" customHeight="1">
      <c r="D1493" s="6"/>
      <c r="F1493" s="6"/>
      <c r="K1493" s="5"/>
    </row>
    <row r="1494" spans="2:11" s="8" customFormat="1" ht="15" hidden="1" customHeight="1" outlineLevel="1">
      <c r="B1494" s="40"/>
      <c r="C1494" s="41"/>
      <c r="D1494" s="42"/>
      <c r="E1494" s="19"/>
      <c r="G1494" s="41"/>
      <c r="H1494" s="41"/>
      <c r="K1494" s="19"/>
    </row>
    <row r="1495" spans="2:11" s="8" customFormat="1" ht="15" hidden="1" customHeight="1" outlineLevel="1">
      <c r="B1495" s="40"/>
      <c r="C1495" s="41"/>
      <c r="D1495" s="42"/>
      <c r="E1495" s="43"/>
      <c r="G1495" s="44"/>
      <c r="H1495" s="41"/>
      <c r="K1495" s="43"/>
    </row>
    <row r="1496" spans="2:11" s="8" customFormat="1" ht="15" hidden="1" customHeight="1" outlineLevel="1">
      <c r="B1496" s="40"/>
      <c r="C1496" s="41"/>
      <c r="D1496" s="42"/>
      <c r="E1496" s="19"/>
      <c r="G1496" s="41"/>
      <c r="H1496" s="41"/>
      <c r="K1496" s="19"/>
    </row>
    <row r="1497" spans="2:11" s="8" customFormat="1" ht="15" hidden="1" customHeight="1" outlineLevel="1">
      <c r="B1497" s="40"/>
      <c r="C1497" s="41"/>
      <c r="D1497" s="42"/>
      <c r="E1497" s="43"/>
      <c r="G1497" s="41"/>
      <c r="H1497" s="41"/>
      <c r="K1497" s="43"/>
    </row>
    <row r="1498" spans="2:11" s="8" customFormat="1" ht="15" hidden="1" customHeight="1" outlineLevel="1">
      <c r="B1498" s="45"/>
      <c r="C1498" s="46"/>
      <c r="D1498" s="42"/>
      <c r="E1498" s="43"/>
      <c r="G1498" s="46"/>
      <c r="H1498" s="46"/>
      <c r="K1498" s="43"/>
    </row>
    <row r="1499" spans="2:11" s="8" customFormat="1" ht="15" hidden="1" customHeight="1" outlineLevel="1">
      <c r="B1499" s="40"/>
      <c r="C1499" s="41"/>
      <c r="D1499" s="42"/>
      <c r="E1499" s="43"/>
      <c r="G1499" s="47"/>
      <c r="H1499" s="41"/>
      <c r="K1499" s="43"/>
    </row>
    <row r="1500" spans="2:11" s="8" customFormat="1" ht="15" hidden="1" customHeight="1" outlineLevel="1">
      <c r="B1500" s="40"/>
      <c r="C1500" s="41"/>
      <c r="D1500" s="42"/>
      <c r="E1500" s="43"/>
      <c r="G1500" s="41"/>
      <c r="H1500" s="41"/>
      <c r="K1500" s="43"/>
    </row>
    <row r="1501" spans="2:11" s="8" customFormat="1" ht="15" hidden="1" customHeight="1" outlineLevel="1">
      <c r="B1501" s="40"/>
      <c r="C1501" s="41"/>
      <c r="D1501" s="42"/>
      <c r="E1501" s="43"/>
      <c r="G1501" s="47"/>
      <c r="H1501" s="41"/>
      <c r="K1501" s="43"/>
    </row>
    <row r="1502" spans="2:11" s="8" customFormat="1" ht="15" hidden="1" customHeight="1" outlineLevel="1">
      <c r="B1502" s="40"/>
      <c r="C1502" s="41"/>
      <c r="D1502" s="42"/>
      <c r="E1502" s="43"/>
      <c r="G1502" s="41"/>
      <c r="H1502" s="48"/>
      <c r="K1502" s="43"/>
    </row>
    <row r="1503" spans="2:11" s="8" customFormat="1" ht="15" hidden="1" customHeight="1" outlineLevel="1">
      <c r="B1503" s="45"/>
      <c r="C1503" s="46"/>
      <c r="D1503" s="42"/>
      <c r="E1503" s="43"/>
      <c r="G1503" s="48"/>
      <c r="H1503" s="48"/>
      <c r="K1503" s="43"/>
    </row>
    <row r="1504" spans="2:11" s="8" customFormat="1" ht="15" hidden="1" customHeight="1" outlineLevel="1">
      <c r="B1504" s="45"/>
      <c r="C1504" s="46"/>
      <c r="D1504" s="42"/>
      <c r="E1504" s="43"/>
      <c r="K1504" s="43"/>
    </row>
    <row r="1505" spans="3:11" ht="15" hidden="1" customHeight="1" outlineLevel="1">
      <c r="C1505" s="49"/>
      <c r="D1505" s="6"/>
      <c r="E1505" s="50"/>
      <c r="F1505" s="51"/>
      <c r="G1505" s="52"/>
      <c r="H1505" s="52"/>
      <c r="I1505" s="53"/>
      <c r="K1505" s="50"/>
    </row>
    <row r="1506" spans="3:11" ht="15" hidden="1" customHeight="1" outlineLevel="1">
      <c r="C1506" s="49"/>
      <c r="D1506" s="6"/>
      <c r="E1506" s="50"/>
      <c r="F1506" s="51"/>
      <c r="G1506" s="52"/>
      <c r="I1506" s="53"/>
      <c r="K1506" s="50"/>
    </row>
    <row r="1507" spans="3:11" ht="15" hidden="1" customHeight="1" outlineLevel="1">
      <c r="C1507" s="49"/>
      <c r="D1507" s="6"/>
      <c r="E1507" s="50"/>
      <c r="F1507" s="51"/>
      <c r="I1507" s="53"/>
      <c r="K1507" s="50"/>
    </row>
    <row r="1508" spans="3:11" ht="15" hidden="1" customHeight="1" outlineLevel="1">
      <c r="C1508" s="49"/>
      <c r="D1508" s="6"/>
      <c r="E1508" s="50"/>
      <c r="F1508" s="51"/>
      <c r="G1508" s="52"/>
      <c r="H1508" s="52"/>
      <c r="I1508" s="53"/>
      <c r="K1508" s="50"/>
    </row>
    <row r="1509" spans="3:11" ht="15" hidden="1" customHeight="1" outlineLevel="1">
      <c r="C1509" s="49"/>
      <c r="D1509" s="6"/>
      <c r="E1509" s="50"/>
      <c r="F1509" s="51"/>
      <c r="I1509" s="53"/>
      <c r="K1509" s="50"/>
    </row>
    <row r="1510" spans="3:11" ht="15" hidden="1" customHeight="1" outlineLevel="1">
      <c r="C1510" s="49"/>
      <c r="D1510" s="6"/>
      <c r="E1510" s="50"/>
      <c r="F1510" s="51"/>
      <c r="G1510" s="52"/>
      <c r="H1510" s="52"/>
      <c r="I1510" s="53"/>
      <c r="K1510" s="50"/>
    </row>
    <row r="1511" spans="3:11" ht="15" hidden="1" customHeight="1" outlineLevel="1">
      <c r="C1511" s="49"/>
      <c r="D1511" s="6"/>
      <c r="E1511" s="50"/>
      <c r="F1511" s="51"/>
      <c r="G1511" s="52"/>
      <c r="I1511" s="53"/>
      <c r="K1511" s="50"/>
    </row>
    <row r="1512" spans="3:11" ht="15" hidden="1" customHeight="1" outlineLevel="1">
      <c r="C1512" s="49"/>
      <c r="D1512" s="6"/>
      <c r="E1512" s="50"/>
      <c r="F1512" s="51"/>
      <c r="G1512" s="52"/>
      <c r="H1512" s="52"/>
      <c r="I1512" s="53"/>
      <c r="K1512" s="50"/>
    </row>
    <row r="1513" spans="3:11" ht="15" hidden="1" customHeight="1" outlineLevel="1">
      <c r="C1513" s="49"/>
      <c r="D1513" s="6"/>
      <c r="E1513" s="50"/>
      <c r="F1513" s="51"/>
      <c r="G1513" s="52"/>
      <c r="H1513" s="52"/>
      <c r="I1513" s="53"/>
      <c r="K1513" s="50"/>
    </row>
    <row r="1514" spans="3:11" ht="15" hidden="1" customHeight="1" outlineLevel="1">
      <c r="C1514" s="49"/>
      <c r="D1514" s="6"/>
      <c r="E1514" s="50"/>
      <c r="F1514" s="51"/>
      <c r="G1514" s="52"/>
      <c r="H1514" s="52"/>
      <c r="I1514" s="53"/>
      <c r="K1514" s="50"/>
    </row>
    <row r="1515" spans="3:11" ht="15" hidden="1" customHeight="1" outlineLevel="1">
      <c r="C1515" s="49"/>
      <c r="D1515" s="6"/>
      <c r="E1515" s="50"/>
      <c r="F1515" s="51"/>
      <c r="G1515" s="52"/>
      <c r="I1515" s="53"/>
      <c r="K1515" s="50"/>
    </row>
    <row r="1516" spans="3:11" ht="15" hidden="1" customHeight="1" outlineLevel="1">
      <c r="C1516" s="49"/>
      <c r="D1516" s="6"/>
      <c r="E1516" s="50"/>
      <c r="F1516" s="51"/>
      <c r="I1516" s="53"/>
      <c r="K1516" s="50"/>
    </row>
    <row r="1517" spans="3:11" ht="15" hidden="1" customHeight="1" outlineLevel="1">
      <c r="C1517" s="49"/>
      <c r="D1517" s="6"/>
      <c r="E1517" s="50"/>
      <c r="F1517" s="51"/>
      <c r="G1517" s="52"/>
      <c r="H1517" s="52"/>
      <c r="I1517" s="53"/>
      <c r="K1517" s="50"/>
    </row>
    <row r="1518" spans="3:11" ht="15" hidden="1" customHeight="1" outlineLevel="1">
      <c r="C1518" s="49"/>
      <c r="D1518" s="6"/>
      <c r="E1518" s="50"/>
      <c r="F1518" s="51"/>
      <c r="G1518" s="52"/>
      <c r="I1518" s="53"/>
      <c r="K1518" s="50"/>
    </row>
    <row r="1519" spans="3:11" ht="15" hidden="1" customHeight="1" outlineLevel="1">
      <c r="C1519" s="49"/>
      <c r="D1519" s="6"/>
      <c r="E1519" s="50"/>
      <c r="F1519" s="51"/>
      <c r="G1519" s="52"/>
      <c r="H1519" s="52"/>
      <c r="I1519" s="53"/>
      <c r="K1519" s="50"/>
    </row>
    <row r="1520" spans="3:11" ht="15" hidden="1" customHeight="1" outlineLevel="1">
      <c r="C1520" s="49"/>
      <c r="D1520" s="6"/>
      <c r="E1520" s="50"/>
      <c r="F1520" s="51"/>
      <c r="G1520" s="52"/>
      <c r="H1520" s="52"/>
      <c r="I1520" s="53"/>
      <c r="K1520" s="50"/>
    </row>
    <row r="1521" spans="3:11" ht="15" hidden="1" customHeight="1" outlineLevel="1">
      <c r="C1521" s="49"/>
      <c r="D1521" s="6"/>
      <c r="E1521" s="50"/>
      <c r="F1521" s="51"/>
      <c r="G1521" s="52"/>
      <c r="H1521" s="52"/>
      <c r="I1521" s="53"/>
      <c r="K1521" s="50"/>
    </row>
    <row r="1522" spans="3:11" ht="15" hidden="1" customHeight="1" outlineLevel="1">
      <c r="C1522" s="49"/>
      <c r="D1522" s="6"/>
      <c r="E1522" s="50"/>
      <c r="F1522" s="51"/>
      <c r="G1522" s="52"/>
      <c r="I1522" s="53"/>
      <c r="K1522" s="50"/>
    </row>
    <row r="1523" spans="3:11" ht="15" hidden="1" customHeight="1" outlineLevel="1">
      <c r="C1523" s="49"/>
      <c r="D1523" s="6"/>
      <c r="E1523" s="50"/>
      <c r="F1523" s="51"/>
      <c r="I1523" s="53"/>
      <c r="K1523" s="50"/>
    </row>
    <row r="1524" spans="3:11" ht="15" hidden="1" customHeight="1" outlineLevel="1">
      <c r="C1524" s="49"/>
      <c r="D1524" s="6"/>
      <c r="E1524" s="50"/>
      <c r="F1524" s="51"/>
      <c r="G1524" s="52"/>
      <c r="H1524" s="52"/>
      <c r="I1524" s="53"/>
      <c r="K1524" s="50"/>
    </row>
    <row r="1525" spans="3:11" ht="15" hidden="1" customHeight="1" outlineLevel="1">
      <c r="C1525" s="49"/>
      <c r="D1525" s="6"/>
      <c r="E1525" s="50"/>
      <c r="F1525" s="51"/>
      <c r="G1525" s="52"/>
      <c r="I1525" s="53"/>
      <c r="K1525" s="50"/>
    </row>
    <row r="1526" spans="3:11" ht="15" hidden="1" customHeight="1" outlineLevel="1">
      <c r="C1526" s="49"/>
      <c r="D1526" s="6"/>
      <c r="E1526" s="50"/>
      <c r="F1526" s="51"/>
      <c r="G1526" s="52"/>
      <c r="H1526" s="52"/>
      <c r="I1526" s="53"/>
      <c r="K1526" s="50"/>
    </row>
    <row r="1527" spans="3:11" ht="15" hidden="1" customHeight="1" outlineLevel="1">
      <c r="C1527" s="49"/>
      <c r="D1527" s="6"/>
      <c r="E1527" s="50"/>
      <c r="F1527" s="51"/>
      <c r="G1527" s="52"/>
      <c r="I1527" s="53"/>
      <c r="K1527" s="50"/>
    </row>
    <row r="1528" spans="3:11" ht="15" hidden="1" customHeight="1" outlineLevel="1">
      <c r="C1528" s="49"/>
      <c r="D1528" s="6"/>
      <c r="E1528" s="50"/>
      <c r="F1528" s="51"/>
      <c r="G1528" s="52"/>
      <c r="I1528" s="53"/>
      <c r="K1528" s="50"/>
    </row>
    <row r="1529" spans="3:11" ht="15" hidden="1" customHeight="1" outlineLevel="1">
      <c r="C1529" s="49"/>
      <c r="D1529" s="6"/>
      <c r="E1529" s="50"/>
      <c r="F1529" s="51"/>
      <c r="G1529" s="52"/>
      <c r="H1529" s="52"/>
      <c r="I1529" s="53"/>
      <c r="K1529" s="50"/>
    </row>
    <row r="1530" spans="3:11" ht="15" hidden="1" customHeight="1" outlineLevel="1">
      <c r="C1530" s="49"/>
      <c r="D1530" s="6"/>
      <c r="E1530" s="50"/>
      <c r="F1530" s="51"/>
      <c r="G1530" s="52"/>
      <c r="I1530" s="53"/>
      <c r="K1530" s="50"/>
    </row>
    <row r="1531" spans="3:11" ht="15" hidden="1" customHeight="1" outlineLevel="1">
      <c r="C1531" s="49"/>
      <c r="D1531" s="6"/>
      <c r="E1531" s="50"/>
      <c r="F1531" s="51"/>
      <c r="G1531" s="52"/>
      <c r="H1531" s="52"/>
      <c r="I1531" s="53"/>
      <c r="K1531" s="50"/>
    </row>
    <row r="1532" spans="3:11" ht="15" hidden="1" customHeight="1" outlineLevel="1">
      <c r="C1532" s="49"/>
      <c r="D1532" s="6"/>
      <c r="E1532" s="50"/>
      <c r="F1532" s="51"/>
      <c r="G1532" s="52"/>
      <c r="I1532" s="53"/>
      <c r="K1532" s="50"/>
    </row>
    <row r="1533" spans="3:11" ht="15" hidden="1" customHeight="1" outlineLevel="1">
      <c r="C1533" s="49"/>
      <c r="D1533" s="6"/>
      <c r="E1533" s="50"/>
      <c r="F1533" s="51"/>
      <c r="G1533" s="52"/>
      <c r="H1533" s="52"/>
      <c r="I1533" s="53"/>
      <c r="K1533" s="50"/>
    </row>
    <row r="1534" spans="3:11" ht="15" hidden="1" customHeight="1" outlineLevel="1">
      <c r="C1534" s="49"/>
      <c r="D1534" s="6"/>
      <c r="E1534" s="50"/>
      <c r="F1534" s="51"/>
      <c r="G1534" s="52"/>
      <c r="H1534" s="52"/>
      <c r="I1534" s="53"/>
      <c r="K1534" s="50"/>
    </row>
    <row r="1535" spans="3:11" ht="15" hidden="1" customHeight="1" outlineLevel="1">
      <c r="C1535" s="49"/>
      <c r="D1535" s="6"/>
      <c r="E1535" s="50"/>
      <c r="F1535" s="51"/>
      <c r="G1535" s="52"/>
      <c r="I1535" s="53"/>
      <c r="K1535" s="50"/>
    </row>
    <row r="1536" spans="3:11" ht="15" hidden="1" customHeight="1" outlineLevel="1">
      <c r="C1536" s="49"/>
      <c r="D1536" s="6"/>
      <c r="E1536" s="50"/>
      <c r="F1536" s="51"/>
      <c r="G1536" s="52"/>
      <c r="H1536" s="52"/>
      <c r="I1536" s="53"/>
      <c r="K1536" s="50"/>
    </row>
    <row r="1537" spans="3:11" ht="15" hidden="1" customHeight="1" outlineLevel="1">
      <c r="C1537" s="49"/>
      <c r="D1537" s="6"/>
      <c r="E1537" s="50"/>
      <c r="F1537" s="51"/>
      <c r="G1537" s="52"/>
      <c r="I1537" s="53"/>
      <c r="K1537" s="50"/>
    </row>
    <row r="1538" spans="3:11" ht="15" hidden="1" customHeight="1" outlineLevel="1">
      <c r="C1538" s="49"/>
      <c r="D1538" s="6"/>
      <c r="E1538" s="50"/>
      <c r="F1538" s="51"/>
      <c r="G1538" s="52"/>
      <c r="H1538" s="52"/>
      <c r="I1538" s="53"/>
      <c r="K1538" s="50"/>
    </row>
    <row r="1539" spans="3:11" ht="15" hidden="1" customHeight="1" outlineLevel="1">
      <c r="C1539" s="49"/>
      <c r="D1539" s="6"/>
      <c r="E1539" s="50"/>
      <c r="F1539" s="51"/>
      <c r="G1539" s="52"/>
      <c r="I1539" s="53"/>
      <c r="K1539" s="50"/>
    </row>
    <row r="1540" spans="3:11" ht="15" hidden="1" customHeight="1" outlineLevel="1">
      <c r="C1540" s="49"/>
      <c r="D1540" s="6"/>
      <c r="E1540" s="50"/>
      <c r="F1540" s="51"/>
      <c r="G1540" s="52"/>
      <c r="H1540" s="52"/>
      <c r="I1540" s="53"/>
      <c r="K1540" s="50"/>
    </row>
    <row r="1541" spans="3:11" ht="15" hidden="1" customHeight="1" outlineLevel="1">
      <c r="C1541" s="49"/>
      <c r="D1541" s="6"/>
      <c r="E1541" s="50"/>
      <c r="F1541" s="51"/>
      <c r="G1541" s="52"/>
      <c r="H1541" s="52"/>
      <c r="I1541" s="53"/>
      <c r="K1541" s="50"/>
    </row>
    <row r="1542" spans="3:11" ht="15" hidden="1" customHeight="1" outlineLevel="1">
      <c r="C1542" s="49"/>
      <c r="D1542" s="6"/>
      <c r="E1542" s="50"/>
      <c r="F1542" s="51"/>
      <c r="G1542" s="52"/>
      <c r="H1542" s="52"/>
      <c r="I1542" s="53"/>
      <c r="K1542" s="50"/>
    </row>
    <row r="1543" spans="3:11" ht="15" hidden="1" customHeight="1" outlineLevel="1">
      <c r="C1543" s="49"/>
      <c r="D1543" s="6"/>
      <c r="E1543" s="50"/>
      <c r="F1543" s="51"/>
      <c r="G1543" s="52"/>
      <c r="H1543" s="52"/>
      <c r="I1543" s="53"/>
      <c r="K1543" s="50"/>
    </row>
    <row r="1544" spans="3:11" ht="15" hidden="1" customHeight="1" outlineLevel="1">
      <c r="C1544" s="49"/>
      <c r="D1544" s="6"/>
      <c r="E1544" s="50"/>
      <c r="F1544" s="51"/>
      <c r="G1544" s="52"/>
      <c r="H1544" s="52"/>
      <c r="I1544" s="53"/>
      <c r="K1544" s="50"/>
    </row>
    <row r="1545" spans="3:11" ht="15" hidden="1" customHeight="1" outlineLevel="1">
      <c r="C1545" s="49"/>
      <c r="D1545" s="6"/>
      <c r="E1545" s="50"/>
      <c r="F1545" s="51"/>
      <c r="G1545" s="52"/>
      <c r="I1545" s="53"/>
      <c r="K1545" s="50"/>
    </row>
    <row r="1546" spans="3:11" ht="15" hidden="1" customHeight="1" outlineLevel="1">
      <c r="C1546" s="49"/>
      <c r="D1546" s="6"/>
      <c r="E1546" s="50"/>
      <c r="F1546" s="51"/>
      <c r="G1546" s="52"/>
      <c r="H1546" s="52"/>
      <c r="I1546" s="53"/>
      <c r="K1546" s="50"/>
    </row>
    <row r="1547" spans="3:11" ht="15" hidden="1" customHeight="1" outlineLevel="1">
      <c r="C1547" s="49"/>
      <c r="D1547" s="6"/>
      <c r="E1547" s="50"/>
      <c r="F1547" s="51"/>
      <c r="G1547" s="52"/>
      <c r="H1547" s="52"/>
      <c r="I1547" s="53"/>
      <c r="K1547" s="50"/>
    </row>
    <row r="1548" spans="3:11" ht="15" hidden="1" customHeight="1" outlineLevel="1">
      <c r="C1548" s="49"/>
      <c r="D1548" s="6"/>
      <c r="E1548" s="50"/>
      <c r="F1548" s="51"/>
      <c r="G1548" s="52"/>
      <c r="H1548" s="52"/>
      <c r="I1548" s="53"/>
      <c r="K1548" s="50"/>
    </row>
    <row r="1549" spans="3:11" ht="15" hidden="1" customHeight="1" outlineLevel="1">
      <c r="C1549" s="49"/>
      <c r="D1549" s="6"/>
      <c r="E1549" s="50"/>
      <c r="F1549" s="51"/>
      <c r="G1549" s="52"/>
      <c r="H1549" s="52"/>
      <c r="I1549" s="53"/>
      <c r="K1549" s="50"/>
    </row>
    <row r="1550" spans="3:11" ht="15" hidden="1" customHeight="1" outlineLevel="1">
      <c r="C1550" s="49"/>
      <c r="D1550" s="6"/>
      <c r="E1550" s="50"/>
      <c r="F1550" s="51"/>
      <c r="G1550" s="52"/>
      <c r="H1550" s="52"/>
      <c r="I1550" s="53"/>
      <c r="K1550" s="50"/>
    </row>
    <row r="1551" spans="3:11" hidden="1" outlineLevel="1">
      <c r="C1551" s="49"/>
      <c r="D1551" s="6"/>
      <c r="E1551" s="50"/>
      <c r="F1551" s="51"/>
      <c r="G1551" s="52"/>
      <c r="H1551" s="52"/>
      <c r="I1551" s="53"/>
      <c r="K1551" s="50"/>
    </row>
    <row r="1552" spans="3:11" ht="15" hidden="1" customHeight="1" outlineLevel="1">
      <c r="C1552" s="49"/>
      <c r="D1552" s="6"/>
      <c r="E1552" s="50"/>
      <c r="F1552" s="51"/>
      <c r="G1552" s="52"/>
      <c r="H1552" s="52"/>
      <c r="I1552" s="53"/>
      <c r="K1552" s="50"/>
    </row>
    <row r="1553" spans="3:11" hidden="1" outlineLevel="1">
      <c r="C1553" s="49"/>
      <c r="D1553" s="6"/>
      <c r="E1553" s="50"/>
      <c r="F1553" s="51"/>
      <c r="G1553" s="52"/>
      <c r="H1553" s="52"/>
      <c r="I1553" s="53"/>
      <c r="K1553" s="50"/>
    </row>
    <row r="1554" spans="3:11" hidden="1" outlineLevel="1">
      <c r="C1554" s="49"/>
      <c r="D1554" s="6"/>
      <c r="E1554" s="50"/>
      <c r="F1554" s="51"/>
      <c r="G1554" s="52"/>
      <c r="H1554" s="52"/>
      <c r="I1554" s="53"/>
      <c r="K1554" s="50"/>
    </row>
    <row r="1555" spans="3:11" ht="15" hidden="1" customHeight="1" outlineLevel="1">
      <c r="C1555" s="49"/>
      <c r="D1555" s="6"/>
      <c r="E1555" s="50"/>
      <c r="F1555" s="51"/>
      <c r="G1555" s="52"/>
      <c r="I1555" s="53"/>
      <c r="K1555" s="50"/>
    </row>
    <row r="1556" spans="3:11" hidden="1" outlineLevel="1">
      <c r="C1556" s="49"/>
      <c r="D1556" s="6"/>
      <c r="E1556" s="50"/>
      <c r="F1556" s="51"/>
      <c r="G1556" s="52"/>
      <c r="H1556" s="52"/>
      <c r="I1556" s="53"/>
      <c r="K1556" s="50"/>
    </row>
    <row r="1557" spans="3:11" ht="15" hidden="1" customHeight="1" outlineLevel="1">
      <c r="C1557" s="49"/>
      <c r="D1557" s="6"/>
      <c r="E1557" s="50"/>
      <c r="F1557" s="51"/>
      <c r="G1557" s="52"/>
      <c r="H1557" s="52"/>
      <c r="I1557" s="53"/>
      <c r="K1557" s="50"/>
    </row>
    <row r="1558" spans="3:11" ht="15" hidden="1" customHeight="1" outlineLevel="1">
      <c r="C1558" s="49"/>
      <c r="D1558" s="6"/>
      <c r="E1558" s="50"/>
      <c r="F1558" s="51"/>
      <c r="G1558" s="52"/>
      <c r="H1558" s="52"/>
      <c r="I1558" s="53"/>
      <c r="K1558" s="50"/>
    </row>
    <row r="1559" spans="3:11" hidden="1" outlineLevel="1">
      <c r="C1559" s="49"/>
      <c r="D1559" s="6"/>
      <c r="E1559" s="50"/>
      <c r="F1559" s="51"/>
      <c r="G1559" s="52"/>
      <c r="H1559" s="52"/>
      <c r="I1559" s="53"/>
      <c r="K1559" s="50"/>
    </row>
    <row r="1560" spans="3:11" ht="15" hidden="1" customHeight="1" outlineLevel="1">
      <c r="C1560" s="49"/>
      <c r="D1560" s="6"/>
      <c r="E1560" s="50"/>
      <c r="F1560" s="51"/>
      <c r="G1560" s="52"/>
      <c r="I1560" s="53"/>
      <c r="K1560" s="50"/>
    </row>
    <row r="1561" spans="3:11" ht="15" hidden="1" customHeight="1" outlineLevel="1">
      <c r="C1561" s="49"/>
      <c r="D1561" s="6"/>
      <c r="E1561" s="50"/>
      <c r="F1561" s="51"/>
      <c r="G1561" s="52"/>
      <c r="H1561" s="52"/>
      <c r="I1561" s="53"/>
      <c r="K1561" s="50"/>
    </row>
    <row r="1562" spans="3:11" ht="15" hidden="1" customHeight="1" outlineLevel="1">
      <c r="C1562" s="49"/>
      <c r="D1562" s="6"/>
      <c r="E1562" s="50"/>
      <c r="F1562" s="51"/>
      <c r="G1562" s="52"/>
      <c r="H1562" s="52"/>
      <c r="I1562" s="53"/>
      <c r="K1562" s="50"/>
    </row>
    <row r="1563" spans="3:11" hidden="1" outlineLevel="1">
      <c r="C1563" s="49"/>
      <c r="D1563" s="6"/>
      <c r="E1563" s="50"/>
      <c r="F1563" s="51"/>
      <c r="G1563" s="52"/>
      <c r="H1563" s="52"/>
      <c r="I1563" s="53"/>
      <c r="K1563" s="50"/>
    </row>
    <row r="1564" spans="3:11" ht="15" hidden="1" customHeight="1" outlineLevel="1">
      <c r="C1564" s="49"/>
      <c r="D1564" s="6"/>
      <c r="E1564" s="50"/>
      <c r="F1564" s="51"/>
      <c r="G1564" s="52"/>
      <c r="H1564" s="14"/>
      <c r="I1564" s="53"/>
      <c r="K1564" s="50"/>
    </row>
    <row r="1565" spans="3:11" hidden="1" outlineLevel="1">
      <c r="C1565" s="49"/>
      <c r="D1565" s="6"/>
      <c r="E1565" s="50"/>
      <c r="F1565" s="51"/>
      <c r="G1565" s="52"/>
      <c r="H1565" s="52"/>
      <c r="I1565" s="53"/>
      <c r="K1565" s="50"/>
    </row>
    <row r="1566" spans="3:11" ht="15" hidden="1" customHeight="1" outlineLevel="1">
      <c r="C1566" s="49"/>
      <c r="D1566" s="6"/>
      <c r="E1566" s="50"/>
      <c r="F1566" s="51"/>
      <c r="G1566" s="52"/>
      <c r="H1566" s="52"/>
      <c r="I1566" s="53"/>
      <c r="K1566" s="50"/>
    </row>
    <row r="1567" spans="3:11" ht="15" hidden="1" customHeight="1" outlineLevel="1">
      <c r="C1567" s="49"/>
      <c r="D1567" s="6"/>
      <c r="E1567" s="50"/>
      <c r="F1567" s="51"/>
      <c r="G1567" s="52"/>
      <c r="H1567" s="52"/>
      <c r="I1567" s="53"/>
      <c r="K1567" s="50"/>
    </row>
    <row r="1568" spans="3:11" ht="15" hidden="1" customHeight="1" outlineLevel="1">
      <c r="C1568" s="49"/>
      <c r="D1568" s="6"/>
      <c r="E1568" s="50"/>
      <c r="F1568" s="51"/>
      <c r="G1568" s="52"/>
      <c r="H1568" s="52"/>
      <c r="I1568" s="53"/>
      <c r="K1568" s="50"/>
    </row>
    <row r="1569" spans="3:11" ht="15" hidden="1" customHeight="1" outlineLevel="1">
      <c r="C1569" s="49"/>
      <c r="D1569" s="6"/>
      <c r="E1569" s="50"/>
      <c r="F1569" s="51"/>
      <c r="G1569" s="52"/>
      <c r="H1569" s="52"/>
      <c r="I1569" s="53"/>
      <c r="K1569" s="50"/>
    </row>
    <row r="1570" spans="3:11" ht="15" hidden="1" customHeight="1" outlineLevel="1">
      <c r="C1570" s="49"/>
      <c r="D1570" s="6"/>
      <c r="E1570" s="50"/>
      <c r="F1570" s="51"/>
      <c r="G1570" s="52"/>
      <c r="H1570" s="52"/>
      <c r="I1570" s="53"/>
      <c r="K1570" s="50"/>
    </row>
    <row r="1571" spans="3:11" ht="15" hidden="1" customHeight="1" outlineLevel="1">
      <c r="C1571" s="49"/>
      <c r="D1571" s="6"/>
      <c r="E1571" s="50"/>
      <c r="F1571" s="51"/>
      <c r="G1571" s="52"/>
      <c r="H1571" s="52"/>
      <c r="I1571" s="53"/>
      <c r="K1571" s="50"/>
    </row>
    <row r="1572" spans="3:11" ht="15" hidden="1" customHeight="1" outlineLevel="1">
      <c r="C1572" s="49"/>
      <c r="D1572" s="6"/>
      <c r="E1572" s="50"/>
      <c r="F1572" s="51"/>
      <c r="G1572" s="52"/>
      <c r="H1572" s="52"/>
      <c r="I1572" s="53"/>
      <c r="K1572" s="50"/>
    </row>
    <row r="1573" spans="3:11" ht="15" hidden="1" customHeight="1" outlineLevel="1">
      <c r="C1573" s="49"/>
      <c r="D1573" s="6"/>
      <c r="E1573" s="50"/>
      <c r="F1573" s="51"/>
      <c r="G1573" s="52"/>
      <c r="I1573" s="53"/>
      <c r="K1573" s="50"/>
    </row>
    <row r="1574" spans="3:11" ht="15" hidden="1" customHeight="1" outlineLevel="1">
      <c r="C1574" s="49"/>
      <c r="D1574" s="6"/>
      <c r="E1574" s="50"/>
      <c r="F1574" s="51"/>
      <c r="G1574" s="52"/>
      <c r="H1574" s="52"/>
      <c r="I1574" s="53"/>
      <c r="K1574" s="50"/>
    </row>
    <row r="1575" spans="3:11" ht="15" hidden="1" customHeight="1" outlineLevel="1">
      <c r="C1575" s="49"/>
      <c r="D1575" s="6"/>
      <c r="E1575" s="50"/>
      <c r="F1575" s="51"/>
      <c r="G1575" s="52"/>
      <c r="I1575" s="53"/>
      <c r="K1575" s="50"/>
    </row>
    <row r="1576" spans="3:11" ht="15" hidden="1" customHeight="1" outlineLevel="1">
      <c r="C1576" s="49"/>
      <c r="D1576" s="6"/>
      <c r="E1576" s="50"/>
      <c r="F1576" s="51"/>
      <c r="G1576" s="52"/>
      <c r="H1576" s="52"/>
      <c r="I1576" s="53"/>
      <c r="K1576" s="50"/>
    </row>
    <row r="1577" spans="3:11" ht="15" hidden="1" customHeight="1" outlineLevel="1">
      <c r="C1577" s="49"/>
      <c r="D1577" s="6"/>
      <c r="E1577" s="50"/>
      <c r="F1577" s="51"/>
      <c r="G1577" s="52"/>
      <c r="I1577" s="53"/>
      <c r="K1577" s="50"/>
    </row>
    <row r="1578" spans="3:11" ht="15" hidden="1" customHeight="1" outlineLevel="1">
      <c r="C1578" s="49"/>
      <c r="D1578" s="6"/>
      <c r="E1578" s="50"/>
      <c r="F1578" s="51"/>
      <c r="G1578" s="52"/>
      <c r="H1578" s="52"/>
      <c r="I1578" s="53"/>
      <c r="K1578" s="50"/>
    </row>
    <row r="1579" spans="3:11" ht="15" hidden="1" customHeight="1" outlineLevel="1">
      <c r="C1579" s="49"/>
      <c r="D1579" s="6"/>
      <c r="E1579" s="50"/>
      <c r="F1579" s="51"/>
      <c r="G1579" s="52"/>
      <c r="H1579" s="52"/>
      <c r="I1579" s="53"/>
      <c r="K1579" s="50"/>
    </row>
    <row r="1580" spans="3:11" ht="15" hidden="1" customHeight="1" outlineLevel="1">
      <c r="C1580" s="49"/>
      <c r="D1580" s="6"/>
      <c r="E1580" s="50"/>
      <c r="F1580" s="51"/>
      <c r="G1580" s="52"/>
      <c r="H1580" s="52"/>
      <c r="I1580" s="53"/>
      <c r="K1580" s="50"/>
    </row>
    <row r="1581" spans="3:11" ht="15" hidden="1" customHeight="1" outlineLevel="1">
      <c r="C1581" s="49"/>
      <c r="D1581" s="6"/>
      <c r="E1581" s="50"/>
      <c r="F1581" s="51"/>
      <c r="G1581" s="52"/>
      <c r="H1581" s="14"/>
      <c r="I1581" s="53"/>
      <c r="K1581" s="50"/>
    </row>
    <row r="1582" spans="3:11" ht="15" hidden="1" customHeight="1" outlineLevel="1">
      <c r="C1582" s="49"/>
      <c r="D1582" s="6"/>
      <c r="E1582" s="50"/>
      <c r="F1582" s="51"/>
      <c r="G1582" s="52"/>
      <c r="H1582" s="52"/>
      <c r="I1582" s="53"/>
      <c r="K1582" s="50"/>
    </row>
    <row r="1583" spans="3:11" ht="15" hidden="1" customHeight="1" outlineLevel="1">
      <c r="C1583" s="49"/>
      <c r="D1583" s="6"/>
      <c r="E1583" s="50"/>
      <c r="F1583" s="51"/>
      <c r="G1583" s="52"/>
      <c r="H1583" s="52"/>
      <c r="I1583" s="53"/>
      <c r="K1583" s="50"/>
    </row>
    <row r="1584" spans="3:11" ht="15" hidden="1" customHeight="1" outlineLevel="1">
      <c r="C1584" s="49"/>
      <c r="D1584" s="6"/>
      <c r="E1584" s="50"/>
      <c r="F1584" s="51"/>
      <c r="G1584" s="52"/>
      <c r="H1584" s="52"/>
      <c r="I1584" s="53"/>
      <c r="K1584" s="50"/>
    </row>
    <row r="1585" spans="3:11" ht="15" hidden="1" customHeight="1" outlineLevel="1">
      <c r="C1585" s="49"/>
      <c r="D1585" s="6"/>
      <c r="E1585" s="50"/>
      <c r="F1585" s="51"/>
      <c r="G1585" s="52"/>
      <c r="I1585" s="53"/>
      <c r="K1585" s="50"/>
    </row>
    <row r="1586" spans="3:11" ht="15" hidden="1" customHeight="1" outlineLevel="1">
      <c r="C1586" s="49"/>
      <c r="D1586" s="6"/>
      <c r="E1586" s="50"/>
      <c r="F1586" s="51"/>
      <c r="G1586" s="52"/>
      <c r="H1586" s="52"/>
      <c r="I1586" s="53"/>
      <c r="K1586" s="50"/>
    </row>
    <row r="1587" spans="3:11" ht="15" hidden="1" customHeight="1" outlineLevel="1">
      <c r="C1587" s="49"/>
      <c r="D1587" s="6"/>
      <c r="E1587" s="50"/>
      <c r="F1587" s="51"/>
      <c r="G1587" s="52"/>
      <c r="H1587" s="52"/>
      <c r="I1587" s="53"/>
      <c r="K1587" s="50"/>
    </row>
    <row r="1588" spans="3:11" ht="15" hidden="1" customHeight="1" outlineLevel="1">
      <c r="C1588" s="49"/>
      <c r="D1588" s="6"/>
      <c r="E1588" s="50"/>
      <c r="F1588" s="51"/>
      <c r="G1588" s="52"/>
      <c r="H1588" s="52"/>
      <c r="I1588" s="53"/>
      <c r="K1588" s="50"/>
    </row>
    <row r="1589" spans="3:11" ht="15" hidden="1" customHeight="1" outlineLevel="1">
      <c r="C1589" s="49"/>
      <c r="D1589" s="6"/>
      <c r="E1589" s="50"/>
      <c r="F1589" s="51"/>
      <c r="G1589" s="52"/>
      <c r="H1589" s="52"/>
      <c r="I1589" s="53"/>
      <c r="K1589" s="50"/>
    </row>
    <row r="1590" spans="3:11" ht="15" hidden="1" customHeight="1" outlineLevel="1">
      <c r="C1590" s="49"/>
      <c r="D1590" s="6"/>
      <c r="E1590" s="50"/>
      <c r="F1590" s="51"/>
      <c r="G1590" s="52"/>
      <c r="H1590" s="52"/>
      <c r="I1590" s="53"/>
      <c r="K1590" s="50"/>
    </row>
    <row r="1591" spans="3:11" ht="15" hidden="1" customHeight="1" outlineLevel="1">
      <c r="C1591" s="49"/>
      <c r="D1591" s="6"/>
      <c r="E1591" s="50"/>
      <c r="F1591" s="51"/>
      <c r="G1591" s="52"/>
      <c r="H1591" s="52"/>
      <c r="I1591" s="53"/>
      <c r="K1591" s="50"/>
    </row>
    <row r="1592" spans="3:11" ht="15" hidden="1" customHeight="1" outlineLevel="1">
      <c r="C1592" s="49"/>
      <c r="D1592" s="6"/>
      <c r="E1592" s="50"/>
      <c r="F1592" s="51"/>
      <c r="G1592" s="52"/>
      <c r="H1592" s="52"/>
      <c r="I1592" s="53"/>
      <c r="K1592" s="50"/>
    </row>
    <row r="1593" spans="3:11" ht="15" hidden="1" customHeight="1" outlineLevel="1">
      <c r="C1593" s="49"/>
      <c r="D1593" s="6"/>
      <c r="E1593" s="50"/>
      <c r="F1593" s="51"/>
      <c r="G1593" s="52"/>
      <c r="H1593" s="52"/>
      <c r="I1593" s="53"/>
      <c r="K1593" s="50"/>
    </row>
    <row r="1594" spans="3:11" ht="15" hidden="1" customHeight="1" outlineLevel="1">
      <c r="C1594" s="49"/>
      <c r="D1594" s="6"/>
      <c r="E1594" s="50"/>
      <c r="F1594" s="51"/>
      <c r="G1594" s="52"/>
      <c r="H1594" s="52"/>
      <c r="I1594" s="53"/>
      <c r="K1594" s="50"/>
    </row>
    <row r="1595" spans="3:11" ht="15" hidden="1" customHeight="1" outlineLevel="1">
      <c r="C1595" s="49"/>
      <c r="D1595" s="6"/>
      <c r="E1595" s="50"/>
      <c r="F1595" s="51"/>
      <c r="G1595" s="52"/>
      <c r="H1595" s="52"/>
      <c r="I1595" s="53"/>
      <c r="K1595" s="50"/>
    </row>
    <row r="1596" spans="3:11" ht="15" hidden="1" customHeight="1" outlineLevel="1">
      <c r="C1596" s="49"/>
      <c r="D1596" s="6"/>
      <c r="E1596" s="50"/>
      <c r="F1596" s="51"/>
      <c r="G1596" s="52"/>
      <c r="H1596" s="52"/>
      <c r="I1596" s="53"/>
      <c r="K1596" s="50"/>
    </row>
    <row r="1597" spans="3:11" ht="15" hidden="1" customHeight="1" outlineLevel="1">
      <c r="C1597" s="49"/>
      <c r="D1597" s="6"/>
      <c r="E1597" s="50"/>
      <c r="F1597" s="51"/>
      <c r="G1597" s="52"/>
      <c r="H1597" s="52"/>
      <c r="I1597" s="53"/>
      <c r="K1597" s="50"/>
    </row>
    <row r="1598" spans="3:11" ht="15" hidden="1" customHeight="1" outlineLevel="1">
      <c r="C1598" s="49"/>
      <c r="D1598" s="6"/>
      <c r="E1598" s="50"/>
      <c r="F1598" s="51"/>
      <c r="G1598" s="52"/>
      <c r="H1598" s="52"/>
      <c r="I1598" s="53"/>
      <c r="K1598" s="50"/>
    </row>
    <row r="1599" spans="3:11" ht="15" hidden="1" customHeight="1" outlineLevel="1">
      <c r="C1599" s="49"/>
      <c r="D1599" s="6"/>
      <c r="E1599" s="50"/>
      <c r="F1599" s="51"/>
      <c r="G1599" s="52"/>
      <c r="H1599" s="52"/>
      <c r="I1599" s="53"/>
      <c r="K1599" s="50"/>
    </row>
    <row r="1600" spans="3:11" ht="15" hidden="1" customHeight="1" outlineLevel="1">
      <c r="C1600" s="49"/>
      <c r="D1600" s="6"/>
      <c r="E1600" s="50"/>
      <c r="F1600" s="51"/>
      <c r="G1600" s="52"/>
      <c r="H1600" s="52"/>
      <c r="I1600" s="53"/>
      <c r="K1600" s="50"/>
    </row>
    <row r="1601" spans="3:11" ht="15" hidden="1" customHeight="1" outlineLevel="1">
      <c r="C1601" s="49"/>
      <c r="D1601" s="6"/>
      <c r="E1601" s="50"/>
      <c r="F1601" s="51"/>
      <c r="G1601" s="52"/>
      <c r="H1601" s="52"/>
      <c r="I1601" s="53"/>
      <c r="K1601" s="50"/>
    </row>
    <row r="1602" spans="3:11" ht="15" hidden="1" customHeight="1" outlineLevel="1">
      <c r="C1602" s="49"/>
      <c r="D1602" s="6"/>
      <c r="E1602" s="50"/>
      <c r="F1602" s="51"/>
      <c r="G1602" s="52"/>
      <c r="H1602" s="52"/>
      <c r="I1602" s="53"/>
      <c r="K1602" s="50"/>
    </row>
    <row r="1603" spans="3:11" ht="15" hidden="1" customHeight="1" outlineLevel="1">
      <c r="C1603" s="49"/>
      <c r="D1603" s="6"/>
      <c r="E1603" s="50"/>
      <c r="F1603" s="51"/>
      <c r="G1603" s="52"/>
      <c r="H1603" s="52"/>
      <c r="I1603" s="53"/>
      <c r="K1603" s="50"/>
    </row>
    <row r="1604" spans="3:11" ht="15" hidden="1" customHeight="1" outlineLevel="1">
      <c r="C1604" s="49"/>
      <c r="D1604" s="6"/>
      <c r="E1604" s="50"/>
      <c r="F1604" s="51"/>
      <c r="G1604" s="52"/>
      <c r="H1604" s="52"/>
      <c r="I1604" s="53"/>
      <c r="K1604" s="50"/>
    </row>
    <row r="1605" spans="3:11" ht="15" hidden="1" customHeight="1" outlineLevel="1">
      <c r="C1605" s="49"/>
      <c r="D1605" s="6"/>
      <c r="E1605" s="50"/>
      <c r="F1605" s="51"/>
      <c r="G1605" s="52"/>
      <c r="H1605" s="52"/>
      <c r="I1605" s="53"/>
      <c r="K1605" s="50"/>
    </row>
    <row r="1606" spans="3:11" ht="15" hidden="1" customHeight="1" outlineLevel="1">
      <c r="C1606" s="49"/>
      <c r="D1606" s="6"/>
      <c r="E1606" s="50"/>
      <c r="F1606" s="51"/>
      <c r="G1606" s="52"/>
      <c r="H1606" s="52"/>
      <c r="I1606" s="53"/>
      <c r="K1606" s="50"/>
    </row>
    <row r="1607" spans="3:11" ht="15" hidden="1" customHeight="1" outlineLevel="1">
      <c r="C1607" s="49"/>
      <c r="D1607" s="6"/>
      <c r="E1607" s="50"/>
      <c r="F1607" s="51"/>
      <c r="G1607" s="52"/>
      <c r="H1607" s="52"/>
      <c r="I1607" s="53"/>
      <c r="K1607" s="50"/>
    </row>
    <row r="1608" spans="3:11" ht="15" hidden="1" customHeight="1" outlineLevel="1">
      <c r="C1608" s="49"/>
      <c r="D1608" s="6"/>
      <c r="E1608" s="50"/>
      <c r="F1608" s="51"/>
      <c r="G1608" s="52"/>
      <c r="H1608" s="52"/>
      <c r="I1608" s="53"/>
      <c r="K1608" s="50"/>
    </row>
    <row r="1609" spans="3:11" ht="15" hidden="1" customHeight="1" outlineLevel="1">
      <c r="C1609" s="49"/>
      <c r="D1609" s="6"/>
      <c r="E1609" s="50"/>
      <c r="F1609" s="51"/>
      <c r="G1609" s="52"/>
      <c r="H1609" s="52"/>
      <c r="I1609" s="53"/>
      <c r="K1609" s="50"/>
    </row>
    <row r="1610" spans="3:11" ht="15" hidden="1" customHeight="1" outlineLevel="1">
      <c r="C1610" s="49"/>
      <c r="D1610" s="6"/>
      <c r="E1610" s="50"/>
      <c r="F1610" s="51"/>
      <c r="G1610" s="52"/>
      <c r="H1610" s="52"/>
      <c r="I1610" s="53"/>
      <c r="K1610" s="50"/>
    </row>
    <row r="1611" spans="3:11" ht="15" hidden="1" customHeight="1" outlineLevel="1">
      <c r="C1611" s="49"/>
      <c r="D1611" s="6"/>
      <c r="E1611" s="50"/>
      <c r="F1611" s="51"/>
      <c r="G1611" s="52"/>
      <c r="H1611" s="52"/>
      <c r="I1611" s="53"/>
      <c r="K1611" s="50"/>
    </row>
    <row r="1612" spans="3:11" ht="15" hidden="1" customHeight="1" outlineLevel="1">
      <c r="C1612" s="49"/>
      <c r="D1612" s="6"/>
      <c r="E1612" s="50"/>
      <c r="F1612" s="51"/>
      <c r="G1612" s="52"/>
      <c r="H1612" s="52"/>
      <c r="I1612" s="53"/>
      <c r="K1612" s="50"/>
    </row>
    <row r="1613" spans="3:11" ht="15" hidden="1" customHeight="1" outlineLevel="1">
      <c r="C1613" s="49"/>
      <c r="D1613" s="6"/>
      <c r="E1613" s="50"/>
      <c r="F1613" s="51"/>
      <c r="G1613" s="52"/>
      <c r="H1613" s="52"/>
      <c r="I1613" s="53"/>
      <c r="K1613" s="50"/>
    </row>
    <row r="1614" spans="3:11" ht="15" hidden="1" customHeight="1" outlineLevel="1">
      <c r="C1614" s="49"/>
      <c r="D1614" s="6"/>
      <c r="E1614" s="50"/>
      <c r="F1614" s="51"/>
      <c r="G1614" s="52"/>
      <c r="H1614" s="52"/>
      <c r="I1614" s="53"/>
      <c r="K1614" s="50"/>
    </row>
    <row r="1615" spans="3:11" ht="15" hidden="1" customHeight="1" outlineLevel="1">
      <c r="C1615" s="49"/>
      <c r="D1615" s="6"/>
      <c r="E1615" s="50"/>
      <c r="F1615" s="51"/>
      <c r="G1615" s="52"/>
      <c r="H1615" s="52"/>
      <c r="I1615" s="53"/>
      <c r="K1615" s="50"/>
    </row>
    <row r="1616" spans="3:11" ht="15" hidden="1" customHeight="1" outlineLevel="1">
      <c r="C1616" s="49"/>
      <c r="D1616" s="6"/>
      <c r="E1616" s="50"/>
      <c r="F1616" s="51"/>
      <c r="G1616" s="52"/>
      <c r="H1616" s="52"/>
      <c r="I1616" s="53"/>
      <c r="K1616" s="50"/>
    </row>
    <row r="1617" spans="4:11" hidden="1">
      <c r="D1617" s="6"/>
      <c r="E1617" s="54"/>
      <c r="F1617" s="6"/>
      <c r="G1617" s="55"/>
      <c r="H1617" s="55"/>
      <c r="I1617" s="9"/>
      <c r="K1617" s="5"/>
    </row>
    <row r="1618" spans="4:11" hidden="1">
      <c r="D1618" s="6"/>
      <c r="E1618" s="54"/>
      <c r="F1618" s="6"/>
      <c r="G1618" s="55"/>
      <c r="H1618" s="55"/>
      <c r="I1618" s="9"/>
      <c r="K1618" s="54"/>
    </row>
    <row r="1619" spans="4:11" hidden="1">
      <c r="D1619" s="6"/>
      <c r="F1619" s="6"/>
      <c r="G1619" s="55"/>
      <c r="H1619" s="55"/>
      <c r="I1619" s="9"/>
    </row>
    <row r="1620" spans="4:11" hidden="1">
      <c r="D1620" s="6"/>
      <c r="E1620" s="54"/>
      <c r="F1620" s="6"/>
      <c r="G1620" s="55"/>
      <c r="H1620" s="55"/>
      <c r="I1620" s="9"/>
      <c r="K1620" s="54"/>
    </row>
    <row r="1621" spans="4:11" hidden="1">
      <c r="D1621" s="6"/>
      <c r="E1621" s="54"/>
      <c r="F1621" s="6"/>
      <c r="G1621" s="55"/>
      <c r="H1621" s="55"/>
      <c r="I1621" s="9"/>
      <c r="K1621" s="5"/>
    </row>
    <row r="1622" spans="4:11" hidden="1">
      <c r="D1622" s="6"/>
      <c r="E1622" s="54"/>
      <c r="F1622" s="6"/>
      <c r="I1622" s="9"/>
      <c r="K1622" s="5"/>
    </row>
    <row r="1623" spans="4:11" hidden="1">
      <c r="D1623" s="6"/>
      <c r="E1623" s="54"/>
      <c r="F1623" s="6"/>
      <c r="G1623" s="55"/>
      <c r="H1623" s="55"/>
      <c r="I1623" s="9"/>
      <c r="K1623" s="5"/>
    </row>
    <row r="1624" spans="4:11" hidden="1">
      <c r="D1624" s="6"/>
      <c r="E1624" s="54"/>
      <c r="F1624" s="6"/>
      <c r="G1624" s="55"/>
      <c r="H1624" s="55"/>
      <c r="I1624" s="9"/>
      <c r="K1624" s="5"/>
    </row>
    <row r="1625" spans="4:11" hidden="1">
      <c r="D1625" s="6"/>
      <c r="E1625" s="54"/>
      <c r="F1625" s="6"/>
      <c r="G1625" s="55"/>
      <c r="H1625" s="55"/>
      <c r="I1625" s="9"/>
      <c r="K1625" s="5"/>
    </row>
    <row r="1626" spans="4:11" hidden="1">
      <c r="D1626" s="6"/>
      <c r="E1626" s="54"/>
      <c r="F1626" s="6"/>
      <c r="G1626" s="55"/>
      <c r="H1626" s="55"/>
      <c r="I1626" s="9"/>
      <c r="K1626" s="5"/>
    </row>
    <row r="1627" spans="4:11" hidden="1">
      <c r="D1627" s="6"/>
      <c r="E1627" s="54"/>
      <c r="F1627" s="6"/>
      <c r="G1627" s="55"/>
      <c r="H1627" s="55"/>
      <c r="I1627" s="9"/>
      <c r="K1627" s="5"/>
    </row>
    <row r="1628" spans="4:11" hidden="1">
      <c r="D1628" s="6"/>
      <c r="E1628" s="54"/>
      <c r="F1628" s="6"/>
      <c r="G1628" s="55"/>
      <c r="H1628" s="55"/>
      <c r="I1628" s="9"/>
      <c r="K1628" s="5"/>
    </row>
    <row r="1629" spans="4:11" hidden="1">
      <c r="D1629" s="6"/>
      <c r="E1629" s="54"/>
      <c r="F1629" s="6"/>
      <c r="G1629" s="55"/>
      <c r="H1629" s="55"/>
      <c r="I1629" s="9"/>
      <c r="K1629" s="5"/>
    </row>
    <row r="1630" spans="4:11" hidden="1">
      <c r="D1630" s="6"/>
      <c r="E1630" s="54"/>
      <c r="F1630" s="6"/>
      <c r="G1630" s="55"/>
      <c r="H1630" s="55"/>
      <c r="I1630" s="9"/>
      <c r="K1630" s="5"/>
    </row>
    <row r="1631" spans="4:11" hidden="1">
      <c r="D1631" s="6"/>
      <c r="E1631" s="54"/>
      <c r="F1631" s="6"/>
      <c r="G1631" s="55"/>
      <c r="H1631" s="55"/>
      <c r="I1631" s="9"/>
      <c r="K1631" s="5"/>
    </row>
    <row r="1632" spans="4:11" hidden="1">
      <c r="D1632" s="6"/>
      <c r="E1632" s="54"/>
      <c r="F1632" s="6"/>
      <c r="G1632" s="55"/>
      <c r="H1632" s="52"/>
      <c r="I1632" s="9"/>
      <c r="K1632" s="5"/>
    </row>
    <row r="1633" spans="3:11" hidden="1">
      <c r="D1633" s="6"/>
      <c r="E1633" s="54"/>
      <c r="F1633" s="6"/>
      <c r="G1633" s="55"/>
      <c r="H1633" s="55"/>
      <c r="I1633" s="9"/>
      <c r="K1633" s="5"/>
    </row>
    <row r="1634" spans="3:11" hidden="1">
      <c r="D1634" s="6"/>
      <c r="E1634" s="54"/>
      <c r="F1634" s="6"/>
      <c r="G1634" s="55"/>
      <c r="H1634" s="55"/>
      <c r="I1634" s="9"/>
      <c r="K1634" s="5"/>
    </row>
    <row r="1635" spans="3:11" hidden="1">
      <c r="D1635" s="6"/>
      <c r="E1635" s="54"/>
      <c r="F1635" s="6"/>
      <c r="G1635" s="55"/>
      <c r="H1635" s="55"/>
      <c r="I1635" s="9"/>
      <c r="K1635" s="5"/>
    </row>
    <row r="1636" spans="3:11" hidden="1">
      <c r="D1636" s="6"/>
      <c r="E1636" s="54"/>
      <c r="F1636" s="6"/>
      <c r="G1636" s="55"/>
      <c r="H1636" s="55"/>
      <c r="I1636" s="9"/>
      <c r="K1636" s="5"/>
    </row>
    <row r="1637" spans="3:11" hidden="1">
      <c r="D1637" s="6"/>
      <c r="E1637" s="54"/>
      <c r="F1637" s="6"/>
      <c r="G1637" s="55"/>
      <c r="H1637" s="55"/>
      <c r="I1637" s="9"/>
      <c r="K1637" s="5"/>
    </row>
    <row r="1638" spans="3:11" hidden="1">
      <c r="D1638" s="6"/>
      <c r="F1638" s="6"/>
      <c r="G1638" s="55"/>
      <c r="H1638" s="55"/>
      <c r="I1638" s="9"/>
      <c r="J1638" s="29"/>
      <c r="K1638" s="5"/>
    </row>
    <row r="1639" spans="3:11" hidden="1">
      <c r="C1639" s="52"/>
      <c r="D1639" s="6"/>
      <c r="E1639" s="56"/>
      <c r="F1639" s="6"/>
      <c r="G1639" s="52"/>
      <c r="H1639" s="55"/>
      <c r="I1639" s="9"/>
      <c r="J1639" s="29"/>
      <c r="K1639" s="5"/>
    </row>
    <row r="1640" spans="3:11" hidden="1">
      <c r="C1640" s="52"/>
      <c r="D1640" s="6"/>
      <c r="E1640" s="56"/>
      <c r="F1640" s="6"/>
      <c r="G1640" s="52"/>
      <c r="H1640" s="55"/>
      <c r="I1640" s="9"/>
      <c r="J1640" s="29"/>
      <c r="K1640" s="56"/>
    </row>
    <row r="1641" spans="3:11" hidden="1">
      <c r="C1641" s="52"/>
      <c r="D1641" s="6"/>
      <c r="E1641" s="56"/>
      <c r="F1641" s="6"/>
      <c r="G1641" s="52"/>
      <c r="H1641" s="55"/>
      <c r="I1641" s="9"/>
      <c r="J1641" s="29"/>
      <c r="K1641" s="5"/>
    </row>
    <row r="1642" spans="3:11" hidden="1">
      <c r="D1642" s="6"/>
      <c r="E1642" s="56"/>
      <c r="F1642" s="6"/>
      <c r="G1642" s="29"/>
      <c r="H1642" s="29"/>
      <c r="I1642" s="29"/>
      <c r="J1642" s="29"/>
      <c r="K1642" s="5"/>
    </row>
    <row r="1643" spans="3:11" hidden="1">
      <c r="D1643" s="6"/>
      <c r="E1643" s="56"/>
      <c r="F1643" s="6"/>
      <c r="G1643" s="29"/>
      <c r="H1643" s="29"/>
      <c r="I1643" s="29"/>
      <c r="J1643" s="29"/>
      <c r="K1643" s="5"/>
    </row>
    <row r="1644" spans="3:11" hidden="1">
      <c r="D1644" s="6"/>
      <c r="E1644" s="56"/>
      <c r="F1644" s="6"/>
      <c r="G1644" s="29"/>
      <c r="H1644" s="29"/>
      <c r="I1644" s="29"/>
      <c r="J1644" s="29"/>
      <c r="K1644" s="5"/>
    </row>
    <row r="1645" spans="3:11" hidden="1">
      <c r="D1645" s="6"/>
      <c r="E1645" s="56"/>
      <c r="F1645" s="6"/>
      <c r="G1645" s="29"/>
      <c r="H1645" s="29"/>
      <c r="I1645" s="29"/>
      <c r="J1645" s="29"/>
      <c r="K1645" s="5"/>
    </row>
    <row r="1646" spans="3:11" ht="15.75" hidden="1">
      <c r="D1646" s="6"/>
      <c r="E1646" s="56"/>
      <c r="F1646" s="6"/>
      <c r="G1646" s="29"/>
      <c r="H1646" s="15"/>
      <c r="I1646" s="29"/>
      <c r="J1646" s="29"/>
      <c r="K1646" s="5"/>
    </row>
    <row r="1647" spans="3:11" hidden="1">
      <c r="D1647" s="6"/>
      <c r="E1647" s="56"/>
      <c r="F1647" s="6"/>
      <c r="G1647" s="29"/>
      <c r="H1647" s="29"/>
      <c r="I1647" s="29"/>
      <c r="J1647" s="29"/>
      <c r="K1647" s="5"/>
    </row>
    <row r="1648" spans="3:11" hidden="1">
      <c r="D1648" s="6"/>
      <c r="E1648" s="56"/>
      <c r="F1648" s="6"/>
      <c r="G1648" s="29"/>
      <c r="H1648" s="29"/>
      <c r="I1648" s="29"/>
      <c r="J1648" s="29"/>
      <c r="K1648" s="5"/>
    </row>
    <row r="1649" spans="4:11" hidden="1">
      <c r="D1649" s="6"/>
      <c r="E1649" s="56"/>
      <c r="F1649" s="6"/>
      <c r="G1649" s="29"/>
      <c r="H1649" s="29"/>
      <c r="I1649" s="29"/>
      <c r="J1649" s="29"/>
      <c r="K1649" s="5"/>
    </row>
    <row r="1650" spans="4:11" hidden="1">
      <c r="D1650" s="6"/>
      <c r="E1650" s="56"/>
      <c r="F1650" s="6"/>
      <c r="G1650" s="29"/>
      <c r="H1650" s="29"/>
      <c r="I1650" s="29"/>
      <c r="J1650" s="29"/>
      <c r="K1650" s="5"/>
    </row>
    <row r="1651" spans="4:11" hidden="1">
      <c r="D1651" s="6"/>
      <c r="E1651" s="56"/>
      <c r="F1651" s="6"/>
      <c r="G1651" s="29"/>
      <c r="H1651" s="29"/>
      <c r="I1651" s="29"/>
      <c r="J1651" s="29"/>
      <c r="K1651" s="5"/>
    </row>
    <row r="1652" spans="4:11" hidden="1">
      <c r="D1652" s="6"/>
      <c r="E1652" s="56"/>
      <c r="F1652" s="6"/>
      <c r="G1652" s="29"/>
      <c r="H1652" s="29"/>
      <c r="I1652" s="29"/>
      <c r="J1652" s="29"/>
      <c r="K1652" s="5"/>
    </row>
    <row r="1653" spans="4:11" hidden="1">
      <c r="D1653" s="6"/>
      <c r="E1653" s="56"/>
      <c r="F1653" s="6"/>
      <c r="G1653" s="29"/>
      <c r="H1653" s="30"/>
      <c r="I1653" s="29"/>
      <c r="J1653" s="29"/>
      <c r="K1653" s="5"/>
    </row>
    <row r="1654" spans="4:11" hidden="1">
      <c r="D1654" s="6"/>
      <c r="E1654" s="56"/>
      <c r="F1654" s="6"/>
      <c r="G1654" s="29"/>
      <c r="H1654" s="29"/>
      <c r="I1654" s="29"/>
      <c r="J1654" s="29"/>
      <c r="K1654" s="5"/>
    </row>
    <row r="1655" spans="4:11" hidden="1">
      <c r="D1655" s="6"/>
      <c r="E1655" s="56"/>
      <c r="F1655" s="6"/>
      <c r="G1655" s="29"/>
      <c r="H1655" s="29"/>
      <c r="I1655" s="29"/>
      <c r="J1655" s="29"/>
      <c r="K1655" s="5"/>
    </row>
    <row r="1656" spans="4:11" hidden="1">
      <c r="D1656" s="6"/>
      <c r="E1656" s="56"/>
      <c r="F1656" s="6"/>
      <c r="G1656" s="29"/>
      <c r="H1656" s="29"/>
      <c r="I1656" s="29"/>
      <c r="J1656" s="29"/>
      <c r="K1656" s="5"/>
    </row>
    <row r="1657" spans="4:11" hidden="1">
      <c r="D1657" s="6"/>
      <c r="E1657" s="56"/>
      <c r="F1657" s="6"/>
      <c r="G1657" s="29"/>
      <c r="H1657" s="29"/>
      <c r="I1657" s="29"/>
      <c r="J1657" s="29"/>
      <c r="K1657" s="5"/>
    </row>
    <row r="1658" spans="4:11" hidden="1">
      <c r="D1658" s="6"/>
      <c r="E1658" s="56"/>
      <c r="F1658" s="6"/>
      <c r="G1658" s="29"/>
      <c r="H1658" s="29"/>
      <c r="I1658" s="29"/>
      <c r="J1658" s="29"/>
      <c r="K1658" s="5"/>
    </row>
    <row r="1659" spans="4:11" hidden="1">
      <c r="D1659" s="6"/>
      <c r="E1659" s="56"/>
      <c r="F1659" s="6"/>
      <c r="G1659" s="29"/>
      <c r="H1659" s="29"/>
      <c r="I1659" s="29"/>
      <c r="J1659" s="29"/>
      <c r="K1659" s="5"/>
    </row>
    <row r="1660" spans="4:11" hidden="1">
      <c r="D1660" s="6"/>
      <c r="E1660" s="56"/>
      <c r="F1660" s="6"/>
      <c r="G1660" s="29"/>
      <c r="H1660" s="29"/>
      <c r="I1660" s="29"/>
      <c r="J1660" s="29"/>
      <c r="K1660" s="5"/>
    </row>
    <row r="1661" spans="4:11" hidden="1">
      <c r="D1661" s="6"/>
      <c r="E1661" s="56"/>
      <c r="F1661" s="6"/>
      <c r="G1661" s="29"/>
      <c r="H1661" s="29"/>
      <c r="I1661" s="29"/>
      <c r="J1661" s="29"/>
      <c r="K1661" s="5"/>
    </row>
    <row r="1662" spans="4:11" hidden="1">
      <c r="D1662" s="6"/>
      <c r="E1662" s="56"/>
      <c r="F1662" s="6"/>
      <c r="G1662" s="29"/>
      <c r="H1662" s="29"/>
      <c r="I1662" s="29"/>
      <c r="J1662" s="29"/>
      <c r="K1662" s="5"/>
    </row>
    <row r="1663" spans="4:11" hidden="1">
      <c r="D1663" s="6"/>
      <c r="E1663" s="56"/>
      <c r="F1663" s="6"/>
      <c r="G1663" s="29"/>
      <c r="H1663" s="29"/>
      <c r="I1663" s="29"/>
      <c r="J1663" s="29"/>
      <c r="K1663" s="5"/>
    </row>
    <row r="1664" spans="4:11" hidden="1">
      <c r="D1664" s="6"/>
      <c r="E1664" s="56"/>
      <c r="F1664" s="6"/>
      <c r="G1664" s="29"/>
      <c r="H1664" s="29"/>
      <c r="I1664" s="29"/>
      <c r="J1664" s="29"/>
      <c r="K1664" s="5"/>
    </row>
    <row r="1665" spans="4:11" hidden="1">
      <c r="D1665" s="6"/>
      <c r="E1665" s="56"/>
      <c r="F1665" s="6"/>
      <c r="G1665" s="29"/>
      <c r="H1665" s="29"/>
      <c r="I1665" s="29"/>
      <c r="J1665" s="29"/>
      <c r="K1665" s="5"/>
    </row>
    <row r="1666" spans="4:11" hidden="1">
      <c r="D1666" s="6"/>
      <c r="E1666" s="56"/>
      <c r="F1666" s="6"/>
      <c r="G1666" s="29"/>
      <c r="H1666" s="29"/>
      <c r="I1666" s="29"/>
      <c r="J1666" s="29"/>
      <c r="K1666" s="5"/>
    </row>
    <row r="1667" spans="4:11" hidden="1">
      <c r="D1667" s="6"/>
      <c r="E1667" s="56"/>
      <c r="F1667" s="6"/>
      <c r="G1667" s="29"/>
      <c r="H1667" s="29"/>
      <c r="I1667" s="29"/>
      <c r="J1667" s="29"/>
      <c r="K1667" s="5"/>
    </row>
    <row r="1668" spans="4:11" hidden="1">
      <c r="D1668" s="6"/>
      <c r="E1668" s="56"/>
      <c r="F1668" s="6"/>
      <c r="G1668" s="29"/>
      <c r="H1668" s="29"/>
      <c r="I1668" s="29"/>
      <c r="J1668" s="29"/>
      <c r="K1668" s="5"/>
    </row>
    <row r="1669" spans="4:11" hidden="1">
      <c r="D1669" s="6"/>
      <c r="E1669" s="56"/>
      <c r="F1669" s="57"/>
      <c r="G1669" s="29"/>
      <c r="H1669" s="29"/>
      <c r="I1669" s="29"/>
      <c r="J1669" s="29"/>
      <c r="K1669" s="5"/>
    </row>
    <row r="1670" spans="4:11" hidden="1"/>
    <row r="1671" spans="4:11" hidden="1">
      <c r="F1671" s="2"/>
    </row>
    <row r="1672" spans="4:11" hidden="1"/>
    <row r="1673" spans="4:11" hidden="1">
      <c r="F1673" s="57"/>
    </row>
    <row r="1674" spans="4:11" hidden="1">
      <c r="D1674" s="6"/>
    </row>
    <row r="1675" spans="4:11" hidden="1">
      <c r="D1675" s="6"/>
    </row>
    <row r="1676" spans="4:11" hidden="1">
      <c r="D1676" s="6"/>
    </row>
    <row r="1677" spans="4:11" hidden="1">
      <c r="D1677" s="6"/>
    </row>
    <row r="1678" spans="4:11" hidden="1">
      <c r="D1678" s="6"/>
    </row>
    <row r="1679" spans="4:11" hidden="1">
      <c r="D1679" s="6"/>
    </row>
    <row r="1680" spans="4:11" hidden="1">
      <c r="D1680" s="6"/>
    </row>
    <row r="1681" spans="2:5" hidden="1">
      <c r="D1681" s="6"/>
    </row>
    <row r="1682" spans="2:5" hidden="1">
      <c r="D1682" s="6"/>
    </row>
    <row r="1683" spans="2:5" hidden="1">
      <c r="D1683" s="6"/>
    </row>
    <row r="1684" spans="2:5" hidden="1">
      <c r="D1684" s="6"/>
    </row>
    <row r="1685" spans="2:5" hidden="1">
      <c r="D1685" s="6"/>
    </row>
    <row r="1686" spans="2:5" hidden="1">
      <c r="D1686" s="6"/>
    </row>
    <row r="1687" spans="2:5" hidden="1">
      <c r="D1687" s="6"/>
    </row>
    <row r="1688" spans="2:5" hidden="1">
      <c r="D1688" s="6"/>
    </row>
    <row r="1689" spans="2:5" hidden="1">
      <c r="D1689" s="6"/>
    </row>
    <row r="1690" spans="2:5" hidden="1">
      <c r="B1690" s="58"/>
      <c r="D1690" s="6"/>
    </row>
    <row r="1691" spans="2:5" hidden="1">
      <c r="D1691" s="6"/>
      <c r="E1691" s="10"/>
    </row>
    <row r="1692" spans="2:5" hidden="1">
      <c r="D1692" s="6"/>
      <c r="E1692" s="10"/>
    </row>
    <row r="1693" spans="2:5" hidden="1">
      <c r="D1693" s="6"/>
      <c r="E1693" s="10"/>
    </row>
    <row r="1694" spans="2:5" hidden="1">
      <c r="D1694" s="6"/>
      <c r="E1694" s="10"/>
    </row>
    <row r="1695" spans="2:5" hidden="1">
      <c r="D1695" s="6"/>
      <c r="E1695" s="10"/>
    </row>
    <row r="1696" spans="2:5" hidden="1">
      <c r="D1696" s="6"/>
      <c r="E1696" s="10"/>
    </row>
    <row r="1697" spans="4:5" hidden="1">
      <c r="D1697" s="6"/>
      <c r="E1697" s="10"/>
    </row>
    <row r="1698" spans="4:5" hidden="1">
      <c r="D1698" s="6"/>
      <c r="E1698" s="10"/>
    </row>
    <row r="1699" spans="4:5" hidden="1">
      <c r="D1699" s="6"/>
      <c r="E1699" s="10"/>
    </row>
    <row r="1700" spans="4:5" hidden="1">
      <c r="D1700" s="6"/>
      <c r="E1700" s="10"/>
    </row>
    <row r="1701" spans="4:5" hidden="1">
      <c r="D1701" s="6"/>
      <c r="E1701" s="10"/>
    </row>
    <row r="1702" spans="4:5" hidden="1">
      <c r="D1702" s="6"/>
      <c r="E1702" s="10"/>
    </row>
    <row r="1703" spans="4:5" hidden="1">
      <c r="D1703" s="6"/>
      <c r="E1703" s="10"/>
    </row>
    <row r="1704" spans="4:5" hidden="1">
      <c r="D1704" s="6"/>
      <c r="E1704" s="10"/>
    </row>
    <row r="1705" spans="4:5" hidden="1">
      <c r="D1705" s="6"/>
      <c r="E1705" s="10"/>
    </row>
    <row r="1706" spans="4:5" hidden="1">
      <c r="D1706" s="6"/>
      <c r="E1706" s="10"/>
    </row>
    <row r="1707" spans="4:5" hidden="1">
      <c r="D1707" s="6"/>
      <c r="E1707" s="59"/>
    </row>
    <row r="1708" spans="4:5" hidden="1">
      <c r="D1708" s="6"/>
      <c r="E1708" s="10"/>
    </row>
    <row r="1709" spans="4:5" hidden="1">
      <c r="D1709" s="6"/>
      <c r="E1709" s="10"/>
    </row>
    <row r="1710" spans="4:5" hidden="1">
      <c r="D1710" s="6"/>
      <c r="E1710" s="10"/>
    </row>
    <row r="1711" spans="4:5" hidden="1">
      <c r="D1711" s="6"/>
      <c r="E1711" s="10"/>
    </row>
    <row r="1712" spans="4:5" hidden="1">
      <c r="D1712" s="6"/>
      <c r="E1712" s="10"/>
    </row>
    <row r="1713" spans="4:5" hidden="1">
      <c r="D1713" s="6"/>
      <c r="E1713" s="10"/>
    </row>
    <row r="1714" spans="4:5" hidden="1">
      <c r="D1714" s="6"/>
      <c r="E1714" s="10"/>
    </row>
    <row r="1715" spans="4:5" hidden="1">
      <c r="D1715" s="6"/>
      <c r="E1715" s="10"/>
    </row>
    <row r="1716" spans="4:5" hidden="1">
      <c r="D1716" s="6"/>
      <c r="E1716" s="10"/>
    </row>
    <row r="1717" spans="4:5" hidden="1">
      <c r="D1717" s="6"/>
      <c r="E1717" s="10"/>
    </row>
    <row r="1718" spans="4:5" hidden="1">
      <c r="D1718" s="6"/>
      <c r="E1718" s="10"/>
    </row>
    <row r="1719" spans="4:5" hidden="1">
      <c r="D1719" s="6"/>
      <c r="E1719" s="10"/>
    </row>
    <row r="1720" spans="4:5" hidden="1">
      <c r="D1720" s="6"/>
      <c r="E1720" s="10"/>
    </row>
    <row r="1721" spans="4:5" hidden="1">
      <c r="D1721" s="6"/>
      <c r="E1721" s="10"/>
    </row>
    <row r="1722" spans="4:5" hidden="1">
      <c r="D1722" s="6"/>
      <c r="E1722" s="10"/>
    </row>
    <row r="1723" spans="4:5" hidden="1">
      <c r="D1723" s="6"/>
      <c r="E1723" s="10"/>
    </row>
    <row r="1724" spans="4:5" hidden="1">
      <c r="D1724" s="6"/>
      <c r="E1724" s="10"/>
    </row>
    <row r="1725" spans="4:5" hidden="1">
      <c r="D1725" s="6"/>
      <c r="E1725" s="10"/>
    </row>
    <row r="1726" spans="4:5" hidden="1">
      <c r="D1726" s="6"/>
      <c r="E1726" s="10"/>
    </row>
    <row r="1727" spans="4:5" hidden="1">
      <c r="D1727" s="6"/>
      <c r="E1727" s="10"/>
    </row>
    <row r="1728" spans="4:5" hidden="1">
      <c r="D1728" s="6"/>
      <c r="E1728" s="10"/>
    </row>
    <row r="1729" spans="4:5" hidden="1">
      <c r="D1729" s="6"/>
      <c r="E1729" s="10"/>
    </row>
    <row r="1730" spans="4:5" hidden="1">
      <c r="D1730" s="6"/>
      <c r="E1730" s="10"/>
    </row>
    <row r="1731" spans="4:5" hidden="1">
      <c r="D1731" s="6"/>
      <c r="E1731" s="10"/>
    </row>
    <row r="1732" spans="4:5" hidden="1">
      <c r="D1732" s="6"/>
      <c r="E1732" s="10"/>
    </row>
    <row r="1733" spans="4:5" hidden="1">
      <c r="D1733" s="6"/>
      <c r="E1733" s="10"/>
    </row>
    <row r="1734" spans="4:5" hidden="1">
      <c r="D1734" s="6"/>
      <c r="E1734" s="10"/>
    </row>
    <row r="1735" spans="4:5" hidden="1">
      <c r="D1735" s="6"/>
      <c r="E1735" s="10"/>
    </row>
    <row r="1736" spans="4:5" hidden="1">
      <c r="D1736" s="6"/>
      <c r="E1736" s="10"/>
    </row>
    <row r="1737" spans="4:5" hidden="1">
      <c r="D1737" s="6"/>
      <c r="E1737" s="10"/>
    </row>
    <row r="1738" spans="4:5" hidden="1">
      <c r="D1738" s="6"/>
      <c r="E1738" s="10"/>
    </row>
    <row r="1739" spans="4:5" hidden="1">
      <c r="D1739" s="6"/>
      <c r="E1739" s="10"/>
    </row>
    <row r="1740" spans="4:5" hidden="1">
      <c r="D1740" s="6"/>
      <c r="E1740" s="10"/>
    </row>
    <row r="1741" spans="4:5" hidden="1">
      <c r="D1741" s="6"/>
      <c r="E1741" s="10"/>
    </row>
    <row r="1742" spans="4:5" hidden="1">
      <c r="D1742" s="6"/>
      <c r="E1742" s="10"/>
    </row>
    <row r="1743" spans="4:5" hidden="1">
      <c r="D1743" s="6"/>
      <c r="E1743" s="10"/>
    </row>
    <row r="1744" spans="4:5" hidden="1">
      <c r="D1744" s="6"/>
      <c r="E1744" s="10"/>
    </row>
    <row r="1745" spans="4:5" hidden="1">
      <c r="D1745" s="6"/>
      <c r="E1745" s="10"/>
    </row>
    <row r="1746" spans="4:5" hidden="1">
      <c r="D1746" s="6"/>
      <c r="E1746" s="10"/>
    </row>
    <row r="1747" spans="4:5" hidden="1">
      <c r="D1747" s="6"/>
      <c r="E1747" s="10"/>
    </row>
    <row r="1748" spans="4:5" hidden="1">
      <c r="D1748" s="6"/>
      <c r="E1748" s="10"/>
    </row>
    <row r="1749" spans="4:5" hidden="1">
      <c r="D1749" s="6"/>
      <c r="E1749" s="10"/>
    </row>
    <row r="1750" spans="4:5" hidden="1">
      <c r="D1750" s="6"/>
      <c r="E1750" s="10"/>
    </row>
    <row r="1751" spans="4:5" hidden="1">
      <c r="D1751" s="6"/>
      <c r="E1751" s="10"/>
    </row>
    <row r="1752" spans="4:5" hidden="1">
      <c r="D1752" s="6"/>
      <c r="E1752" s="10"/>
    </row>
    <row r="1753" spans="4:5" hidden="1">
      <c r="D1753" s="6"/>
      <c r="E1753" s="10"/>
    </row>
    <row r="1754" spans="4:5" hidden="1">
      <c r="D1754" s="6"/>
      <c r="E1754" s="10"/>
    </row>
    <row r="1755" spans="4:5" hidden="1">
      <c r="D1755" s="6"/>
      <c r="E1755" s="10"/>
    </row>
    <row r="1756" spans="4:5" hidden="1">
      <c r="D1756" s="6"/>
      <c r="E1756" s="10"/>
    </row>
    <row r="1757" spans="4:5" hidden="1">
      <c r="D1757" s="6"/>
      <c r="E1757" s="10"/>
    </row>
    <row r="1758" spans="4:5" hidden="1">
      <c r="D1758" s="6"/>
      <c r="E1758" s="10"/>
    </row>
    <row r="1759" spans="4:5" hidden="1">
      <c r="D1759" s="6"/>
      <c r="E1759" s="10"/>
    </row>
    <row r="1760" spans="4:5" hidden="1">
      <c r="D1760" s="6"/>
      <c r="E1760" s="10"/>
    </row>
    <row r="1761" spans="4:5" hidden="1">
      <c r="D1761" s="6"/>
      <c r="E1761" s="10"/>
    </row>
    <row r="1762" spans="4:5" hidden="1">
      <c r="D1762" s="6"/>
      <c r="E1762" s="10"/>
    </row>
    <row r="1763" spans="4:5" hidden="1">
      <c r="D1763" s="6"/>
      <c r="E1763" s="10"/>
    </row>
    <row r="1764" spans="4:5" hidden="1">
      <c r="D1764" s="6"/>
      <c r="E1764" s="10"/>
    </row>
    <row r="1765" spans="4:5" hidden="1">
      <c r="D1765" s="6"/>
      <c r="E1765" s="10"/>
    </row>
    <row r="1766" spans="4:5" hidden="1">
      <c r="D1766" s="6"/>
      <c r="E1766" s="10"/>
    </row>
    <row r="1767" spans="4:5" hidden="1">
      <c r="D1767" s="6"/>
      <c r="E1767" s="10"/>
    </row>
    <row r="1768" spans="4:5" hidden="1">
      <c r="D1768" s="6"/>
      <c r="E1768" s="10"/>
    </row>
    <row r="1769" spans="4:5" hidden="1">
      <c r="D1769" s="6"/>
      <c r="E1769" s="10"/>
    </row>
    <row r="1770" spans="4:5" hidden="1">
      <c r="D1770" s="6"/>
      <c r="E1770" s="10"/>
    </row>
    <row r="1771" spans="4:5" hidden="1">
      <c r="D1771" s="6"/>
      <c r="E1771" s="10"/>
    </row>
    <row r="1772" spans="4:5" hidden="1">
      <c r="D1772" s="6"/>
      <c r="E1772" s="10"/>
    </row>
    <row r="1773" spans="4:5" hidden="1">
      <c r="D1773" s="6"/>
      <c r="E1773" s="10"/>
    </row>
    <row r="1774" spans="4:5" hidden="1">
      <c r="D1774" s="6"/>
      <c r="E1774" s="10"/>
    </row>
    <row r="1775" spans="4:5" hidden="1">
      <c r="D1775" s="6"/>
      <c r="E1775" s="10"/>
    </row>
    <row r="1776" spans="4:5" hidden="1">
      <c r="D1776" s="6"/>
      <c r="E1776" s="10"/>
    </row>
    <row r="1777" spans="4:5" hidden="1">
      <c r="D1777" s="6"/>
      <c r="E1777" s="10"/>
    </row>
    <row r="1778" spans="4:5" hidden="1">
      <c r="D1778" s="6"/>
      <c r="E1778" s="10"/>
    </row>
    <row r="1779" spans="4:5" hidden="1">
      <c r="D1779" s="6"/>
      <c r="E1779" s="10"/>
    </row>
    <row r="1780" spans="4:5" hidden="1">
      <c r="D1780" s="6"/>
      <c r="E1780" s="10"/>
    </row>
    <row r="1781" spans="4:5" hidden="1">
      <c r="D1781" s="6"/>
      <c r="E1781" s="10"/>
    </row>
    <row r="1782" spans="4:5" hidden="1">
      <c r="D1782" s="6"/>
      <c r="E1782" s="10"/>
    </row>
    <row r="1783" spans="4:5" hidden="1">
      <c r="D1783" s="6"/>
      <c r="E1783" s="10"/>
    </row>
    <row r="1784" spans="4:5" hidden="1">
      <c r="D1784" s="6"/>
      <c r="E1784" s="10"/>
    </row>
    <row r="1785" spans="4:5" hidden="1">
      <c r="D1785" s="6"/>
      <c r="E1785" s="10"/>
    </row>
    <row r="1786" spans="4:5" hidden="1">
      <c r="D1786" s="6"/>
      <c r="E1786" s="10"/>
    </row>
    <row r="1787" spans="4:5" hidden="1">
      <c r="D1787" s="6"/>
      <c r="E1787" s="10"/>
    </row>
    <row r="1788" spans="4:5" hidden="1">
      <c r="D1788" s="6"/>
      <c r="E1788" s="10"/>
    </row>
    <row r="1789" spans="4:5" hidden="1">
      <c r="D1789" s="6"/>
      <c r="E1789" s="10"/>
    </row>
    <row r="1790" spans="4:5" hidden="1">
      <c r="D1790" s="6"/>
      <c r="E1790" s="10"/>
    </row>
    <row r="1791" spans="4:5" hidden="1">
      <c r="D1791" s="6"/>
      <c r="E1791" s="10"/>
    </row>
    <row r="1792" spans="4:5" hidden="1">
      <c r="D1792" s="6"/>
      <c r="E1792" s="10"/>
    </row>
    <row r="1793" spans="2:5" hidden="1">
      <c r="D1793" s="6"/>
      <c r="E1793" s="10"/>
    </row>
    <row r="1794" spans="2:5" hidden="1">
      <c r="D1794" s="6"/>
      <c r="E1794" s="10"/>
    </row>
    <row r="1795" spans="2:5" hidden="1">
      <c r="D1795" s="6"/>
      <c r="E1795" s="10"/>
    </row>
    <row r="1796" spans="2:5" hidden="1">
      <c r="D1796" s="6"/>
      <c r="E1796" s="10"/>
    </row>
    <row r="1797" spans="2:5" hidden="1">
      <c r="D1797" s="6"/>
      <c r="E1797" s="10"/>
    </row>
    <row r="1798" spans="2:5" hidden="1">
      <c r="D1798" s="6"/>
      <c r="E1798" s="10"/>
    </row>
    <row r="1799" spans="2:5" hidden="1">
      <c r="B1799" s="58"/>
      <c r="D1799" s="6"/>
      <c r="E1799" s="10"/>
    </row>
    <row r="1800" spans="2:5" hidden="1">
      <c r="D1800" s="6"/>
      <c r="E1800" s="10"/>
    </row>
    <row r="1801" spans="2:5" hidden="1">
      <c r="D1801" s="6"/>
      <c r="E1801" s="10"/>
    </row>
    <row r="1802" spans="2:5" hidden="1">
      <c r="D1802" s="6"/>
      <c r="E1802" s="10"/>
    </row>
    <row r="1803" spans="2:5" hidden="1">
      <c r="D1803" s="6"/>
      <c r="E1803" s="10"/>
    </row>
    <row r="1804" spans="2:5" hidden="1">
      <c r="D1804" s="6"/>
      <c r="E1804" s="10"/>
    </row>
    <row r="1805" spans="2:5" hidden="1">
      <c r="D1805" s="6"/>
      <c r="E1805" s="10"/>
    </row>
    <row r="1806" spans="2:5" hidden="1">
      <c r="D1806" s="6"/>
      <c r="E1806" s="10"/>
    </row>
    <row r="1807" spans="2:5" hidden="1">
      <c r="D1807" s="6"/>
      <c r="E1807" s="10"/>
    </row>
    <row r="1808" spans="2:5" hidden="1">
      <c r="D1808" s="6"/>
      <c r="E1808" s="10"/>
    </row>
    <row r="1809" spans="4:5" hidden="1">
      <c r="D1809" s="6"/>
      <c r="E1809" s="10"/>
    </row>
    <row r="1810" spans="4:5" hidden="1">
      <c r="D1810" s="6"/>
      <c r="E1810" s="10"/>
    </row>
    <row r="1811" spans="4:5" hidden="1">
      <c r="D1811" s="6"/>
      <c r="E1811" s="10"/>
    </row>
    <row r="1812" spans="4:5" hidden="1">
      <c r="D1812" s="6"/>
      <c r="E1812" s="60"/>
    </row>
    <row r="1813" spans="4:5" hidden="1">
      <c r="D1813" s="6"/>
      <c r="E1813" s="10"/>
    </row>
    <row r="1814" spans="4:5" hidden="1">
      <c r="D1814" s="6"/>
      <c r="E1814" s="10"/>
    </row>
    <row r="1815" spans="4:5" hidden="1">
      <c r="D1815" s="6"/>
      <c r="E1815" s="10"/>
    </row>
    <row r="1816" spans="4:5" hidden="1">
      <c r="D1816" s="6"/>
      <c r="E1816" s="10"/>
    </row>
    <row r="1817" spans="4:5" hidden="1">
      <c r="D1817" s="6"/>
      <c r="E1817" s="10"/>
    </row>
    <row r="1818" spans="4:5" hidden="1">
      <c r="D1818" s="6"/>
      <c r="E1818" s="10"/>
    </row>
    <row r="1819" spans="4:5" hidden="1">
      <c r="D1819" s="6"/>
      <c r="E1819" s="10"/>
    </row>
    <row r="1820" spans="4:5" hidden="1">
      <c r="D1820" s="6"/>
      <c r="E1820" s="10"/>
    </row>
    <row r="1821" spans="4:5" hidden="1">
      <c r="D1821" s="6"/>
      <c r="E1821" s="10"/>
    </row>
    <row r="1822" spans="4:5" hidden="1">
      <c r="D1822" s="6"/>
      <c r="E1822" s="10"/>
    </row>
    <row r="1823" spans="4:5" hidden="1">
      <c r="D1823" s="6"/>
      <c r="E1823" s="10"/>
    </row>
    <row r="1824" spans="4:5" hidden="1">
      <c r="D1824" s="6"/>
    </row>
    <row r="1825" spans="4:5" hidden="1">
      <c r="D1825" s="6"/>
      <c r="E1825" s="10"/>
    </row>
    <row r="1826" spans="4:5" hidden="1">
      <c r="D1826" s="6"/>
      <c r="E1826" s="10"/>
    </row>
    <row r="1827" spans="4:5" hidden="1">
      <c r="D1827" s="6"/>
      <c r="E1827" s="10"/>
    </row>
    <row r="1828" spans="4:5" hidden="1">
      <c r="D1828" s="6"/>
      <c r="E1828" s="10"/>
    </row>
    <row r="1829" spans="4:5" hidden="1">
      <c r="D1829" s="6"/>
      <c r="E1829" s="10"/>
    </row>
    <row r="1830" spans="4:5" hidden="1">
      <c r="D1830" s="6"/>
      <c r="E1830" s="10"/>
    </row>
    <row r="1831" spans="4:5" hidden="1">
      <c r="D1831" s="6"/>
      <c r="E1831" s="10"/>
    </row>
    <row r="1832" spans="4:5" hidden="1">
      <c r="D1832" s="6"/>
      <c r="E1832" s="10"/>
    </row>
    <row r="1833" spans="4:5" hidden="1">
      <c r="D1833" s="6"/>
      <c r="E1833" s="10"/>
    </row>
    <row r="1834" spans="4:5" hidden="1">
      <c r="D1834" s="6"/>
      <c r="E1834" s="10"/>
    </row>
    <row r="1835" spans="4:5" hidden="1">
      <c r="D1835" s="6"/>
      <c r="E1835" s="10"/>
    </row>
    <row r="1836" spans="4:5" hidden="1">
      <c r="D1836" s="6"/>
      <c r="E1836" s="10"/>
    </row>
    <row r="1837" spans="4:5" hidden="1">
      <c r="D1837" s="6"/>
      <c r="E1837" s="10"/>
    </row>
    <row r="1838" spans="4:5" hidden="1">
      <c r="D1838" s="6"/>
      <c r="E1838" s="10"/>
    </row>
    <row r="1839" spans="4:5" hidden="1">
      <c r="D1839" s="6"/>
      <c r="E1839" s="10"/>
    </row>
    <row r="1840" spans="4:5" hidden="1">
      <c r="D1840" s="6"/>
      <c r="E1840" s="10"/>
    </row>
    <row r="1841" spans="4:5" hidden="1">
      <c r="D1841" s="6"/>
      <c r="E1841" s="10"/>
    </row>
    <row r="1842" spans="4:5" hidden="1">
      <c r="D1842" s="6"/>
      <c r="E1842" s="10"/>
    </row>
    <row r="1843" spans="4:5" hidden="1">
      <c r="D1843" s="6"/>
      <c r="E1843" s="10"/>
    </row>
    <row r="1844" spans="4:5" hidden="1">
      <c r="D1844" s="6"/>
      <c r="E1844" s="10"/>
    </row>
    <row r="1845" spans="4:5" hidden="1">
      <c r="D1845" s="6"/>
      <c r="E1845" s="10"/>
    </row>
    <row r="1846" spans="4:5" hidden="1">
      <c r="D1846" s="6"/>
      <c r="E1846" s="10"/>
    </row>
    <row r="1847" spans="4:5" hidden="1">
      <c r="D1847" s="6"/>
      <c r="E1847" s="10"/>
    </row>
    <row r="1848" spans="4:5" hidden="1">
      <c r="D1848" s="6"/>
      <c r="E1848" s="10"/>
    </row>
    <row r="1849" spans="4:5" hidden="1">
      <c r="D1849" s="6"/>
      <c r="E1849" s="10"/>
    </row>
    <row r="1850" spans="4:5" hidden="1">
      <c r="D1850" s="6"/>
      <c r="E1850" s="10"/>
    </row>
    <row r="1851" spans="4:5" hidden="1">
      <c r="D1851" s="6"/>
      <c r="E1851" s="10"/>
    </row>
    <row r="1852" spans="4:5" hidden="1">
      <c r="D1852" s="6"/>
      <c r="E1852" s="10"/>
    </row>
    <row r="1853" spans="4:5" hidden="1">
      <c r="D1853" s="6"/>
      <c r="E1853" s="10"/>
    </row>
    <row r="1854" spans="4:5" hidden="1">
      <c r="D1854" s="6"/>
      <c r="E1854" s="10"/>
    </row>
    <row r="1855" spans="4:5" hidden="1">
      <c r="D1855" s="6"/>
      <c r="E1855" s="10"/>
    </row>
    <row r="1856" spans="4:5" hidden="1">
      <c r="D1856" s="6"/>
      <c r="E1856" s="10"/>
    </row>
    <row r="1857" spans="2:5" hidden="1">
      <c r="D1857" s="6"/>
      <c r="E1857" s="10"/>
    </row>
    <row r="1858" spans="2:5" hidden="1">
      <c r="D1858" s="6"/>
      <c r="E1858" s="10"/>
    </row>
    <row r="1859" spans="2:5" hidden="1">
      <c r="D1859" s="6"/>
      <c r="E1859" s="10"/>
    </row>
    <row r="1860" spans="2:5" hidden="1">
      <c r="D1860" s="6"/>
      <c r="E1860" s="10"/>
    </row>
    <row r="1861" spans="2:5" hidden="1">
      <c r="D1861" s="6"/>
      <c r="E1861" s="10"/>
    </row>
    <row r="1862" spans="2:5" hidden="1">
      <c r="D1862" s="6"/>
      <c r="E1862" s="10"/>
    </row>
    <row r="1863" spans="2:5" hidden="1">
      <c r="D1863" s="6"/>
      <c r="E1863" s="10"/>
    </row>
    <row r="1864" spans="2:5" hidden="1">
      <c r="D1864" s="6"/>
      <c r="E1864" s="10"/>
    </row>
    <row r="1865" spans="2:5" hidden="1">
      <c r="D1865" s="6"/>
    </row>
    <row r="1866" spans="2:5" hidden="1">
      <c r="C1866" s="61"/>
      <c r="D1866" s="6"/>
    </row>
    <row r="1867" spans="2:5" hidden="1">
      <c r="D1867" s="6"/>
    </row>
    <row r="1868" spans="2:5" hidden="1">
      <c r="D1868" s="6"/>
      <c r="E1868" s="10"/>
    </row>
    <row r="1869" spans="2:5" hidden="1">
      <c r="B1869" s="58"/>
      <c r="D1869" s="6"/>
      <c r="E1869" s="10"/>
    </row>
    <row r="1870" spans="2:5" hidden="1">
      <c r="D1870" s="6"/>
      <c r="E1870" s="10"/>
    </row>
    <row r="1871" spans="2:5" hidden="1">
      <c r="D1871" s="6"/>
      <c r="E1871" s="10"/>
    </row>
    <row r="1872" spans="2:5" hidden="1">
      <c r="D1872" s="6"/>
      <c r="E1872" s="10"/>
    </row>
    <row r="1873" spans="4:5" hidden="1">
      <c r="D1873" s="6"/>
      <c r="E1873" s="10"/>
    </row>
    <row r="1874" spans="4:5" hidden="1">
      <c r="D1874" s="6"/>
      <c r="E1874" s="10"/>
    </row>
    <row r="1875" spans="4:5" hidden="1">
      <c r="D1875" s="6"/>
      <c r="E1875" s="10"/>
    </row>
    <row r="1876" spans="4:5" hidden="1">
      <c r="D1876" s="6"/>
      <c r="E1876" s="10"/>
    </row>
    <row r="1877" spans="4:5" hidden="1">
      <c r="D1877" s="6"/>
      <c r="E1877" s="10"/>
    </row>
    <row r="1878" spans="4:5" hidden="1">
      <c r="D1878" s="6"/>
      <c r="E1878" s="10"/>
    </row>
    <row r="1879" spans="4:5" hidden="1">
      <c r="D1879" s="6"/>
      <c r="E1879" s="10"/>
    </row>
    <row r="1880" spans="4:5" hidden="1">
      <c r="D1880" s="6"/>
    </row>
    <row r="1881" spans="4:5" hidden="1">
      <c r="D1881" s="6"/>
    </row>
    <row r="1882" spans="4:5" hidden="1">
      <c r="D1882" s="6"/>
    </row>
    <row r="1883" spans="4:5" hidden="1">
      <c r="D1883" s="6"/>
    </row>
    <row r="1884" spans="4:5" hidden="1">
      <c r="D1884" s="6"/>
    </row>
    <row r="1885" spans="4:5" hidden="1">
      <c r="D1885" s="6"/>
    </row>
    <row r="1886" spans="4:5" hidden="1">
      <c r="D1886" s="6"/>
    </row>
    <row r="1887" spans="4:5" hidden="1">
      <c r="D1887" s="6"/>
    </row>
    <row r="1888" spans="4:5" hidden="1">
      <c r="D1888" s="6"/>
    </row>
    <row r="1889" spans="4:4" hidden="1">
      <c r="D1889" s="6"/>
    </row>
    <row r="1890" spans="4:4" hidden="1">
      <c r="D1890" s="6"/>
    </row>
    <row r="1891" spans="4:4" hidden="1">
      <c r="D1891" s="6"/>
    </row>
    <row r="1892" spans="4:4" hidden="1">
      <c r="D1892" s="6"/>
    </row>
    <row r="1893" spans="4:4" hidden="1">
      <c r="D1893" s="6"/>
    </row>
    <row r="1894" spans="4:4" hidden="1">
      <c r="D1894" s="6"/>
    </row>
    <row r="1895" spans="4:4" hidden="1">
      <c r="D1895" s="6"/>
    </row>
    <row r="1896" spans="4:4" hidden="1">
      <c r="D1896" s="6"/>
    </row>
    <row r="1897" spans="4:4" hidden="1">
      <c r="D1897" s="6"/>
    </row>
    <row r="1898" spans="4:4" hidden="1">
      <c r="D1898" s="6"/>
    </row>
    <row r="1899" spans="4:4" hidden="1">
      <c r="D1899" s="6"/>
    </row>
    <row r="1900" spans="4:4" hidden="1">
      <c r="D1900" s="6"/>
    </row>
    <row r="1901" spans="4:4" hidden="1">
      <c r="D1901" s="6"/>
    </row>
    <row r="1902" spans="4:4" hidden="1">
      <c r="D1902" s="6"/>
    </row>
    <row r="1903" spans="4:4" hidden="1">
      <c r="D1903" s="6"/>
    </row>
    <row r="1904" spans="4:4" hidden="1">
      <c r="D1904" s="6"/>
    </row>
    <row r="1905" spans="4:5" hidden="1">
      <c r="D1905" s="6"/>
    </row>
    <row r="1906" spans="4:5" hidden="1">
      <c r="D1906" s="6"/>
    </row>
    <row r="1907" spans="4:5" hidden="1">
      <c r="D1907" s="6"/>
    </row>
    <row r="1908" spans="4:5" hidden="1">
      <c r="D1908" s="6"/>
    </row>
    <row r="1909" spans="4:5" hidden="1">
      <c r="D1909" s="6"/>
    </row>
    <row r="1910" spans="4:5" hidden="1">
      <c r="D1910" s="6"/>
    </row>
    <row r="1911" spans="4:5" hidden="1">
      <c r="D1911" s="6"/>
    </row>
    <row r="1912" spans="4:5" hidden="1">
      <c r="D1912" s="6"/>
    </row>
    <row r="1913" spans="4:5" hidden="1">
      <c r="D1913" s="6"/>
    </row>
    <row r="1914" spans="4:5" hidden="1">
      <c r="D1914" s="6"/>
    </row>
    <row r="1915" spans="4:5" hidden="1">
      <c r="D1915" s="6"/>
    </row>
    <row r="1916" spans="4:5" hidden="1">
      <c r="D1916" s="6"/>
    </row>
    <row r="1917" spans="4:5" hidden="1">
      <c r="D1917" s="6"/>
      <c r="E1917" s="10"/>
    </row>
    <row r="1918" spans="4:5" hidden="1">
      <c r="D1918" s="6"/>
    </row>
    <row r="1919" spans="4:5" hidden="1">
      <c r="D1919" s="6"/>
    </row>
    <row r="1920" spans="4:5" hidden="1">
      <c r="D1920" s="6"/>
    </row>
    <row r="1921" spans="4:4" hidden="1">
      <c r="D1921" s="6"/>
    </row>
    <row r="1922" spans="4:4" hidden="1">
      <c r="D1922" s="6"/>
    </row>
    <row r="1923" spans="4:4" hidden="1">
      <c r="D1923" s="6"/>
    </row>
    <row r="1924" spans="4:4" hidden="1">
      <c r="D1924" s="6"/>
    </row>
    <row r="1925" spans="4:4" hidden="1">
      <c r="D1925" s="6"/>
    </row>
    <row r="1926" spans="4:4" hidden="1">
      <c r="D1926" s="6"/>
    </row>
    <row r="1927" spans="4:4" hidden="1">
      <c r="D1927" s="6"/>
    </row>
    <row r="1928" spans="4:4" hidden="1">
      <c r="D1928" s="6"/>
    </row>
    <row r="1929" spans="4:4" hidden="1">
      <c r="D1929" s="6"/>
    </row>
    <row r="1930" spans="4:4" hidden="1">
      <c r="D1930" s="6"/>
    </row>
    <row r="1931" spans="4:4" hidden="1">
      <c r="D1931" s="6"/>
    </row>
    <row r="1932" spans="4:4" hidden="1">
      <c r="D1932" s="6"/>
    </row>
    <row r="1933" spans="4:4" hidden="1">
      <c r="D1933" s="6"/>
    </row>
    <row r="1934" spans="4:4" hidden="1">
      <c r="D1934" s="6"/>
    </row>
    <row r="1935" spans="4:4" hidden="1">
      <c r="D1935" s="6"/>
    </row>
    <row r="1936" spans="4:4" hidden="1">
      <c r="D1936" s="6"/>
    </row>
    <row r="1937" spans="4:4" hidden="1">
      <c r="D1937" s="6"/>
    </row>
    <row r="1938" spans="4:4" hidden="1">
      <c r="D1938" s="6"/>
    </row>
    <row r="1939" spans="4:4" hidden="1">
      <c r="D1939" s="6"/>
    </row>
    <row r="1940" spans="4:4" hidden="1">
      <c r="D1940" s="6"/>
    </row>
    <row r="1941" spans="4:4" hidden="1">
      <c r="D1941" s="6"/>
    </row>
    <row r="1942" spans="4:4" hidden="1">
      <c r="D1942" s="6"/>
    </row>
    <row r="1943" spans="4:4" hidden="1">
      <c r="D1943" s="6"/>
    </row>
    <row r="1944" spans="4:4" hidden="1">
      <c r="D1944" s="6"/>
    </row>
    <row r="1945" spans="4:4" hidden="1">
      <c r="D1945" s="6"/>
    </row>
    <row r="1946" spans="4:4" hidden="1">
      <c r="D1946" s="6"/>
    </row>
    <row r="1947" spans="4:4" hidden="1">
      <c r="D1947" s="6"/>
    </row>
    <row r="1948" spans="4:4" hidden="1">
      <c r="D1948" s="6"/>
    </row>
    <row r="1949" spans="4:4" hidden="1">
      <c r="D1949" s="6"/>
    </row>
    <row r="1950" spans="4:4" hidden="1">
      <c r="D1950" s="6"/>
    </row>
    <row r="1951" spans="4:4" hidden="1">
      <c r="D1951" s="6"/>
    </row>
    <row r="1952" spans="4:4" hidden="1">
      <c r="D1952" s="6"/>
    </row>
    <row r="1953" spans="4:4" hidden="1">
      <c r="D1953" s="6"/>
    </row>
    <row r="1954" spans="4:4" hidden="1">
      <c r="D1954" s="6"/>
    </row>
    <row r="1955" spans="4:4" hidden="1">
      <c r="D1955" s="6"/>
    </row>
    <row r="1956" spans="4:4" hidden="1">
      <c r="D1956" s="6"/>
    </row>
    <row r="1957" spans="4:4" hidden="1">
      <c r="D1957" s="6"/>
    </row>
    <row r="1958" spans="4:4" hidden="1">
      <c r="D1958" s="6"/>
    </row>
    <row r="1959" spans="4:4" hidden="1">
      <c r="D1959" s="6"/>
    </row>
    <row r="1960" spans="4:4" hidden="1">
      <c r="D1960" s="6"/>
    </row>
    <row r="1961" spans="4:4" hidden="1">
      <c r="D1961" s="6"/>
    </row>
    <row r="1962" spans="4:4" hidden="1">
      <c r="D1962" s="6"/>
    </row>
    <row r="1963" spans="4:4" hidden="1">
      <c r="D1963" s="6"/>
    </row>
    <row r="1964" spans="4:4" hidden="1">
      <c r="D1964" s="6"/>
    </row>
    <row r="1965" spans="4:4" hidden="1">
      <c r="D1965" s="6"/>
    </row>
    <row r="1966" spans="4:4" hidden="1">
      <c r="D1966" s="6"/>
    </row>
    <row r="1967" spans="4:4" hidden="1">
      <c r="D1967" s="6"/>
    </row>
    <row r="1968" spans="4:4" hidden="1">
      <c r="D1968" s="6"/>
    </row>
    <row r="1969" spans="4:4" hidden="1">
      <c r="D1969" s="6"/>
    </row>
    <row r="1970" spans="4:4" hidden="1">
      <c r="D1970" s="6"/>
    </row>
    <row r="1971" spans="4:4" hidden="1">
      <c r="D1971" s="6"/>
    </row>
    <row r="1972" spans="4:4" hidden="1">
      <c r="D1972" s="6"/>
    </row>
    <row r="1973" spans="4:4" hidden="1">
      <c r="D1973" s="6"/>
    </row>
    <row r="1974" spans="4:4" hidden="1">
      <c r="D1974" s="6"/>
    </row>
    <row r="1975" spans="4:4" hidden="1">
      <c r="D1975" s="6"/>
    </row>
    <row r="1976" spans="4:4" hidden="1">
      <c r="D1976" s="6"/>
    </row>
    <row r="1977" spans="4:4" hidden="1">
      <c r="D1977" s="6"/>
    </row>
    <row r="1978" spans="4:4" hidden="1">
      <c r="D1978" s="6"/>
    </row>
    <row r="1979" spans="4:4" hidden="1">
      <c r="D1979" s="6"/>
    </row>
    <row r="1980" spans="4:4" hidden="1">
      <c r="D1980" s="6"/>
    </row>
    <row r="1981" spans="4:4" hidden="1">
      <c r="D1981" s="6"/>
    </row>
    <row r="1982" spans="4:4" hidden="1">
      <c r="D1982" s="6"/>
    </row>
    <row r="1983" spans="4:4" hidden="1">
      <c r="D1983" s="6"/>
    </row>
    <row r="1984" spans="4:4" hidden="1">
      <c r="D1984" s="6"/>
    </row>
    <row r="1985" spans="4:4" hidden="1">
      <c r="D1985" s="6"/>
    </row>
    <row r="1986" spans="4:4" hidden="1">
      <c r="D1986" s="6"/>
    </row>
    <row r="1987" spans="4:4" hidden="1">
      <c r="D1987" s="6"/>
    </row>
    <row r="1988" spans="4:4" hidden="1">
      <c r="D1988" s="6"/>
    </row>
    <row r="1989" spans="4:4" hidden="1">
      <c r="D1989" s="6"/>
    </row>
    <row r="1990" spans="4:4" hidden="1">
      <c r="D1990" s="6"/>
    </row>
    <row r="1991" spans="4:4" hidden="1">
      <c r="D1991" s="6"/>
    </row>
    <row r="1992" spans="4:4" hidden="1">
      <c r="D1992" s="6"/>
    </row>
    <row r="1993" spans="4:4" hidden="1">
      <c r="D1993" s="6"/>
    </row>
    <row r="1994" spans="4:4" hidden="1">
      <c r="D1994" s="6"/>
    </row>
    <row r="1995" spans="4:4" hidden="1">
      <c r="D1995" s="6"/>
    </row>
    <row r="1996" spans="4:4" hidden="1">
      <c r="D1996" s="6"/>
    </row>
    <row r="1997" spans="4:4" hidden="1">
      <c r="D1997" s="6"/>
    </row>
    <row r="1998" spans="4:4" hidden="1">
      <c r="D1998" s="6"/>
    </row>
    <row r="1999" spans="4:4" hidden="1">
      <c r="D1999" s="6"/>
    </row>
    <row r="2000" spans="4:4" hidden="1">
      <c r="D2000" s="6"/>
    </row>
    <row r="2001" spans="4:4" hidden="1">
      <c r="D2001" s="6"/>
    </row>
    <row r="2002" spans="4:4" hidden="1">
      <c r="D2002" s="6"/>
    </row>
    <row r="2003" spans="4:4" hidden="1">
      <c r="D2003" s="6"/>
    </row>
    <row r="2004" spans="4:4" hidden="1">
      <c r="D2004" s="6"/>
    </row>
    <row r="2005" spans="4:4" hidden="1">
      <c r="D2005" s="6"/>
    </row>
    <row r="2006" spans="4:4" hidden="1">
      <c r="D2006" s="6"/>
    </row>
    <row r="2007" spans="4:4" hidden="1">
      <c r="D2007" s="6"/>
    </row>
    <row r="2008" spans="4:4" hidden="1">
      <c r="D2008" s="6"/>
    </row>
    <row r="2009" spans="4:4" hidden="1">
      <c r="D2009" s="6"/>
    </row>
    <row r="2010" spans="4:4" hidden="1">
      <c r="D2010" s="6"/>
    </row>
    <row r="2011" spans="4:4" hidden="1">
      <c r="D2011" s="6"/>
    </row>
    <row r="2012" spans="4:4" hidden="1">
      <c r="D2012" s="6"/>
    </row>
    <row r="2013" spans="4:4" hidden="1">
      <c r="D2013" s="6"/>
    </row>
    <row r="2014" spans="4:4" hidden="1">
      <c r="D2014" s="6"/>
    </row>
    <row r="2015" spans="4:4" hidden="1">
      <c r="D2015" s="6"/>
    </row>
    <row r="2016" spans="4:4" hidden="1">
      <c r="D2016" s="6"/>
    </row>
    <row r="2017" spans="4:5" hidden="1">
      <c r="D2017" s="6"/>
    </row>
    <row r="2018" spans="4:5" hidden="1">
      <c r="D2018" s="6"/>
    </row>
    <row r="2019" spans="4:5" hidden="1">
      <c r="D2019" s="6"/>
    </row>
    <row r="2020" spans="4:5" hidden="1">
      <c r="D2020" s="6"/>
    </row>
    <row r="2021" spans="4:5" hidden="1">
      <c r="D2021" s="6"/>
    </row>
    <row r="2022" spans="4:5" hidden="1">
      <c r="D2022" s="6"/>
    </row>
    <row r="2023" spans="4:5" hidden="1">
      <c r="D2023" s="6"/>
    </row>
    <row r="2024" spans="4:5" hidden="1">
      <c r="D2024" s="6"/>
      <c r="E2024" s="10"/>
    </row>
    <row r="2025" spans="4:5" hidden="1">
      <c r="D2025" s="6"/>
    </row>
    <row r="2026" spans="4:5" hidden="1">
      <c r="D2026" s="6"/>
    </row>
    <row r="2027" spans="4:5" hidden="1">
      <c r="D2027" s="6"/>
    </row>
    <row r="2028" spans="4:5" hidden="1">
      <c r="D2028" s="6"/>
    </row>
    <row r="2029" spans="4:5" hidden="1">
      <c r="D2029" s="6"/>
    </row>
    <row r="2030" spans="4:5" hidden="1">
      <c r="D2030" s="6"/>
    </row>
    <row r="2031" spans="4:5" hidden="1">
      <c r="D2031" s="6"/>
    </row>
    <row r="2032" spans="4:5" hidden="1">
      <c r="D2032" s="6"/>
    </row>
    <row r="2033" spans="4:4" hidden="1">
      <c r="D2033" s="6"/>
    </row>
    <row r="2034" spans="4:4" hidden="1">
      <c r="D2034" s="6"/>
    </row>
    <row r="2035" spans="4:4" hidden="1">
      <c r="D2035" s="6"/>
    </row>
    <row r="2036" spans="4:4" hidden="1">
      <c r="D2036" s="6"/>
    </row>
    <row r="2037" spans="4:4" hidden="1">
      <c r="D2037" s="6"/>
    </row>
    <row r="2038" spans="4:4" hidden="1">
      <c r="D2038" s="6"/>
    </row>
    <row r="2039" spans="4:4" hidden="1">
      <c r="D2039" s="6"/>
    </row>
    <row r="2040" spans="4:4" hidden="1">
      <c r="D2040" s="6"/>
    </row>
    <row r="2041" spans="4:4" hidden="1">
      <c r="D2041" s="6"/>
    </row>
    <row r="2042" spans="4:4" hidden="1">
      <c r="D2042" s="6"/>
    </row>
    <row r="2043" spans="4:4" hidden="1">
      <c r="D2043" s="6"/>
    </row>
    <row r="2044" spans="4:4" hidden="1">
      <c r="D2044" s="6"/>
    </row>
    <row r="2045" spans="4:4" hidden="1">
      <c r="D2045" s="6"/>
    </row>
    <row r="2046" spans="4:4" hidden="1">
      <c r="D2046" s="6"/>
    </row>
    <row r="2047" spans="4:4" hidden="1">
      <c r="D2047" s="6"/>
    </row>
    <row r="2048" spans="4:4" hidden="1">
      <c r="D2048" s="6"/>
    </row>
    <row r="2049" spans="4:4" hidden="1">
      <c r="D2049" s="6"/>
    </row>
    <row r="2050" spans="4:4" hidden="1">
      <c r="D2050" s="6"/>
    </row>
    <row r="2051" spans="4:4" hidden="1">
      <c r="D2051" s="6"/>
    </row>
    <row r="2052" spans="4:4" hidden="1">
      <c r="D2052" s="6"/>
    </row>
    <row r="2053" spans="4:4" hidden="1">
      <c r="D2053" s="6"/>
    </row>
    <row r="2054" spans="4:4" hidden="1">
      <c r="D2054" s="6"/>
    </row>
    <row r="2055" spans="4:4" hidden="1">
      <c r="D2055" s="6"/>
    </row>
    <row r="2056" spans="4:4" hidden="1">
      <c r="D2056" s="6"/>
    </row>
    <row r="2057" spans="4:4" hidden="1">
      <c r="D2057" s="6"/>
    </row>
    <row r="2058" spans="4:4" hidden="1">
      <c r="D2058" s="6"/>
    </row>
    <row r="2059" spans="4:4" hidden="1">
      <c r="D2059" s="6"/>
    </row>
    <row r="2060" spans="4:4" hidden="1">
      <c r="D2060" s="6"/>
    </row>
    <row r="2061" spans="4:4" hidden="1">
      <c r="D2061" s="6"/>
    </row>
    <row r="2062" spans="4:4" hidden="1">
      <c r="D2062" s="6"/>
    </row>
    <row r="2063" spans="4:4" hidden="1">
      <c r="D2063" s="6"/>
    </row>
    <row r="2064" spans="4:4" hidden="1">
      <c r="D2064" s="6"/>
    </row>
    <row r="2065" spans="4:4" hidden="1">
      <c r="D2065" s="6"/>
    </row>
    <row r="2066" spans="4:4" hidden="1">
      <c r="D2066" s="6"/>
    </row>
    <row r="2067" spans="4:4" hidden="1">
      <c r="D2067" s="6"/>
    </row>
    <row r="2068" spans="4:4" hidden="1">
      <c r="D2068" s="6"/>
    </row>
    <row r="2069" spans="4:4" hidden="1">
      <c r="D2069" s="6"/>
    </row>
    <row r="2070" spans="4:4" hidden="1">
      <c r="D2070" s="6"/>
    </row>
    <row r="2071" spans="4:4" hidden="1">
      <c r="D2071" s="6"/>
    </row>
    <row r="2072" spans="4:4" hidden="1">
      <c r="D2072" s="6"/>
    </row>
    <row r="2073" spans="4:4" hidden="1">
      <c r="D2073" s="6"/>
    </row>
    <row r="2074" spans="4:4" hidden="1">
      <c r="D2074" s="6"/>
    </row>
    <row r="2075" spans="4:4" hidden="1">
      <c r="D2075" s="6"/>
    </row>
    <row r="2076" spans="4:4" hidden="1">
      <c r="D2076" s="6"/>
    </row>
    <row r="2077" spans="4:4" hidden="1">
      <c r="D2077" s="6"/>
    </row>
    <row r="2078" spans="4:4" hidden="1">
      <c r="D2078" s="6"/>
    </row>
    <row r="2079" spans="4:4" hidden="1">
      <c r="D2079" s="6"/>
    </row>
    <row r="2080" spans="4:4" hidden="1">
      <c r="D2080" s="6"/>
    </row>
    <row r="2081" spans="4:4" hidden="1">
      <c r="D2081" s="6"/>
    </row>
    <row r="2082" spans="4:4" hidden="1">
      <c r="D2082" s="6"/>
    </row>
    <row r="2083" spans="4:4" hidden="1">
      <c r="D2083" s="6"/>
    </row>
    <row r="2084" spans="4:4" hidden="1">
      <c r="D2084" s="6"/>
    </row>
    <row r="2085" spans="4:4" hidden="1">
      <c r="D2085" s="6"/>
    </row>
    <row r="2086" spans="4:4" hidden="1">
      <c r="D2086" s="6"/>
    </row>
    <row r="2087" spans="4:4" hidden="1">
      <c r="D2087" s="6"/>
    </row>
    <row r="2088" spans="4:4" hidden="1">
      <c r="D2088" s="6"/>
    </row>
    <row r="2089" spans="4:4" hidden="1">
      <c r="D2089" s="6"/>
    </row>
    <row r="2090" spans="4:4" hidden="1">
      <c r="D2090" s="6"/>
    </row>
    <row r="2091" spans="4:4" hidden="1">
      <c r="D2091" s="6"/>
    </row>
    <row r="2092" spans="4:4" hidden="1">
      <c r="D2092" s="6"/>
    </row>
    <row r="2093" spans="4:4" hidden="1">
      <c r="D2093" s="6"/>
    </row>
    <row r="2094" spans="4:4" hidden="1">
      <c r="D2094" s="6"/>
    </row>
    <row r="2095" spans="4:4" hidden="1">
      <c r="D2095" s="6"/>
    </row>
    <row r="2096" spans="4:4" hidden="1">
      <c r="D2096" s="6"/>
    </row>
    <row r="2097" spans="4:4" hidden="1">
      <c r="D2097" s="6"/>
    </row>
    <row r="2098" spans="4:4" hidden="1">
      <c r="D2098" s="6"/>
    </row>
    <row r="2099" spans="4:4" hidden="1">
      <c r="D2099" s="6"/>
    </row>
    <row r="2100" spans="4:4" hidden="1">
      <c r="D2100" s="6"/>
    </row>
    <row r="2101" spans="4:4" hidden="1">
      <c r="D2101" s="6"/>
    </row>
    <row r="2102" spans="4:4" hidden="1">
      <c r="D2102" s="6"/>
    </row>
    <row r="2103" spans="4:4" hidden="1">
      <c r="D2103" s="6"/>
    </row>
    <row r="2104" spans="4:4" hidden="1">
      <c r="D2104" s="6"/>
    </row>
    <row r="2105" spans="4:4" hidden="1">
      <c r="D2105" s="6"/>
    </row>
    <row r="2106" spans="4:4" hidden="1">
      <c r="D2106" s="6"/>
    </row>
    <row r="2107" spans="4:4" hidden="1">
      <c r="D2107" s="6"/>
    </row>
    <row r="2108" spans="4:4" hidden="1">
      <c r="D2108" s="6"/>
    </row>
    <row r="2109" spans="4:4" hidden="1">
      <c r="D2109" s="6"/>
    </row>
    <row r="2110" spans="4:4" hidden="1">
      <c r="D2110" s="6"/>
    </row>
    <row r="2111" spans="4:4" hidden="1">
      <c r="D2111" s="6"/>
    </row>
    <row r="2112" spans="4:4" hidden="1">
      <c r="D2112" s="6"/>
    </row>
    <row r="2113" spans="4:4" hidden="1">
      <c r="D2113" s="6"/>
    </row>
    <row r="2114" spans="4:4" hidden="1">
      <c r="D2114" s="6"/>
    </row>
    <row r="2115" spans="4:4" hidden="1">
      <c r="D2115" s="6"/>
    </row>
    <row r="2116" spans="4:4" hidden="1">
      <c r="D2116" s="6"/>
    </row>
    <row r="2117" spans="4:4" hidden="1">
      <c r="D2117" s="6"/>
    </row>
    <row r="2118" spans="4:4" hidden="1">
      <c r="D2118" s="6"/>
    </row>
    <row r="2119" spans="4:4" hidden="1">
      <c r="D2119" s="6"/>
    </row>
    <row r="2120" spans="4:4" hidden="1">
      <c r="D2120" s="6"/>
    </row>
    <row r="2121" spans="4:4" hidden="1">
      <c r="D2121" s="6"/>
    </row>
    <row r="2122" spans="4:4" hidden="1">
      <c r="D2122" s="6"/>
    </row>
    <row r="2123" spans="4:4" hidden="1">
      <c r="D2123" s="6"/>
    </row>
    <row r="2124" spans="4:4" hidden="1">
      <c r="D2124" s="6"/>
    </row>
    <row r="2125" spans="4:4" hidden="1">
      <c r="D2125" s="6"/>
    </row>
    <row r="2126" spans="4:4" hidden="1">
      <c r="D2126" s="6"/>
    </row>
    <row r="2127" spans="4:4" hidden="1">
      <c r="D2127" s="6"/>
    </row>
    <row r="2128" spans="4:4" hidden="1">
      <c r="D2128" s="6"/>
    </row>
    <row r="2129" spans="4:4" hidden="1">
      <c r="D2129" s="6"/>
    </row>
    <row r="2130" spans="4:4" hidden="1">
      <c r="D2130" s="6"/>
    </row>
    <row r="2131" spans="4:4" hidden="1">
      <c r="D2131" s="6"/>
    </row>
    <row r="2132" spans="4:4" hidden="1">
      <c r="D2132" s="6"/>
    </row>
    <row r="2133" spans="4:4" hidden="1">
      <c r="D2133" s="6"/>
    </row>
    <row r="2134" spans="4:4" hidden="1">
      <c r="D2134" s="6"/>
    </row>
    <row r="2135" spans="4:4" hidden="1">
      <c r="D2135" s="6"/>
    </row>
    <row r="2136" spans="4:4" hidden="1">
      <c r="D2136" s="6"/>
    </row>
    <row r="2137" spans="4:4" hidden="1">
      <c r="D2137" s="6"/>
    </row>
    <row r="2138" spans="4:4" hidden="1">
      <c r="D2138" s="6"/>
    </row>
    <row r="2139" spans="4:4" hidden="1">
      <c r="D2139" s="6"/>
    </row>
    <row r="2140" spans="4:4" hidden="1">
      <c r="D2140" s="6"/>
    </row>
    <row r="2141" spans="4:4" hidden="1">
      <c r="D2141" s="6"/>
    </row>
    <row r="2142" spans="4:4" hidden="1">
      <c r="D2142" s="6"/>
    </row>
    <row r="2143" spans="4:4" hidden="1">
      <c r="D2143" s="6"/>
    </row>
    <row r="2144" spans="4:4" hidden="1">
      <c r="D2144" s="6"/>
    </row>
    <row r="2145" spans="4:4" hidden="1">
      <c r="D2145" s="6"/>
    </row>
    <row r="2146" spans="4:4" hidden="1">
      <c r="D2146" s="6"/>
    </row>
    <row r="2147" spans="4:4" hidden="1">
      <c r="D2147" s="6"/>
    </row>
    <row r="2148" spans="4:4" hidden="1">
      <c r="D2148" s="6"/>
    </row>
    <row r="2149" spans="4:4" hidden="1">
      <c r="D2149" s="6"/>
    </row>
    <row r="2150" spans="4:4" hidden="1">
      <c r="D2150" s="6"/>
    </row>
    <row r="2151" spans="4:4" hidden="1">
      <c r="D2151" s="6"/>
    </row>
    <row r="2152" spans="4:4" hidden="1">
      <c r="D2152" s="6"/>
    </row>
    <row r="2153" spans="4:4" hidden="1">
      <c r="D2153" s="6"/>
    </row>
    <row r="2154" spans="4:4" hidden="1">
      <c r="D2154" s="6"/>
    </row>
    <row r="2155" spans="4:4" hidden="1">
      <c r="D2155" s="6"/>
    </row>
    <row r="2156" spans="4:4" hidden="1">
      <c r="D2156" s="6"/>
    </row>
    <row r="2157" spans="4:4" hidden="1">
      <c r="D2157" s="6"/>
    </row>
    <row r="2158" spans="4:4" hidden="1">
      <c r="D2158" s="6"/>
    </row>
    <row r="2159" spans="4:4" hidden="1">
      <c r="D2159" s="6"/>
    </row>
    <row r="2160" spans="4:4" hidden="1">
      <c r="D2160" s="6"/>
    </row>
    <row r="2161" spans="4:4" hidden="1">
      <c r="D2161" s="6"/>
    </row>
    <row r="2162" spans="4:4" hidden="1">
      <c r="D2162" s="6"/>
    </row>
    <row r="2163" spans="4:4" hidden="1">
      <c r="D2163" s="6"/>
    </row>
    <row r="2164" spans="4:4" hidden="1">
      <c r="D2164" s="6"/>
    </row>
    <row r="2165" spans="4:4" hidden="1">
      <c r="D2165" s="6"/>
    </row>
    <row r="2166" spans="4:4" hidden="1">
      <c r="D2166" s="6"/>
    </row>
    <row r="2167" spans="4:4" hidden="1">
      <c r="D2167" s="6"/>
    </row>
    <row r="2168" spans="4:4" hidden="1">
      <c r="D2168" s="6"/>
    </row>
    <row r="2169" spans="4:4" hidden="1">
      <c r="D2169" s="6"/>
    </row>
    <row r="2170" spans="4:4" hidden="1">
      <c r="D2170" s="6"/>
    </row>
    <row r="2171" spans="4:4" hidden="1">
      <c r="D2171" s="6"/>
    </row>
    <row r="2172" spans="4:4" hidden="1">
      <c r="D2172" s="6"/>
    </row>
    <row r="2173" spans="4:4" hidden="1">
      <c r="D2173" s="6"/>
    </row>
    <row r="2174" spans="4:4" hidden="1">
      <c r="D2174" s="6"/>
    </row>
    <row r="2175" spans="4:4" hidden="1">
      <c r="D2175" s="6"/>
    </row>
    <row r="2176" spans="4:4" hidden="1">
      <c r="D2176" s="6"/>
    </row>
    <row r="2177" spans="4:4" hidden="1">
      <c r="D2177" s="6"/>
    </row>
    <row r="2178" spans="4:4" hidden="1">
      <c r="D2178" s="6"/>
    </row>
    <row r="2179" spans="4:4" hidden="1">
      <c r="D2179" s="6"/>
    </row>
    <row r="2180" spans="4:4" hidden="1">
      <c r="D2180" s="6"/>
    </row>
    <row r="2181" spans="4:4" hidden="1">
      <c r="D2181" s="6"/>
    </row>
    <row r="2182" spans="4:4" hidden="1">
      <c r="D2182" s="6"/>
    </row>
    <row r="2183" spans="4:4" hidden="1">
      <c r="D2183" s="6"/>
    </row>
    <row r="2184" spans="4:4" hidden="1">
      <c r="D2184" s="6"/>
    </row>
    <row r="2185" spans="4:4" hidden="1">
      <c r="D2185" s="6"/>
    </row>
    <row r="2186" spans="4:4" hidden="1">
      <c r="D2186" s="6"/>
    </row>
    <row r="2187" spans="4:4" hidden="1">
      <c r="D2187" s="6"/>
    </row>
    <row r="2188" spans="4:4" hidden="1">
      <c r="D2188" s="6"/>
    </row>
    <row r="2189" spans="4:4" hidden="1">
      <c r="D2189" s="6"/>
    </row>
    <row r="2190" spans="4:4" hidden="1">
      <c r="D2190" s="6"/>
    </row>
    <row r="2191" spans="4:4" hidden="1">
      <c r="D2191" s="6"/>
    </row>
    <row r="2192" spans="4:4" hidden="1">
      <c r="D2192" s="6"/>
    </row>
    <row r="2193" spans="4:4" hidden="1">
      <c r="D2193" s="6"/>
    </row>
    <row r="2194" spans="4:4" hidden="1">
      <c r="D2194" s="6"/>
    </row>
    <row r="2195" spans="4:4" hidden="1">
      <c r="D2195" s="6"/>
    </row>
    <row r="2196" spans="4:4" hidden="1">
      <c r="D2196" s="6"/>
    </row>
    <row r="2197" spans="4:4" hidden="1">
      <c r="D2197" s="6"/>
    </row>
    <row r="2198" spans="4:4" hidden="1">
      <c r="D2198" s="6"/>
    </row>
    <row r="2199" spans="4:4" hidden="1">
      <c r="D2199" s="6"/>
    </row>
    <row r="2200" spans="4:4" hidden="1">
      <c r="D2200" s="6"/>
    </row>
    <row r="2201" spans="4:4" hidden="1">
      <c r="D2201" s="6"/>
    </row>
    <row r="2202" spans="4:4" hidden="1">
      <c r="D2202" s="6"/>
    </row>
    <row r="2203" spans="4:4" hidden="1">
      <c r="D2203" s="6"/>
    </row>
    <row r="2204" spans="4:4" hidden="1">
      <c r="D2204" s="6"/>
    </row>
    <row r="2205" spans="4:4" hidden="1">
      <c r="D2205" s="6"/>
    </row>
    <row r="2206" spans="4:4" hidden="1">
      <c r="D2206" s="6"/>
    </row>
    <row r="2207" spans="4:4" hidden="1">
      <c r="D2207" s="6"/>
    </row>
    <row r="2208" spans="4:4" hidden="1">
      <c r="D2208" s="6"/>
    </row>
    <row r="2209" spans="4:4" hidden="1">
      <c r="D2209" s="6"/>
    </row>
    <row r="2210" spans="4:4" hidden="1">
      <c r="D2210" s="6"/>
    </row>
    <row r="2211" spans="4:4" hidden="1">
      <c r="D2211" s="6"/>
    </row>
    <row r="2212" spans="4:4" hidden="1">
      <c r="D2212" s="6"/>
    </row>
    <row r="2213" spans="4:4" hidden="1">
      <c r="D2213" s="6"/>
    </row>
    <row r="2214" spans="4:4" hidden="1">
      <c r="D2214" s="6"/>
    </row>
    <row r="2215" spans="4:4" hidden="1">
      <c r="D2215" s="6"/>
    </row>
    <row r="2216" spans="4:4" hidden="1">
      <c r="D2216" s="6"/>
    </row>
    <row r="2217" spans="4:4" hidden="1">
      <c r="D2217" s="6"/>
    </row>
    <row r="2218" spans="4:4" hidden="1">
      <c r="D2218" s="6"/>
    </row>
    <row r="2219" spans="4:4" hidden="1">
      <c r="D2219" s="6"/>
    </row>
    <row r="2220" spans="4:4" hidden="1">
      <c r="D2220" s="6"/>
    </row>
    <row r="2221" spans="4:4" hidden="1">
      <c r="D2221" s="6"/>
    </row>
    <row r="2222" spans="4:4" hidden="1">
      <c r="D2222" s="6"/>
    </row>
    <row r="2223" spans="4:4" hidden="1">
      <c r="D2223" s="6"/>
    </row>
    <row r="2224" spans="4:4" hidden="1">
      <c r="D2224" s="6"/>
    </row>
    <row r="2225" spans="4:4" hidden="1">
      <c r="D2225" s="6"/>
    </row>
    <row r="2226" spans="4:4" hidden="1">
      <c r="D2226" s="6"/>
    </row>
    <row r="2227" spans="4:4" hidden="1">
      <c r="D2227" s="6"/>
    </row>
    <row r="2228" spans="4:4" hidden="1">
      <c r="D2228" s="6"/>
    </row>
    <row r="2229" spans="4:4" hidden="1">
      <c r="D2229" s="6"/>
    </row>
    <row r="2230" spans="4:4" hidden="1">
      <c r="D2230" s="6"/>
    </row>
    <row r="2231" spans="4:4" hidden="1">
      <c r="D2231" s="6"/>
    </row>
    <row r="2232" spans="4:4" hidden="1">
      <c r="D2232" s="6"/>
    </row>
    <row r="2233" spans="4:4" hidden="1">
      <c r="D2233" s="6"/>
    </row>
    <row r="2234" spans="4:4" hidden="1">
      <c r="D2234" s="6"/>
    </row>
    <row r="2235" spans="4:4" hidden="1">
      <c r="D2235" s="6"/>
    </row>
    <row r="2236" spans="4:4" hidden="1">
      <c r="D2236" s="6"/>
    </row>
    <row r="2237" spans="4:4" hidden="1">
      <c r="D2237" s="6"/>
    </row>
    <row r="2238" spans="4:4" hidden="1">
      <c r="D2238" s="6"/>
    </row>
    <row r="2239" spans="4:4" hidden="1">
      <c r="D2239" s="6"/>
    </row>
    <row r="2240" spans="4:4" hidden="1">
      <c r="D2240" s="6"/>
    </row>
    <row r="2241" spans="4:4" hidden="1">
      <c r="D2241" s="6"/>
    </row>
    <row r="2242" spans="4:4" hidden="1">
      <c r="D2242" s="6"/>
    </row>
    <row r="2243" spans="4:4" hidden="1">
      <c r="D2243" s="6"/>
    </row>
    <row r="2244" spans="4:4" hidden="1">
      <c r="D2244" s="6"/>
    </row>
    <row r="2245" spans="4:4" hidden="1">
      <c r="D2245" s="6"/>
    </row>
    <row r="2246" spans="4:4" hidden="1">
      <c r="D2246" s="6"/>
    </row>
    <row r="2247" spans="4:4" hidden="1">
      <c r="D2247" s="6"/>
    </row>
    <row r="2248" spans="4:4" hidden="1">
      <c r="D2248" s="6"/>
    </row>
    <row r="2249" spans="4:4" hidden="1">
      <c r="D2249" s="6"/>
    </row>
    <row r="2250" spans="4:4" hidden="1">
      <c r="D2250" s="6"/>
    </row>
    <row r="2251" spans="4:4" hidden="1">
      <c r="D2251" s="6"/>
    </row>
    <row r="2252" spans="4:4" hidden="1">
      <c r="D2252" s="6"/>
    </row>
    <row r="2253" spans="4:4" hidden="1">
      <c r="D2253" s="6"/>
    </row>
    <row r="2254" spans="4:4" hidden="1">
      <c r="D2254" s="6"/>
    </row>
    <row r="2255" spans="4:4" hidden="1">
      <c r="D2255" s="6"/>
    </row>
    <row r="2256" spans="4:4" hidden="1">
      <c r="D2256" s="6"/>
    </row>
    <row r="2257" spans="4:4" hidden="1">
      <c r="D2257" s="6"/>
    </row>
    <row r="2258" spans="4:4" hidden="1">
      <c r="D2258" s="6"/>
    </row>
    <row r="2259" spans="4:4" hidden="1">
      <c r="D2259" s="6"/>
    </row>
    <row r="2260" spans="4:4" hidden="1">
      <c r="D2260" s="6"/>
    </row>
    <row r="2261" spans="4:4" hidden="1">
      <c r="D2261" s="6"/>
    </row>
    <row r="2262" spans="4:4" hidden="1">
      <c r="D2262" s="6"/>
    </row>
    <row r="2263" spans="4:4" hidden="1">
      <c r="D2263" s="6"/>
    </row>
    <row r="2264" spans="4:4" hidden="1">
      <c r="D2264" s="6"/>
    </row>
    <row r="2265" spans="4:4" hidden="1">
      <c r="D2265" s="6"/>
    </row>
    <row r="2266" spans="4:4" hidden="1">
      <c r="D2266" s="6"/>
    </row>
    <row r="2267" spans="4:4" hidden="1">
      <c r="D2267" s="6"/>
    </row>
    <row r="2268" spans="4:4" hidden="1">
      <c r="D2268" s="6"/>
    </row>
    <row r="2269" spans="4:4" hidden="1">
      <c r="D2269" s="6"/>
    </row>
    <row r="2270" spans="4:4" hidden="1">
      <c r="D2270" s="6"/>
    </row>
    <row r="2271" spans="4:4" hidden="1">
      <c r="D2271" s="6"/>
    </row>
    <row r="2272" spans="4:4" hidden="1">
      <c r="D2272" s="6"/>
    </row>
    <row r="2273" spans="4:4" hidden="1">
      <c r="D2273" s="6"/>
    </row>
    <row r="2274" spans="4:4" hidden="1">
      <c r="D2274" s="6"/>
    </row>
    <row r="2275" spans="4:4" hidden="1">
      <c r="D2275" s="6"/>
    </row>
    <row r="2276" spans="4:4" hidden="1">
      <c r="D2276" s="6"/>
    </row>
    <row r="2277" spans="4:4" hidden="1">
      <c r="D2277" s="6"/>
    </row>
    <row r="2278" spans="4:4" hidden="1">
      <c r="D2278" s="6"/>
    </row>
    <row r="2279" spans="4:4" hidden="1">
      <c r="D2279" s="6"/>
    </row>
    <row r="2280" spans="4:4" hidden="1">
      <c r="D2280" s="6"/>
    </row>
    <row r="2281" spans="4:4" hidden="1">
      <c r="D2281" s="6"/>
    </row>
    <row r="2282" spans="4:4" hidden="1">
      <c r="D2282" s="6"/>
    </row>
    <row r="2283" spans="4:4" hidden="1">
      <c r="D2283" s="6"/>
    </row>
    <row r="2284" spans="4:4" hidden="1">
      <c r="D2284" s="6"/>
    </row>
    <row r="2285" spans="4:4" hidden="1">
      <c r="D2285" s="6"/>
    </row>
    <row r="2286" spans="4:4" hidden="1">
      <c r="D2286" s="6"/>
    </row>
    <row r="2287" spans="4:4" hidden="1">
      <c r="D2287" s="6"/>
    </row>
    <row r="2288" spans="4:4" hidden="1">
      <c r="D2288" s="6"/>
    </row>
    <row r="2289" spans="4:4" hidden="1">
      <c r="D2289" s="6"/>
    </row>
    <row r="2290" spans="4:4" hidden="1">
      <c r="D2290" s="6"/>
    </row>
    <row r="2291" spans="4:4" hidden="1">
      <c r="D2291" s="6"/>
    </row>
    <row r="2292" spans="4:4" hidden="1">
      <c r="D2292" s="6"/>
    </row>
    <row r="2293" spans="4:4" hidden="1">
      <c r="D2293" s="6"/>
    </row>
    <row r="2294" spans="4:4" hidden="1">
      <c r="D2294" s="6"/>
    </row>
    <row r="2295" spans="4:4" hidden="1">
      <c r="D2295" s="6"/>
    </row>
    <row r="2296" spans="4:4" hidden="1">
      <c r="D2296" s="6"/>
    </row>
    <row r="2297" spans="4:4" hidden="1">
      <c r="D2297" s="6"/>
    </row>
    <row r="2298" spans="4:4" hidden="1">
      <c r="D2298" s="6"/>
    </row>
    <row r="2299" spans="4:4" hidden="1">
      <c r="D2299" s="6"/>
    </row>
    <row r="2300" spans="4:4" hidden="1">
      <c r="D2300" s="6"/>
    </row>
    <row r="2301" spans="4:4" hidden="1">
      <c r="D2301" s="6"/>
    </row>
    <row r="2302" spans="4:4" hidden="1">
      <c r="D2302" s="6"/>
    </row>
    <row r="2303" spans="4:4" hidden="1">
      <c r="D2303" s="6"/>
    </row>
    <row r="2304" spans="4:4" hidden="1">
      <c r="D2304" s="6"/>
    </row>
    <row r="2305" spans="4:4" hidden="1">
      <c r="D2305" s="6"/>
    </row>
    <row r="2306" spans="4:4" hidden="1">
      <c r="D2306" s="6"/>
    </row>
    <row r="2307" spans="4:4" hidden="1">
      <c r="D2307" s="6"/>
    </row>
    <row r="2308" spans="4:4" hidden="1">
      <c r="D2308" s="6"/>
    </row>
    <row r="2309" spans="4:4" hidden="1">
      <c r="D2309" s="6"/>
    </row>
    <row r="2310" spans="4:4" hidden="1">
      <c r="D2310" s="6"/>
    </row>
    <row r="2311" spans="4:4" hidden="1">
      <c r="D2311" s="6"/>
    </row>
    <row r="2312" spans="4:4" hidden="1">
      <c r="D2312" s="6"/>
    </row>
    <row r="2313" spans="4:4" hidden="1">
      <c r="D2313" s="6"/>
    </row>
    <row r="2314" spans="4:4" hidden="1">
      <c r="D2314" s="6"/>
    </row>
    <row r="2315" spans="4:4" hidden="1">
      <c r="D2315" s="6"/>
    </row>
    <row r="2316" spans="4:4" hidden="1">
      <c r="D2316" s="6"/>
    </row>
    <row r="2317" spans="4:4" hidden="1">
      <c r="D2317" s="6"/>
    </row>
    <row r="2318" spans="4:4" hidden="1">
      <c r="D2318" s="6"/>
    </row>
    <row r="2319" spans="4:4" hidden="1">
      <c r="D2319" s="6"/>
    </row>
    <row r="2320" spans="4:4" hidden="1">
      <c r="D2320" s="6"/>
    </row>
    <row r="2321" spans="4:4" hidden="1">
      <c r="D2321" s="6"/>
    </row>
    <row r="2322" spans="4:4" hidden="1">
      <c r="D2322" s="6"/>
    </row>
    <row r="2323" spans="4:4" hidden="1">
      <c r="D2323" s="6"/>
    </row>
    <row r="2324" spans="4:4" hidden="1">
      <c r="D2324" s="6"/>
    </row>
    <row r="2325" spans="4:4" hidden="1">
      <c r="D2325" s="6"/>
    </row>
    <row r="2326" spans="4:4" hidden="1">
      <c r="D2326" s="6"/>
    </row>
    <row r="2327" spans="4:4" hidden="1">
      <c r="D2327" s="6"/>
    </row>
    <row r="2328" spans="4:4" hidden="1">
      <c r="D2328" s="6"/>
    </row>
    <row r="2329" spans="4:4" hidden="1">
      <c r="D2329" s="6"/>
    </row>
    <row r="2330" spans="4:4" hidden="1">
      <c r="D2330" s="6"/>
    </row>
    <row r="2331" spans="4:4" hidden="1">
      <c r="D2331" s="6"/>
    </row>
    <row r="2332" spans="4:4" hidden="1">
      <c r="D2332" s="6"/>
    </row>
    <row r="2333" spans="4:4" hidden="1">
      <c r="D2333" s="6"/>
    </row>
    <row r="2334" spans="4:4" hidden="1">
      <c r="D2334" s="6"/>
    </row>
    <row r="2335" spans="4:4" hidden="1">
      <c r="D2335" s="6"/>
    </row>
    <row r="2336" spans="4:4" hidden="1">
      <c r="D2336" s="6"/>
    </row>
    <row r="2337" spans="4:4" hidden="1">
      <c r="D2337" s="6"/>
    </row>
    <row r="2338" spans="4:4" hidden="1">
      <c r="D2338" s="6"/>
    </row>
    <row r="2339" spans="4:4" hidden="1">
      <c r="D2339" s="6"/>
    </row>
    <row r="2340" spans="4:4" hidden="1">
      <c r="D2340" s="6"/>
    </row>
    <row r="2341" spans="4:4" hidden="1">
      <c r="D2341" s="6"/>
    </row>
    <row r="2342" spans="4:4" hidden="1">
      <c r="D2342" s="6"/>
    </row>
    <row r="2343" spans="4:4" hidden="1">
      <c r="D2343" s="6"/>
    </row>
    <row r="2344" spans="4:4" hidden="1">
      <c r="D2344" s="6"/>
    </row>
    <row r="2345" spans="4:4" hidden="1">
      <c r="D2345" s="6"/>
    </row>
    <row r="2346" spans="4:4" hidden="1">
      <c r="D2346" s="6"/>
    </row>
    <row r="2347" spans="4:4" hidden="1">
      <c r="D2347" s="6"/>
    </row>
    <row r="2348" spans="4:4" hidden="1">
      <c r="D2348" s="6"/>
    </row>
    <row r="2349" spans="4:4" hidden="1">
      <c r="D2349" s="6"/>
    </row>
    <row r="2350" spans="4:4" hidden="1">
      <c r="D2350" s="6"/>
    </row>
    <row r="2351" spans="4:4" hidden="1">
      <c r="D2351" s="6"/>
    </row>
    <row r="2352" spans="4:4" hidden="1">
      <c r="D2352" s="6"/>
    </row>
    <row r="2353" spans="4:4" hidden="1">
      <c r="D2353" s="6"/>
    </row>
    <row r="2354" spans="4:4" hidden="1">
      <c r="D2354" s="6"/>
    </row>
    <row r="2355" spans="4:4" hidden="1">
      <c r="D2355" s="6"/>
    </row>
    <row r="2356" spans="4:4" hidden="1">
      <c r="D2356" s="6"/>
    </row>
    <row r="2357" spans="4:4" hidden="1">
      <c r="D2357" s="6"/>
    </row>
    <row r="2358" spans="4:4" hidden="1">
      <c r="D2358" s="6"/>
    </row>
    <row r="2359" spans="4:4" hidden="1">
      <c r="D2359" s="6"/>
    </row>
    <row r="2360" spans="4:4" hidden="1">
      <c r="D2360" s="6"/>
    </row>
    <row r="2361" spans="4:4" hidden="1">
      <c r="D2361" s="6"/>
    </row>
    <row r="2362" spans="4:4" hidden="1">
      <c r="D2362" s="6"/>
    </row>
    <row r="2363" spans="4:4" hidden="1">
      <c r="D2363" s="6"/>
    </row>
    <row r="2364" spans="4:4" hidden="1">
      <c r="D2364" s="6"/>
    </row>
    <row r="2365" spans="4:4" hidden="1">
      <c r="D2365" s="6"/>
    </row>
    <row r="2366" spans="4:4" hidden="1">
      <c r="D2366" s="6"/>
    </row>
    <row r="2367" spans="4:4" hidden="1">
      <c r="D2367" s="6"/>
    </row>
    <row r="2368" spans="4:4" hidden="1">
      <c r="D2368" s="6"/>
    </row>
    <row r="2369" spans="4:4" hidden="1">
      <c r="D2369" s="6"/>
    </row>
    <row r="2370" spans="4:4" hidden="1">
      <c r="D2370" s="6"/>
    </row>
    <row r="2371" spans="4:4" hidden="1">
      <c r="D2371" s="6"/>
    </row>
    <row r="2372" spans="4:4" hidden="1">
      <c r="D2372" s="6"/>
    </row>
    <row r="2373" spans="4:4" hidden="1">
      <c r="D2373" s="6"/>
    </row>
    <row r="2374" spans="4:4" hidden="1">
      <c r="D2374" s="6"/>
    </row>
    <row r="2375" spans="4:4" hidden="1">
      <c r="D2375" s="6"/>
    </row>
    <row r="2376" spans="4:4" hidden="1">
      <c r="D2376" s="6"/>
    </row>
    <row r="2377" spans="4:4" hidden="1">
      <c r="D2377" s="6"/>
    </row>
    <row r="2378" spans="4:4" hidden="1">
      <c r="D2378" s="6"/>
    </row>
    <row r="2379" spans="4:4" hidden="1">
      <c r="D2379" s="6"/>
    </row>
    <row r="2380" spans="4:4" hidden="1">
      <c r="D2380" s="6"/>
    </row>
    <row r="2381" spans="4:4" hidden="1">
      <c r="D2381" s="6"/>
    </row>
    <row r="2382" spans="4:4" hidden="1">
      <c r="D2382" s="6"/>
    </row>
    <row r="2383" spans="4:4" hidden="1">
      <c r="D2383" s="6"/>
    </row>
    <row r="2384" spans="4:4" hidden="1">
      <c r="D2384" s="6"/>
    </row>
    <row r="2385" spans="4:4" hidden="1">
      <c r="D2385" s="6"/>
    </row>
    <row r="2386" spans="4:4" hidden="1">
      <c r="D2386" s="6"/>
    </row>
    <row r="2387" spans="4:4" hidden="1">
      <c r="D2387" s="6"/>
    </row>
    <row r="2388" spans="4:4" hidden="1">
      <c r="D2388" s="6"/>
    </row>
    <row r="2389" spans="4:4" hidden="1">
      <c r="D2389" s="6"/>
    </row>
    <row r="2390" spans="4:4" hidden="1">
      <c r="D2390" s="6"/>
    </row>
    <row r="2391" spans="4:4" hidden="1">
      <c r="D2391" s="6"/>
    </row>
    <row r="2392" spans="4:4" hidden="1">
      <c r="D2392" s="6"/>
    </row>
    <row r="2393" spans="4:4" hidden="1">
      <c r="D2393" s="6"/>
    </row>
    <row r="2394" spans="4:4" hidden="1">
      <c r="D2394" s="6"/>
    </row>
    <row r="2395" spans="4:4" hidden="1">
      <c r="D2395" s="6"/>
    </row>
    <row r="2396" spans="4:4" hidden="1">
      <c r="D2396" s="6"/>
    </row>
    <row r="2397" spans="4:4" hidden="1">
      <c r="D2397" s="6"/>
    </row>
    <row r="2398" spans="4:4" hidden="1">
      <c r="D2398" s="6"/>
    </row>
    <row r="2399" spans="4:4" hidden="1">
      <c r="D2399" s="6"/>
    </row>
    <row r="2400" spans="4:4" hidden="1">
      <c r="D2400" s="6"/>
    </row>
    <row r="2401" spans="4:5" hidden="1">
      <c r="D2401" s="6"/>
      <c r="E2401" s="10"/>
    </row>
    <row r="2402" spans="4:5" hidden="1">
      <c r="D2402" s="6"/>
    </row>
    <row r="2403" spans="4:5" hidden="1">
      <c r="D2403" s="6"/>
    </row>
    <row r="2404" spans="4:5" hidden="1">
      <c r="D2404" s="6"/>
    </row>
    <row r="2405" spans="4:5" hidden="1">
      <c r="D2405" s="6"/>
    </row>
    <row r="2406" spans="4:5" hidden="1">
      <c r="D2406" s="6"/>
    </row>
    <row r="2407" spans="4:5" hidden="1">
      <c r="D2407" s="6"/>
    </row>
    <row r="2408" spans="4:5" hidden="1">
      <c r="D2408" s="6"/>
    </row>
    <row r="2409" spans="4:5" hidden="1">
      <c r="D2409" s="6"/>
    </row>
    <row r="2410" spans="4:5" hidden="1">
      <c r="D2410" s="6"/>
    </row>
    <row r="2411" spans="4:5" hidden="1">
      <c r="D2411" s="6"/>
    </row>
    <row r="2412" spans="4:5" hidden="1">
      <c r="D2412" s="6"/>
    </row>
    <row r="2413" spans="4:5" hidden="1">
      <c r="D2413" s="6"/>
    </row>
    <row r="2414" spans="4:5" hidden="1">
      <c r="D2414" s="6"/>
    </row>
    <row r="2415" spans="4:5" hidden="1">
      <c r="D2415" s="6"/>
    </row>
    <row r="2416" spans="4:5" hidden="1">
      <c r="D2416" s="6"/>
    </row>
    <row r="2417" spans="4:5" hidden="1">
      <c r="D2417" s="6"/>
    </row>
    <row r="2418" spans="4:5" hidden="1">
      <c r="D2418" s="6"/>
    </row>
    <row r="2419" spans="4:5" hidden="1">
      <c r="D2419" s="6"/>
    </row>
    <row r="2420" spans="4:5" hidden="1">
      <c r="D2420" s="6"/>
    </row>
    <row r="2421" spans="4:5" hidden="1">
      <c r="D2421" s="6"/>
    </row>
    <row r="2422" spans="4:5" hidden="1">
      <c r="D2422" s="6"/>
    </row>
    <row r="2423" spans="4:5" hidden="1">
      <c r="D2423" s="6"/>
    </row>
    <row r="2424" spans="4:5" hidden="1">
      <c r="D2424" s="6"/>
    </row>
    <row r="2425" spans="4:5" hidden="1">
      <c r="D2425" s="6"/>
    </row>
    <row r="2426" spans="4:5" hidden="1">
      <c r="D2426" s="6"/>
    </row>
    <row r="2427" spans="4:5" hidden="1">
      <c r="D2427" s="6"/>
    </row>
    <row r="2428" spans="4:5" hidden="1">
      <c r="D2428" s="6"/>
    </row>
    <row r="2429" spans="4:5" hidden="1">
      <c r="D2429" s="6"/>
      <c r="E2429" s="10"/>
    </row>
    <row r="2430" spans="4:5" hidden="1">
      <c r="D2430" s="6"/>
      <c r="E2430" s="10"/>
    </row>
    <row r="2431" spans="4:5" hidden="1">
      <c r="D2431" s="6"/>
      <c r="E2431" s="10"/>
    </row>
    <row r="2432" spans="4:5" hidden="1">
      <c r="D2432" s="6"/>
      <c r="E2432" s="10"/>
    </row>
    <row r="2433" spans="4:5" hidden="1">
      <c r="D2433" s="6"/>
      <c r="E2433" s="10"/>
    </row>
    <row r="2434" spans="4:5" hidden="1">
      <c r="D2434" s="6"/>
      <c r="E2434" s="10"/>
    </row>
    <row r="2435" spans="4:5" hidden="1">
      <c r="D2435" s="6"/>
      <c r="E2435" s="10"/>
    </row>
    <row r="2436" spans="4:5" hidden="1">
      <c r="D2436" s="6"/>
      <c r="E2436" s="10"/>
    </row>
    <row r="2437" spans="4:5" hidden="1">
      <c r="D2437" s="6"/>
      <c r="E2437" s="10"/>
    </row>
    <row r="2438" spans="4:5" hidden="1">
      <c r="D2438" s="6"/>
      <c r="E2438" s="10"/>
    </row>
    <row r="2439" spans="4:5" hidden="1">
      <c r="D2439" s="6"/>
      <c r="E2439" s="10"/>
    </row>
    <row r="2440" spans="4:5" hidden="1">
      <c r="D2440" s="6"/>
      <c r="E2440" s="10"/>
    </row>
    <row r="2441" spans="4:5" hidden="1">
      <c r="D2441" s="6"/>
      <c r="E2441" s="10"/>
    </row>
    <row r="2442" spans="4:5" hidden="1">
      <c r="D2442" s="6"/>
      <c r="E2442" s="10"/>
    </row>
    <row r="2443" spans="4:5" hidden="1">
      <c r="D2443" s="6"/>
      <c r="E2443" s="10"/>
    </row>
    <row r="2444" spans="4:5" hidden="1">
      <c r="D2444" s="6"/>
      <c r="E2444" s="10"/>
    </row>
    <row r="2445" spans="4:5" hidden="1">
      <c r="D2445" s="6"/>
      <c r="E2445" s="10"/>
    </row>
    <row r="2446" spans="4:5" hidden="1">
      <c r="D2446" s="6"/>
      <c r="E2446" s="10"/>
    </row>
    <row r="2447" spans="4:5" hidden="1">
      <c r="D2447" s="6"/>
      <c r="E2447" s="10"/>
    </row>
    <row r="2448" spans="4:5" hidden="1">
      <c r="D2448" s="6"/>
      <c r="E2448" s="10"/>
    </row>
    <row r="2449" spans="4:5" hidden="1">
      <c r="D2449" s="6"/>
      <c r="E2449" s="10"/>
    </row>
    <row r="2450" spans="4:5" hidden="1">
      <c r="D2450" s="6"/>
      <c r="E2450" s="10"/>
    </row>
    <row r="2451" spans="4:5" hidden="1">
      <c r="D2451" s="6"/>
      <c r="E2451" s="10"/>
    </row>
    <row r="2452" spans="4:5" hidden="1">
      <c r="D2452" s="6"/>
      <c r="E2452" s="10"/>
    </row>
    <row r="2453" spans="4:5" hidden="1">
      <c r="D2453" s="6"/>
      <c r="E2453" s="10"/>
    </row>
    <row r="2454" spans="4:5" hidden="1">
      <c r="D2454" s="6"/>
      <c r="E2454" s="10"/>
    </row>
    <row r="2455" spans="4:5" hidden="1">
      <c r="D2455" s="6"/>
      <c r="E2455" s="10"/>
    </row>
    <row r="2456" spans="4:5" hidden="1">
      <c r="D2456" s="6"/>
      <c r="E2456" s="10"/>
    </row>
    <row r="2457" spans="4:5" hidden="1">
      <c r="D2457" s="6"/>
      <c r="E2457" s="10"/>
    </row>
    <row r="2458" spans="4:5" hidden="1">
      <c r="D2458" s="6"/>
      <c r="E2458" s="10"/>
    </row>
    <row r="2459" spans="4:5" hidden="1">
      <c r="D2459" s="6"/>
      <c r="E2459" s="10"/>
    </row>
    <row r="2460" spans="4:5" hidden="1">
      <c r="D2460" s="6"/>
      <c r="E2460" s="10"/>
    </row>
    <row r="2461" spans="4:5" hidden="1">
      <c r="D2461" s="6"/>
      <c r="E2461" s="10"/>
    </row>
    <row r="2462" spans="4:5" hidden="1">
      <c r="D2462" s="6"/>
      <c r="E2462" s="10"/>
    </row>
    <row r="2463" spans="4:5" hidden="1">
      <c r="D2463" s="6"/>
      <c r="E2463" s="10"/>
    </row>
    <row r="2464" spans="4:5" hidden="1">
      <c r="D2464" s="6"/>
      <c r="E2464" s="10"/>
    </row>
    <row r="2465" spans="4:5" hidden="1">
      <c r="D2465" s="6"/>
      <c r="E2465" s="10"/>
    </row>
    <row r="2466" spans="4:5" hidden="1">
      <c r="D2466" s="6"/>
      <c r="E2466" s="10"/>
    </row>
    <row r="2467" spans="4:5" hidden="1">
      <c r="D2467" s="6"/>
      <c r="E2467" s="10"/>
    </row>
    <row r="2468" spans="4:5" hidden="1">
      <c r="D2468" s="6"/>
      <c r="E2468" s="10"/>
    </row>
    <row r="2469" spans="4:5" hidden="1">
      <c r="D2469" s="6"/>
      <c r="E2469" s="10"/>
    </row>
    <row r="2470" spans="4:5" hidden="1">
      <c r="D2470" s="6"/>
      <c r="E2470" s="10"/>
    </row>
    <row r="2471" spans="4:5" hidden="1">
      <c r="D2471" s="6"/>
      <c r="E2471" s="10"/>
    </row>
    <row r="2472" spans="4:5" hidden="1">
      <c r="D2472" s="6"/>
      <c r="E2472" s="10"/>
    </row>
    <row r="2473" spans="4:5" hidden="1">
      <c r="D2473" s="6"/>
      <c r="E2473" s="10"/>
    </row>
    <row r="2474" spans="4:5" hidden="1">
      <c r="D2474" s="6"/>
      <c r="E2474" s="10"/>
    </row>
    <row r="2475" spans="4:5" hidden="1">
      <c r="D2475" s="6"/>
      <c r="E2475" s="10"/>
    </row>
    <row r="2476" spans="4:5" hidden="1">
      <c r="D2476" s="6"/>
      <c r="E2476" s="10"/>
    </row>
    <row r="2477" spans="4:5" hidden="1">
      <c r="D2477" s="6"/>
      <c r="E2477" s="10"/>
    </row>
    <row r="2478" spans="4:5" hidden="1">
      <c r="D2478" s="6"/>
      <c r="E2478" s="10"/>
    </row>
    <row r="2479" spans="4:5" hidden="1">
      <c r="D2479" s="6"/>
      <c r="E2479" s="10"/>
    </row>
    <row r="2480" spans="4:5" hidden="1">
      <c r="D2480" s="6"/>
      <c r="E2480" s="10"/>
    </row>
    <row r="2481" spans="4:5" hidden="1">
      <c r="D2481" s="6"/>
      <c r="E2481" s="10"/>
    </row>
    <row r="2482" spans="4:5" hidden="1">
      <c r="D2482" s="6"/>
      <c r="E2482" s="10"/>
    </row>
    <row r="2483" spans="4:5" hidden="1">
      <c r="D2483" s="6"/>
      <c r="E2483" s="10"/>
    </row>
    <row r="2484" spans="4:5" hidden="1">
      <c r="D2484" s="6"/>
      <c r="E2484" s="10"/>
    </row>
    <row r="2485" spans="4:5" hidden="1">
      <c r="D2485" s="6"/>
      <c r="E2485" s="10"/>
    </row>
    <row r="2486" spans="4:5" hidden="1">
      <c r="D2486" s="6"/>
      <c r="E2486" s="10"/>
    </row>
    <row r="2487" spans="4:5" hidden="1">
      <c r="D2487" s="6"/>
      <c r="E2487" s="10"/>
    </row>
    <row r="2488" spans="4:5" hidden="1">
      <c r="D2488" s="6"/>
      <c r="E2488" s="10"/>
    </row>
    <row r="2489" spans="4:5" hidden="1">
      <c r="D2489" s="6"/>
      <c r="E2489" s="10"/>
    </row>
    <row r="2490" spans="4:5" hidden="1">
      <c r="D2490" s="6"/>
      <c r="E2490" s="10"/>
    </row>
    <row r="2491" spans="4:5" hidden="1">
      <c r="D2491" s="6"/>
      <c r="E2491" s="10"/>
    </row>
    <row r="2492" spans="4:5" hidden="1">
      <c r="D2492" s="6"/>
      <c r="E2492" s="10"/>
    </row>
    <row r="2493" spans="4:5" hidden="1">
      <c r="D2493" s="6"/>
      <c r="E2493" s="10"/>
    </row>
    <row r="2494" spans="4:5" hidden="1">
      <c r="D2494" s="6"/>
      <c r="E2494" s="10"/>
    </row>
    <row r="2495" spans="4:5" hidden="1">
      <c r="D2495" s="6"/>
      <c r="E2495" s="10"/>
    </row>
    <row r="2496" spans="4:5" hidden="1">
      <c r="D2496" s="6"/>
      <c r="E2496" s="10"/>
    </row>
    <row r="2497" spans="4:5" hidden="1">
      <c r="D2497" s="6"/>
      <c r="E2497" s="10"/>
    </row>
    <row r="2498" spans="4:5" hidden="1">
      <c r="D2498" s="6"/>
      <c r="E2498" s="10"/>
    </row>
    <row r="2499" spans="4:5" hidden="1">
      <c r="D2499" s="6"/>
      <c r="E2499" s="10"/>
    </row>
    <row r="2500" spans="4:5" hidden="1">
      <c r="D2500" s="6"/>
      <c r="E2500" s="10"/>
    </row>
    <row r="2501" spans="4:5" hidden="1">
      <c r="D2501" s="6"/>
      <c r="E2501" s="10"/>
    </row>
    <row r="2502" spans="4:5" hidden="1">
      <c r="D2502" s="6"/>
      <c r="E2502" s="10"/>
    </row>
    <row r="2503" spans="4:5" hidden="1">
      <c r="D2503" s="6"/>
      <c r="E2503" s="10"/>
    </row>
    <row r="2504" spans="4:5" hidden="1">
      <c r="D2504" s="6"/>
      <c r="E2504" s="10"/>
    </row>
    <row r="2505" spans="4:5" hidden="1">
      <c r="D2505" s="6"/>
      <c r="E2505" s="10"/>
    </row>
    <row r="2506" spans="4:5" hidden="1">
      <c r="D2506" s="6"/>
      <c r="E2506" s="10"/>
    </row>
    <row r="2507" spans="4:5" hidden="1">
      <c r="D2507" s="6"/>
      <c r="E2507" s="10"/>
    </row>
    <row r="2508" spans="4:5" hidden="1">
      <c r="D2508" s="6"/>
      <c r="E2508" s="10"/>
    </row>
    <row r="2509" spans="4:5" hidden="1">
      <c r="D2509" s="6"/>
      <c r="E2509" s="10"/>
    </row>
    <row r="2510" spans="4:5" hidden="1">
      <c r="D2510" s="6"/>
      <c r="E2510" s="10"/>
    </row>
    <row r="2511" spans="4:5" hidden="1">
      <c r="D2511" s="6"/>
      <c r="E2511" s="10"/>
    </row>
    <row r="2512" spans="4:5" hidden="1">
      <c r="D2512" s="6"/>
      <c r="E2512" s="10"/>
    </row>
    <row r="2513" spans="4:5" hidden="1">
      <c r="D2513" s="6"/>
      <c r="E2513" s="10"/>
    </row>
    <row r="2514" spans="4:5" hidden="1">
      <c r="D2514" s="6"/>
      <c r="E2514" s="10"/>
    </row>
    <row r="2515" spans="4:5" hidden="1">
      <c r="D2515" s="6"/>
      <c r="E2515" s="10"/>
    </row>
    <row r="2516" spans="4:5" hidden="1">
      <c r="D2516" s="6"/>
      <c r="E2516" s="10"/>
    </row>
    <row r="2517" spans="4:5" hidden="1">
      <c r="D2517" s="6"/>
      <c r="E2517" s="10"/>
    </row>
    <row r="2518" spans="4:5" hidden="1">
      <c r="D2518" s="6"/>
      <c r="E2518" s="10"/>
    </row>
    <row r="2519" spans="4:5" hidden="1">
      <c r="D2519" s="6"/>
      <c r="E2519" s="10"/>
    </row>
    <row r="2520" spans="4:5" hidden="1">
      <c r="D2520" s="6"/>
      <c r="E2520" s="10"/>
    </row>
    <row r="2521" spans="4:5" hidden="1">
      <c r="D2521" s="6"/>
      <c r="E2521" s="10"/>
    </row>
    <row r="2522" spans="4:5" hidden="1">
      <c r="D2522" s="6"/>
      <c r="E2522" s="10"/>
    </row>
    <row r="2523" spans="4:5" hidden="1">
      <c r="D2523" s="6"/>
      <c r="E2523" s="10"/>
    </row>
    <row r="2524" spans="4:5" hidden="1">
      <c r="D2524" s="6"/>
      <c r="E2524" s="10"/>
    </row>
    <row r="2525" spans="4:5" hidden="1">
      <c r="D2525" s="6"/>
      <c r="E2525" s="10"/>
    </row>
    <row r="2526" spans="4:5" hidden="1">
      <c r="D2526" s="6"/>
      <c r="E2526" s="10"/>
    </row>
    <row r="2527" spans="4:5" hidden="1">
      <c r="D2527" s="6"/>
      <c r="E2527" s="10"/>
    </row>
    <row r="2528" spans="4:5" hidden="1">
      <c r="D2528" s="6"/>
      <c r="E2528" s="10"/>
    </row>
    <row r="2529" spans="4:5" hidden="1">
      <c r="D2529" s="6"/>
      <c r="E2529" s="10"/>
    </row>
    <row r="2530" spans="4:5" hidden="1">
      <c r="D2530" s="6"/>
      <c r="E2530" s="10"/>
    </row>
    <row r="2531" spans="4:5" hidden="1">
      <c r="D2531" s="6"/>
      <c r="E2531" s="10"/>
    </row>
    <row r="2532" spans="4:5" hidden="1">
      <c r="D2532" s="6"/>
      <c r="E2532" s="10"/>
    </row>
    <row r="2533" spans="4:5" hidden="1">
      <c r="D2533" s="6"/>
      <c r="E2533" s="10"/>
    </row>
    <row r="2534" spans="4:5" hidden="1">
      <c r="D2534" s="6"/>
      <c r="E2534" s="10"/>
    </row>
    <row r="2535" spans="4:5" hidden="1">
      <c r="D2535" s="6"/>
      <c r="E2535" s="10"/>
    </row>
    <row r="2536" spans="4:5" hidden="1">
      <c r="D2536" s="6"/>
      <c r="E2536" s="10"/>
    </row>
    <row r="2537" spans="4:5" hidden="1">
      <c r="D2537" s="6"/>
      <c r="E2537" s="10"/>
    </row>
    <row r="2538" spans="4:5" hidden="1">
      <c r="D2538" s="6"/>
      <c r="E2538" s="10"/>
    </row>
    <row r="2539" spans="4:5" hidden="1">
      <c r="D2539" s="6"/>
      <c r="E2539" s="10"/>
    </row>
    <row r="2540" spans="4:5" hidden="1">
      <c r="D2540" s="6"/>
      <c r="E2540" s="10"/>
    </row>
    <row r="2541" spans="4:5" hidden="1">
      <c r="D2541" s="6"/>
      <c r="E2541" s="10"/>
    </row>
    <row r="2542" spans="4:5" hidden="1">
      <c r="D2542" s="6"/>
      <c r="E2542" s="10"/>
    </row>
    <row r="2543" spans="4:5" hidden="1">
      <c r="D2543" s="6"/>
      <c r="E2543" s="10"/>
    </row>
    <row r="2544" spans="4:5" hidden="1">
      <c r="D2544" s="6"/>
      <c r="E2544" s="10"/>
    </row>
    <row r="2545" spans="4:5" hidden="1">
      <c r="D2545" s="6"/>
      <c r="E2545" s="10"/>
    </row>
    <row r="2546" spans="4:5" hidden="1">
      <c r="D2546" s="6"/>
      <c r="E2546" s="10"/>
    </row>
    <row r="2547" spans="4:5" hidden="1">
      <c r="D2547" s="6"/>
      <c r="E2547" s="10"/>
    </row>
    <row r="2548" spans="4:5" hidden="1">
      <c r="D2548" s="6"/>
      <c r="E2548" s="10"/>
    </row>
    <row r="2549" spans="4:5" hidden="1">
      <c r="D2549" s="6"/>
    </row>
    <row r="2550" spans="4:5" hidden="1">
      <c r="D2550" s="6"/>
    </row>
    <row r="2551" spans="4:5" hidden="1">
      <c r="D2551" s="6"/>
    </row>
    <row r="2552" spans="4:5" hidden="1">
      <c r="D2552" s="6"/>
    </row>
    <row r="2553" spans="4:5" hidden="1">
      <c r="D2553" s="6"/>
    </row>
    <row r="2554" spans="4:5" hidden="1">
      <c r="D2554" s="6"/>
    </row>
    <row r="2555" spans="4:5" hidden="1">
      <c r="D2555" s="6"/>
    </row>
    <row r="2556" spans="4:5" hidden="1">
      <c r="D2556" s="6"/>
    </row>
    <row r="2557" spans="4:5" hidden="1">
      <c r="D2557" s="6"/>
    </row>
    <row r="2558" spans="4:5" hidden="1">
      <c r="D2558" s="6"/>
    </row>
    <row r="2559" spans="4:5" hidden="1">
      <c r="D2559" s="6"/>
    </row>
    <row r="2560" spans="4:5" hidden="1">
      <c r="D2560" s="6"/>
    </row>
    <row r="2561" spans="2:4" hidden="1">
      <c r="D2561" s="6"/>
    </row>
    <row r="2562" spans="2:4" hidden="1">
      <c r="D2562" s="6"/>
    </row>
    <row r="2563" spans="2:4" hidden="1">
      <c r="D2563" s="6"/>
    </row>
    <row r="2564" spans="2:4" hidden="1">
      <c r="D2564" s="6"/>
    </row>
    <row r="2565" spans="2:4" hidden="1">
      <c r="D2565" s="6"/>
    </row>
    <row r="2566" spans="2:4" hidden="1">
      <c r="D2566" s="6"/>
    </row>
    <row r="2567" spans="2:4" hidden="1">
      <c r="D2567" s="6"/>
    </row>
    <row r="2568" spans="2:4" hidden="1">
      <c r="D2568" s="6"/>
    </row>
    <row r="2569" spans="2:4" hidden="1">
      <c r="D2569" s="6"/>
    </row>
    <row r="2570" spans="2:4" hidden="1">
      <c r="D2570" s="6"/>
    </row>
    <row r="2571" spans="2:4" hidden="1">
      <c r="D2571" s="6"/>
    </row>
    <row r="2572" spans="2:4" hidden="1">
      <c r="D2572" s="6"/>
    </row>
    <row r="2573" spans="2:4" hidden="1">
      <c r="D2573" s="6"/>
    </row>
    <row r="2574" spans="2:4" hidden="1">
      <c r="D2574" s="6"/>
    </row>
    <row r="2575" spans="2:4" hidden="1">
      <c r="D2575" s="6"/>
    </row>
    <row r="2576" spans="2:4" hidden="1">
      <c r="B2576" s="61"/>
      <c r="C2576" s="61"/>
      <c r="D2576" s="6"/>
    </row>
    <row r="2577" spans="4:4" hidden="1">
      <c r="D2577" s="6"/>
    </row>
    <row r="2578" spans="4:4" hidden="1">
      <c r="D2578" s="6"/>
    </row>
    <row r="2579" spans="4:4" hidden="1">
      <c r="D2579" s="6"/>
    </row>
    <row r="2580" spans="4:4" hidden="1">
      <c r="D2580" s="6"/>
    </row>
    <row r="2581" spans="4:4" hidden="1">
      <c r="D2581" s="6"/>
    </row>
    <row r="2582" spans="4:4" hidden="1">
      <c r="D2582" s="6"/>
    </row>
    <row r="2583" spans="4:4" hidden="1">
      <c r="D2583" s="6"/>
    </row>
    <row r="2584" spans="4:4" hidden="1">
      <c r="D2584" s="6"/>
    </row>
    <row r="2585" spans="4:4" hidden="1">
      <c r="D2585" s="6"/>
    </row>
    <row r="2586" spans="4:4" hidden="1">
      <c r="D2586" s="6"/>
    </row>
    <row r="2587" spans="4:4" hidden="1">
      <c r="D2587" s="6"/>
    </row>
    <row r="2588" spans="4:4" hidden="1">
      <c r="D2588" s="6"/>
    </row>
    <row r="2589" spans="4:4" hidden="1">
      <c r="D2589" s="6"/>
    </row>
    <row r="2590" spans="4:4" hidden="1">
      <c r="D2590" s="6"/>
    </row>
    <row r="2591" spans="4:4" hidden="1">
      <c r="D2591" s="6"/>
    </row>
    <row r="2592" spans="4:4" hidden="1">
      <c r="D2592" s="6"/>
    </row>
    <row r="2593" spans="4:4" hidden="1">
      <c r="D2593" s="6"/>
    </row>
    <row r="2594" spans="4:4" hidden="1">
      <c r="D2594" s="6"/>
    </row>
    <row r="2595" spans="4:4" hidden="1">
      <c r="D2595" s="6"/>
    </row>
    <row r="2596" spans="4:4" hidden="1">
      <c r="D2596" s="6"/>
    </row>
    <row r="2597" spans="4:4" hidden="1">
      <c r="D2597" s="6"/>
    </row>
    <row r="2598" spans="4:4" hidden="1">
      <c r="D2598" s="6"/>
    </row>
    <row r="2599" spans="4:4" hidden="1">
      <c r="D2599" s="6"/>
    </row>
    <row r="2600" spans="4:4" hidden="1">
      <c r="D2600" s="6"/>
    </row>
    <row r="2601" spans="4:4" hidden="1">
      <c r="D2601" s="6"/>
    </row>
    <row r="2602" spans="4:4" hidden="1">
      <c r="D2602" s="6"/>
    </row>
    <row r="2603" spans="4:4" hidden="1">
      <c r="D2603" s="6"/>
    </row>
    <row r="2604" spans="4:4" hidden="1">
      <c r="D2604" s="6"/>
    </row>
    <row r="2605" spans="4:4" hidden="1">
      <c r="D2605" s="6"/>
    </row>
    <row r="2606" spans="4:4" hidden="1">
      <c r="D2606" s="6"/>
    </row>
    <row r="2607" spans="4:4" hidden="1">
      <c r="D2607" s="6"/>
    </row>
    <row r="2608" spans="4:4" hidden="1">
      <c r="D2608" s="6"/>
    </row>
    <row r="2609" spans="4:4" hidden="1">
      <c r="D2609" s="6"/>
    </row>
    <row r="2610" spans="4:4" hidden="1">
      <c r="D2610" s="6"/>
    </row>
    <row r="2611" spans="4:4" hidden="1">
      <c r="D2611" s="6"/>
    </row>
    <row r="2612" spans="4:4" hidden="1">
      <c r="D2612" s="6"/>
    </row>
    <row r="2613" spans="4:4" hidden="1">
      <c r="D2613" s="6"/>
    </row>
    <row r="2614" spans="4:4" hidden="1">
      <c r="D2614" s="6"/>
    </row>
    <row r="2615" spans="4:4" hidden="1">
      <c r="D2615" s="6"/>
    </row>
    <row r="2616" spans="4:4" hidden="1">
      <c r="D2616" s="6"/>
    </row>
    <row r="2617" spans="4:4" hidden="1">
      <c r="D2617" s="6"/>
    </row>
    <row r="2618" spans="4:4" hidden="1">
      <c r="D2618" s="6"/>
    </row>
    <row r="2619" spans="4:4" hidden="1">
      <c r="D2619" s="6"/>
    </row>
    <row r="2620" spans="4:4" hidden="1">
      <c r="D2620" s="6"/>
    </row>
    <row r="2621" spans="4:4" hidden="1">
      <c r="D2621" s="6"/>
    </row>
    <row r="2622" spans="4:4" hidden="1">
      <c r="D2622" s="6"/>
    </row>
    <row r="2623" spans="4:4" hidden="1">
      <c r="D2623" s="6"/>
    </row>
    <row r="2624" spans="4:4" hidden="1">
      <c r="D2624" s="6"/>
    </row>
    <row r="2625" spans="4:4" hidden="1">
      <c r="D2625" s="6"/>
    </row>
    <row r="2626" spans="4:4" hidden="1">
      <c r="D2626" s="6"/>
    </row>
    <row r="2627" spans="4:4" hidden="1">
      <c r="D2627" s="6"/>
    </row>
    <row r="2628" spans="4:4" hidden="1">
      <c r="D2628" s="6"/>
    </row>
    <row r="2629" spans="4:4" hidden="1">
      <c r="D2629" s="6"/>
    </row>
    <row r="2630" spans="4:4" hidden="1">
      <c r="D2630" s="6"/>
    </row>
    <row r="2631" spans="4:4" hidden="1">
      <c r="D2631" s="6"/>
    </row>
    <row r="2632" spans="4:4" hidden="1">
      <c r="D2632" s="6"/>
    </row>
    <row r="2633" spans="4:4" hidden="1">
      <c r="D2633" s="6"/>
    </row>
    <row r="2634" spans="4:4" hidden="1">
      <c r="D2634" s="6"/>
    </row>
    <row r="2635" spans="4:4" hidden="1">
      <c r="D2635" s="6"/>
    </row>
    <row r="2636" spans="4:4" hidden="1">
      <c r="D2636" s="6"/>
    </row>
    <row r="2637" spans="4:4" hidden="1">
      <c r="D2637" s="6"/>
    </row>
    <row r="2638" spans="4:4" hidden="1">
      <c r="D2638" s="6"/>
    </row>
    <row r="2639" spans="4:4" hidden="1">
      <c r="D2639" s="6"/>
    </row>
    <row r="2640" spans="4:4" hidden="1">
      <c r="D2640" s="6"/>
    </row>
    <row r="2641" spans="4:4" hidden="1">
      <c r="D2641" s="6"/>
    </row>
    <row r="2642" spans="4:4" hidden="1">
      <c r="D2642" s="6"/>
    </row>
    <row r="2643" spans="4:4" hidden="1">
      <c r="D2643" s="6"/>
    </row>
    <row r="2644" spans="4:4" hidden="1">
      <c r="D2644" s="6"/>
    </row>
    <row r="2645" spans="4:4" hidden="1">
      <c r="D2645" s="6"/>
    </row>
    <row r="2646" spans="4:4" hidden="1">
      <c r="D2646" s="6"/>
    </row>
    <row r="2647" spans="4:4" hidden="1">
      <c r="D2647" s="6"/>
    </row>
    <row r="2648" spans="4:4" hidden="1">
      <c r="D2648" s="6"/>
    </row>
    <row r="2649" spans="4:4" hidden="1">
      <c r="D2649" s="6"/>
    </row>
    <row r="2650" spans="4:4" hidden="1">
      <c r="D2650" s="6"/>
    </row>
    <row r="2651" spans="4:4" hidden="1">
      <c r="D2651" s="6"/>
    </row>
    <row r="2652" spans="4:4" hidden="1">
      <c r="D2652" s="6"/>
    </row>
    <row r="2653" spans="4:4" hidden="1">
      <c r="D2653" s="6"/>
    </row>
    <row r="2654" spans="4:4" hidden="1">
      <c r="D2654" s="6"/>
    </row>
    <row r="2655" spans="4:4" hidden="1">
      <c r="D2655" s="6"/>
    </row>
    <row r="2656" spans="4:4" hidden="1">
      <c r="D2656" s="6"/>
    </row>
    <row r="2657" spans="4:4" hidden="1">
      <c r="D2657" s="6"/>
    </row>
    <row r="2658" spans="4:4" hidden="1">
      <c r="D2658" s="6"/>
    </row>
    <row r="2659" spans="4:4" hidden="1">
      <c r="D2659" s="6"/>
    </row>
    <row r="2660" spans="4:4" hidden="1">
      <c r="D2660" s="6"/>
    </row>
    <row r="2661" spans="4:4" hidden="1">
      <c r="D2661" s="6"/>
    </row>
    <row r="2662" spans="4:4" hidden="1">
      <c r="D2662" s="6"/>
    </row>
    <row r="2663" spans="4:4" hidden="1">
      <c r="D2663" s="6"/>
    </row>
    <row r="2664" spans="4:4" hidden="1">
      <c r="D2664" s="6"/>
    </row>
    <row r="2665" spans="4:4" hidden="1">
      <c r="D2665" s="6"/>
    </row>
    <row r="2666" spans="4:4" hidden="1">
      <c r="D2666" s="6"/>
    </row>
    <row r="2667" spans="4:4" hidden="1">
      <c r="D2667" s="6"/>
    </row>
    <row r="2668" spans="4:4" hidden="1">
      <c r="D2668" s="6"/>
    </row>
    <row r="2669" spans="4:4" hidden="1">
      <c r="D2669" s="6"/>
    </row>
    <row r="2670" spans="4:4" hidden="1">
      <c r="D2670" s="6"/>
    </row>
    <row r="2671" spans="4:4" hidden="1">
      <c r="D2671" s="6"/>
    </row>
    <row r="2672" spans="4:4" hidden="1">
      <c r="D2672" s="6"/>
    </row>
    <row r="2673" spans="4:4" hidden="1">
      <c r="D2673" s="6"/>
    </row>
    <row r="2674" spans="4:4" hidden="1">
      <c r="D2674" s="6"/>
    </row>
    <row r="2675" spans="4:4" hidden="1">
      <c r="D2675" s="6"/>
    </row>
    <row r="2676" spans="4:4" hidden="1">
      <c r="D2676" s="6"/>
    </row>
    <row r="2677" spans="4:4" hidden="1">
      <c r="D2677" s="6"/>
    </row>
    <row r="2678" spans="4:4" hidden="1">
      <c r="D2678" s="6"/>
    </row>
    <row r="2679" spans="4:4" hidden="1">
      <c r="D2679" s="6"/>
    </row>
    <row r="2680" spans="4:4" hidden="1">
      <c r="D2680" s="6"/>
    </row>
    <row r="2681" spans="4:4" hidden="1">
      <c r="D2681" s="6"/>
    </row>
    <row r="2682" spans="4:4" hidden="1">
      <c r="D2682" s="6"/>
    </row>
    <row r="2683" spans="4:4" hidden="1">
      <c r="D2683" s="6"/>
    </row>
    <row r="2684" spans="4:4" hidden="1">
      <c r="D2684" s="6"/>
    </row>
    <row r="2685" spans="4:4" hidden="1">
      <c r="D2685" s="6"/>
    </row>
    <row r="2686" spans="4:4" hidden="1">
      <c r="D2686" s="6"/>
    </row>
    <row r="2687" spans="4:4" hidden="1">
      <c r="D2687" s="6"/>
    </row>
    <row r="2688" spans="4:4" hidden="1">
      <c r="D2688" s="6"/>
    </row>
    <row r="2689" spans="4:4" hidden="1">
      <c r="D2689" s="6"/>
    </row>
    <row r="2690" spans="4:4" hidden="1">
      <c r="D2690" s="6"/>
    </row>
    <row r="2691" spans="4:4" hidden="1">
      <c r="D2691" s="6"/>
    </row>
    <row r="2692" spans="4:4" hidden="1">
      <c r="D2692" s="6"/>
    </row>
    <row r="2693" spans="4:4" hidden="1">
      <c r="D2693" s="6"/>
    </row>
    <row r="2694" spans="4:4" hidden="1">
      <c r="D2694" s="6"/>
    </row>
    <row r="2695" spans="4:4" hidden="1">
      <c r="D2695" s="6"/>
    </row>
    <row r="2696" spans="4:4" hidden="1">
      <c r="D2696" s="6"/>
    </row>
    <row r="2697" spans="4:4" hidden="1">
      <c r="D2697" s="6"/>
    </row>
    <row r="2698" spans="4:4" hidden="1">
      <c r="D2698" s="6"/>
    </row>
    <row r="2699" spans="4:4" hidden="1">
      <c r="D2699" s="6"/>
    </row>
    <row r="2700" spans="4:4" hidden="1">
      <c r="D2700" s="6"/>
    </row>
    <row r="2701" spans="4:4" hidden="1">
      <c r="D2701" s="6"/>
    </row>
    <row r="2702" spans="4:4" hidden="1">
      <c r="D2702" s="6"/>
    </row>
    <row r="2703" spans="4:4" hidden="1">
      <c r="D2703" s="6"/>
    </row>
    <row r="2704" spans="4:4" hidden="1">
      <c r="D2704" s="6"/>
    </row>
    <row r="2705" spans="4:4" hidden="1">
      <c r="D2705" s="6"/>
    </row>
    <row r="2706" spans="4:4" hidden="1">
      <c r="D2706" s="6"/>
    </row>
    <row r="2707" spans="4:4" hidden="1">
      <c r="D2707" s="6"/>
    </row>
    <row r="2708" spans="4:4" hidden="1">
      <c r="D2708" s="6"/>
    </row>
    <row r="2709" spans="4:4" hidden="1">
      <c r="D2709" s="6"/>
    </row>
    <row r="2710" spans="4:4" hidden="1">
      <c r="D2710" s="6"/>
    </row>
    <row r="2711" spans="4:4" hidden="1">
      <c r="D2711" s="6"/>
    </row>
    <row r="2712" spans="4:4" hidden="1">
      <c r="D2712" s="6"/>
    </row>
    <row r="2713" spans="4:4" hidden="1">
      <c r="D2713" s="6"/>
    </row>
    <row r="2714" spans="4:4" hidden="1">
      <c r="D2714" s="6"/>
    </row>
    <row r="2715" spans="4:4" hidden="1">
      <c r="D2715" s="6"/>
    </row>
    <row r="2716" spans="4:4" hidden="1">
      <c r="D2716" s="6"/>
    </row>
    <row r="2717" spans="4:4" hidden="1">
      <c r="D2717" s="6"/>
    </row>
    <row r="2718" spans="4:4" hidden="1">
      <c r="D2718" s="6"/>
    </row>
    <row r="2719" spans="4:4" hidden="1">
      <c r="D2719" s="6"/>
    </row>
    <row r="2720" spans="4:4" hidden="1">
      <c r="D2720" s="6"/>
    </row>
    <row r="2721" spans="4:4" hidden="1">
      <c r="D2721" s="6"/>
    </row>
    <row r="2722" spans="4:4" hidden="1">
      <c r="D2722" s="6"/>
    </row>
    <row r="2723" spans="4:4" hidden="1">
      <c r="D2723" s="6"/>
    </row>
    <row r="2724" spans="4:4" hidden="1">
      <c r="D2724" s="6"/>
    </row>
    <row r="2725" spans="4:4" hidden="1">
      <c r="D2725" s="6"/>
    </row>
    <row r="2726" spans="4:4" hidden="1">
      <c r="D2726" s="6"/>
    </row>
    <row r="2727" spans="4:4" hidden="1">
      <c r="D2727" s="6"/>
    </row>
    <row r="2728" spans="4:4" hidden="1">
      <c r="D2728" s="6"/>
    </row>
    <row r="2729" spans="4:4" hidden="1">
      <c r="D2729" s="6"/>
    </row>
    <row r="2730" spans="4:4" hidden="1">
      <c r="D2730" s="6"/>
    </row>
    <row r="2731" spans="4:4" hidden="1">
      <c r="D2731" s="6"/>
    </row>
    <row r="2732" spans="4:4" hidden="1">
      <c r="D2732" s="6"/>
    </row>
    <row r="2733" spans="4:4" hidden="1">
      <c r="D2733" s="6"/>
    </row>
    <row r="2734" spans="4:4" hidden="1">
      <c r="D2734" s="6"/>
    </row>
    <row r="2735" spans="4:4" hidden="1">
      <c r="D2735" s="6"/>
    </row>
    <row r="2736" spans="4:4" hidden="1">
      <c r="D2736" s="6"/>
    </row>
    <row r="2737" spans="4:4" hidden="1">
      <c r="D2737" s="6"/>
    </row>
    <row r="2738" spans="4:4" hidden="1">
      <c r="D2738" s="6"/>
    </row>
    <row r="2739" spans="4:4" hidden="1">
      <c r="D2739" s="6"/>
    </row>
    <row r="2740" spans="4:4" hidden="1">
      <c r="D2740" s="6"/>
    </row>
    <row r="2741" spans="4:4" hidden="1">
      <c r="D2741" s="6"/>
    </row>
    <row r="2742" spans="4:4" hidden="1">
      <c r="D2742" s="6"/>
    </row>
    <row r="2743" spans="4:4" hidden="1">
      <c r="D2743" s="6"/>
    </row>
    <row r="2744" spans="4:4" hidden="1">
      <c r="D2744" s="6"/>
    </row>
    <row r="2745" spans="4:4" hidden="1">
      <c r="D2745" s="6"/>
    </row>
    <row r="2746" spans="4:4" hidden="1">
      <c r="D2746" s="6"/>
    </row>
    <row r="2747" spans="4:4" hidden="1">
      <c r="D2747" s="6"/>
    </row>
    <row r="2748" spans="4:4" hidden="1">
      <c r="D2748" s="6"/>
    </row>
    <row r="2749" spans="4:4" hidden="1">
      <c r="D2749" s="6"/>
    </row>
    <row r="2750" spans="4:4" hidden="1">
      <c r="D2750" s="6"/>
    </row>
    <row r="2751" spans="4:4" hidden="1">
      <c r="D2751" s="6"/>
    </row>
    <row r="2752" spans="4:4" hidden="1">
      <c r="D2752" s="6"/>
    </row>
    <row r="2753" spans="4:4" hidden="1">
      <c r="D2753" s="6"/>
    </row>
    <row r="2754" spans="4:4" hidden="1">
      <c r="D2754" s="6"/>
    </row>
    <row r="2755" spans="4:4" hidden="1">
      <c r="D2755" s="6"/>
    </row>
    <row r="2756" spans="4:4" hidden="1">
      <c r="D2756" s="6"/>
    </row>
    <row r="2757" spans="4:4" hidden="1">
      <c r="D2757" s="6"/>
    </row>
    <row r="2758" spans="4:4" hidden="1">
      <c r="D2758" s="6"/>
    </row>
    <row r="2759" spans="4:4" hidden="1">
      <c r="D2759" s="6"/>
    </row>
    <row r="2760" spans="4:4" hidden="1">
      <c r="D2760" s="6"/>
    </row>
    <row r="2761" spans="4:4" hidden="1">
      <c r="D2761" s="6"/>
    </row>
    <row r="2762" spans="4:4" hidden="1">
      <c r="D2762" s="6"/>
    </row>
    <row r="2763" spans="4:4" hidden="1">
      <c r="D2763" s="6"/>
    </row>
    <row r="2764" spans="4:4" hidden="1">
      <c r="D2764" s="6"/>
    </row>
    <row r="2765" spans="4:4" hidden="1">
      <c r="D2765" s="6"/>
    </row>
    <row r="2766" spans="4:4" hidden="1">
      <c r="D2766" s="6"/>
    </row>
    <row r="2767" spans="4:4" hidden="1">
      <c r="D2767" s="6"/>
    </row>
    <row r="2768" spans="4:4" hidden="1">
      <c r="D2768" s="6"/>
    </row>
    <row r="2769" spans="4:4" hidden="1">
      <c r="D2769" s="6"/>
    </row>
    <row r="2770" spans="4:4" hidden="1">
      <c r="D2770" s="6"/>
    </row>
    <row r="2771" spans="4:4" hidden="1">
      <c r="D2771" s="6"/>
    </row>
    <row r="2772" spans="4:4" hidden="1">
      <c r="D2772" s="6"/>
    </row>
    <row r="2773" spans="4:4" hidden="1">
      <c r="D2773" s="6"/>
    </row>
    <row r="2774" spans="4:4" hidden="1">
      <c r="D2774" s="6"/>
    </row>
    <row r="2775" spans="4:4" hidden="1">
      <c r="D2775" s="6"/>
    </row>
    <row r="2776" spans="4:4" hidden="1">
      <c r="D2776" s="6"/>
    </row>
    <row r="2777" spans="4:4" hidden="1">
      <c r="D2777" s="6"/>
    </row>
    <row r="2778" spans="4:4" hidden="1">
      <c r="D2778" s="6"/>
    </row>
    <row r="2779" spans="4:4" hidden="1">
      <c r="D2779" s="6"/>
    </row>
    <row r="2780" spans="4:4" hidden="1">
      <c r="D2780" s="6"/>
    </row>
    <row r="2781" spans="4:4" hidden="1">
      <c r="D2781" s="6"/>
    </row>
    <row r="2782" spans="4:4" hidden="1">
      <c r="D2782" s="6"/>
    </row>
    <row r="2783" spans="4:4" hidden="1">
      <c r="D2783" s="6"/>
    </row>
    <row r="2784" spans="4:4" hidden="1">
      <c r="D2784" s="6"/>
    </row>
    <row r="2785" spans="4:5" hidden="1">
      <c r="D2785" s="6"/>
    </row>
    <row r="2786" spans="4:5" hidden="1">
      <c r="D2786" s="6"/>
    </row>
    <row r="2787" spans="4:5" hidden="1">
      <c r="D2787" s="6"/>
    </row>
    <row r="2788" spans="4:5" hidden="1">
      <c r="D2788" s="6"/>
    </row>
    <row r="2789" spans="4:5" hidden="1">
      <c r="D2789" s="6"/>
    </row>
    <row r="2790" spans="4:5" hidden="1">
      <c r="D2790" s="6"/>
    </row>
    <row r="2791" spans="4:5" hidden="1">
      <c r="D2791" s="6"/>
    </row>
    <row r="2792" spans="4:5" hidden="1">
      <c r="D2792" s="6"/>
    </row>
    <row r="2793" spans="4:5" hidden="1">
      <c r="D2793" s="6"/>
    </row>
    <row r="2794" spans="4:5" hidden="1">
      <c r="D2794" s="6"/>
    </row>
    <row r="2795" spans="4:5" hidden="1">
      <c r="D2795" s="6"/>
    </row>
    <row r="2796" spans="4:5" hidden="1">
      <c r="D2796" s="6"/>
      <c r="E2796" s="10"/>
    </row>
    <row r="2797" spans="4:5" hidden="1">
      <c r="D2797" s="6"/>
      <c r="E2797" s="10"/>
    </row>
    <row r="2798" spans="4:5" hidden="1">
      <c r="D2798" s="6"/>
      <c r="E2798" s="10"/>
    </row>
    <row r="2799" spans="4:5" hidden="1">
      <c r="D2799" s="6"/>
      <c r="E2799" s="10"/>
    </row>
    <row r="2800" spans="4:5" hidden="1">
      <c r="D2800" s="6"/>
      <c r="E2800" s="10"/>
    </row>
    <row r="2801" spans="4:5" hidden="1">
      <c r="D2801" s="6"/>
      <c r="E2801" s="10"/>
    </row>
    <row r="2802" spans="4:5" hidden="1">
      <c r="D2802" s="6"/>
      <c r="E2802" s="10"/>
    </row>
    <row r="2803" spans="4:5" hidden="1">
      <c r="D2803" s="6"/>
      <c r="E2803" s="10"/>
    </row>
    <row r="2804" spans="4:5" hidden="1">
      <c r="D2804" s="6"/>
      <c r="E2804" s="10"/>
    </row>
    <row r="2805" spans="4:5" hidden="1">
      <c r="D2805" s="6"/>
      <c r="E2805" s="10"/>
    </row>
    <row r="2806" spans="4:5" hidden="1">
      <c r="D2806" s="6"/>
      <c r="E2806" s="10"/>
    </row>
    <row r="2807" spans="4:5" hidden="1">
      <c r="D2807" s="6"/>
      <c r="E2807" s="10"/>
    </row>
    <row r="2808" spans="4:5" hidden="1">
      <c r="D2808" s="6"/>
      <c r="E2808" s="10"/>
    </row>
    <row r="2809" spans="4:5" hidden="1">
      <c r="D2809" s="6"/>
      <c r="E2809" s="10"/>
    </row>
    <row r="2810" spans="4:5" hidden="1">
      <c r="D2810" s="6"/>
      <c r="E2810" s="10"/>
    </row>
    <row r="2811" spans="4:5" hidden="1">
      <c r="D2811" s="6"/>
      <c r="E2811" s="10"/>
    </row>
    <row r="2812" spans="4:5" hidden="1">
      <c r="D2812" s="6"/>
      <c r="E2812" s="10"/>
    </row>
    <row r="2813" spans="4:5" hidden="1">
      <c r="D2813" s="6"/>
      <c r="E2813" s="10"/>
    </row>
    <row r="2814" spans="4:5" hidden="1">
      <c r="D2814" s="6"/>
      <c r="E2814" s="10"/>
    </row>
    <row r="2815" spans="4:5" hidden="1">
      <c r="D2815" s="6"/>
      <c r="E2815" s="10"/>
    </row>
    <row r="2816" spans="4:5" hidden="1">
      <c r="D2816" s="6"/>
      <c r="E2816" s="10"/>
    </row>
    <row r="2817" spans="2:5" hidden="1">
      <c r="D2817" s="6"/>
      <c r="E2817" s="10"/>
    </row>
    <row r="2818" spans="2:5" hidden="1">
      <c r="D2818" s="6"/>
      <c r="E2818" s="10"/>
    </row>
    <row r="2819" spans="2:5" hidden="1">
      <c r="D2819" s="6"/>
      <c r="E2819" s="10"/>
    </row>
    <row r="2820" spans="2:5" hidden="1">
      <c r="D2820" s="6"/>
      <c r="E2820" s="10"/>
    </row>
    <row r="2821" spans="2:5" hidden="1">
      <c r="D2821" s="6"/>
      <c r="E2821" s="10"/>
    </row>
    <row r="2822" spans="2:5" hidden="1">
      <c r="D2822" s="6"/>
      <c r="E2822" s="10"/>
    </row>
    <row r="2823" spans="2:5" hidden="1">
      <c r="D2823" s="6"/>
      <c r="E2823" s="10"/>
    </row>
    <row r="2824" spans="2:5" hidden="1">
      <c r="D2824" s="6"/>
      <c r="E2824" s="10"/>
    </row>
    <row r="2825" spans="2:5" hidden="1">
      <c r="D2825" s="6"/>
      <c r="E2825" s="10"/>
    </row>
    <row r="2826" spans="2:5" hidden="1">
      <c r="D2826" s="6"/>
      <c r="E2826" s="10"/>
    </row>
    <row r="2827" spans="2:5" hidden="1">
      <c r="D2827" s="6"/>
      <c r="E2827" s="10"/>
    </row>
    <row r="2828" spans="2:5" hidden="1">
      <c r="D2828" s="6"/>
      <c r="E2828" s="10"/>
    </row>
    <row r="2829" spans="2:5" hidden="1">
      <c r="D2829" s="6"/>
      <c r="E2829" s="10"/>
    </row>
    <row r="2830" spans="2:5" hidden="1">
      <c r="D2830" s="6"/>
      <c r="E2830" s="10"/>
    </row>
    <row r="2831" spans="2:5" hidden="1">
      <c r="B2831" s="58"/>
      <c r="D2831" s="6"/>
      <c r="E2831" s="10"/>
    </row>
    <row r="2832" spans="2:5" hidden="1">
      <c r="D2832" s="6"/>
      <c r="E2832" s="10"/>
    </row>
    <row r="2833" spans="2:5" hidden="1">
      <c r="D2833" s="6"/>
      <c r="E2833" s="10"/>
    </row>
    <row r="2834" spans="2:5" hidden="1">
      <c r="D2834" s="6"/>
      <c r="E2834" s="10"/>
    </row>
    <row r="2835" spans="2:5" hidden="1">
      <c r="D2835" s="6"/>
      <c r="E2835" s="10"/>
    </row>
    <row r="2836" spans="2:5" hidden="1">
      <c r="D2836" s="6"/>
      <c r="E2836" s="10"/>
    </row>
    <row r="2837" spans="2:5" hidden="1">
      <c r="B2837" s="28"/>
      <c r="D2837" s="6"/>
      <c r="E2837" s="10"/>
    </row>
    <row r="2838" spans="2:5" hidden="1">
      <c r="D2838" s="6"/>
      <c r="E2838" s="10"/>
    </row>
    <row r="2839" spans="2:5" hidden="1">
      <c r="D2839" s="6"/>
      <c r="E2839" s="10"/>
    </row>
    <row r="2840" spans="2:5" hidden="1">
      <c r="D2840" s="6"/>
      <c r="E2840" s="10"/>
    </row>
    <row r="2841" spans="2:5" hidden="1">
      <c r="D2841" s="6"/>
    </row>
    <row r="2842" spans="2:5" hidden="1">
      <c r="D2842" s="6"/>
      <c r="E2842" s="10"/>
    </row>
    <row r="2843" spans="2:5" hidden="1">
      <c r="D2843" s="6"/>
      <c r="E2843" s="10"/>
    </row>
    <row r="2844" spans="2:5" hidden="1">
      <c r="D2844" s="6"/>
      <c r="E2844" s="10"/>
    </row>
    <row r="2845" spans="2:5" hidden="1">
      <c r="D2845" s="6"/>
      <c r="E2845" s="10"/>
    </row>
    <row r="2846" spans="2:5" hidden="1">
      <c r="D2846" s="6"/>
      <c r="E2846" s="10"/>
    </row>
    <row r="2847" spans="2:5" hidden="1">
      <c r="D2847" s="6"/>
      <c r="E2847" s="10"/>
    </row>
    <row r="2848" spans="2:5" hidden="1">
      <c r="D2848" s="6"/>
    </row>
    <row r="2849" spans="4:5" hidden="1">
      <c r="D2849" s="6"/>
    </row>
    <row r="2850" spans="4:5" hidden="1">
      <c r="D2850" s="6"/>
    </row>
    <row r="2851" spans="4:5" hidden="1">
      <c r="D2851" s="6"/>
    </row>
    <row r="2852" spans="4:5" hidden="1">
      <c r="D2852" s="6"/>
      <c r="E2852" s="10"/>
    </row>
    <row r="2853" spans="4:5" hidden="1">
      <c r="D2853" s="6"/>
    </row>
    <row r="2854" spans="4:5" hidden="1">
      <c r="D2854" s="6"/>
    </row>
    <row r="2855" spans="4:5" hidden="1">
      <c r="D2855" s="6"/>
    </row>
    <row r="2856" spans="4:5" hidden="1">
      <c r="D2856" s="6"/>
    </row>
    <row r="2857" spans="4:5" hidden="1">
      <c r="D2857" s="6"/>
    </row>
    <row r="2858" spans="4:5" hidden="1">
      <c r="D2858" s="6"/>
    </row>
    <row r="2859" spans="4:5" hidden="1">
      <c r="D2859" s="6"/>
    </row>
    <row r="2860" spans="4:5" hidden="1">
      <c r="D2860" s="6"/>
    </row>
    <row r="2861" spans="4:5" hidden="1">
      <c r="D2861" s="6"/>
    </row>
    <row r="2862" spans="4:5" hidden="1">
      <c r="D2862" s="6"/>
    </row>
    <row r="2863" spans="4:5" hidden="1">
      <c r="D2863" s="6"/>
    </row>
    <row r="2864" spans="4:5" hidden="1">
      <c r="D2864" s="6"/>
    </row>
    <row r="2865" spans="2:5" hidden="1">
      <c r="D2865" s="6"/>
    </row>
    <row r="2866" spans="2:5" hidden="1">
      <c r="D2866" s="6"/>
    </row>
    <row r="2867" spans="2:5" hidden="1">
      <c r="D2867" s="6"/>
    </row>
    <row r="2868" spans="2:5" hidden="1">
      <c r="D2868" s="6"/>
    </row>
    <row r="2869" spans="2:5" hidden="1">
      <c r="D2869" s="6"/>
    </row>
    <row r="2870" spans="2:5" hidden="1">
      <c r="D2870" s="6"/>
    </row>
    <row r="2871" spans="2:5" hidden="1">
      <c r="D2871" s="6"/>
    </row>
    <row r="2872" spans="2:5" hidden="1">
      <c r="D2872" s="6"/>
    </row>
    <row r="2873" spans="2:5" hidden="1">
      <c r="D2873" s="6"/>
    </row>
    <row r="2874" spans="2:5" hidden="1">
      <c r="D2874" s="6"/>
      <c r="E2874" s="10"/>
    </row>
    <row r="2875" spans="2:5" hidden="1">
      <c r="D2875" s="6"/>
    </row>
    <row r="2876" spans="2:5" hidden="1">
      <c r="D2876" s="6"/>
    </row>
    <row r="2877" spans="2:5" hidden="1">
      <c r="D2877" s="6"/>
    </row>
    <row r="2878" spans="2:5" hidden="1">
      <c r="D2878" s="6"/>
    </row>
    <row r="2879" spans="2:5" hidden="1">
      <c r="D2879" s="6"/>
    </row>
    <row r="2880" spans="2:5" hidden="1">
      <c r="B2880" s="61"/>
      <c r="C2880" s="61"/>
      <c r="D2880" s="6"/>
    </row>
    <row r="2881" spans="2:9" hidden="1">
      <c r="B2881" s="61"/>
      <c r="C2881" s="61"/>
      <c r="D2881" s="6"/>
      <c r="E2881" s="10"/>
    </row>
    <row r="2882" spans="2:9" hidden="1">
      <c r="B2882" s="61"/>
      <c r="C2882" s="61"/>
      <c r="D2882" s="6"/>
      <c r="E2882" s="10"/>
    </row>
    <row r="2883" spans="2:9" hidden="1">
      <c r="B2883" s="61"/>
      <c r="C2883" s="61"/>
      <c r="D2883" s="6"/>
      <c r="E2883" s="10"/>
    </row>
    <row r="2884" spans="2:9" hidden="1">
      <c r="B2884" s="61"/>
      <c r="C2884" s="61"/>
      <c r="D2884" s="6"/>
      <c r="E2884" s="10"/>
    </row>
    <row r="2885" spans="2:9" hidden="1">
      <c r="B2885" s="61"/>
      <c r="C2885" s="61"/>
      <c r="D2885" s="6"/>
      <c r="E2885" s="10"/>
    </row>
    <row r="2886" spans="2:9" hidden="1">
      <c r="B2886" s="61"/>
      <c r="C2886" s="61"/>
      <c r="D2886" s="6"/>
    </row>
    <row r="2887" spans="2:9" hidden="1">
      <c r="B2887" s="61"/>
      <c r="C2887" s="61"/>
      <c r="D2887" s="6"/>
    </row>
    <row r="2888" spans="2:9" hidden="1">
      <c r="D2888" s="6"/>
      <c r="E2888" s="10"/>
    </row>
    <row r="2889" spans="2:9" hidden="1">
      <c r="D2889" s="6"/>
    </row>
    <row r="2890" spans="2:9" hidden="1">
      <c r="D2890" s="6"/>
    </row>
    <row r="2891" spans="2:9" hidden="1">
      <c r="D2891" s="6"/>
    </row>
    <row r="2892" spans="2:9" hidden="1">
      <c r="D2892" s="6"/>
    </row>
    <row r="2893" spans="2:9" hidden="1">
      <c r="D2893" s="6"/>
    </row>
    <row r="2894" spans="2:9" hidden="1">
      <c r="D2894" s="6"/>
    </row>
    <row r="2895" spans="2:9" hidden="1">
      <c r="C2895" s="49"/>
      <c r="D2895" s="6"/>
      <c r="E2895" s="50"/>
      <c r="I2895" s="53"/>
    </row>
    <row r="2896" spans="2:9" hidden="1">
      <c r="C2896" s="49"/>
      <c r="D2896" s="6"/>
      <c r="E2896" s="50"/>
      <c r="I2896" s="53"/>
    </row>
    <row r="2897" spans="3:9" hidden="1">
      <c r="C2897" s="49"/>
      <c r="D2897" s="6"/>
      <c r="E2897" s="50"/>
      <c r="I2897" s="53"/>
    </row>
    <row r="2898" spans="3:9" hidden="1">
      <c r="C2898" s="49"/>
      <c r="D2898" s="6"/>
      <c r="E2898" s="50"/>
      <c r="I2898" s="53"/>
    </row>
    <row r="2899" spans="3:9" hidden="1">
      <c r="C2899" s="49"/>
      <c r="D2899" s="6"/>
      <c r="E2899" s="50"/>
      <c r="I2899" s="53"/>
    </row>
    <row r="2900" spans="3:9" hidden="1">
      <c r="C2900" s="49"/>
      <c r="D2900" s="6"/>
      <c r="E2900" s="50"/>
      <c r="I2900" s="53"/>
    </row>
    <row r="2901" spans="3:9" hidden="1">
      <c r="C2901" s="49"/>
      <c r="D2901" s="6"/>
      <c r="E2901" s="50"/>
      <c r="I2901" s="53"/>
    </row>
    <row r="2902" spans="3:9" hidden="1">
      <c r="C2902" s="49"/>
      <c r="D2902" s="6"/>
      <c r="E2902" s="50"/>
      <c r="I2902" s="53"/>
    </row>
    <row r="2903" spans="3:9" hidden="1">
      <c r="C2903" s="49"/>
      <c r="D2903" s="6"/>
      <c r="E2903" s="50"/>
      <c r="I2903" s="53"/>
    </row>
    <row r="2904" spans="3:9" hidden="1">
      <c r="C2904" s="49"/>
      <c r="D2904" s="6"/>
      <c r="E2904" s="50"/>
      <c r="I2904" s="53"/>
    </row>
    <row r="2905" spans="3:9" hidden="1">
      <c r="C2905" s="49"/>
      <c r="D2905" s="6"/>
      <c r="E2905" s="50"/>
      <c r="I2905" s="53"/>
    </row>
    <row r="2906" spans="3:9" hidden="1">
      <c r="C2906" s="49"/>
      <c r="D2906" s="6"/>
      <c r="E2906" s="50"/>
      <c r="I2906" s="53"/>
    </row>
    <row r="2907" spans="3:9" hidden="1">
      <c r="C2907" s="49"/>
      <c r="D2907" s="6"/>
      <c r="E2907" s="50"/>
      <c r="I2907" s="53"/>
    </row>
    <row r="2908" spans="3:9" hidden="1">
      <c r="C2908" s="49"/>
      <c r="D2908" s="6"/>
      <c r="E2908" s="50"/>
      <c r="I2908" s="53"/>
    </row>
    <row r="2909" spans="3:9" hidden="1">
      <c r="C2909" s="49"/>
      <c r="D2909" s="6"/>
      <c r="E2909" s="50"/>
      <c r="I2909" s="53"/>
    </row>
    <row r="2910" spans="3:9" hidden="1">
      <c r="C2910" s="49"/>
      <c r="D2910" s="6"/>
      <c r="E2910" s="50"/>
      <c r="I2910" s="53"/>
    </row>
    <row r="2911" spans="3:9" hidden="1">
      <c r="C2911" s="49"/>
      <c r="D2911" s="6"/>
      <c r="E2911" s="50"/>
      <c r="I2911" s="53"/>
    </row>
    <row r="2912" spans="3:9" hidden="1">
      <c r="C2912" s="49"/>
      <c r="D2912" s="6"/>
      <c r="E2912" s="50"/>
      <c r="I2912" s="53"/>
    </row>
    <row r="2913" spans="3:9" hidden="1">
      <c r="C2913" s="49"/>
      <c r="D2913" s="6"/>
      <c r="E2913" s="50"/>
      <c r="I2913" s="53"/>
    </row>
    <row r="2914" spans="3:9" hidden="1">
      <c r="C2914" s="49"/>
      <c r="D2914" s="6"/>
      <c r="E2914" s="50"/>
      <c r="I2914" s="53"/>
    </row>
    <row r="2915" spans="3:9" hidden="1">
      <c r="D2915" s="6"/>
      <c r="E2915" s="5"/>
    </row>
    <row r="2916" spans="3:9" hidden="1">
      <c r="D2916" s="6"/>
      <c r="E2916" s="5"/>
    </row>
    <row r="2917" spans="3:9" hidden="1">
      <c r="D2917" s="6"/>
      <c r="E2917" s="5"/>
    </row>
    <row r="2918" spans="3:9" hidden="1">
      <c r="D2918" s="6"/>
      <c r="E2918" s="5"/>
    </row>
    <row r="2919" spans="3:9" hidden="1">
      <c r="D2919" s="6"/>
      <c r="E2919" s="5"/>
    </row>
    <row r="2920" spans="3:9" hidden="1">
      <c r="D2920" s="6"/>
      <c r="E2920" s="5"/>
    </row>
    <row r="2921" spans="3:9" hidden="1">
      <c r="D2921" s="6"/>
      <c r="E2921" s="6"/>
    </row>
    <row r="2922" spans="3:9" hidden="1">
      <c r="D2922" s="6"/>
      <c r="E2922" s="6"/>
    </row>
    <row r="2923" spans="3:9" hidden="1">
      <c r="D2923" s="6"/>
      <c r="E2923" s="6"/>
    </row>
    <row r="2924" spans="3:9" hidden="1">
      <c r="D2924" s="6"/>
      <c r="E2924" s="6"/>
    </row>
    <row r="2925" spans="3:9" hidden="1">
      <c r="D2925" s="6"/>
      <c r="E2925" s="6"/>
    </row>
    <row r="2926" spans="3:9" hidden="1">
      <c r="D2926" s="6"/>
      <c r="E2926" s="6"/>
    </row>
    <row r="2927" spans="3:9" hidden="1">
      <c r="D2927" s="6"/>
      <c r="E2927" s="6"/>
    </row>
    <row r="2928" spans="3:9" hidden="1">
      <c r="D2928" s="6"/>
      <c r="E2928" s="6"/>
    </row>
    <row r="2929" spans="4:5" hidden="1">
      <c r="D2929" s="6"/>
      <c r="E2929" s="6"/>
    </row>
    <row r="2930" spans="4:5" hidden="1">
      <c r="D2930" s="6"/>
      <c r="E2930" s="6"/>
    </row>
    <row r="2931" spans="4:5" hidden="1">
      <c r="D2931" s="6"/>
      <c r="E2931" s="5"/>
    </row>
    <row r="2932" spans="4:5" hidden="1">
      <c r="D2932" s="6"/>
      <c r="E2932" s="5"/>
    </row>
    <row r="2933" spans="4:5" hidden="1">
      <c r="D2933" s="6"/>
      <c r="E2933" s="5"/>
    </row>
    <row r="2934" spans="4:5" hidden="1">
      <c r="D2934" s="6"/>
      <c r="E2934" s="5"/>
    </row>
    <row r="2935" spans="4:5" hidden="1">
      <c r="D2935" s="6"/>
      <c r="E2935" s="5"/>
    </row>
    <row r="2936" spans="4:5" hidden="1">
      <c r="D2936" s="6"/>
      <c r="E2936" s="5"/>
    </row>
    <row r="2937" spans="4:5" hidden="1">
      <c r="D2937" s="6"/>
      <c r="E2937" s="5"/>
    </row>
    <row r="2938" spans="4:5" hidden="1">
      <c r="D2938" s="6"/>
      <c r="E2938" s="5"/>
    </row>
    <row r="2939" spans="4:5" hidden="1">
      <c r="D2939" s="6"/>
      <c r="E2939" s="5"/>
    </row>
    <row r="2940" spans="4:5" hidden="1">
      <c r="D2940" s="6"/>
      <c r="E2940" s="5"/>
    </row>
    <row r="2941" spans="4:5" hidden="1">
      <c r="D2941" s="6"/>
      <c r="E2941" s="5"/>
    </row>
    <row r="2942" spans="4:5" hidden="1">
      <c r="D2942" s="6"/>
      <c r="E2942" s="5"/>
    </row>
    <row r="2943" spans="4:5" hidden="1">
      <c r="D2943" s="6"/>
      <c r="E2943" s="5"/>
    </row>
    <row r="2944" spans="4:5" hidden="1">
      <c r="D2944" s="6"/>
      <c r="E2944" s="5"/>
    </row>
    <row r="2945" spans="4:5" hidden="1">
      <c r="D2945" s="6"/>
      <c r="E2945" s="5"/>
    </row>
    <row r="2946" spans="4:5" hidden="1">
      <c r="D2946" s="6"/>
      <c r="E2946" s="5"/>
    </row>
    <row r="2947" spans="4:5" hidden="1">
      <c r="D2947" s="6"/>
      <c r="E2947" s="5"/>
    </row>
    <row r="2948" spans="4:5" hidden="1">
      <c r="D2948" s="6"/>
      <c r="E2948" s="5"/>
    </row>
    <row r="2949" spans="4:5" hidden="1">
      <c r="D2949" s="6"/>
      <c r="E2949" s="5"/>
    </row>
    <row r="2950" spans="4:5" hidden="1">
      <c r="D2950" s="6"/>
      <c r="E2950" s="5"/>
    </row>
    <row r="2951" spans="4:5" hidden="1">
      <c r="D2951" s="6"/>
      <c r="E2951" s="5"/>
    </row>
    <row r="2952" spans="4:5" hidden="1">
      <c r="D2952" s="6"/>
      <c r="E2952" s="5"/>
    </row>
    <row r="2953" spans="4:5" hidden="1">
      <c r="D2953" s="6"/>
      <c r="E2953" s="5"/>
    </row>
    <row r="2954" spans="4:5" hidden="1">
      <c r="D2954" s="6"/>
      <c r="E2954" s="5"/>
    </row>
    <row r="2955" spans="4:5" hidden="1">
      <c r="D2955" s="6"/>
      <c r="E2955" s="5"/>
    </row>
    <row r="2956" spans="4:5" hidden="1">
      <c r="D2956" s="6"/>
      <c r="E2956" s="5"/>
    </row>
    <row r="2957" spans="4:5" hidden="1">
      <c r="D2957" s="6"/>
      <c r="E2957" s="5"/>
    </row>
    <row r="2958" spans="4:5" hidden="1">
      <c r="D2958" s="6"/>
      <c r="E2958" s="5"/>
    </row>
    <row r="2959" spans="4:5" hidden="1">
      <c r="D2959" s="6"/>
      <c r="E2959" s="5"/>
    </row>
    <row r="2960" spans="4:5" hidden="1">
      <c r="D2960" s="6"/>
      <c r="E2960" s="5"/>
    </row>
    <row r="2961" spans="4:5" hidden="1">
      <c r="D2961" s="6"/>
      <c r="E2961" s="5"/>
    </row>
    <row r="2962" spans="4:5" hidden="1">
      <c r="D2962" s="6"/>
      <c r="E2962" s="5"/>
    </row>
    <row r="2963" spans="4:5" hidden="1">
      <c r="D2963" s="6"/>
      <c r="E2963" s="5"/>
    </row>
    <row r="2964" spans="4:5" hidden="1">
      <c r="D2964" s="6"/>
      <c r="E2964" s="5"/>
    </row>
    <row r="2965" spans="4:5" hidden="1">
      <c r="D2965" s="6"/>
      <c r="E2965" s="5"/>
    </row>
    <row r="2966" spans="4:5" hidden="1">
      <c r="D2966" s="6"/>
      <c r="E2966" s="5"/>
    </row>
    <row r="2967" spans="4:5" hidden="1">
      <c r="D2967" s="6"/>
      <c r="E2967" s="5"/>
    </row>
    <row r="2968" spans="4:5" hidden="1">
      <c r="D2968" s="6"/>
      <c r="E2968" s="5"/>
    </row>
    <row r="2969" spans="4:5" hidden="1">
      <c r="D2969" s="6"/>
      <c r="E2969" s="5"/>
    </row>
    <row r="2970" spans="4:5" hidden="1">
      <c r="D2970" s="6"/>
      <c r="E2970" s="5"/>
    </row>
    <row r="2971" spans="4:5" hidden="1">
      <c r="D2971" s="6"/>
      <c r="E2971" s="5"/>
    </row>
    <row r="2972" spans="4:5" hidden="1">
      <c r="D2972" s="6"/>
      <c r="E2972" s="5"/>
    </row>
    <row r="2973" spans="4:5" hidden="1">
      <c r="D2973" s="6"/>
      <c r="E2973" s="5"/>
    </row>
    <row r="2974" spans="4:5" hidden="1">
      <c r="D2974" s="6"/>
      <c r="E2974" s="5"/>
    </row>
    <row r="2975" spans="4:5" hidden="1">
      <c r="D2975" s="6"/>
      <c r="E2975" s="5"/>
    </row>
    <row r="2976" spans="4:5" hidden="1">
      <c r="D2976" s="6"/>
      <c r="E2976" s="5"/>
    </row>
    <row r="2977" spans="4:5" hidden="1">
      <c r="D2977" s="6"/>
      <c r="E2977" s="5"/>
    </row>
    <row r="2978" spans="4:5" hidden="1">
      <c r="D2978" s="6"/>
      <c r="E2978" s="5"/>
    </row>
    <row r="2979" spans="4:5" hidden="1">
      <c r="D2979" s="6"/>
      <c r="E2979" s="5"/>
    </row>
    <row r="2980" spans="4:5" hidden="1">
      <c r="D2980" s="6"/>
      <c r="E2980" s="5"/>
    </row>
    <row r="2981" spans="4:5" hidden="1">
      <c r="D2981" s="6"/>
      <c r="E2981" s="5"/>
    </row>
    <row r="2982" spans="4:5" hidden="1">
      <c r="D2982" s="6"/>
      <c r="E2982" s="5"/>
    </row>
    <row r="2983" spans="4:5" hidden="1">
      <c r="D2983" s="6"/>
      <c r="E2983" s="5"/>
    </row>
    <row r="2984" spans="4:5" hidden="1">
      <c r="D2984" s="6"/>
      <c r="E2984" s="5"/>
    </row>
    <row r="2985" spans="4:5" hidden="1">
      <c r="D2985" s="6"/>
      <c r="E2985" s="5"/>
    </row>
    <row r="2986" spans="4:5" hidden="1">
      <c r="D2986" s="6"/>
      <c r="E2986" s="5"/>
    </row>
    <row r="2987" spans="4:5" hidden="1">
      <c r="D2987" s="6"/>
      <c r="E2987" s="5"/>
    </row>
    <row r="2988" spans="4:5" hidden="1">
      <c r="D2988" s="6"/>
      <c r="E2988" s="5"/>
    </row>
    <row r="2989" spans="4:5" hidden="1">
      <c r="D2989" s="6"/>
      <c r="E2989" s="5"/>
    </row>
    <row r="2990" spans="4:5" hidden="1">
      <c r="D2990" s="6"/>
      <c r="E2990" s="5"/>
    </row>
    <row r="2991" spans="4:5" hidden="1">
      <c r="D2991" s="6"/>
      <c r="E2991" s="5"/>
    </row>
    <row r="2992" spans="4:5" hidden="1">
      <c r="D2992" s="6"/>
      <c r="E2992" s="5"/>
    </row>
    <row r="2993" spans="4:5" hidden="1">
      <c r="D2993" s="6"/>
      <c r="E2993" s="5"/>
    </row>
    <row r="2994" spans="4:5" hidden="1">
      <c r="D2994" s="6"/>
      <c r="E2994" s="5"/>
    </row>
    <row r="2995" spans="4:5" hidden="1">
      <c r="D2995" s="6"/>
      <c r="E2995" s="5"/>
    </row>
    <row r="2996" spans="4:5" hidden="1">
      <c r="D2996" s="6"/>
      <c r="E2996" s="5"/>
    </row>
    <row r="2997" spans="4:5" hidden="1">
      <c r="D2997" s="6"/>
      <c r="E2997" s="5"/>
    </row>
    <row r="2998" spans="4:5" hidden="1">
      <c r="D2998" s="6"/>
      <c r="E2998" s="5"/>
    </row>
    <row r="2999" spans="4:5" hidden="1">
      <c r="D2999" s="6"/>
      <c r="E2999" s="5"/>
    </row>
    <row r="3000" spans="4:5" hidden="1">
      <c r="D3000" s="6"/>
      <c r="E3000" s="5"/>
    </row>
    <row r="3001" spans="4:5" hidden="1">
      <c r="D3001" s="6"/>
      <c r="E3001" s="5"/>
    </row>
    <row r="3002" spans="4:5" hidden="1">
      <c r="D3002" s="6"/>
      <c r="E3002" s="5"/>
    </row>
    <row r="3003" spans="4:5" hidden="1">
      <c r="D3003" s="6"/>
      <c r="E3003" s="5"/>
    </row>
    <row r="3004" spans="4:5" hidden="1">
      <c r="D3004" s="6"/>
      <c r="E3004" s="5"/>
    </row>
    <row r="3005" spans="4:5" hidden="1">
      <c r="D3005" s="6"/>
      <c r="E3005" s="5"/>
    </row>
    <row r="3006" spans="4:5" hidden="1">
      <c r="D3006" s="6"/>
      <c r="E3006" s="5"/>
    </row>
    <row r="3007" spans="4:5" hidden="1">
      <c r="D3007" s="6"/>
      <c r="E3007" s="5"/>
    </row>
    <row r="3008" spans="4:5" hidden="1">
      <c r="D3008" s="6"/>
      <c r="E3008" s="5"/>
    </row>
    <row r="3009" spans="4:5" hidden="1">
      <c r="D3009" s="6"/>
      <c r="E3009" s="5"/>
    </row>
    <row r="3010" spans="4:5" hidden="1">
      <c r="D3010" s="6"/>
      <c r="E3010" s="5"/>
    </row>
    <row r="3011" spans="4:5" hidden="1">
      <c r="D3011" s="6"/>
      <c r="E3011" s="5"/>
    </row>
    <row r="3012" spans="4:5" hidden="1">
      <c r="D3012" s="6"/>
      <c r="E3012" s="5"/>
    </row>
    <row r="3013" spans="4:5" hidden="1">
      <c r="D3013" s="6"/>
      <c r="E3013" s="5"/>
    </row>
    <row r="3014" spans="4:5" hidden="1">
      <c r="D3014" s="6"/>
      <c r="E3014" s="5"/>
    </row>
    <row r="3015" spans="4:5" hidden="1">
      <c r="D3015" s="6"/>
      <c r="E3015" s="5"/>
    </row>
    <row r="3016" spans="4:5" hidden="1">
      <c r="D3016" s="6"/>
      <c r="E3016" s="5"/>
    </row>
    <row r="3017" spans="4:5" hidden="1">
      <c r="D3017" s="6"/>
      <c r="E3017" s="5"/>
    </row>
    <row r="3018" spans="4:5" hidden="1">
      <c r="D3018" s="6"/>
      <c r="E3018" s="5"/>
    </row>
    <row r="3019" spans="4:5" hidden="1">
      <c r="D3019" s="6"/>
      <c r="E3019" s="5"/>
    </row>
    <row r="3020" spans="4:5" hidden="1">
      <c r="D3020" s="6"/>
      <c r="E3020" s="5"/>
    </row>
    <row r="3021" spans="4:5" hidden="1">
      <c r="D3021" s="6"/>
      <c r="E3021" s="5"/>
    </row>
    <row r="3022" spans="4:5" hidden="1">
      <c r="D3022" s="6"/>
      <c r="E3022" s="5"/>
    </row>
    <row r="3023" spans="4:5" hidden="1">
      <c r="D3023" s="6"/>
      <c r="E3023" s="5"/>
    </row>
    <row r="3024" spans="4:5" hidden="1">
      <c r="D3024" s="6"/>
      <c r="E3024" s="5"/>
    </row>
    <row r="3025" spans="4:5" hidden="1">
      <c r="D3025" s="6"/>
      <c r="E3025" s="5"/>
    </row>
    <row r="3026" spans="4:5" hidden="1">
      <c r="D3026" s="6"/>
      <c r="E3026" s="5"/>
    </row>
    <row r="3027" spans="4:5" hidden="1">
      <c r="D3027" s="6"/>
      <c r="E3027" s="5"/>
    </row>
    <row r="3028" spans="4:5" hidden="1">
      <c r="D3028" s="6"/>
      <c r="E3028" s="5"/>
    </row>
    <row r="3029" spans="4:5" hidden="1">
      <c r="D3029" s="6"/>
      <c r="E3029" s="5"/>
    </row>
    <row r="3030" spans="4:5" hidden="1">
      <c r="D3030" s="6"/>
      <c r="E3030" s="5"/>
    </row>
    <row r="3031" spans="4:5" hidden="1">
      <c r="D3031" s="6"/>
      <c r="E3031" s="5"/>
    </row>
    <row r="3032" spans="4:5" hidden="1">
      <c r="D3032" s="6"/>
      <c r="E3032" s="5"/>
    </row>
    <row r="3033" spans="4:5" hidden="1">
      <c r="D3033" s="6"/>
      <c r="E3033" s="5"/>
    </row>
    <row r="3034" spans="4:5" hidden="1">
      <c r="D3034" s="6"/>
      <c r="E3034" s="5"/>
    </row>
    <row r="3035" spans="4:5" hidden="1">
      <c r="D3035" s="6"/>
      <c r="E3035" s="5"/>
    </row>
    <row r="3036" spans="4:5" hidden="1">
      <c r="D3036" s="6"/>
      <c r="E3036" s="5"/>
    </row>
    <row r="3037" spans="4:5" hidden="1">
      <c r="D3037" s="6"/>
      <c r="E3037" s="5"/>
    </row>
    <row r="3038" spans="4:5" hidden="1">
      <c r="D3038" s="6"/>
      <c r="E3038" s="5"/>
    </row>
    <row r="3039" spans="4:5" hidden="1">
      <c r="D3039" s="6"/>
      <c r="E3039" s="5"/>
    </row>
    <row r="3040" spans="4:5" hidden="1">
      <c r="D3040" s="6"/>
      <c r="E3040" s="5"/>
    </row>
    <row r="3041" spans="4:5" hidden="1">
      <c r="D3041" s="6"/>
      <c r="E3041" s="5"/>
    </row>
    <row r="3042" spans="4:5" hidden="1">
      <c r="D3042" s="6"/>
      <c r="E3042" s="5"/>
    </row>
    <row r="3043" spans="4:5" hidden="1">
      <c r="D3043" s="6"/>
      <c r="E3043" s="5"/>
    </row>
    <row r="3044" spans="4:5" hidden="1">
      <c r="D3044" s="6"/>
      <c r="E3044" s="5"/>
    </row>
    <row r="3045" spans="4:5" hidden="1">
      <c r="D3045" s="6"/>
      <c r="E3045" s="5"/>
    </row>
    <row r="3046" spans="4:5" hidden="1">
      <c r="D3046" s="6"/>
      <c r="E3046" s="5"/>
    </row>
    <row r="3047" spans="4:5" hidden="1">
      <c r="D3047" s="6"/>
      <c r="E3047" s="5"/>
    </row>
    <row r="3048" spans="4:5" hidden="1">
      <c r="D3048" s="6"/>
      <c r="E3048" s="5"/>
    </row>
    <row r="3049" spans="4:5" hidden="1">
      <c r="D3049" s="6"/>
      <c r="E3049" s="5"/>
    </row>
    <row r="3050" spans="4:5" hidden="1">
      <c r="D3050" s="6"/>
      <c r="E3050" s="5"/>
    </row>
    <row r="3051" spans="4:5" hidden="1">
      <c r="D3051" s="6"/>
      <c r="E3051" s="5"/>
    </row>
    <row r="3052" spans="4:5" hidden="1">
      <c r="D3052" s="6"/>
      <c r="E3052" s="5"/>
    </row>
    <row r="3053" spans="4:5" hidden="1">
      <c r="D3053" s="6"/>
      <c r="E3053" s="5"/>
    </row>
    <row r="3054" spans="4:5" hidden="1">
      <c r="D3054" s="6"/>
      <c r="E3054" s="5"/>
    </row>
    <row r="3055" spans="4:5" hidden="1">
      <c r="D3055" s="6"/>
      <c r="E3055" s="5"/>
    </row>
    <row r="3056" spans="4:5" hidden="1">
      <c r="D3056" s="6"/>
      <c r="E3056" s="5"/>
    </row>
    <row r="3057" spans="4:5" hidden="1">
      <c r="D3057" s="6"/>
      <c r="E3057" s="5"/>
    </row>
    <row r="3058" spans="4:5" hidden="1">
      <c r="D3058" s="6"/>
      <c r="E3058" s="5"/>
    </row>
    <row r="3059" spans="4:5" hidden="1">
      <c r="D3059" s="6"/>
      <c r="E3059" s="5"/>
    </row>
    <row r="3060" spans="4:5" hidden="1">
      <c r="D3060" s="6"/>
      <c r="E3060" s="5"/>
    </row>
    <row r="3061" spans="4:5" hidden="1">
      <c r="D3061" s="6"/>
      <c r="E3061" s="5"/>
    </row>
    <row r="3062" spans="4:5" hidden="1">
      <c r="D3062" s="6"/>
      <c r="E3062" s="5"/>
    </row>
    <row r="3063" spans="4:5" hidden="1">
      <c r="D3063" s="6"/>
      <c r="E3063" s="5"/>
    </row>
    <row r="3064" spans="4:5" hidden="1">
      <c r="D3064" s="6"/>
      <c r="E3064" s="5"/>
    </row>
    <row r="3065" spans="4:5" hidden="1">
      <c r="D3065" s="6"/>
      <c r="E3065" s="5"/>
    </row>
    <row r="3066" spans="4:5" hidden="1">
      <c r="D3066" s="6"/>
      <c r="E3066" s="5"/>
    </row>
    <row r="3067" spans="4:5" hidden="1">
      <c r="D3067" s="6"/>
      <c r="E3067" s="5"/>
    </row>
    <row r="3068" spans="4:5" hidden="1">
      <c r="D3068" s="6"/>
      <c r="E3068" s="5"/>
    </row>
    <row r="3069" spans="4:5" hidden="1">
      <c r="D3069" s="6"/>
      <c r="E3069" s="5"/>
    </row>
    <row r="3070" spans="4:5" hidden="1">
      <c r="D3070" s="6"/>
      <c r="E3070" s="5"/>
    </row>
    <row r="3071" spans="4:5" hidden="1">
      <c r="D3071" s="6"/>
      <c r="E3071" s="5"/>
    </row>
    <row r="3072" spans="4:5" hidden="1">
      <c r="D3072" s="6"/>
      <c r="E3072" s="5"/>
    </row>
    <row r="3073" spans="4:5" hidden="1">
      <c r="D3073" s="6"/>
      <c r="E3073" s="5"/>
    </row>
    <row r="3074" spans="4:5" hidden="1">
      <c r="D3074" s="6"/>
      <c r="E3074" s="5"/>
    </row>
    <row r="3075" spans="4:5" hidden="1">
      <c r="D3075" s="6"/>
      <c r="E3075" s="5"/>
    </row>
    <row r="3076" spans="4:5" hidden="1">
      <c r="D3076" s="6"/>
      <c r="E3076" s="5"/>
    </row>
    <row r="3077" spans="4:5" hidden="1">
      <c r="D3077" s="6"/>
      <c r="E3077" s="5"/>
    </row>
    <row r="3078" spans="4:5" hidden="1">
      <c r="D3078" s="6"/>
      <c r="E3078" s="5"/>
    </row>
    <row r="3079" spans="4:5" hidden="1">
      <c r="D3079" s="6"/>
      <c r="E3079" s="5"/>
    </row>
    <row r="3080" spans="4:5" hidden="1">
      <c r="D3080" s="6"/>
      <c r="E3080" s="5"/>
    </row>
    <row r="3081" spans="4:5" hidden="1">
      <c r="D3081" s="6"/>
      <c r="E3081" s="5"/>
    </row>
    <row r="3082" spans="4:5" hidden="1">
      <c r="D3082" s="6"/>
      <c r="E3082" s="5"/>
    </row>
    <row r="3083" spans="4:5" hidden="1">
      <c r="D3083" s="6"/>
      <c r="E3083" s="5"/>
    </row>
    <row r="3084" spans="4:5" hidden="1">
      <c r="D3084" s="6"/>
      <c r="E3084" s="5"/>
    </row>
    <row r="3085" spans="4:5" hidden="1">
      <c r="D3085" s="6"/>
      <c r="E3085" s="5"/>
    </row>
    <row r="3086" spans="4:5" hidden="1">
      <c r="D3086" s="6"/>
      <c r="E3086" s="5"/>
    </row>
    <row r="3087" spans="4:5" hidden="1">
      <c r="D3087" s="6"/>
      <c r="E3087" s="5"/>
    </row>
    <row r="3088" spans="4:5" hidden="1">
      <c r="D3088" s="6"/>
      <c r="E3088" s="5"/>
    </row>
    <row r="3089" spans="4:5" hidden="1">
      <c r="D3089" s="6"/>
      <c r="E3089" s="5"/>
    </row>
    <row r="3090" spans="4:5" hidden="1">
      <c r="D3090" s="6"/>
      <c r="E3090" s="5"/>
    </row>
    <row r="3091" spans="4:5" hidden="1">
      <c r="D3091" s="6"/>
      <c r="E3091" s="5"/>
    </row>
    <row r="3092" spans="4:5" hidden="1">
      <c r="D3092" s="6"/>
      <c r="E3092" s="5"/>
    </row>
    <row r="3093" spans="4:5" hidden="1">
      <c r="D3093" s="6"/>
      <c r="E3093" s="5"/>
    </row>
    <row r="3094" spans="4:5" hidden="1">
      <c r="D3094" s="6"/>
      <c r="E3094" s="5"/>
    </row>
    <row r="3095" spans="4:5" hidden="1">
      <c r="D3095" s="6"/>
      <c r="E3095" s="5"/>
    </row>
    <row r="3096" spans="4:5" hidden="1">
      <c r="D3096" s="6"/>
      <c r="E3096" s="5"/>
    </row>
    <row r="3097" spans="4:5" hidden="1">
      <c r="D3097" s="6"/>
      <c r="E3097" s="5"/>
    </row>
    <row r="3098" spans="4:5" hidden="1">
      <c r="D3098" s="6"/>
      <c r="E3098" s="5"/>
    </row>
    <row r="3099" spans="4:5" hidden="1">
      <c r="D3099" s="6"/>
      <c r="E3099" s="5"/>
    </row>
    <row r="3100" spans="4:5" hidden="1">
      <c r="D3100" s="6"/>
      <c r="E3100" s="5"/>
    </row>
    <row r="3101" spans="4:5" hidden="1">
      <c r="D3101" s="6"/>
      <c r="E3101" s="5"/>
    </row>
    <row r="3102" spans="4:5" hidden="1">
      <c r="D3102" s="6"/>
      <c r="E3102" s="5"/>
    </row>
    <row r="3103" spans="4:5" hidden="1">
      <c r="D3103" s="6"/>
      <c r="E3103" s="5"/>
    </row>
    <row r="3104" spans="4:5" hidden="1">
      <c r="D3104" s="6"/>
      <c r="E3104" s="5"/>
    </row>
    <row r="3105" spans="4:9" hidden="1">
      <c r="D3105" s="6"/>
      <c r="E3105" s="5"/>
    </row>
    <row r="3106" spans="4:9" hidden="1">
      <c r="D3106" s="6"/>
      <c r="E3106" s="5"/>
    </row>
    <row r="3107" spans="4:9" hidden="1">
      <c r="D3107" s="6"/>
      <c r="E3107" s="5"/>
    </row>
    <row r="3108" spans="4:9" hidden="1">
      <c r="D3108" s="6"/>
      <c r="E3108" s="5"/>
    </row>
    <row r="3109" spans="4:9" hidden="1">
      <c r="D3109" s="6"/>
      <c r="E3109" s="5"/>
    </row>
    <row r="3110" spans="4:9" hidden="1">
      <c r="D3110" s="6"/>
      <c r="E3110" s="5"/>
    </row>
    <row r="3111" spans="4:9" hidden="1">
      <c r="D3111" s="6"/>
      <c r="E3111" s="5"/>
    </row>
    <row r="3112" spans="4:9" hidden="1">
      <c r="D3112" s="6"/>
      <c r="E3112" s="5"/>
    </row>
    <row r="3113" spans="4:9" hidden="1">
      <c r="D3113" s="6"/>
      <c r="E3113" s="5"/>
    </row>
    <row r="3114" spans="4:9" hidden="1">
      <c r="D3114" s="6"/>
      <c r="E3114" s="5"/>
      <c r="I3114" s="62"/>
    </row>
    <row r="3115" spans="4:9" hidden="1">
      <c r="D3115" s="6"/>
      <c r="E3115" s="5"/>
      <c r="I3115" s="62"/>
    </row>
    <row r="3116" spans="4:9" hidden="1">
      <c r="D3116" s="6"/>
      <c r="E3116" s="5"/>
      <c r="I3116" s="62"/>
    </row>
    <row r="3117" spans="4:9" hidden="1">
      <c r="D3117" s="6"/>
      <c r="E3117" s="5"/>
      <c r="I3117" s="62"/>
    </row>
    <row r="3118" spans="4:9" hidden="1">
      <c r="D3118" s="6"/>
      <c r="E3118" s="5"/>
      <c r="I3118" s="62"/>
    </row>
    <row r="3119" spans="4:9" hidden="1">
      <c r="D3119" s="6"/>
      <c r="E3119" s="5"/>
      <c r="I3119" s="62"/>
    </row>
    <row r="3120" spans="4:9" hidden="1">
      <c r="D3120" s="6"/>
      <c r="E3120" s="5"/>
      <c r="I3120" s="62"/>
    </row>
    <row r="3121" spans="4:9" hidden="1">
      <c r="D3121" s="6"/>
      <c r="E3121" s="5"/>
      <c r="I3121" s="62"/>
    </row>
    <row r="3122" spans="4:9" hidden="1">
      <c r="D3122" s="6"/>
      <c r="E3122" s="5"/>
      <c r="I3122" s="62"/>
    </row>
    <row r="3123" spans="4:9" hidden="1">
      <c r="D3123" s="6"/>
      <c r="E3123" s="5"/>
      <c r="I3123" s="62"/>
    </row>
    <row r="3124" spans="4:9" hidden="1">
      <c r="D3124" s="6"/>
      <c r="E3124" s="5"/>
      <c r="I3124" s="62"/>
    </row>
    <row r="3125" spans="4:9" hidden="1">
      <c r="D3125" s="6"/>
      <c r="E3125" s="5"/>
      <c r="I3125" s="62"/>
    </row>
    <row r="3126" spans="4:9" hidden="1">
      <c r="D3126" s="6"/>
      <c r="E3126" s="5"/>
      <c r="I3126" s="62"/>
    </row>
    <row r="3127" spans="4:9" hidden="1">
      <c r="D3127" s="6"/>
      <c r="E3127" s="5"/>
      <c r="I3127" s="62"/>
    </row>
    <row r="3128" spans="4:9" hidden="1">
      <c r="D3128" s="6"/>
      <c r="E3128" s="5"/>
      <c r="I3128" s="62"/>
    </row>
    <row r="3129" spans="4:9" hidden="1">
      <c r="D3129" s="6"/>
      <c r="E3129" s="5"/>
      <c r="I3129" s="62"/>
    </row>
    <row r="3130" spans="4:9" hidden="1">
      <c r="D3130" s="6"/>
      <c r="E3130" s="5"/>
      <c r="I3130" s="62"/>
    </row>
    <row r="3131" spans="4:9" hidden="1">
      <c r="D3131" s="6"/>
      <c r="E3131" s="5"/>
      <c r="I3131" s="62"/>
    </row>
    <row r="3132" spans="4:9" hidden="1">
      <c r="D3132" s="6"/>
      <c r="E3132" s="5"/>
      <c r="I3132" s="62"/>
    </row>
    <row r="3133" spans="4:9" hidden="1">
      <c r="D3133" s="6"/>
      <c r="E3133" s="5"/>
      <c r="I3133" s="62"/>
    </row>
    <row r="3134" spans="4:9" hidden="1">
      <c r="D3134" s="6"/>
      <c r="E3134" s="5"/>
      <c r="I3134" s="62"/>
    </row>
    <row r="3135" spans="4:9" hidden="1">
      <c r="D3135" s="6"/>
      <c r="E3135" s="5"/>
      <c r="I3135" s="62"/>
    </row>
    <row r="3136" spans="4:9" hidden="1">
      <c r="D3136" s="6"/>
      <c r="E3136" s="5"/>
      <c r="I3136" s="62"/>
    </row>
    <row r="3137" spans="3:9" hidden="1">
      <c r="D3137" s="6"/>
      <c r="E3137" s="5"/>
      <c r="I3137" s="62"/>
    </row>
    <row r="3138" spans="3:9" hidden="1">
      <c r="D3138" s="6"/>
      <c r="E3138" s="5"/>
    </row>
    <row r="3139" spans="3:9" hidden="1">
      <c r="D3139" s="6"/>
      <c r="E3139" s="5"/>
    </row>
    <row r="3140" spans="3:9" hidden="1">
      <c r="D3140" s="6"/>
      <c r="E3140" s="5"/>
    </row>
    <row r="3141" spans="3:9" hidden="1">
      <c r="D3141" s="6"/>
      <c r="E3141" s="5"/>
    </row>
    <row r="3142" spans="3:9" hidden="1">
      <c r="C3142" s="49"/>
      <c r="D3142" s="6"/>
      <c r="E3142" s="50"/>
      <c r="I3142" s="53"/>
    </row>
    <row r="3143" spans="3:9" ht="15.75" hidden="1">
      <c r="C3143" s="49"/>
      <c r="D3143" s="6"/>
      <c r="E3143" s="50"/>
      <c r="G3143" s="63"/>
      <c r="H3143" s="63"/>
      <c r="I3143" s="53"/>
    </row>
    <row r="3144" spans="3:9" hidden="1">
      <c r="C3144" s="49"/>
      <c r="D3144" s="6"/>
      <c r="E3144" s="50"/>
      <c r="I3144" s="53"/>
    </row>
    <row r="3145" spans="3:9" hidden="1">
      <c r="C3145" s="49"/>
      <c r="D3145" s="6"/>
      <c r="E3145" s="50"/>
      <c r="I3145" s="53"/>
    </row>
    <row r="3146" spans="3:9" hidden="1">
      <c r="C3146" s="49"/>
      <c r="D3146" s="6"/>
      <c r="E3146" s="50"/>
      <c r="I3146" s="53"/>
    </row>
    <row r="3147" spans="3:9" hidden="1">
      <c r="C3147" s="49"/>
      <c r="D3147" s="6"/>
      <c r="E3147" s="50"/>
      <c r="I3147" s="53"/>
    </row>
    <row r="3148" spans="3:9" hidden="1">
      <c r="C3148" s="49"/>
      <c r="D3148" s="6"/>
      <c r="E3148" s="50"/>
      <c r="I3148" s="53"/>
    </row>
    <row r="3149" spans="3:9" hidden="1">
      <c r="C3149" s="49"/>
      <c r="D3149" s="6"/>
      <c r="E3149" s="50"/>
      <c r="I3149" s="53"/>
    </row>
    <row r="3150" spans="3:9" hidden="1">
      <c r="C3150" s="49"/>
      <c r="D3150" s="6"/>
      <c r="E3150" s="50"/>
      <c r="I3150" s="53"/>
    </row>
    <row r="3151" spans="3:9" hidden="1">
      <c r="C3151" s="49"/>
      <c r="D3151" s="6"/>
      <c r="E3151" s="50"/>
      <c r="I3151" s="53"/>
    </row>
    <row r="3152" spans="3:9" hidden="1">
      <c r="C3152" s="49"/>
      <c r="D3152" s="6"/>
      <c r="E3152" s="50"/>
      <c r="I3152" s="53"/>
    </row>
    <row r="3153" spans="3:9" ht="15.75" hidden="1">
      <c r="C3153" s="64"/>
      <c r="D3153" s="65"/>
      <c r="E3153" s="66"/>
      <c r="G3153" s="67"/>
      <c r="H3153" s="68"/>
      <c r="I3153" s="69"/>
    </row>
    <row r="3154" spans="3:9" ht="15.75" hidden="1">
      <c r="C3154" s="70"/>
      <c r="D3154" s="65"/>
      <c r="E3154" s="66"/>
      <c r="G3154" s="71"/>
      <c r="H3154" s="15"/>
      <c r="I3154" s="69"/>
    </row>
    <row r="3155" spans="3:9" ht="15.75" hidden="1">
      <c r="D3155" s="65"/>
      <c r="E3155" s="10"/>
      <c r="G3155" s="72"/>
      <c r="H3155" s="72"/>
      <c r="I3155" s="69"/>
    </row>
    <row r="3156" spans="3:9" ht="15.75" hidden="1">
      <c r="C3156" s="64"/>
      <c r="D3156" s="65"/>
      <c r="E3156" s="66"/>
      <c r="G3156" s="68"/>
      <c r="H3156" s="68"/>
      <c r="I3156" s="69"/>
    </row>
    <row r="3157" spans="3:9" ht="15.75" hidden="1">
      <c r="C3157" s="64"/>
      <c r="D3157" s="65"/>
      <c r="E3157" s="66"/>
      <c r="G3157" s="68"/>
      <c r="H3157" s="68"/>
      <c r="I3157" s="69"/>
    </row>
    <row r="3158" spans="3:9" ht="15.75" hidden="1">
      <c r="C3158" s="64"/>
      <c r="D3158" s="65"/>
      <c r="E3158" s="5"/>
      <c r="G3158" s="68"/>
      <c r="H3158" s="72"/>
      <c r="I3158" s="69"/>
    </row>
    <row r="3159" spans="3:9" ht="15.75" hidden="1">
      <c r="C3159" s="73"/>
      <c r="D3159" s="65"/>
      <c r="E3159" s="66"/>
      <c r="G3159" s="72"/>
      <c r="H3159" s="72"/>
      <c r="I3159" s="69"/>
    </row>
    <row r="3160" spans="3:9" ht="15.75" hidden="1">
      <c r="C3160" s="21"/>
      <c r="D3160" s="65"/>
      <c r="E3160" s="66"/>
      <c r="G3160" s="74"/>
      <c r="H3160" s="74"/>
      <c r="I3160" s="69"/>
    </row>
    <row r="3161" spans="3:9" ht="15.75" hidden="1">
      <c r="C3161" s="21"/>
      <c r="D3161" s="65"/>
      <c r="E3161" s="66"/>
      <c r="G3161" s="74"/>
      <c r="H3161" s="74"/>
      <c r="I3161" s="69"/>
    </row>
    <row r="3162" spans="3:9" ht="15.75" hidden="1">
      <c r="C3162" s="64"/>
      <c r="D3162" s="65"/>
      <c r="E3162" s="66"/>
      <c r="G3162" s="67"/>
      <c r="H3162" s="75"/>
      <c r="I3162" s="69"/>
    </row>
    <row r="3163" spans="3:9" ht="15.75" hidden="1">
      <c r="C3163" s="64"/>
      <c r="D3163" s="65"/>
      <c r="E3163" s="66"/>
      <c r="G3163" s="67"/>
      <c r="H3163" s="76"/>
      <c r="I3163" s="69"/>
    </row>
    <row r="3164" spans="3:9" ht="15.75" hidden="1">
      <c r="C3164" s="64"/>
      <c r="D3164" s="65"/>
      <c r="E3164" s="66"/>
      <c r="G3164" s="67"/>
      <c r="H3164" s="76"/>
      <c r="I3164" s="69"/>
    </row>
    <row r="3165" spans="3:9" ht="15.75" hidden="1">
      <c r="C3165" s="64"/>
      <c r="D3165" s="65"/>
      <c r="E3165" s="66"/>
      <c r="G3165" s="77"/>
      <c r="H3165" s="77"/>
      <c r="I3165" s="69"/>
    </row>
    <row r="3166" spans="3:9" ht="15.75" hidden="1">
      <c r="C3166" s="64"/>
      <c r="D3166" s="65"/>
      <c r="E3166" s="66"/>
      <c r="G3166" s="77"/>
      <c r="H3166" s="78"/>
      <c r="I3166" s="69"/>
    </row>
    <row r="3167" spans="3:9" ht="15.75" hidden="1">
      <c r="C3167" s="21"/>
      <c r="D3167" s="65"/>
      <c r="E3167" s="66"/>
      <c r="G3167" s="79"/>
      <c r="H3167" s="74"/>
      <c r="I3167" s="69"/>
    </row>
    <row r="3168" spans="3:9" ht="15.75" hidden="1">
      <c r="C3168" s="80"/>
      <c r="D3168" s="65"/>
      <c r="E3168" s="5"/>
      <c r="G3168" s="72"/>
      <c r="H3168" s="72"/>
      <c r="I3168" s="69"/>
    </row>
    <row r="3169" spans="1:11" ht="15.75" hidden="1" outlineLevel="1">
      <c r="C3169" s="80"/>
      <c r="D3169" s="65"/>
      <c r="E3169" s="5"/>
      <c r="F3169" s="9"/>
      <c r="G3169" s="72"/>
      <c r="H3169" s="79"/>
      <c r="I3169" s="69"/>
      <c r="K3169" s="10"/>
    </row>
    <row r="3170" spans="1:11" ht="15.75" hidden="1">
      <c r="C3170" s="80"/>
      <c r="D3170" s="65"/>
      <c r="E3170" s="5"/>
      <c r="G3170" s="72"/>
      <c r="H3170" s="72"/>
      <c r="I3170" s="69"/>
    </row>
    <row r="3171" spans="1:11" ht="15.75" hidden="1">
      <c r="C3171" s="49"/>
      <c r="D3171" s="6"/>
      <c r="E3171" s="50"/>
      <c r="G3171" s="63"/>
      <c r="H3171" s="63"/>
      <c r="I3171" s="53"/>
    </row>
    <row r="3172" spans="1:11" ht="15.75" hidden="1">
      <c r="C3172" s="49"/>
      <c r="D3172" s="6"/>
      <c r="E3172" s="50"/>
      <c r="G3172" s="63"/>
      <c r="H3172" s="63"/>
      <c r="I3172" s="53"/>
    </row>
    <row r="3173" spans="1:11" ht="15.75" hidden="1">
      <c r="C3173" s="49"/>
      <c r="D3173" s="6"/>
      <c r="E3173" s="50"/>
      <c r="G3173" s="63"/>
      <c r="H3173" s="63"/>
      <c r="I3173" s="53"/>
    </row>
    <row r="3174" spans="1:11" ht="15.75" hidden="1">
      <c r="C3174" s="49"/>
      <c r="D3174" s="6"/>
      <c r="E3174" s="50"/>
      <c r="G3174" s="63"/>
      <c r="H3174" s="63"/>
      <c r="I3174" s="53"/>
    </row>
    <row r="3175" spans="1:11" ht="15.75" hidden="1">
      <c r="C3175" s="49"/>
      <c r="D3175" s="6"/>
      <c r="E3175" s="50"/>
      <c r="G3175" s="63"/>
      <c r="H3175" s="63"/>
      <c r="I3175" s="53"/>
    </row>
    <row r="3176" spans="1:11" ht="15.75" hidden="1">
      <c r="C3176" s="49"/>
      <c r="D3176" s="6"/>
      <c r="E3176" s="50"/>
      <c r="G3176" s="63"/>
      <c r="H3176" s="63"/>
      <c r="I3176" s="53"/>
    </row>
    <row r="3177" spans="1:11" ht="15.75" hidden="1">
      <c r="C3177" s="49"/>
      <c r="D3177" s="6"/>
      <c r="E3177" s="50"/>
      <c r="G3177" s="63"/>
      <c r="H3177" s="15"/>
      <c r="I3177" s="53"/>
    </row>
    <row r="3178" spans="1:11" ht="15.75" hidden="1">
      <c r="C3178" s="49"/>
      <c r="D3178" s="6"/>
      <c r="E3178" s="50"/>
      <c r="G3178" s="63"/>
      <c r="H3178" s="63"/>
      <c r="I3178" s="53"/>
    </row>
    <row r="3179" spans="1:11" hidden="1">
      <c r="C3179" s="80"/>
      <c r="D3179" s="65"/>
      <c r="E3179" s="5"/>
      <c r="G3179" s="80"/>
      <c r="H3179" s="80"/>
      <c r="I3179" s="69"/>
    </row>
    <row r="3180" spans="1:11" hidden="1">
      <c r="C3180" s="80"/>
      <c r="D3180" s="65"/>
      <c r="E3180" s="5"/>
      <c r="G3180" s="80"/>
      <c r="H3180" s="80"/>
      <c r="I3180" s="69"/>
    </row>
    <row r="3181" spans="1:11" hidden="1">
      <c r="F3181" s="6"/>
      <c r="G3181" s="16"/>
    </row>
    <row r="3182" spans="1:11" hidden="1">
      <c r="A3182" s="16"/>
      <c r="F3182" s="6"/>
      <c r="H3182" s="16"/>
    </row>
    <row r="3183" spans="1:11" hidden="1">
      <c r="A3183" s="16"/>
      <c r="D3183" s="6"/>
      <c r="F3183" s="6"/>
      <c r="H3183" s="16"/>
    </row>
    <row r="3184" spans="1:11" hidden="1">
      <c r="D3184" s="6"/>
    </row>
    <row r="3185" spans="4:8" ht="15.75" hidden="1">
      <c r="D3185" s="6"/>
      <c r="F3185" s="6"/>
      <c r="H3185" s="12"/>
    </row>
    <row r="3186" spans="4:8" ht="15.75" hidden="1">
      <c r="D3186" s="6"/>
      <c r="F3186" s="6"/>
      <c r="H3186" s="15"/>
    </row>
    <row r="3187" spans="4:8" hidden="1">
      <c r="D3187" s="6"/>
    </row>
    <row r="3188" spans="4:8" ht="15" hidden="1" customHeight="1">
      <c r="F3188" s="6"/>
      <c r="G3188" s="13"/>
      <c r="H3188" s="14"/>
    </row>
    <row r="3189" spans="4:8" hidden="1">
      <c r="D3189" s="6"/>
    </row>
    <row r="3190" spans="4:8" hidden="1">
      <c r="E3190" s="6"/>
    </row>
    <row r="3191" spans="4:8" hidden="1">
      <c r="E3191" s="6"/>
    </row>
    <row r="3192" spans="4:8" hidden="1">
      <c r="E3192" s="6"/>
    </row>
    <row r="3193" spans="4:8" hidden="1">
      <c r="E3193" s="6"/>
    </row>
    <row r="3194" spans="4:8" hidden="1">
      <c r="D3194" s="6"/>
    </row>
    <row r="3195" spans="4:8" hidden="1">
      <c r="E3195" s="6"/>
    </row>
    <row r="3196" spans="4:8" hidden="1">
      <c r="D3196" s="6"/>
    </row>
    <row r="3197" spans="4:8" hidden="1">
      <c r="D3197" s="6"/>
    </row>
    <row r="3198" spans="4:8" hidden="1">
      <c r="D3198" s="6"/>
    </row>
    <row r="3199" spans="4:8" hidden="1">
      <c r="D3199" s="6"/>
    </row>
    <row r="3200" spans="4:8" hidden="1">
      <c r="D3200" s="6"/>
    </row>
    <row r="3201" spans="4:8" hidden="1">
      <c r="D3201" s="6"/>
    </row>
    <row r="3202" spans="4:8" hidden="1">
      <c r="D3202" s="42"/>
    </row>
    <row r="3203" spans="4:8" hidden="1">
      <c r="D3203" s="65"/>
    </row>
    <row r="3204" spans="4:8" hidden="1">
      <c r="D3204" s="6"/>
    </row>
    <row r="3205" spans="4:8" hidden="1">
      <c r="D3205" s="6"/>
    </row>
    <row r="3206" spans="4:8" ht="15" hidden="1" customHeight="1">
      <c r="F3206" s="6"/>
      <c r="G3206" s="16"/>
      <c r="H3206" s="16"/>
    </row>
    <row r="3207" spans="4:8" ht="15.75" hidden="1">
      <c r="H3207" s="20"/>
    </row>
    <row r="3212" spans="4:8" ht="15.75">
      <c r="D3212" s="81"/>
      <c r="E3212" s="3"/>
      <c r="F3212" s="81"/>
    </row>
  </sheetData>
  <autoFilter ref="A1:XDW3207">
    <filterColumn colId="6">
      <filters>
        <filter val="Commissioni attive"/>
      </filters>
    </filterColumn>
    <filterColumn colId="7">
      <filters>
        <filter val="Commissioni attive - Servizi per operazioni di factoring"/>
      </filters>
    </filterColumn>
  </autoFilter>
  <dataValidations count="2">
    <dataValidation type="textLength" errorStyle="information" allowBlank="1" showInputMessage="1" showErrorMessage="1" error="XLBVal:6=-624542.24_x000d__x000a_" sqref="I3008 I800">
      <formula1>0</formula1>
      <formula2>300</formula2>
    </dataValidation>
    <dataValidation type="list" showInputMessage="1" showErrorMessage="1" sqref="B3001:B3012 B3069 B793:B804 B861">
      <formula1>FSC</formula1>
    </dataValidation>
  </dataValidation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I51"/>
  <sheetViews>
    <sheetView showGridLines="0" topLeftCell="B1" zoomScale="115" zoomScaleNormal="115" workbookViewId="0">
      <pane ySplit="4" topLeftCell="A23" activePane="bottomLeft" state="frozen"/>
      <selection activeCell="B1" sqref="B1"/>
      <selection pane="bottomLeft" activeCell="E28" sqref="E28"/>
    </sheetView>
  </sheetViews>
  <sheetFormatPr defaultColWidth="9.28515625" defaultRowHeight="12" outlineLevelRow="1" outlineLevelCol="1"/>
  <cols>
    <col min="1" max="1" width="19.7109375" style="90" hidden="1" customWidth="1" outlineLevel="1"/>
    <col min="2" max="2" width="27.7109375" style="93" bestFit="1" customWidth="1" collapsed="1"/>
    <col min="3" max="3" width="13.5703125" style="93" customWidth="1"/>
    <col min="4" max="4" width="11" style="93" customWidth="1" collapsed="1"/>
    <col min="5" max="6" width="12.28515625" style="93" customWidth="1"/>
    <col min="7" max="7" width="12.42578125" style="93" bestFit="1" customWidth="1"/>
    <col min="8" max="8" width="10.28515625" style="93" bestFit="1" customWidth="1"/>
    <col min="9" max="16384" width="9.28515625" style="93"/>
  </cols>
  <sheetData>
    <row r="1" spans="1:9">
      <c r="A1" s="90" t="s">
        <v>1610</v>
      </c>
      <c r="B1" s="91" t="s">
        <v>1611</v>
      </c>
      <c r="C1" s="91"/>
      <c r="D1" s="92"/>
      <c r="E1" s="91"/>
      <c r="F1" s="91"/>
    </row>
    <row r="2" spans="1:9" s="97" customFormat="1">
      <c r="A2" s="94"/>
      <c r="B2" s="95" t="s">
        <v>1612</v>
      </c>
      <c r="C2" s="95"/>
      <c r="D2" s="96"/>
      <c r="E2" s="95"/>
      <c r="F2" s="95"/>
    </row>
    <row r="3" spans="1:9" s="97" customFormat="1">
      <c r="A3" s="94"/>
      <c r="B3" s="93"/>
      <c r="C3" s="93"/>
      <c r="D3" s="98"/>
      <c r="E3" s="93"/>
      <c r="F3" s="93"/>
    </row>
    <row r="4" spans="1:9" s="102" customFormat="1" ht="19.5" customHeight="1">
      <c r="A4" s="99" t="s">
        <v>1613</v>
      </c>
      <c r="B4" s="100" t="s">
        <v>1614</v>
      </c>
      <c r="C4" s="100">
        <v>41274</v>
      </c>
      <c r="D4" s="101" t="s">
        <v>1615</v>
      </c>
      <c r="E4" s="101" t="s">
        <v>1653</v>
      </c>
      <c r="F4" s="101">
        <v>41912</v>
      </c>
      <c r="G4" s="147" t="s">
        <v>1663</v>
      </c>
      <c r="H4" s="147" t="s">
        <v>1662</v>
      </c>
    </row>
    <row r="5" spans="1:9" s="106" customFormat="1" ht="15">
      <c r="A5" s="103" t="s">
        <v>1616</v>
      </c>
      <c r="B5" s="104" t="s">
        <v>1568</v>
      </c>
      <c r="C5" s="140">
        <v>3697</v>
      </c>
      <c r="D5" s="105">
        <v>71</v>
      </c>
      <c r="E5" s="107">
        <v>59</v>
      </c>
      <c r="F5" s="107">
        <v>61</v>
      </c>
      <c r="G5" s="105">
        <v>1000</v>
      </c>
      <c r="H5" s="105">
        <v>100</v>
      </c>
    </row>
    <row r="6" spans="1:9" s="106" customFormat="1">
      <c r="A6" s="108" t="s">
        <v>1617</v>
      </c>
      <c r="B6" s="104" t="s">
        <v>1569</v>
      </c>
      <c r="C6" s="140">
        <v>540994</v>
      </c>
      <c r="D6" s="109">
        <v>847045</v>
      </c>
      <c r="E6" s="107">
        <v>856631</v>
      </c>
      <c r="F6" s="107">
        <v>858635</v>
      </c>
      <c r="G6" s="109">
        <v>866158.69945833331</v>
      </c>
      <c r="H6" s="109">
        <v>864372.37017583335</v>
      </c>
    </row>
    <row r="7" spans="1:9" s="110" customFormat="1">
      <c r="A7" s="108" t="s">
        <v>1618</v>
      </c>
      <c r="B7" s="104" t="s">
        <v>1570</v>
      </c>
      <c r="C7" s="140">
        <v>14475</v>
      </c>
      <c r="D7" s="105">
        <v>58814</v>
      </c>
      <c r="E7" s="107">
        <v>1434</v>
      </c>
      <c r="F7" s="107">
        <v>2473</v>
      </c>
      <c r="G7" s="105">
        <v>5347.7016799600024</v>
      </c>
      <c r="H7" s="105">
        <v>5100</v>
      </c>
      <c r="I7" s="106"/>
    </row>
    <row r="8" spans="1:9" s="106" customFormat="1">
      <c r="A8" s="108" t="s">
        <v>1619</v>
      </c>
      <c r="B8" s="104" t="s">
        <v>1571</v>
      </c>
      <c r="C8" s="140">
        <v>484435</v>
      </c>
      <c r="D8" s="109">
        <f>SUM(D9:D16)</f>
        <v>1088084</v>
      </c>
      <c r="E8" s="109">
        <f>SUM(E9:E16)</f>
        <v>722148</v>
      </c>
      <c r="F8" s="109">
        <v>750549</v>
      </c>
      <c r="G8" s="109">
        <v>1334024.424503189</v>
      </c>
      <c r="H8" s="109">
        <v>1262327.35438408</v>
      </c>
    </row>
    <row r="9" spans="1:9" s="115" customFormat="1">
      <c r="A9" s="112"/>
      <c r="B9" s="113" t="s">
        <v>1620</v>
      </c>
      <c r="C9" s="141">
        <v>329735.07299999997</v>
      </c>
      <c r="D9" s="114">
        <v>694961</v>
      </c>
      <c r="E9" s="116">
        <v>631010</v>
      </c>
      <c r="F9" s="116">
        <v>680736.67491698416</v>
      </c>
      <c r="G9" s="114">
        <v>817009.07963460311</v>
      </c>
      <c r="H9" s="114">
        <v>915173.18068175158</v>
      </c>
      <c r="I9" s="106"/>
    </row>
    <row r="10" spans="1:9" s="115" customFormat="1">
      <c r="A10" s="112"/>
      <c r="B10" s="117" t="s">
        <v>1621</v>
      </c>
      <c r="C10" s="142"/>
      <c r="D10" s="114">
        <v>45199</v>
      </c>
      <c r="E10" s="116">
        <v>48543</v>
      </c>
      <c r="F10" s="116">
        <v>37955.626400000001</v>
      </c>
      <c r="G10" s="114">
        <v>129027.87563184209</v>
      </c>
      <c r="H10" s="114">
        <v>53261.708398171424</v>
      </c>
      <c r="I10" s="106"/>
    </row>
    <row r="11" spans="1:9" s="115" customFormat="1">
      <c r="A11" s="112"/>
      <c r="B11" s="117" t="s">
        <v>1622</v>
      </c>
      <c r="C11" s="142"/>
      <c r="D11" s="114">
        <v>288048</v>
      </c>
      <c r="E11" s="116">
        <v>0</v>
      </c>
      <c r="F11" s="116">
        <v>0</v>
      </c>
      <c r="G11" s="114">
        <v>334523</v>
      </c>
      <c r="H11" s="114">
        <v>260000</v>
      </c>
      <c r="I11" s="106"/>
    </row>
    <row r="12" spans="1:9" s="115" customFormat="1">
      <c r="A12" s="112"/>
      <c r="B12" s="117" t="s">
        <v>1623</v>
      </c>
      <c r="C12" s="142"/>
      <c r="D12" s="114">
        <f>30964-1</f>
        <v>30963</v>
      </c>
      <c r="E12" s="116">
        <v>30789</v>
      </c>
      <c r="F12" s="116">
        <v>9079.0564699999995</v>
      </c>
      <c r="G12" s="114">
        <v>29646</v>
      </c>
      <c r="H12" s="114">
        <v>0</v>
      </c>
      <c r="I12" s="106"/>
    </row>
    <row r="13" spans="1:9" s="115" customFormat="1">
      <c r="A13" s="112"/>
      <c r="B13" s="117" t="s">
        <v>1624</v>
      </c>
      <c r="C13" s="142"/>
      <c r="D13" s="114">
        <v>0</v>
      </c>
      <c r="E13" s="116">
        <v>0</v>
      </c>
      <c r="F13" s="116">
        <v>5997.8495830800011</v>
      </c>
      <c r="G13" s="114">
        <v>23727.003932586758</v>
      </c>
      <c r="H13" s="114">
        <v>13762</v>
      </c>
      <c r="I13" s="106"/>
    </row>
    <row r="14" spans="1:9" s="115" customFormat="1">
      <c r="A14" s="112"/>
      <c r="B14" s="117" t="s">
        <v>1625</v>
      </c>
      <c r="C14" s="142"/>
      <c r="D14" s="114">
        <v>0</v>
      </c>
      <c r="E14" s="116">
        <v>294</v>
      </c>
      <c r="F14" s="116">
        <v>11860.435453190001</v>
      </c>
      <c r="G14" s="114">
        <v>0</v>
      </c>
      <c r="H14" s="114">
        <v>20039</v>
      </c>
      <c r="I14" s="106"/>
    </row>
    <row r="15" spans="1:9" s="115" customFormat="1">
      <c r="A15" s="112"/>
      <c r="B15" s="117" t="s">
        <v>1626</v>
      </c>
      <c r="C15" s="142"/>
      <c r="D15" s="114">
        <v>236</v>
      </c>
      <c r="E15" s="116">
        <v>192</v>
      </c>
      <c r="F15" s="116">
        <v>72.449190000000002</v>
      </c>
      <c r="G15" s="114">
        <v>91.465304157037806</v>
      </c>
      <c r="H15" s="114">
        <v>91.465304157037806</v>
      </c>
      <c r="I15" s="106"/>
    </row>
    <row r="16" spans="1:9" s="115" customFormat="1">
      <c r="A16" s="112"/>
      <c r="B16" s="117" t="s">
        <v>1627</v>
      </c>
      <c r="C16" s="142"/>
      <c r="D16" s="114">
        <v>28677</v>
      </c>
      <c r="E16" s="116">
        <v>11320</v>
      </c>
      <c r="F16" s="116">
        <v>4702.4551867459668</v>
      </c>
      <c r="G16" s="114"/>
      <c r="H16" s="114">
        <v>0</v>
      </c>
      <c r="I16" s="106"/>
    </row>
    <row r="17" spans="1:9" s="106" customFormat="1">
      <c r="A17" s="108" t="s">
        <v>1628</v>
      </c>
      <c r="B17" s="104" t="s">
        <v>1572</v>
      </c>
      <c r="C17" s="140">
        <v>2287</v>
      </c>
      <c r="D17" s="109">
        <v>2543</v>
      </c>
      <c r="E17" s="111">
        <v>2554</v>
      </c>
      <c r="F17" s="111">
        <f>+F18+F19+F20</f>
        <v>8245</v>
      </c>
      <c r="G17" s="109">
        <v>2538.2166595254803</v>
      </c>
      <c r="H17" s="109">
        <v>2958</v>
      </c>
    </row>
    <row r="18" spans="1:9" s="106" customFormat="1" outlineLevel="1">
      <c r="A18" s="108"/>
      <c r="B18" s="104" t="s">
        <v>1629</v>
      </c>
      <c r="C18" s="140"/>
      <c r="D18" s="109">
        <v>0</v>
      </c>
      <c r="E18" s="107">
        <v>0</v>
      </c>
      <c r="F18" s="107">
        <v>2377</v>
      </c>
      <c r="G18" s="109">
        <v>2587.38</v>
      </c>
      <c r="H18" s="109">
        <v>2377</v>
      </c>
    </row>
    <row r="19" spans="1:9" s="119" customFormat="1">
      <c r="A19" s="118" t="s">
        <v>1630</v>
      </c>
      <c r="B19" s="104" t="s">
        <v>1631</v>
      </c>
      <c r="C19" s="140">
        <v>4309</v>
      </c>
      <c r="D19" s="109">
        <v>2670</v>
      </c>
      <c r="E19" s="107">
        <v>2532</v>
      </c>
      <c r="F19" s="107">
        <v>1761</v>
      </c>
      <c r="G19" s="109">
        <v>0</v>
      </c>
      <c r="H19" s="109">
        <v>0</v>
      </c>
      <c r="I19" s="106"/>
    </row>
    <row r="20" spans="1:9" s="119" customFormat="1">
      <c r="A20" s="118" t="s">
        <v>1632</v>
      </c>
      <c r="B20" s="120" t="s">
        <v>1573</v>
      </c>
      <c r="C20" s="143">
        <v>3736</v>
      </c>
      <c r="D20" s="109">
        <v>4123</v>
      </c>
      <c r="E20" s="107">
        <v>2840</v>
      </c>
      <c r="F20" s="107">
        <v>4107</v>
      </c>
      <c r="G20" s="109">
        <v>3000</v>
      </c>
      <c r="H20" s="109">
        <v>10000</v>
      </c>
      <c r="I20" s="106"/>
    </row>
    <row r="21" spans="1:9" s="124" customFormat="1" ht="13.5" thickBot="1">
      <c r="A21" s="121"/>
      <c r="B21" s="122" t="s">
        <v>1574</v>
      </c>
      <c r="C21" s="145">
        <v>1054062</v>
      </c>
      <c r="D21" s="123">
        <f>SUM(D5:D20)-D8</f>
        <v>2003350</v>
      </c>
      <c r="E21" s="123">
        <f>SUM(E5:E20)-E8</f>
        <v>1588198</v>
      </c>
      <c r="F21" s="123">
        <v>1622918</v>
      </c>
      <c r="G21" s="123">
        <v>2214656.4223010074</v>
      </c>
      <c r="H21" s="123">
        <f>+SUM(H5:H8)+SUM(H17:H20)</f>
        <v>2147234.7245599134</v>
      </c>
      <c r="I21" s="106"/>
    </row>
    <row r="22" spans="1:9" s="110" customFormat="1">
      <c r="A22" s="125" t="s">
        <v>1633</v>
      </c>
      <c r="B22" s="104" t="s">
        <v>1575</v>
      </c>
      <c r="C22" s="140">
        <v>113923</v>
      </c>
      <c r="D22" s="109">
        <f>SUM(D23:D25)</f>
        <v>931580</v>
      </c>
      <c r="E22" s="109">
        <f>SUM(E23:E25)</f>
        <v>416393</v>
      </c>
      <c r="F22" s="109">
        <v>430416</v>
      </c>
      <c r="G22" s="109">
        <v>539000</v>
      </c>
      <c r="H22" s="109">
        <v>505000</v>
      </c>
      <c r="I22" s="106"/>
    </row>
    <row r="23" spans="1:9" s="115" customFormat="1">
      <c r="B23" s="113" t="s">
        <v>1634</v>
      </c>
      <c r="C23" s="141"/>
      <c r="D23" s="114">
        <v>81580</v>
      </c>
      <c r="E23" s="116">
        <v>51393</v>
      </c>
      <c r="F23" s="116">
        <v>60416</v>
      </c>
      <c r="G23" s="114">
        <v>151000</v>
      </c>
      <c r="H23" s="114">
        <v>60000</v>
      </c>
      <c r="I23" s="106"/>
    </row>
    <row r="24" spans="1:9" s="115" customFormat="1">
      <c r="B24" s="117" t="s">
        <v>1635</v>
      </c>
      <c r="C24" s="142"/>
      <c r="D24" s="114">
        <v>785000</v>
      </c>
      <c r="E24" s="116">
        <v>304603</v>
      </c>
      <c r="F24" s="116">
        <v>256953</v>
      </c>
      <c r="G24" s="114">
        <v>260000</v>
      </c>
      <c r="H24" s="114">
        <v>300000</v>
      </c>
      <c r="I24" s="106"/>
    </row>
    <row r="25" spans="1:9" s="115" customFormat="1">
      <c r="A25" s="126"/>
      <c r="B25" s="113" t="s">
        <v>1636</v>
      </c>
      <c r="C25" s="141"/>
      <c r="D25" s="114">
        <v>65000</v>
      </c>
      <c r="E25" s="116">
        <v>60397</v>
      </c>
      <c r="F25" s="116">
        <v>113047</v>
      </c>
      <c r="G25" s="114">
        <v>128000</v>
      </c>
      <c r="H25" s="114">
        <v>145000</v>
      </c>
      <c r="I25" s="106"/>
    </row>
    <row r="26" spans="1:9" s="106" customFormat="1">
      <c r="A26" s="127" t="s">
        <v>1637</v>
      </c>
      <c r="B26" s="104" t="s">
        <v>1576</v>
      </c>
      <c r="C26" s="140">
        <v>844787</v>
      </c>
      <c r="D26" s="109">
        <f>SUM(D27:D31)</f>
        <v>988052</v>
      </c>
      <c r="E26" s="109">
        <f>SUM(E27:E31)</f>
        <v>1077805</v>
      </c>
      <c r="F26" s="109">
        <v>1094314</v>
      </c>
      <c r="G26" s="109">
        <v>1597273.3845106382</v>
      </c>
      <c r="H26" s="109">
        <v>1570328</v>
      </c>
    </row>
    <row r="27" spans="1:9" s="115" customFormat="1">
      <c r="A27" s="128"/>
      <c r="B27" s="113" t="s">
        <v>1638</v>
      </c>
      <c r="C27" s="141">
        <v>522719.53499999997</v>
      </c>
      <c r="D27" s="114">
        <v>533617</v>
      </c>
      <c r="E27" s="116">
        <v>550046</v>
      </c>
      <c r="F27" s="116">
        <v>576301.13700999995</v>
      </c>
      <c r="G27" s="114">
        <v>572271.70292836532</v>
      </c>
      <c r="H27" s="114">
        <v>510000</v>
      </c>
      <c r="I27" s="106"/>
    </row>
    <row r="28" spans="1:9" s="115" customFormat="1">
      <c r="A28" s="128"/>
      <c r="B28" s="113" t="s">
        <v>1577</v>
      </c>
      <c r="C28" s="141">
        <v>12248.601000000001</v>
      </c>
      <c r="D28" s="114">
        <v>29597</v>
      </c>
      <c r="E28" s="116">
        <v>35749</v>
      </c>
      <c r="F28" s="116">
        <v>33793.748200000002</v>
      </c>
      <c r="G28" s="114">
        <v>106347.14275027283</v>
      </c>
      <c r="H28" s="114">
        <v>44412</v>
      </c>
      <c r="I28" s="106"/>
    </row>
    <row r="29" spans="1:9" s="129" customFormat="1">
      <c r="A29" s="126"/>
      <c r="B29" s="113" t="s">
        <v>1639</v>
      </c>
      <c r="C29" s="141">
        <v>249012.09899999999</v>
      </c>
      <c r="D29" s="114">
        <v>240125</v>
      </c>
      <c r="E29" s="116">
        <v>318667</v>
      </c>
      <c r="F29" s="116">
        <v>196681.63298999998</v>
      </c>
      <c r="G29" s="114">
        <v>813000</v>
      </c>
      <c r="H29" s="114">
        <v>560000</v>
      </c>
      <c r="I29" s="106"/>
    </row>
    <row r="30" spans="1:9" s="115" customFormat="1">
      <c r="A30" s="128"/>
      <c r="B30" s="113" t="s">
        <v>1623</v>
      </c>
      <c r="C30" s="141">
        <v>14337.617</v>
      </c>
      <c r="D30" s="114">
        <v>184427</v>
      </c>
      <c r="E30" s="116">
        <v>165065</v>
      </c>
      <c r="F30" s="116">
        <v>279187.87306000007</v>
      </c>
      <c r="G30" s="114">
        <v>105654.53883200001</v>
      </c>
      <c r="H30" s="114">
        <v>434187</v>
      </c>
      <c r="I30" s="106"/>
    </row>
    <row r="31" spans="1:9" s="115" customFormat="1">
      <c r="A31" s="128"/>
      <c r="B31" s="113" t="s">
        <v>1627</v>
      </c>
      <c r="C31" s="141"/>
      <c r="D31" s="114">
        <v>286</v>
      </c>
      <c r="E31" s="116">
        <v>8278</v>
      </c>
      <c r="F31" s="116">
        <v>8349.6087399999997</v>
      </c>
      <c r="G31" s="114"/>
      <c r="H31" s="114">
        <v>231.9100899999612</v>
      </c>
      <c r="I31" s="106"/>
    </row>
    <row r="32" spans="1:9" s="119" customFormat="1">
      <c r="A32" s="127" t="s">
        <v>1640</v>
      </c>
      <c r="B32" s="104" t="s">
        <v>1578</v>
      </c>
      <c r="C32" s="140">
        <v>55242</v>
      </c>
      <c r="D32" s="109">
        <v>35216</v>
      </c>
      <c r="E32" s="111">
        <v>35575</v>
      </c>
      <c r="F32" s="111">
        <v>20411</v>
      </c>
      <c r="G32" s="109">
        <v>25000</v>
      </c>
      <c r="H32" s="109">
        <v>20411</v>
      </c>
      <c r="I32" s="106"/>
    </row>
    <row r="33" spans="1:9" s="119" customFormat="1">
      <c r="A33" s="127" t="s">
        <v>1641</v>
      </c>
      <c r="B33" s="104" t="s">
        <v>1579</v>
      </c>
      <c r="C33" s="140">
        <v>21662</v>
      </c>
      <c r="D33" s="109">
        <v>22890</v>
      </c>
      <c r="E33" s="107">
        <v>24211</v>
      </c>
      <c r="F33" s="107">
        <v>33165</v>
      </c>
      <c r="G33" s="109">
        <v>15648.856430940796</v>
      </c>
      <c r="H33" s="109">
        <v>4315</v>
      </c>
      <c r="I33" s="106"/>
    </row>
    <row r="34" spans="1:9" s="119" customFormat="1">
      <c r="A34" s="127" t="s">
        <v>1642</v>
      </c>
      <c r="B34" s="104" t="s">
        <v>1643</v>
      </c>
      <c r="C34" s="140">
        <v>623</v>
      </c>
      <c r="D34" s="109">
        <v>732</v>
      </c>
      <c r="E34" s="107">
        <v>791</v>
      </c>
      <c r="F34" s="107">
        <v>1011</v>
      </c>
      <c r="G34" s="109">
        <v>714</v>
      </c>
      <c r="H34" s="109">
        <v>946</v>
      </c>
      <c r="I34" s="106"/>
    </row>
    <row r="35" spans="1:9" s="119" customFormat="1">
      <c r="A35" s="127" t="s">
        <v>1644</v>
      </c>
      <c r="B35" s="104" t="s">
        <v>1645</v>
      </c>
      <c r="C35" s="140">
        <v>5</v>
      </c>
      <c r="D35" s="109">
        <v>318</v>
      </c>
      <c r="E35" s="107">
        <v>291</v>
      </c>
      <c r="F35" s="107">
        <v>660</v>
      </c>
      <c r="G35" s="109">
        <v>4.9031900000000004</v>
      </c>
      <c r="H35" s="109">
        <v>960</v>
      </c>
      <c r="I35" s="106"/>
    </row>
    <row r="36" spans="1:9" s="119" customFormat="1">
      <c r="A36" s="127" t="s">
        <v>1646</v>
      </c>
      <c r="B36" s="104" t="s">
        <v>1598</v>
      </c>
      <c r="C36" s="140"/>
      <c r="D36" s="109">
        <v>2585</v>
      </c>
      <c r="E36" s="107">
        <v>5894</v>
      </c>
      <c r="F36" s="107">
        <v>6559</v>
      </c>
      <c r="G36" s="109">
        <v>2430</v>
      </c>
      <c r="H36" s="109">
        <v>6059</v>
      </c>
      <c r="I36" s="106"/>
    </row>
    <row r="37" spans="1:9" s="119" customFormat="1">
      <c r="A37" s="127"/>
      <c r="B37" s="104" t="s">
        <v>1580</v>
      </c>
      <c r="C37" s="140">
        <f>+SUM(C38:C41)</f>
        <v>16193</v>
      </c>
      <c r="D37" s="109">
        <f>SUM(D38:D41)</f>
        <v>21977</v>
      </c>
      <c r="E37" s="109">
        <f>SUM(E38:E41)</f>
        <v>27240</v>
      </c>
      <c r="F37" s="109">
        <v>36382.057159999997</v>
      </c>
      <c r="G37" s="109">
        <v>34585.240022798724</v>
      </c>
      <c r="H37" s="109">
        <v>39216.055593658879</v>
      </c>
      <c r="I37" s="106"/>
    </row>
    <row r="38" spans="1:9" s="131" customFormat="1">
      <c r="A38" s="128" t="s">
        <v>1647</v>
      </c>
      <c r="B38" s="113" t="s">
        <v>1648</v>
      </c>
      <c r="C38" s="141">
        <v>407</v>
      </c>
      <c r="D38" s="130">
        <v>-257</v>
      </c>
      <c r="E38" s="132">
        <v>92</v>
      </c>
      <c r="F38" s="132">
        <v>-136</v>
      </c>
      <c r="G38" s="130">
        <v>0</v>
      </c>
      <c r="H38" s="130">
        <v>0</v>
      </c>
      <c r="I38" s="106"/>
    </row>
    <row r="39" spans="1:9" s="131" customFormat="1">
      <c r="A39" s="128" t="s">
        <v>1649</v>
      </c>
      <c r="B39" s="133" t="s">
        <v>1605</v>
      </c>
      <c r="C39" s="144">
        <v>7861</v>
      </c>
      <c r="D39" s="130">
        <v>8451</v>
      </c>
      <c r="E39" s="132">
        <v>8451</v>
      </c>
      <c r="F39" s="132">
        <v>8451</v>
      </c>
      <c r="G39" s="130">
        <v>8450.5262400000029</v>
      </c>
      <c r="H39" s="130">
        <v>8450.5262400000029</v>
      </c>
      <c r="I39" s="106"/>
    </row>
    <row r="40" spans="1:9" s="131" customFormat="1">
      <c r="A40" s="128" t="s">
        <v>1650</v>
      </c>
      <c r="B40" s="133" t="s">
        <v>1603</v>
      </c>
      <c r="C40" s="144">
        <v>5835</v>
      </c>
      <c r="D40" s="130">
        <v>6781</v>
      </c>
      <c r="E40" s="132">
        <v>13780</v>
      </c>
      <c r="F40" s="132">
        <v>13064</v>
      </c>
      <c r="G40" s="130">
        <v>12890.614213659124</v>
      </c>
      <c r="H40" s="130">
        <v>13064.475752813425</v>
      </c>
      <c r="I40" s="106"/>
    </row>
    <row r="41" spans="1:9" s="128" customFormat="1">
      <c r="B41" s="113" t="s">
        <v>1651</v>
      </c>
      <c r="C41" s="141">
        <v>2090</v>
      </c>
      <c r="D41" s="134">
        <v>7002</v>
      </c>
      <c r="E41" s="132">
        <v>4917</v>
      </c>
      <c r="F41" s="132">
        <v>15003.057159999993</v>
      </c>
      <c r="G41" s="134">
        <v>13244.099569139598</v>
      </c>
      <c r="H41" s="134">
        <v>17701.053600845455</v>
      </c>
      <c r="I41" s="106"/>
    </row>
    <row r="42" spans="1:9" s="124" customFormat="1" ht="13.5" thickBot="1">
      <c r="A42" s="121"/>
      <c r="B42" s="122" t="s">
        <v>1652</v>
      </c>
      <c r="C42" s="145">
        <v>1054062</v>
      </c>
      <c r="D42" s="123">
        <f>SUM(D22:D41)-D22-D26-D37</f>
        <v>2003350</v>
      </c>
      <c r="E42" s="123">
        <f>SUM(E22:E41)-E22-E26-E37</f>
        <v>1588200</v>
      </c>
      <c r="F42" s="123">
        <v>1622918.0571600001</v>
      </c>
      <c r="G42" s="123">
        <v>2214656.3841543775</v>
      </c>
      <c r="H42" s="123">
        <f>+SUM(H22,H26,H32:H37)</f>
        <v>2147235.0555936587</v>
      </c>
      <c r="I42" s="106"/>
    </row>
    <row r="43" spans="1:9" s="137" customFormat="1">
      <c r="A43" s="135"/>
      <c r="B43" s="136"/>
      <c r="C43" s="136"/>
      <c r="D43" s="137">
        <f>+D42-D21</f>
        <v>0</v>
      </c>
      <c r="E43" s="136">
        <v>1.4083555585239083</v>
      </c>
      <c r="F43" s="119"/>
      <c r="G43" s="93"/>
    </row>
    <row r="44" spans="1:9">
      <c r="B44" s="93" t="s">
        <v>1655</v>
      </c>
      <c r="C44" s="137">
        <f>SUM(C38:C40)</f>
        <v>14103</v>
      </c>
      <c r="D44" s="137">
        <f>SUM(D38:D40)</f>
        <v>14975</v>
      </c>
      <c r="E44" s="137">
        <f t="shared" ref="E44" si="0">SUM(E38:E40)</f>
        <v>22323</v>
      </c>
      <c r="F44" s="137">
        <f>SUM(F38:F40)</f>
        <v>21379</v>
      </c>
      <c r="G44" s="137">
        <f>SUM(G38:G40)</f>
        <v>21341.140453659129</v>
      </c>
      <c r="H44" s="137">
        <f>SUM(H38:H40)</f>
        <v>21515.001992813428</v>
      </c>
    </row>
    <row r="45" spans="1:9">
      <c r="B45" s="93" t="s">
        <v>1656</v>
      </c>
      <c r="C45" s="137" t="e">
        <f>+#REF!</f>
        <v>#REF!</v>
      </c>
      <c r="D45" s="137" t="e">
        <f>+#REF!</f>
        <v>#REF!</v>
      </c>
      <c r="F45" s="137">
        <v>15330.824197824273</v>
      </c>
      <c r="G45" s="137" t="e">
        <f>+#REF!</f>
        <v>#REF!</v>
      </c>
      <c r="H45" s="137" t="e">
        <f>+#REF!</f>
        <v>#REF!</v>
      </c>
    </row>
    <row r="46" spans="1:9">
      <c r="B46" s="93" t="s">
        <v>1654</v>
      </c>
      <c r="C46" s="146"/>
      <c r="D46" s="138"/>
      <c r="E46" s="138"/>
      <c r="F46" s="138"/>
      <c r="G46" s="138"/>
      <c r="H46" s="138"/>
    </row>
    <row r="47" spans="1:9">
      <c r="B47" s="93" t="s">
        <v>1657</v>
      </c>
      <c r="C47" s="119" t="e">
        <f>+C44+C45</f>
        <v>#REF!</v>
      </c>
      <c r="D47" s="119" t="e">
        <f>SUM(D44:D46)</f>
        <v>#REF!</v>
      </c>
      <c r="E47" s="119">
        <f t="shared" ref="E47:H47" si="1">SUM(E44:E46)</f>
        <v>22323</v>
      </c>
      <c r="F47" s="119">
        <f t="shared" si="1"/>
        <v>36709.824197824273</v>
      </c>
      <c r="G47" s="119" t="e">
        <f t="shared" si="1"/>
        <v>#REF!</v>
      </c>
      <c r="H47" s="119" t="e">
        <f t="shared" si="1"/>
        <v>#REF!</v>
      </c>
    </row>
    <row r="48" spans="1:9">
      <c r="B48" s="93" t="s">
        <v>1658</v>
      </c>
    </row>
    <row r="49" spans="2:8">
      <c r="B49" s="93" t="s">
        <v>1659</v>
      </c>
      <c r="C49" s="137" t="e">
        <f>+C45+C46</f>
        <v>#REF!</v>
      </c>
      <c r="D49" s="137" t="e">
        <f>+D45+D46</f>
        <v>#REF!</v>
      </c>
      <c r="E49" s="137">
        <f t="shared" ref="E49:F49" si="2">+E45+E46</f>
        <v>0</v>
      </c>
      <c r="F49" s="137">
        <f t="shared" si="2"/>
        <v>15330.824197824273</v>
      </c>
      <c r="G49" s="137" t="e">
        <f>+G45+G46</f>
        <v>#REF!</v>
      </c>
      <c r="H49" s="137" t="e">
        <f>+H45+H46</f>
        <v>#REF!</v>
      </c>
    </row>
    <row r="50" spans="2:8">
      <c r="B50" s="93" t="s">
        <v>1660</v>
      </c>
      <c r="C50" s="139" t="e">
        <f>+C49/AVERAGE(B47:C47)</f>
        <v>#REF!</v>
      </c>
      <c r="D50" s="139" t="e">
        <f>+D49/AVERAGE(C47:D47)</f>
        <v>#REF!</v>
      </c>
      <c r="E50" s="139" t="e">
        <f t="shared" ref="E50" si="3">+E49/AVERAGE(D47:E47)</f>
        <v>#REF!</v>
      </c>
      <c r="F50" s="139" t="e">
        <f>+F49/AVERAGE(D47,F47)</f>
        <v>#REF!</v>
      </c>
      <c r="G50" s="139" t="e">
        <f>+G49/AVERAGE(G47,D47)</f>
        <v>#REF!</v>
      </c>
      <c r="H50" s="139" t="e">
        <f>+H49/AVERAGE(H47,D47)</f>
        <v>#REF!</v>
      </c>
    </row>
    <row r="51" spans="2:8">
      <c r="B51" s="93" t="s">
        <v>1661</v>
      </c>
    </row>
  </sheetData>
  <pageMargins left="0.35" right="0.33" top="0.34" bottom="0.4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30-06-2017 ITA</vt:lpstr>
      <vt:lpstr>30-06-2017 ENG </vt:lpstr>
      <vt:lpstr>pivot</vt:lpstr>
      <vt:lpstr>DB</vt:lpstr>
      <vt:lpstr>SP Gestio OLD</vt:lpstr>
      <vt:lpstr>DB!Area_stampa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2017-08-04T13:45:43Z</dcterms:modified>
</cp:coreProperties>
</file>